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https://gtechcorp-my.sharepoint.com/personal/dunja_vodjevic_igt_com/Documents/Desktop/magic treasure dragon/"/>
    </mc:Choice>
  </mc:AlternateContent>
  <xr:revisionPtr revIDLastSave="445" documentId="8_{F5340C19-83CE-4D02-82AD-13CC3ED7E581}" xr6:coauthVersionLast="47" xr6:coauthVersionMax="47" xr10:uidLastSave="{907E9F5C-9221-444B-A8B7-E9BA82DEFE16}"/>
  <bookViews>
    <workbookView xWindow="-108" yWindow="-108" windowWidth="23256" windowHeight="12576" tabRatio="801" activeTab="1" xr2:uid="{854E6B0C-153E-4744-BF6F-BFF216DA7296}"/>
  </bookViews>
  <sheets>
    <sheet name="Lines" sheetId="14" r:id="rId1"/>
    <sheet name="Flow" sheetId="15" r:id="rId2"/>
    <sheet name="Paytable" sheetId="3" r:id="rId3"/>
    <sheet name="BG_SecBase_Tuning" sheetId="4" r:id="rId4"/>
    <sheet name="Symbols" sheetId="1" r:id="rId5"/>
    <sheet name="Reelstrips_BG" sheetId="2" r:id="rId6"/>
    <sheet name="BG_Feature_Trig_Draw_94" sheetId="5" r:id="rId7"/>
    <sheet name="BG_MoneyBallDraw_Special_94" sheetId="6" r:id="rId8"/>
    <sheet name="BG_MoneyBallDraw_94" sheetId="7" r:id="rId9"/>
    <sheet name="FG_SecBase_Tuning" sheetId="9" r:id="rId10"/>
    <sheet name="Reelstrips_FG" sheetId="8" r:id="rId11"/>
    <sheet name="Reelstrips_FG_MB" sheetId="10" r:id="rId12"/>
    <sheet name="FG_Feature_Trig_Draw" sheetId="11" r:id="rId13"/>
    <sheet name="FG_MoneyBallDraw_Special_94" sheetId="12" r:id="rId14"/>
    <sheet name="FG_MoneyBallDraw_94" sheetId="13" r:id="rId15"/>
    <sheet name="PlayOff" sheetId="16" r:id="rId16"/>
  </sheets>
  <definedNames>
    <definedName name="Ask" localSheetId="15">#REF!</definedName>
    <definedName name="Ask">#REF!</definedName>
    <definedName name="Bank_Configuration" localSheetId="15">#REF!</definedName>
    <definedName name="Bank_Configuration">#REF!</definedName>
    <definedName name="bg_sca_patterns_94">BG_MoneyBallDraw_94!$C$19</definedName>
    <definedName name="bg_sca_patterns_special_94">BG_MoneyBallDraw_Special_94!$C$19</definedName>
    <definedName name="bg_sca_reels_94">BG_MoneyBallDraw_94!$B$37</definedName>
    <definedName name="bg_sca_reels_special_94">BG_MoneyBallDraw_Special_94!$B$37</definedName>
    <definedName name="BG_Section_0">Reelstrips_BG!$B$794:$F$883</definedName>
    <definedName name="BG_Section_0_Base_0">Reelstrips_BG!$I$794:$M$883</definedName>
    <definedName name="BG_TrigMB_OnSCreen_Sec_0_Base_0">BG_SecBase_Tuning!$S$8:$S$9</definedName>
    <definedName name="BG_TrigMB_OnSCreen_Sec_1_Base_0">BG_SecBase_Tuning!$S$43:$S$44</definedName>
    <definedName name="BG_TrigMB_OnSCreen_Sec_10_Base_0">BG_SecBase_Tuning!$S$358:$S$359</definedName>
    <definedName name="BG_TrigMB_OnSCreen_Sec_11_Base_0">BG_SecBase_Tuning!$S$393:$S$394</definedName>
    <definedName name="BG_TrigMB_OnSCreen_Sec_12_Base_0">BG_SecBase_Tuning!$S$424:$S$425</definedName>
    <definedName name="BG_TrigMB_OnSCreen_Sec_13_Base_0">BG_SecBase_Tuning!$S$455:$S$456</definedName>
    <definedName name="BG_TrigMB_OnSCreen_Sec_14_Base_0">BG_SecBase_Tuning!$S$486:$S$487</definedName>
    <definedName name="BG_TrigMB_OnSCreen_Sec_15_Base_0">BG_SecBase_Tuning!$S$517:$S$518</definedName>
    <definedName name="BG_TrigMB_OnSCreen_Sec_2_Base_0">BG_SecBase_Tuning!$S$78:$S$79</definedName>
    <definedName name="BG_TrigMB_OnSCreen_Sec_3_Base_0">BG_SecBase_Tuning!$S$113:$S$114</definedName>
    <definedName name="BG_TrigMB_OnSCreen_Sec_4_Base_0">BG_SecBase_Tuning!$S$148:$S$149</definedName>
    <definedName name="BG_TrigMB_OnSCreen_Sec_5_Base_0">BG_SecBase_Tuning!$S$183:$S$184</definedName>
    <definedName name="BG_TrigMB_OnSCreen_Sec_6_Base_0">BG_SecBase_Tuning!$S$218:$S$219</definedName>
    <definedName name="BG_TrigMB_OnSCreen_Sec_7_Base_0">BG_SecBase_Tuning!$S$253:$S$254</definedName>
    <definedName name="BG_TrigMB_OnSCreen_Sec_8_Base_0">BG_SecBase_Tuning!$S$288:$S$289</definedName>
    <definedName name="BG_TrigMB_OnSCreen_Sec_9_Base_0">BG_SecBase_Tuning!$S$323:$S$324</definedName>
    <definedName name="Business_Segment" localSheetId="15">#REF!</definedName>
    <definedName name="Business_Segment">#REF!</definedName>
    <definedName name="Configurable_HC" localSheetId="15">#REF!</definedName>
    <definedName name="Configurable_HC">#REF!</definedName>
    <definedName name="Denom_Level" localSheetId="15">#REF!</definedName>
    <definedName name="Denom_Level">#REF!</definedName>
    <definedName name="DG_MB_Draw_SD_Credits_Rewards_94">BG_MoneyBallDraw_94!$K$41:$K$42</definedName>
    <definedName name="DG_MB_Draw_SD_Credits_Rewards_Special_94">BG_MoneyBallDraw_Special_94!$K$41:$K$42</definedName>
    <definedName name="DG_MB_Draw_SD_Credits_Weights_94_0">BG_MoneyBallDraw_94!$L$41:$L$42</definedName>
    <definedName name="DG_MB_Draw_SD_Credits_Weights_94_1">BG_MoneyBallDraw_94!$M$41:$M$42</definedName>
    <definedName name="DG_MB_Draw_SD_Credits_Weights_94_2">BG_MoneyBallDraw_94!$N$41:$N$42</definedName>
    <definedName name="DG_MB_Draw_SD_Credits_Weights_Special_94_0">BG_MoneyBallDraw_Special_94!$L$41:$L$42</definedName>
    <definedName name="DG_MB_Draw_SD_Credits_Weights_Special_94_1">BG_MoneyBallDraw_Special_94!$M$41:$M$42</definedName>
    <definedName name="DG_MB_Draw_SD_Credits_Weights_Special_94_2">BG_MoneyBallDraw_Special_94!$N$41:$N$42</definedName>
    <definedName name="DG_MB_Draw_SD_FG_Credits_Rewards_94">FG_MoneyBallDraw_94!$K$37:$K$38</definedName>
    <definedName name="DG_MB_Draw_SD_FG_Credits_Rewards_Special_94">FG_MoneyBallDraw_Special_94!$K$37:$K$38</definedName>
    <definedName name="DG_MB_Draw_SD_FG_Credits_Weights_94_0">FG_MoneyBallDraw_94!$L$37:$L$38</definedName>
    <definedName name="DG_MB_Draw_SD_FG_Credits_Weights_94_1">FG_MoneyBallDraw_94!$M$37:$M$38</definedName>
    <definedName name="DG_MB_Draw_SD_FG_Credits_Weights_94_2">FG_MoneyBallDraw_94!$N$37:$N$38</definedName>
    <definedName name="DG_MB_Draw_SD_FG_Credits_Weights_Special_94_0">FG_MoneyBallDraw_Special_94!$L$37:$L$38</definedName>
    <definedName name="DG_MB_Draw_SD_FG_Credits_Weights_Special_94_1">FG_MoneyBallDraw_Special_94!$M$37:$M$38</definedName>
    <definedName name="DG_MB_Draw_SD_FG_Credits_Weights_Special_94_2">FG_MoneyBallDraw_Special_94!$N$37:$N$38</definedName>
    <definedName name="DG_MB_Draw_SD_Myst_Psums_94" localSheetId="6">BG_Feature_Trig_Draw_94!$AB$10:$AB$11</definedName>
    <definedName name="DG_MB_Draw_SD_Myst_Rew_94" localSheetId="6">BG_Feature_Trig_Draw_94!$Z$10:$Z$11</definedName>
    <definedName name="DG_MG_Draw_SD_Credits_Weights_1_94">BG_MoneyBallDraw_94!$M$41:$M$42</definedName>
    <definedName name="DG_MG_Draw_SD_Credits_Weights_1_special_94">BG_MoneyBallDraw_Special_94!$M$41:$M$42</definedName>
    <definedName name="DG_MG_Draw_SD_Credits_Weights_2_94">BG_MoneyBallDraw_94!$N$41:$N$42</definedName>
    <definedName name="DG_MG_Draw_SD_Credits_Weights_2_special_94">BG_MoneyBallDraw_Special_94!$N$41:$N$42</definedName>
    <definedName name="DG_PlayOff_Feat_SD_Psums_RTP_2_Denom_0_Bpl_0">PlayOff!$D$20:$D$21</definedName>
    <definedName name="DG_PlayOff_Feat_SD_Psums_RTP_2_Denom_0_Bpl_1">PlayOff!$E$20:$E$21</definedName>
    <definedName name="DG_PlayOff_Feat_SD_Psums_RTP_2_Denom_0_Bpl_2">PlayOff!$F$20:$F$21</definedName>
    <definedName name="DG_PlayOff_Feat_SD_Psums_RTP_2_Denom_0_Bpl_3">PlayOff!$G$20:$G$21</definedName>
    <definedName name="DG_PlayOff_Feat_SD_Psums_RTP_2_Denom_0_Bpl_4">PlayOff!$H$20:$H$21</definedName>
    <definedName name="DG_PlayOff_Feat_SD_Psums_RTP_2_Denom_1_Bpl_0">PlayOff!$K$20:$K$21</definedName>
    <definedName name="DG_PlayOff_Feat_SD_Psums_RTP_2_Denom_1_Bpl_1">PlayOff!$L$20:$L$21</definedName>
    <definedName name="DG_PlayOff_Feat_SD_Psums_RTP_2_Denom_1_Bpl_2">PlayOff!$M$20:$M$21</definedName>
    <definedName name="DG_PlayOff_Feat_SD_Psums_RTP_2_Denom_1_Bpl_3">PlayOff!$N$20:$N$21</definedName>
    <definedName name="DG_PlayOff_Feat_SD_Psums_RTP_2_Denom_1_Bpl_4">PlayOff!$O$20:$O$21</definedName>
    <definedName name="DG_PlayOff_Feat_SD_Psums_RTP_2_Denom_2_Bpl_0">PlayOff!$R$20:$R$21</definedName>
    <definedName name="DG_PlayOff_Feat_SD_Psums_RTP_2_Denom_2_Bpl_1">PlayOff!$S$20:$S$21</definedName>
    <definedName name="DG_PlayOff_Feat_SD_Psums_RTP_2_Denom_2_Bpl_2">PlayOff!$T$20:$T$21</definedName>
    <definedName name="DG_PlayOff_Feat_SD_Psums_RTP_2_Denom_2_Bpl_3">PlayOff!$U$20:$U$21</definedName>
    <definedName name="DG_PlayOff_Feat_SD_Psums_RTP_2_Denom_2_Bpl_4">PlayOff!$V$20:$V$21</definedName>
    <definedName name="DG_PlayOff_Feat_SD_Psums_RTP_2_Denom_3_Bpl_0">PlayOff!$Y$20:$Y$21</definedName>
    <definedName name="DG_PlayOff_Feat_SD_Psums_RTP_2_Denom_3_Bpl_1">PlayOff!$Z$20:$Z$21</definedName>
    <definedName name="DG_PlayOff_Feat_SD_Psums_RTP_2_Denom_3_Bpl_2">PlayOff!$AA$20:$AA$21</definedName>
    <definedName name="DG_PlayOff_Feat_SD_Psums_RTP_2_Denom_3_Bpl_3">PlayOff!$AB$20:$AB$21</definedName>
    <definedName name="DG_PlayOff_Feat_SD_Psums_RTP_2_Denom_3_Bpl_4">PlayOff!$AC$20:$AC$21</definedName>
    <definedName name="DG_Start_Basegame_SD_Base_Psums__0">BG_SecBase_Tuning!$G$7:$H$7</definedName>
    <definedName name="DG_Start_Basegame_SD_Base_Psums__1">BG_SecBase_Tuning!$G$8:$H$8</definedName>
    <definedName name="DG_Start_Basegame_SD_Base_Psums__10">BG_SecBase_Tuning!$G$17:$H$17</definedName>
    <definedName name="DG_Start_Basegame_SD_Base_Psums__11">BG_SecBase_Tuning!$G$18:$H$18</definedName>
    <definedName name="DG_Start_Basegame_SD_Base_Psums__12">BG_SecBase_Tuning!$G$19:$H$19</definedName>
    <definedName name="DG_Start_Basegame_SD_Base_Psums__13">BG_SecBase_Tuning!$G$20:$H$20</definedName>
    <definedName name="DG_Start_Basegame_SD_Base_Psums__14">BG_SecBase_Tuning!$G$21:$H$21</definedName>
    <definedName name="DG_Start_Basegame_SD_Base_Psums__15">BG_SecBase_Tuning!$G$22:$H$22</definedName>
    <definedName name="DG_Start_Basegame_SD_Base_Psums__2">BG_SecBase_Tuning!$G$9:$H$9</definedName>
    <definedName name="DG_Start_Basegame_SD_Base_Psums__3">BG_SecBase_Tuning!$G$10:$H$10</definedName>
    <definedName name="DG_Start_Basegame_SD_Base_Psums__4">BG_SecBase_Tuning!$G$11:$H$11</definedName>
    <definedName name="DG_Start_Basegame_SD_Base_Psums__5">BG_SecBase_Tuning!$G$12:$H$12</definedName>
    <definedName name="DG_Start_Basegame_SD_Base_Psums__6">BG_SecBase_Tuning!$G$13:$H$13</definedName>
    <definedName name="DG_Start_Basegame_SD_Base_Psums__7">BG_SecBase_Tuning!$G$14:$H$14</definedName>
    <definedName name="DG_Start_Basegame_SD_Base_Psums__8">BG_SecBase_Tuning!$G$15:$H$15</definedName>
    <definedName name="DG_Start_Basegame_SD_Base_Psums__9">BG_SecBase_Tuning!$G$16:$H$16</definedName>
    <definedName name="DG_Start_Basegame_SD_MoneyBalls_Psum" localSheetId="7">BG_MoneyBallDraw_Special_94!$I$37:$I$38</definedName>
    <definedName name="DG_Start_Basegame_SD_MoneyBalls_Rew" localSheetId="7">BG_MoneyBallDraw_Special_94!$H$37:$H$38</definedName>
    <definedName name="DG_Start_Basegame_SD_Sec_Psums">BG_SecBase_Tuning!$F$7:$F$8</definedName>
    <definedName name="DG_Start_Basegame_SD_Sec_Rewards">BG_SecBase_Tuning!$E$7:$E$8</definedName>
    <definedName name="DG_Start_Freegame_SD_Base_Psums__0">FG_SecBase_Tuning!$E$7:$F$7</definedName>
    <definedName name="DG_Start_Freegame_SD_Base_Psums__1">FG_SecBase_Tuning!$E$8:$F$8</definedName>
    <definedName name="DG_Start_Freegame_SD_Base_Psums__10">FG_SecBase_Tuning!$E$17:$F$17</definedName>
    <definedName name="DG_Start_Freegame_SD_Base_Psums__11">FG_SecBase_Tuning!$E$18:$F$18</definedName>
    <definedName name="DG_Start_Freegame_SD_Base_Psums__12">FG_SecBase_Tuning!$E$19:$F$19</definedName>
    <definedName name="DG_Start_Freegame_SD_Base_Psums__13">FG_SecBase_Tuning!$E$20:$F$20</definedName>
    <definedName name="DG_Start_Freegame_SD_Base_Psums__14">FG_SecBase_Tuning!$E$21:$F$21</definedName>
    <definedName name="DG_Start_Freegame_SD_Base_Psums__15">FG_SecBase_Tuning!$E$22:$F$22</definedName>
    <definedName name="DG_Start_Freegame_SD_Base_Psums__2">FG_SecBase_Tuning!$E$9:$F$9</definedName>
    <definedName name="DG_Start_Freegame_SD_Base_Psums__3">FG_SecBase_Tuning!$E$10:$F$10</definedName>
    <definedName name="DG_Start_Freegame_SD_Base_Psums__4">FG_SecBase_Tuning!$E$11:$F$11</definedName>
    <definedName name="DG_Start_Freegame_SD_Base_Psums__5">FG_SecBase_Tuning!$E$12:$F$12</definedName>
    <definedName name="DG_Start_Freegame_SD_Base_Psums__6">FG_SecBase_Tuning!$E$13:$F$13</definedName>
    <definedName name="DG_Start_Freegame_SD_Base_Psums__7">FG_SecBase_Tuning!$E$14:$F$14</definedName>
    <definedName name="DG_Start_Freegame_SD_Base_Psums__8">FG_SecBase_Tuning!$E$15:$F$15</definedName>
    <definedName name="DG_Start_Freegame_SD_Base_Psums__9">FG_SecBase_Tuning!$E$16:$F$16</definedName>
    <definedName name="DG_Start_Freegame_SD_MoneyBalls_Psum" localSheetId="13">FG_MoneyBallDraw_Special_94!$I$37:$I$38</definedName>
    <definedName name="DG_Start_Freegame_SD_MoneyBalls_Rew" localSheetId="13">FG_MoneyBallDraw_Special_94!$H$37:$H$38</definedName>
    <definedName name="DG_Start_Freegame_SD_Sec_Psums">FG_SecBase_Tuning!$D$7:$D$8</definedName>
    <definedName name="DG_Start_Freegame_SD_Sec_Rewards">FG_SecBase_Tuning!$C$7:$C$8</definedName>
    <definedName name="Dipswitch_Settings" localSheetId="15">#REF!</definedName>
    <definedName name="Dipswitch_Settings">#REF!</definedName>
    <definedName name="fg_sca_patterns_94">FG_MoneyBallDraw_94!$C$19</definedName>
    <definedName name="fg_sca_patterns_special_94">FG_MoneyBallDraw_Special_94!$C$19</definedName>
    <definedName name="fg_sca_reels_94">FG_MoneyBallDraw_94!$B$37</definedName>
    <definedName name="fg_sca_reels_special_94">FG_MoneyBallDraw_Special_94!$B$37</definedName>
    <definedName name="Game_Identity" localSheetId="15">#REF!</definedName>
    <definedName name="Game_Identity">#REF!</definedName>
    <definedName name="IGT" localSheetId="15">#REF!</definedName>
    <definedName name="IGT">#REF!</definedName>
    <definedName name="length" localSheetId="15">#REF!</definedName>
    <definedName name="length">#REF!</definedName>
    <definedName name="Linear" localSheetId="15">#REF!</definedName>
    <definedName name="Linear">#REF!</definedName>
    <definedName name="lines">Lines!$C$8</definedName>
    <definedName name="Merchandising" localSheetId="15">#REF!</definedName>
    <definedName name="Merchandising">#REF!</definedName>
    <definedName name="paying_symbols">Paytable!$C$9:$C$10</definedName>
    <definedName name="paytable">Paytable!$D$9</definedName>
    <definedName name="Product_Segment" localSheetId="15">#REF!</definedName>
    <definedName name="Product_Segment">#REF!</definedName>
    <definedName name="RS_Basegame_CH_LineCH_ActParam">Paytable!$K$7:$K$8</definedName>
    <definedName name="RS_Basegame_CH_LineCH_CondParam">Paytable!$J$7:$J$8</definedName>
    <definedName name="RS_Basegame_CH_LineCH_CondSym">Paytable!$I$7:$I$8</definedName>
    <definedName name="RS_Basegame_CH_LineCH_Jok">Paytable!$L$7:$L$8</definedName>
    <definedName name="RS_Basegame_CH_Lines">Lines!$C$7</definedName>
    <definedName name="RS_Basegame_CH_SymEq_Syms">Symbols!$K$9:$K$10</definedName>
    <definedName name="RS_Basegame_RSSD_StripPack_r_0__0">Reelstrips_BG!$B$13</definedName>
    <definedName name="RS_Basegame_RSSD_StripPack_r_0__1">Reelstrips_BG!$B$96</definedName>
    <definedName name="RS_Basegame_RSSD_StripPack_r_0__10">Reelstrips_BG!$B$890</definedName>
    <definedName name="RS_Basegame_RSSD_StripPack_r_0__11">Reelstrips_BG!$B$1009</definedName>
    <definedName name="RS_Basegame_RSSD_StripPack_r_0__12">Reelstrips_BG!$B$1134</definedName>
    <definedName name="RS_Basegame_RSSD_StripPack_r_0__13">Reelstrips_BG!$B$1253</definedName>
    <definedName name="RS_Basegame_RSSD_StripPack_r_0__14">Reelstrips_BG!$B$1366</definedName>
    <definedName name="RS_Basegame_RSSD_StripPack_r_0__15">Reelstrips_BG!$B$1470</definedName>
    <definedName name="RS_Basegame_RSSD_StripPack_r_0__2">Reelstrips_BG!$B$179</definedName>
    <definedName name="RS_Basegame_RSSD_StripPack_r_0__3">Reelstrips_BG!$B$263</definedName>
    <definedName name="RS_Basegame_RSSD_StripPack_r_0__4">Reelstrips_BG!$B$344</definedName>
    <definedName name="RS_Basegame_RSSD_StripPack_r_0__5">Reelstrips_BG!$B$425</definedName>
    <definedName name="RS_Basegame_RSSD_StripPack_r_0__6">Reelstrips_BG!$B$518</definedName>
    <definedName name="RS_Basegame_RSSD_StripPack_r_0__7">Reelstrips_BG!$B$613</definedName>
    <definedName name="RS_Basegame_RSSD_StripPack_r_0__8">Reelstrips_BG!$B$700</definedName>
    <definedName name="RS_Basegame_RSSD_StripPack_r_0__9">Reelstrips_BG!$B$793</definedName>
    <definedName name="RS_Basegame_RSSD_StripPack_r_1__0">Reelstrips_BG!$C$13</definedName>
    <definedName name="RS_Basegame_RSSD_StripPack_r_1__1">Reelstrips_BG!$C$96</definedName>
    <definedName name="RS_Basegame_RSSD_StripPack_r_1__10">Reelstrips_BG!$C$890</definedName>
    <definedName name="RS_Basegame_RSSD_StripPack_r_1__11">Reelstrips_BG!$C$1009</definedName>
    <definedName name="RS_Basegame_RSSD_StripPack_r_1__12">Reelstrips_BG!$C$1134</definedName>
    <definedName name="RS_Basegame_RSSD_StripPack_r_1__13">Reelstrips_BG!$C$1253</definedName>
    <definedName name="RS_Basegame_RSSD_StripPack_r_1__14">Reelstrips_BG!$C$1366</definedName>
    <definedName name="RS_Basegame_RSSD_StripPack_r_1__15">Reelstrips_BG!$C$1470</definedName>
    <definedName name="RS_Basegame_RSSD_StripPack_r_1__2">Reelstrips_BG!$C$179</definedName>
    <definedName name="RS_Basegame_RSSD_StripPack_r_1__3">Reelstrips_BG!$C$263</definedName>
    <definedName name="RS_Basegame_RSSD_StripPack_r_1__4">Reelstrips_BG!$C$344</definedName>
    <definedName name="RS_Basegame_RSSD_StripPack_r_1__5">Reelstrips_BG!$C$425</definedName>
    <definedName name="RS_Basegame_RSSD_StripPack_r_1__6">Reelstrips_BG!$C$518</definedName>
    <definedName name="RS_Basegame_RSSD_StripPack_r_1__7">Reelstrips_BG!$C$613</definedName>
    <definedName name="RS_Basegame_RSSD_StripPack_r_1__8">Reelstrips_BG!$C$700</definedName>
    <definedName name="RS_Basegame_RSSD_StripPack_r_1__9">Reelstrips_BG!$C$793</definedName>
    <definedName name="RS_Basegame_RSSD_StripPack_r_2__0">Reelstrips_BG!$D$13</definedName>
    <definedName name="RS_Basegame_RSSD_StripPack_r_2__1">Reelstrips_BG!$D$96</definedName>
    <definedName name="RS_Basegame_RSSD_StripPack_r_2__10">Reelstrips_BG!$D$890</definedName>
    <definedName name="RS_Basegame_RSSD_StripPack_r_2__11">Reelstrips_BG!$D$1009</definedName>
    <definedName name="RS_Basegame_RSSD_StripPack_r_2__12">Reelstrips_BG!$D$1134</definedName>
    <definedName name="RS_Basegame_RSSD_StripPack_r_2__13">Reelstrips_BG!$D$1253</definedName>
    <definedName name="RS_Basegame_RSSD_StripPack_r_2__14">Reelstrips_BG!$D$1366</definedName>
    <definedName name="RS_Basegame_RSSD_StripPack_r_2__15">Reelstrips_BG!$D$1470</definedName>
    <definedName name="RS_Basegame_RSSD_StripPack_r_2__2">Reelstrips_BG!$D$179</definedName>
    <definedName name="RS_Basegame_RSSD_StripPack_r_2__3">Reelstrips_BG!$D$263</definedName>
    <definedName name="RS_Basegame_RSSD_StripPack_r_2__4">Reelstrips_BG!$D$344</definedName>
    <definedName name="RS_Basegame_RSSD_StripPack_r_2__5">Reelstrips_BG!$D$425</definedName>
    <definedName name="RS_Basegame_RSSD_StripPack_r_2__6">Reelstrips_BG!$D$518</definedName>
    <definedName name="RS_Basegame_RSSD_StripPack_r_2__7">Reelstrips_BG!$D$613</definedName>
    <definedName name="RS_Basegame_RSSD_StripPack_r_2__8">Reelstrips_BG!$D$700</definedName>
    <definedName name="RS_Basegame_RSSD_StripPack_r_2__9">Reelstrips_BG!$D$793</definedName>
    <definedName name="RS_Basegame_RSSD_StripPack_r_3__0">Reelstrips_BG!$E$13</definedName>
    <definedName name="RS_Basegame_RSSD_StripPack_r_3__1">Reelstrips_BG!$E$96</definedName>
    <definedName name="RS_Basegame_RSSD_StripPack_r_3__10">Reelstrips_BG!$E$890</definedName>
    <definedName name="RS_Basegame_RSSD_StripPack_r_3__11">Reelstrips_BG!$E$1009</definedName>
    <definedName name="RS_Basegame_RSSD_StripPack_r_3__12">Reelstrips_BG!$E$1134</definedName>
    <definedName name="RS_Basegame_RSSD_StripPack_r_3__13">Reelstrips_BG!$E$1253</definedName>
    <definedName name="RS_Basegame_RSSD_StripPack_r_3__14">Reelstrips_BG!$E$1366</definedName>
    <definedName name="RS_Basegame_RSSD_StripPack_r_3__15">Reelstrips_BG!$E$1470</definedName>
    <definedName name="RS_Basegame_RSSD_StripPack_r_3__2">Reelstrips_BG!$E$179</definedName>
    <definedName name="RS_Basegame_RSSD_StripPack_r_3__3">Reelstrips_BG!$E$263</definedName>
    <definedName name="RS_Basegame_RSSD_StripPack_r_3__4">Reelstrips_BG!$E$344</definedName>
    <definedName name="RS_Basegame_RSSD_StripPack_r_3__5">Reelstrips_BG!$E$425</definedName>
    <definedName name="RS_Basegame_RSSD_StripPack_r_3__6">Reelstrips_BG!$E$518</definedName>
    <definedName name="RS_Basegame_RSSD_StripPack_r_3__7">Reelstrips_BG!$E$613</definedName>
    <definedName name="RS_Basegame_RSSD_StripPack_r_3__8">Reelstrips_BG!$E$700</definedName>
    <definedName name="RS_Basegame_RSSD_StripPack_r_3__9">Reelstrips_BG!$E$793</definedName>
    <definedName name="RS_Basegame_RSSD_StripPack_r_4__0">Reelstrips_BG!$F$13</definedName>
    <definedName name="RS_Basegame_RSSD_StripPack_r_4__1">Reelstrips_BG!$F$96</definedName>
    <definedName name="RS_Basegame_RSSD_StripPack_r_4__10">Reelstrips_BG!$F$890</definedName>
    <definedName name="RS_Basegame_RSSD_StripPack_r_4__11">Reelstrips_BG!$F$1009</definedName>
    <definedName name="RS_Basegame_RSSD_StripPack_r_4__12">Reelstrips_BG!$F$1134</definedName>
    <definedName name="RS_Basegame_RSSD_StripPack_r_4__13">Reelstrips_BG!$F$1253</definedName>
    <definedName name="RS_Basegame_RSSD_StripPack_r_4__14">Reelstrips_BG!$F$1366</definedName>
    <definedName name="RS_Basegame_RSSD_StripPack_r_4__15">Reelstrips_BG!$F$1470</definedName>
    <definedName name="RS_Basegame_RSSD_StripPack_r_4__2">Reelstrips_BG!$F$179</definedName>
    <definedName name="RS_Basegame_RSSD_StripPack_r_4__3">Reelstrips_BG!$F$263</definedName>
    <definedName name="RS_Basegame_RSSD_StripPack_r_4__4">Reelstrips_BG!$F$344</definedName>
    <definedName name="RS_Basegame_RSSD_StripPack_r_4__5">Reelstrips_BG!$F$425</definedName>
    <definedName name="RS_Basegame_RSSD_StripPack_r_4__6">Reelstrips_BG!$F$518</definedName>
    <definedName name="RS_Basegame_RSSD_StripPack_r_4__7">Reelstrips_BG!$F$613</definedName>
    <definedName name="RS_Basegame_RSSD_StripPack_r_4__8">Reelstrips_BG!$F$700</definedName>
    <definedName name="RS_Basegame_RSSD_StripPack_r_4__9">Reelstrips_BG!$F$793</definedName>
    <definedName name="RS_Basegame_RSSD_WeightPack_r_0__0__0">Reelstrips_BG!$I$14:$I$15</definedName>
    <definedName name="RS_Basegame_RSSD_WeightPack_r_0__1__0">Reelstrips_BG!$I$97:$I$98</definedName>
    <definedName name="RS_Basegame_RSSD_WeightPack_r_0__10__0">Reelstrips_BG!$I$891:$I$892</definedName>
    <definedName name="RS_Basegame_RSSD_WeightPack_r_0__11__0">Reelstrips_BG!$I$1010:$I$1011</definedName>
    <definedName name="RS_Basegame_RSSD_WeightPack_r_0__12__0">Reelstrips_BG!$I$1135:$I$1136</definedName>
    <definedName name="RS_Basegame_RSSD_WeightPack_r_0__13__0">Reelstrips_BG!$I$1254:$I$1255</definedName>
    <definedName name="RS_Basegame_RSSD_WeightPack_r_0__14__0">Reelstrips_BG!$I$1367:$I$1368</definedName>
    <definedName name="RS_Basegame_RSSD_WeightPack_r_0__15__0">Reelstrips_BG!$I$1471:$I$1472</definedName>
    <definedName name="RS_Basegame_RSSD_WeightPack_r_0__2__0">Reelstrips_BG!$I$180:$I$181</definedName>
    <definedName name="RS_Basegame_RSSD_WeightPack_r_0__3__0">Reelstrips_BG!$I$264:$I$265</definedName>
    <definedName name="RS_Basegame_RSSD_WeightPack_r_0__4__0">Reelstrips_BG!$I$345:$I$346</definedName>
    <definedName name="RS_Basegame_RSSD_WeightPack_r_0__5__0">Reelstrips_BG!$I$426:$I$427</definedName>
    <definedName name="RS_Basegame_RSSD_WeightPack_r_0__6__0">Reelstrips_BG!$I$519:$I$520</definedName>
    <definedName name="RS_Basegame_RSSD_WeightPack_r_0__7__0">Reelstrips_BG!$I$614:$I$615</definedName>
    <definedName name="RS_Basegame_RSSD_WeightPack_r_0__8__0">Reelstrips_BG!$I$701:$I$702</definedName>
    <definedName name="RS_Basegame_RSSD_WeightPack_r_0__9__0">Reelstrips_BG!$I$794:$I$795</definedName>
    <definedName name="RS_Basegame_RSSD_WeightPack_r_1__0__0">Reelstrips_BG!$J$14:$J$15</definedName>
    <definedName name="RS_Basegame_RSSD_WeightPack_r_1__1__0">Reelstrips_BG!$J$97:$J$98</definedName>
    <definedName name="RS_Basegame_RSSD_WeightPack_r_1__10__0">Reelstrips_BG!$J$891:$J$892</definedName>
    <definedName name="RS_Basegame_RSSD_WeightPack_r_1__11__0">Reelstrips_BG!$J$1010:$J$1011</definedName>
    <definedName name="RS_Basegame_RSSD_WeightPack_r_1__12__0">Reelstrips_BG!$J$1135:$J$1136</definedName>
    <definedName name="RS_Basegame_RSSD_WeightPack_r_1__13__0">Reelstrips_BG!$J$1254:$J$1255</definedName>
    <definedName name="RS_Basegame_RSSD_WeightPack_r_1__14__0">Reelstrips_BG!$J$1367:$J$1368</definedName>
    <definedName name="RS_Basegame_RSSD_WeightPack_r_1__15__0">Reelstrips_BG!$J$1471:$J$1472</definedName>
    <definedName name="RS_Basegame_RSSD_WeightPack_r_1__2__0">Reelstrips_BG!$J$180:$J$181</definedName>
    <definedName name="RS_Basegame_RSSD_WeightPack_r_1__3__0">Reelstrips_BG!$J$264:$J$265</definedName>
    <definedName name="RS_Basegame_RSSD_WeightPack_r_1__4__0">Reelstrips_BG!$J$345:$J$346</definedName>
    <definedName name="RS_Basegame_RSSD_WeightPack_r_1__5__0">Reelstrips_BG!$J$426:$J$427</definedName>
    <definedName name="RS_Basegame_RSSD_WeightPack_r_1__6__0">Reelstrips_BG!$J$519:$J$520</definedName>
    <definedName name="RS_Basegame_RSSD_WeightPack_r_1__7__0">Reelstrips_BG!$J$614:$J$615</definedName>
    <definedName name="RS_Basegame_RSSD_WeightPack_r_1__8__0">Reelstrips_BG!$J$701:$J$702</definedName>
    <definedName name="RS_Basegame_RSSD_WeightPack_r_1__9__0">Reelstrips_BG!$J$794:$J$795</definedName>
    <definedName name="RS_Basegame_RSSD_WeightPack_r_2__0__0">Reelstrips_BG!$K$14:$K$15</definedName>
    <definedName name="RS_Basegame_RSSD_WeightPack_r_2__1__0">Reelstrips_BG!$K$97:$K$98</definedName>
    <definedName name="RS_Basegame_RSSD_WeightPack_r_2__10__0">Reelstrips_BG!$K$891:$K$892</definedName>
    <definedName name="RS_Basegame_RSSD_WeightPack_r_2__11__0">Reelstrips_BG!$K$1010:$K$1011</definedName>
    <definedName name="RS_Basegame_RSSD_WeightPack_r_2__12__0">Reelstrips_BG!$K$1135:$K$1136</definedName>
    <definedName name="RS_Basegame_RSSD_WeightPack_r_2__13__0">Reelstrips_BG!$K$1254:$K$1255</definedName>
    <definedName name="RS_Basegame_RSSD_WeightPack_r_2__14__0">Reelstrips_BG!$K$1367:$K$1368</definedName>
    <definedName name="RS_Basegame_RSSD_WeightPack_r_2__15__0">Reelstrips_BG!$K$1471:$K$1472</definedName>
    <definedName name="RS_Basegame_RSSD_WeightPack_r_2__2__0">Reelstrips_BG!$K$180:$K$181</definedName>
    <definedName name="RS_Basegame_RSSD_WeightPack_r_2__3__0">Reelstrips_BG!$K$264:$K$265</definedName>
    <definedName name="RS_Basegame_RSSD_WeightPack_r_2__4__0">Reelstrips_BG!$K$345:$K$346</definedName>
    <definedName name="RS_Basegame_RSSD_WeightPack_r_2__5__0">Reelstrips_BG!$K$426:$K$427</definedName>
    <definedName name="RS_Basegame_RSSD_WeightPack_r_2__6__0">Reelstrips_BG!$K$519:$K$520</definedName>
    <definedName name="RS_Basegame_RSSD_WeightPack_r_2__7__0">Reelstrips_BG!$K$614:$K$615</definedName>
    <definedName name="RS_Basegame_RSSD_WeightPack_r_2__8__0">Reelstrips_BG!$K$701:$K$702</definedName>
    <definedName name="RS_Basegame_RSSD_WeightPack_r_2__9__0">Reelstrips_BG!$K$794:$K$795</definedName>
    <definedName name="RS_Basegame_RSSD_WeightPack_r_3__0__0">Reelstrips_BG!$L$14:$L$15</definedName>
    <definedName name="RS_Basegame_RSSD_WeightPack_r_3__1__0">Reelstrips_BG!$L$97:$L$98</definedName>
    <definedName name="RS_Basegame_RSSD_WeightPack_r_3__10__0">Reelstrips_BG!$L$891:$L$892</definedName>
    <definedName name="RS_Basegame_RSSD_WeightPack_r_3__11__0">Reelstrips_BG!$L$1010:$L$1011</definedName>
    <definedName name="RS_Basegame_RSSD_WeightPack_r_3__12__0">Reelstrips_BG!$L$1135:$L$1136</definedName>
    <definedName name="RS_Basegame_RSSD_WeightPack_r_3__13__0">Reelstrips_BG!$L$1254:$L$1255</definedName>
    <definedName name="RS_Basegame_RSSD_WeightPack_r_3__14__0">Reelstrips_BG!$L$1367:$L$1368</definedName>
    <definedName name="RS_Basegame_RSSD_WeightPack_r_3__15__0">Reelstrips_BG!$L$1471:$L$1472</definedName>
    <definedName name="RS_Basegame_RSSD_WeightPack_r_3__2__0">Reelstrips_BG!$L$180:$L$181</definedName>
    <definedName name="RS_Basegame_RSSD_WeightPack_r_3__3__0">Reelstrips_BG!$L$264:$L$265</definedName>
    <definedName name="RS_Basegame_RSSD_WeightPack_r_3__4__0">Reelstrips_BG!$L$345:$L$346</definedName>
    <definedName name="RS_Basegame_RSSD_WeightPack_r_3__5__0">Reelstrips_BG!$L$426:$L$427</definedName>
    <definedName name="RS_Basegame_RSSD_WeightPack_r_3__6__0">Reelstrips_BG!$L$519:$L$520</definedName>
    <definedName name="RS_Basegame_RSSD_WeightPack_r_3__7__0">Reelstrips_BG!$L$614:$L$615</definedName>
    <definedName name="RS_Basegame_RSSD_WeightPack_r_3__8__0">Reelstrips_BG!$L$701:$L$702</definedName>
    <definedName name="RS_Basegame_RSSD_WeightPack_r_3__9__0">Reelstrips_BG!$L$794:$L$795</definedName>
    <definedName name="RS_Basegame_RSSD_WeightPack_r_4__0__0">Reelstrips_BG!$M$14:$M$15</definedName>
    <definedName name="RS_Basegame_RSSD_WeightPack_r_4__1__0">Reelstrips_BG!$M$97:$M$98</definedName>
    <definedName name="RS_Basegame_RSSD_WeightPack_r_4__10__0">Reelstrips_BG!$M$891:$M$892</definedName>
    <definedName name="RS_Basegame_RSSD_WeightPack_r_4__11__0">Reelstrips_BG!$M$1010:$M$1011</definedName>
    <definedName name="RS_Basegame_RSSD_WeightPack_r_4__12__0">Reelstrips_BG!$M$1135:$M$1136</definedName>
    <definedName name="RS_Basegame_RSSD_WeightPack_r_4__13__0">Reelstrips_BG!$M$1254:$M$1255</definedName>
    <definedName name="RS_Basegame_RSSD_WeightPack_r_4__14__0">Reelstrips_BG!$M$1367:$M$1368</definedName>
    <definedName name="RS_Basegame_RSSD_WeightPack_r_4__15__0">Reelstrips_BG!$M$1471:$M$1472</definedName>
    <definedName name="RS_Basegame_RSSD_WeightPack_r_4__2__0">Reelstrips_BG!$M$180:$M$181</definedName>
    <definedName name="RS_Basegame_RSSD_WeightPack_r_4__3__0">Reelstrips_BG!$M$264:$M$265</definedName>
    <definedName name="RS_Basegame_RSSD_WeightPack_r_4__4__0">Reelstrips_BG!$M$345:$M$346</definedName>
    <definedName name="RS_Basegame_RSSD_WeightPack_r_4__5__0">Reelstrips_BG!$M$426:$M$427</definedName>
    <definedName name="RS_Basegame_RSSD_WeightPack_r_4__6__0">Reelstrips_BG!$M$519:$M$520</definedName>
    <definedName name="RS_Basegame_RSSD_WeightPack_r_4__7__0">Reelstrips_BG!$M$614:$M$615</definedName>
    <definedName name="RS_Basegame_RSSD_WeightPack_r_4__8__0">Reelstrips_BG!$M$701:$M$702</definedName>
    <definedName name="RS_Basegame_RSSD_WeightPack_r_4__9__0">Reelstrips_BG!$M$794:$M$795</definedName>
    <definedName name="RS_Freegame_CH_Retrig_Act">Paytable!$P$7:$P$8</definedName>
    <definedName name="RS_Freegame_CH_Retrig_Cond">Paytable!$O$7:$O$8</definedName>
    <definedName name="RS_Freegame_CH_Retrig_Jok">Paytable!$Q$7:$Q$8</definedName>
    <definedName name="RS_Freegame_CH_Retrig_Sym">Paytable!$N$7:$N$8</definedName>
    <definedName name="RS_Freegame_RSSD_StripPack_r_0__0" localSheetId="11">Reelstrips_FG_MB!$B$13</definedName>
    <definedName name="RS_Freegame_RSSD_StripPack_r_0__0">Reelstrips_FG!$B$13</definedName>
    <definedName name="RS_Freegame_RSSD_StripPack_r_0__1" localSheetId="11">Reelstrips_FG_MB!#REF!</definedName>
    <definedName name="RS_Freegame_RSSD_StripPack_r_0__1">Reelstrips_FG!$B$96</definedName>
    <definedName name="RS_Freegame_RSSD_StripPack_r_0__10" localSheetId="11">Reelstrips_FG_MB!#REF!</definedName>
    <definedName name="RS_Freegame_RSSD_StripPack_r_0__10">Reelstrips_FG!$B$890</definedName>
    <definedName name="RS_Freegame_RSSD_StripPack_r_0__11" localSheetId="11">Reelstrips_FG_MB!#REF!</definedName>
    <definedName name="RS_Freegame_RSSD_StripPack_r_0__11">Reelstrips_FG!$B$1009</definedName>
    <definedName name="RS_Freegame_RSSD_StripPack_r_0__12" localSheetId="11">Reelstrips_FG_MB!#REF!</definedName>
    <definedName name="RS_Freegame_RSSD_StripPack_r_0__12">Reelstrips_FG!$B$1134</definedName>
    <definedName name="RS_Freegame_RSSD_StripPack_r_0__13" localSheetId="11">Reelstrips_FG_MB!#REF!</definedName>
    <definedName name="RS_Freegame_RSSD_StripPack_r_0__13">Reelstrips_FG!$B$1253</definedName>
    <definedName name="RS_Freegame_RSSD_StripPack_r_0__14" localSheetId="11">Reelstrips_FG_MB!#REF!</definedName>
    <definedName name="RS_Freegame_RSSD_StripPack_r_0__14">Reelstrips_FG!$B$1366</definedName>
    <definedName name="RS_Freegame_RSSD_StripPack_r_0__15" localSheetId="11">Reelstrips_FG_MB!#REF!</definedName>
    <definedName name="RS_Freegame_RSSD_StripPack_r_0__15">Reelstrips_FG!$B$1470</definedName>
    <definedName name="RS_Freegame_RSSD_StripPack_r_0__2" localSheetId="11">Reelstrips_FG_MB!#REF!</definedName>
    <definedName name="RS_Freegame_RSSD_StripPack_r_0__2">Reelstrips_FG!$B$179</definedName>
    <definedName name="RS_Freegame_RSSD_StripPack_r_0__3" localSheetId="11">Reelstrips_FG_MB!#REF!</definedName>
    <definedName name="RS_Freegame_RSSD_StripPack_r_0__3">Reelstrips_FG!$B$263</definedName>
    <definedName name="RS_Freegame_RSSD_StripPack_r_0__4" localSheetId="11">Reelstrips_FG_MB!#REF!</definedName>
    <definedName name="RS_Freegame_RSSD_StripPack_r_0__4">Reelstrips_FG!$B$344</definedName>
    <definedName name="RS_Freegame_RSSD_StripPack_r_0__5" localSheetId="11">Reelstrips_FG_MB!#REF!</definedName>
    <definedName name="RS_Freegame_RSSD_StripPack_r_0__5">Reelstrips_FG!$B$425</definedName>
    <definedName name="RS_Freegame_RSSD_StripPack_r_0__6" localSheetId="11">Reelstrips_FG_MB!#REF!</definedName>
    <definedName name="RS_Freegame_RSSD_StripPack_r_0__6">Reelstrips_FG!$B$518</definedName>
    <definedName name="RS_Freegame_RSSD_StripPack_r_0__7" localSheetId="11">Reelstrips_FG_MB!#REF!</definedName>
    <definedName name="RS_Freegame_RSSD_StripPack_r_0__7">Reelstrips_FG!$B$613</definedName>
    <definedName name="RS_Freegame_RSSD_StripPack_r_0__8" localSheetId="11">Reelstrips_FG_MB!#REF!</definedName>
    <definedName name="RS_Freegame_RSSD_StripPack_r_0__8">Reelstrips_FG!$B$700</definedName>
    <definedName name="RS_Freegame_RSSD_StripPack_r_0__9" localSheetId="11">Reelstrips_FG_MB!#REF!</definedName>
    <definedName name="RS_Freegame_RSSD_StripPack_r_0__9">Reelstrips_FG!$B$793</definedName>
    <definedName name="RS_Freegame_RSSD_StripPack_r_1__0" localSheetId="11">Reelstrips_FG_MB!$C$13</definedName>
    <definedName name="RS_Freegame_RSSD_StripPack_r_1__0">Reelstrips_FG!$C$13</definedName>
    <definedName name="RS_Freegame_RSSD_StripPack_r_1__1" localSheetId="11">Reelstrips_FG_MB!#REF!</definedName>
    <definedName name="RS_Freegame_RSSD_StripPack_r_1__1">Reelstrips_FG!$C$96</definedName>
    <definedName name="RS_Freegame_RSSD_StripPack_r_1__10" localSheetId="11">Reelstrips_FG_MB!#REF!</definedName>
    <definedName name="RS_Freegame_RSSD_StripPack_r_1__10">Reelstrips_FG!$C$890</definedName>
    <definedName name="RS_Freegame_RSSD_StripPack_r_1__11" localSheetId="11">Reelstrips_FG_MB!#REF!</definedName>
    <definedName name="RS_Freegame_RSSD_StripPack_r_1__11">Reelstrips_FG!$C$1009</definedName>
    <definedName name="RS_Freegame_RSSD_StripPack_r_1__12" localSheetId="11">Reelstrips_FG_MB!#REF!</definedName>
    <definedName name="RS_Freegame_RSSD_StripPack_r_1__12">Reelstrips_FG!$C$1134</definedName>
    <definedName name="RS_Freegame_RSSD_StripPack_r_1__13" localSheetId="11">Reelstrips_FG_MB!#REF!</definedName>
    <definedName name="RS_Freegame_RSSD_StripPack_r_1__13">Reelstrips_FG!$C$1253</definedName>
    <definedName name="RS_Freegame_RSSD_StripPack_r_1__14" localSheetId="11">Reelstrips_FG_MB!#REF!</definedName>
    <definedName name="RS_Freegame_RSSD_StripPack_r_1__14">Reelstrips_FG!$C$1366</definedName>
    <definedName name="RS_Freegame_RSSD_StripPack_r_1__15" localSheetId="11">Reelstrips_FG_MB!#REF!</definedName>
    <definedName name="RS_Freegame_RSSD_StripPack_r_1__15">Reelstrips_FG!$C$1470</definedName>
    <definedName name="RS_Freegame_RSSD_StripPack_r_1__2" localSheetId="11">Reelstrips_FG_MB!#REF!</definedName>
    <definedName name="RS_Freegame_RSSD_StripPack_r_1__2">Reelstrips_FG!$C$179</definedName>
    <definedName name="RS_Freegame_RSSD_StripPack_r_1__3" localSheetId="11">Reelstrips_FG_MB!#REF!</definedName>
    <definedName name="RS_Freegame_RSSD_StripPack_r_1__3">Reelstrips_FG!$C$263</definedName>
    <definedName name="RS_Freegame_RSSD_StripPack_r_1__4" localSheetId="11">Reelstrips_FG_MB!#REF!</definedName>
    <definedName name="RS_Freegame_RSSD_StripPack_r_1__4">Reelstrips_FG!$C$344</definedName>
    <definedName name="RS_Freegame_RSSD_StripPack_r_1__5" localSheetId="11">Reelstrips_FG_MB!#REF!</definedName>
    <definedName name="RS_Freegame_RSSD_StripPack_r_1__5">Reelstrips_FG!$C$425</definedName>
    <definedName name="RS_Freegame_RSSD_StripPack_r_1__6" localSheetId="11">Reelstrips_FG_MB!#REF!</definedName>
    <definedName name="RS_Freegame_RSSD_StripPack_r_1__6">Reelstrips_FG!$C$518</definedName>
    <definedName name="RS_Freegame_RSSD_StripPack_r_1__7" localSheetId="11">Reelstrips_FG_MB!#REF!</definedName>
    <definedName name="RS_Freegame_RSSD_StripPack_r_1__7">Reelstrips_FG!$C$613</definedName>
    <definedName name="RS_Freegame_RSSD_StripPack_r_1__8" localSheetId="11">Reelstrips_FG_MB!#REF!</definedName>
    <definedName name="RS_Freegame_RSSD_StripPack_r_1__8">Reelstrips_FG!$C$700</definedName>
    <definedName name="RS_Freegame_RSSD_StripPack_r_1__9" localSheetId="11">Reelstrips_FG_MB!#REF!</definedName>
    <definedName name="RS_Freegame_RSSD_StripPack_r_1__9">Reelstrips_FG!$C$793</definedName>
    <definedName name="RS_Freegame_RSSD_StripPack_r_2__0" localSheetId="11">Reelstrips_FG_MB!$D$13</definedName>
    <definedName name="RS_Freegame_RSSD_StripPack_r_2__0">Reelstrips_FG!$D$13</definedName>
    <definedName name="RS_Freegame_RSSD_StripPack_r_2__1" localSheetId="11">Reelstrips_FG_MB!#REF!</definedName>
    <definedName name="RS_Freegame_RSSD_StripPack_r_2__1">Reelstrips_FG!$D$96</definedName>
    <definedName name="RS_Freegame_RSSD_StripPack_r_2__10" localSheetId="11">Reelstrips_FG_MB!#REF!</definedName>
    <definedName name="RS_Freegame_RSSD_StripPack_r_2__10">Reelstrips_FG!$D$890</definedName>
    <definedName name="RS_Freegame_RSSD_StripPack_r_2__11" localSheetId="11">Reelstrips_FG_MB!#REF!</definedName>
    <definedName name="RS_Freegame_RSSD_StripPack_r_2__11">Reelstrips_FG!$D$1009</definedName>
    <definedName name="RS_Freegame_RSSD_StripPack_r_2__12" localSheetId="11">Reelstrips_FG_MB!#REF!</definedName>
    <definedName name="RS_Freegame_RSSD_StripPack_r_2__12">Reelstrips_FG!$D$1134</definedName>
    <definedName name="RS_Freegame_RSSD_StripPack_r_2__13" localSheetId="11">Reelstrips_FG_MB!#REF!</definedName>
    <definedName name="RS_Freegame_RSSD_StripPack_r_2__13">Reelstrips_FG!$D$1253</definedName>
    <definedName name="RS_Freegame_RSSD_StripPack_r_2__14" localSheetId="11">Reelstrips_FG_MB!#REF!</definedName>
    <definedName name="RS_Freegame_RSSD_StripPack_r_2__14">Reelstrips_FG!$D$1366</definedName>
    <definedName name="RS_Freegame_RSSD_StripPack_r_2__15" localSheetId="11">Reelstrips_FG_MB!#REF!</definedName>
    <definedName name="RS_Freegame_RSSD_StripPack_r_2__15">Reelstrips_FG!$D$1470</definedName>
    <definedName name="RS_Freegame_RSSD_StripPack_r_2__2" localSheetId="11">Reelstrips_FG_MB!#REF!</definedName>
    <definedName name="RS_Freegame_RSSD_StripPack_r_2__2">Reelstrips_FG!$D$179</definedName>
    <definedName name="RS_Freegame_RSSD_StripPack_r_2__3" localSheetId="11">Reelstrips_FG_MB!#REF!</definedName>
    <definedName name="RS_Freegame_RSSD_StripPack_r_2__3">Reelstrips_FG!$D$263</definedName>
    <definedName name="RS_Freegame_RSSD_StripPack_r_2__4" localSheetId="11">Reelstrips_FG_MB!#REF!</definedName>
    <definedName name="RS_Freegame_RSSD_StripPack_r_2__4">Reelstrips_FG!$D$344</definedName>
    <definedName name="RS_Freegame_RSSD_StripPack_r_2__5" localSheetId="11">Reelstrips_FG_MB!#REF!</definedName>
    <definedName name="RS_Freegame_RSSD_StripPack_r_2__5">Reelstrips_FG!$D$425</definedName>
    <definedName name="RS_Freegame_RSSD_StripPack_r_2__6" localSheetId="11">Reelstrips_FG_MB!#REF!</definedName>
    <definedName name="RS_Freegame_RSSD_StripPack_r_2__6">Reelstrips_FG!$D$518</definedName>
    <definedName name="RS_Freegame_RSSD_StripPack_r_2__7" localSheetId="11">Reelstrips_FG_MB!#REF!</definedName>
    <definedName name="RS_Freegame_RSSD_StripPack_r_2__7">Reelstrips_FG!$D$613</definedName>
    <definedName name="RS_Freegame_RSSD_StripPack_r_2__8" localSheetId="11">Reelstrips_FG_MB!#REF!</definedName>
    <definedName name="RS_Freegame_RSSD_StripPack_r_2__8">Reelstrips_FG!$D$700</definedName>
    <definedName name="RS_Freegame_RSSD_StripPack_r_2__9" localSheetId="11">Reelstrips_FG_MB!#REF!</definedName>
    <definedName name="RS_Freegame_RSSD_StripPack_r_2__9">Reelstrips_FG!$D$793</definedName>
    <definedName name="RS_Freegame_RSSD_StripPack_r_3__0" localSheetId="11">Reelstrips_FG_MB!$E$13</definedName>
    <definedName name="RS_Freegame_RSSD_StripPack_r_3__0">Reelstrips_FG!$E$13</definedName>
    <definedName name="RS_Freegame_RSSD_StripPack_r_3__1" localSheetId="11">Reelstrips_FG_MB!#REF!</definedName>
    <definedName name="RS_Freegame_RSSD_StripPack_r_3__1">Reelstrips_FG!$E$96</definedName>
    <definedName name="RS_Freegame_RSSD_StripPack_r_3__10" localSheetId="11">Reelstrips_FG_MB!#REF!</definedName>
    <definedName name="RS_Freegame_RSSD_StripPack_r_3__10">Reelstrips_FG!$E$890</definedName>
    <definedName name="RS_Freegame_RSSD_StripPack_r_3__11" localSheetId="11">Reelstrips_FG_MB!#REF!</definedName>
    <definedName name="RS_Freegame_RSSD_StripPack_r_3__11">Reelstrips_FG!$E$1009</definedName>
    <definedName name="RS_Freegame_RSSD_StripPack_r_3__12" localSheetId="11">Reelstrips_FG_MB!#REF!</definedName>
    <definedName name="RS_Freegame_RSSD_StripPack_r_3__12">Reelstrips_FG!$E$1134</definedName>
    <definedName name="RS_Freegame_RSSD_StripPack_r_3__13" localSheetId="11">Reelstrips_FG_MB!#REF!</definedName>
    <definedName name="RS_Freegame_RSSD_StripPack_r_3__13">Reelstrips_FG!$E$1253</definedName>
    <definedName name="RS_Freegame_RSSD_StripPack_r_3__14" localSheetId="11">Reelstrips_FG_MB!#REF!</definedName>
    <definedName name="RS_Freegame_RSSD_StripPack_r_3__14">Reelstrips_FG!$E$1366</definedName>
    <definedName name="RS_Freegame_RSSD_StripPack_r_3__15" localSheetId="11">Reelstrips_FG_MB!#REF!</definedName>
    <definedName name="RS_Freegame_RSSD_StripPack_r_3__15">Reelstrips_FG!$E$1470</definedName>
    <definedName name="RS_Freegame_RSSD_StripPack_r_3__2" localSheetId="11">Reelstrips_FG_MB!#REF!</definedName>
    <definedName name="RS_Freegame_RSSD_StripPack_r_3__2">Reelstrips_FG!$E$179</definedName>
    <definedName name="RS_Freegame_RSSD_StripPack_r_3__3" localSheetId="11">Reelstrips_FG_MB!#REF!</definedName>
    <definedName name="RS_Freegame_RSSD_StripPack_r_3__3">Reelstrips_FG!$E$263</definedName>
    <definedName name="RS_Freegame_RSSD_StripPack_r_3__4" localSheetId="11">Reelstrips_FG_MB!#REF!</definedName>
    <definedName name="RS_Freegame_RSSD_StripPack_r_3__4">Reelstrips_FG!$E$344</definedName>
    <definedName name="RS_Freegame_RSSD_StripPack_r_3__5" localSheetId="11">Reelstrips_FG_MB!#REF!</definedName>
    <definedName name="RS_Freegame_RSSD_StripPack_r_3__5">Reelstrips_FG!$E$425</definedName>
    <definedName name="RS_Freegame_RSSD_StripPack_r_3__6" localSheetId="11">Reelstrips_FG_MB!#REF!</definedName>
    <definedName name="RS_Freegame_RSSD_StripPack_r_3__6">Reelstrips_FG!$E$518</definedName>
    <definedName name="RS_Freegame_RSSD_StripPack_r_3__7" localSheetId="11">Reelstrips_FG_MB!#REF!</definedName>
    <definedName name="RS_Freegame_RSSD_StripPack_r_3__7">Reelstrips_FG!$E$613</definedName>
    <definedName name="RS_Freegame_RSSD_StripPack_r_3__8" localSheetId="11">Reelstrips_FG_MB!#REF!</definedName>
    <definedName name="RS_Freegame_RSSD_StripPack_r_3__8">Reelstrips_FG!$E$700</definedName>
    <definedName name="RS_Freegame_RSSD_StripPack_r_3__9" localSheetId="11">Reelstrips_FG_MB!#REF!</definedName>
    <definedName name="RS_Freegame_RSSD_StripPack_r_3__9">Reelstrips_FG!$E$793</definedName>
    <definedName name="RS_Freegame_RSSD_StripPack_r_4__0" localSheetId="11">Reelstrips_FG_MB!$F$13</definedName>
    <definedName name="RS_Freegame_RSSD_StripPack_r_4__0">Reelstrips_FG!$F$13</definedName>
    <definedName name="RS_Freegame_RSSD_StripPack_r_4__1" localSheetId="11">Reelstrips_FG_MB!#REF!</definedName>
    <definedName name="RS_Freegame_RSSD_StripPack_r_4__1">Reelstrips_FG!$F$96</definedName>
    <definedName name="RS_Freegame_RSSD_StripPack_r_4__10" localSheetId="11">Reelstrips_FG_MB!#REF!</definedName>
    <definedName name="RS_Freegame_RSSD_StripPack_r_4__10">Reelstrips_FG!$F$890</definedName>
    <definedName name="RS_Freegame_RSSD_StripPack_r_4__11" localSheetId="11">Reelstrips_FG_MB!#REF!</definedName>
    <definedName name="RS_Freegame_RSSD_StripPack_r_4__11">Reelstrips_FG!$F$1009</definedName>
    <definedName name="RS_Freegame_RSSD_StripPack_r_4__12" localSheetId="11">Reelstrips_FG_MB!#REF!</definedName>
    <definedName name="RS_Freegame_RSSD_StripPack_r_4__12">Reelstrips_FG!$F$1134</definedName>
    <definedName name="RS_Freegame_RSSD_StripPack_r_4__13" localSheetId="11">Reelstrips_FG_MB!#REF!</definedName>
    <definedName name="RS_Freegame_RSSD_StripPack_r_4__13">Reelstrips_FG!$F$1253</definedName>
    <definedName name="RS_Freegame_RSSD_StripPack_r_4__14" localSheetId="11">Reelstrips_FG_MB!#REF!</definedName>
    <definedName name="RS_Freegame_RSSD_StripPack_r_4__14">Reelstrips_FG!$F$1366</definedName>
    <definedName name="RS_Freegame_RSSD_StripPack_r_4__15" localSheetId="11">Reelstrips_FG_MB!#REF!</definedName>
    <definedName name="RS_Freegame_RSSD_StripPack_r_4__15">Reelstrips_FG!$F$1470</definedName>
    <definedName name="RS_Freegame_RSSD_StripPack_r_4__2" localSheetId="11">Reelstrips_FG_MB!#REF!</definedName>
    <definedName name="RS_Freegame_RSSD_StripPack_r_4__2">Reelstrips_FG!$F$179</definedName>
    <definedName name="RS_Freegame_RSSD_StripPack_r_4__3" localSheetId="11">Reelstrips_FG_MB!#REF!</definedName>
    <definedName name="RS_Freegame_RSSD_StripPack_r_4__3">Reelstrips_FG!$F$263</definedName>
    <definedName name="RS_Freegame_RSSD_StripPack_r_4__4" localSheetId="11">Reelstrips_FG_MB!#REF!</definedName>
    <definedName name="RS_Freegame_RSSD_StripPack_r_4__4">Reelstrips_FG!$F$344</definedName>
    <definedName name="RS_Freegame_RSSD_StripPack_r_4__5" localSheetId="11">Reelstrips_FG_MB!#REF!</definedName>
    <definedName name="RS_Freegame_RSSD_StripPack_r_4__5">Reelstrips_FG!$F$425</definedName>
    <definedName name="RS_Freegame_RSSD_StripPack_r_4__6" localSheetId="11">Reelstrips_FG_MB!#REF!</definedName>
    <definedName name="RS_Freegame_RSSD_StripPack_r_4__6">Reelstrips_FG!$F$518</definedName>
    <definedName name="RS_Freegame_RSSD_StripPack_r_4__7" localSheetId="11">Reelstrips_FG_MB!#REF!</definedName>
    <definedName name="RS_Freegame_RSSD_StripPack_r_4__7">Reelstrips_FG!$F$613</definedName>
    <definedName name="RS_Freegame_RSSD_StripPack_r_4__8" localSheetId="11">Reelstrips_FG_MB!#REF!</definedName>
    <definedName name="RS_Freegame_RSSD_StripPack_r_4__8">Reelstrips_FG!$F$700</definedName>
    <definedName name="RS_Freegame_RSSD_StripPack_r_4__9" localSheetId="11">Reelstrips_FG_MB!#REF!</definedName>
    <definedName name="RS_Freegame_RSSD_StripPack_r_4__9">Reelstrips_FG!$F$793</definedName>
    <definedName name="RS_Freegame_RSSD_WeightPack_r_0__0__0" localSheetId="11">Reelstrips_FG_MB!$I$14:$I$15</definedName>
    <definedName name="RS_Freegame_RSSD_WeightPack_r_0__0__0">Reelstrips_FG!$I$14:$I$15</definedName>
    <definedName name="RS_Freegame_RSSD_WeightPack_r_0__1__0">Reelstrips_FG!$I$97:$I$98</definedName>
    <definedName name="RS_Freegame_RSSD_WeightPack_r_0__10__0" localSheetId="11">Reelstrips_FG_MB!#REF!</definedName>
    <definedName name="RS_Freegame_RSSD_WeightPack_r_0__10__0">Reelstrips_FG!$I$891:$I$892</definedName>
    <definedName name="RS_Freegame_RSSD_WeightPack_r_0__11__0" localSheetId="11">Reelstrips_FG_MB!#REF!</definedName>
    <definedName name="RS_Freegame_RSSD_WeightPack_r_0__11__0">Reelstrips_FG!$I$1010:$I$1011</definedName>
    <definedName name="RS_Freegame_RSSD_WeightPack_r_0__12__0" localSheetId="11">Reelstrips_FG_MB!#REF!</definedName>
    <definedName name="RS_Freegame_RSSD_WeightPack_r_0__12__0">Reelstrips_FG!$I$1135:$I$1136</definedName>
    <definedName name="RS_Freegame_RSSD_WeightPack_r_0__13__0" localSheetId="11">Reelstrips_FG_MB!#REF!</definedName>
    <definedName name="RS_Freegame_RSSD_WeightPack_r_0__13__0">Reelstrips_FG!$I$1254:$I$1255</definedName>
    <definedName name="RS_Freegame_RSSD_WeightPack_r_0__14__0" localSheetId="11">Reelstrips_FG_MB!#REF!</definedName>
    <definedName name="RS_Freegame_RSSD_WeightPack_r_0__14__0">Reelstrips_FG!$I$1367:$I$1368</definedName>
    <definedName name="RS_Freegame_RSSD_WeightPack_r_0__15__0" localSheetId="11">Reelstrips_FG_MB!#REF!</definedName>
    <definedName name="RS_Freegame_RSSD_WeightPack_r_0__15__0">Reelstrips_FG!$I$1471:$I$1472</definedName>
    <definedName name="RS_Freegame_RSSD_WeightPack_r_0__2__0" localSheetId="11">Reelstrips_FG_MB!#REF!</definedName>
    <definedName name="RS_Freegame_RSSD_WeightPack_r_0__2__0">Reelstrips_FG!$I$180:$I$181</definedName>
    <definedName name="RS_Freegame_RSSD_WeightPack_r_0__3__0" localSheetId="11">Reelstrips_FG_MB!#REF!</definedName>
    <definedName name="RS_Freegame_RSSD_WeightPack_r_0__3__0">Reelstrips_FG!$I$264:$I$265</definedName>
    <definedName name="RS_Freegame_RSSD_WeightPack_r_0__4__0" localSheetId="11">Reelstrips_FG_MB!#REF!</definedName>
    <definedName name="RS_Freegame_RSSD_WeightPack_r_0__4__0">Reelstrips_FG!$I$345:$I$346</definedName>
    <definedName name="RS_Freegame_RSSD_WeightPack_r_0__5__0" localSheetId="11">Reelstrips_FG_MB!#REF!</definedName>
    <definedName name="RS_Freegame_RSSD_WeightPack_r_0__5__0">Reelstrips_FG!$I$426:$I$427</definedName>
    <definedName name="RS_Freegame_RSSD_WeightPack_r_0__6__0" localSheetId="11">Reelstrips_FG_MB!#REF!</definedName>
    <definedName name="RS_Freegame_RSSD_WeightPack_r_0__6__0">Reelstrips_FG!$I$519:$I$520</definedName>
    <definedName name="RS_Freegame_RSSD_WeightPack_r_0__7__0" localSheetId="11">Reelstrips_FG_MB!#REF!</definedName>
    <definedName name="RS_Freegame_RSSD_WeightPack_r_0__7__0">Reelstrips_FG!$I$614:$I$615</definedName>
    <definedName name="RS_Freegame_RSSD_WeightPack_r_0__8__0" localSheetId="11">Reelstrips_FG_MB!#REF!</definedName>
    <definedName name="RS_Freegame_RSSD_WeightPack_r_0__8__0">Reelstrips_FG!$I$701:$I$702</definedName>
    <definedName name="RS_Freegame_RSSD_WeightPack_r_0__9__0" localSheetId="11">Reelstrips_FG_MB!#REF!</definedName>
    <definedName name="RS_Freegame_RSSD_WeightPack_r_0__9__0">Reelstrips_FG!$I$794:$I$795</definedName>
    <definedName name="RS_Freegame_RSSD_WeightPack_r_1__0__0" localSheetId="11">Reelstrips_FG_MB!$J$14:$J$15</definedName>
    <definedName name="RS_Freegame_RSSD_WeightPack_r_1__0__0">Reelstrips_FG!$J$14:$J$15</definedName>
    <definedName name="RS_Freegame_RSSD_WeightPack_r_1__1__0" localSheetId="11">Reelstrips_FG_MB!#REF!</definedName>
    <definedName name="RS_Freegame_RSSD_WeightPack_r_1__1__0">Reelstrips_FG!$J$97:$J$98</definedName>
    <definedName name="RS_Freegame_RSSD_WeightPack_r_1__10__0" localSheetId="11">Reelstrips_FG_MB!#REF!</definedName>
    <definedName name="RS_Freegame_RSSD_WeightPack_r_1__10__0">Reelstrips_FG!$J$891:$J$892</definedName>
    <definedName name="RS_Freegame_RSSD_WeightPack_r_1__11__0" localSheetId="11">Reelstrips_FG_MB!#REF!</definedName>
    <definedName name="RS_Freegame_RSSD_WeightPack_r_1__11__0">Reelstrips_FG!$J$1010:$J$1011</definedName>
    <definedName name="RS_Freegame_RSSD_WeightPack_r_1__12__0" localSheetId="11">Reelstrips_FG_MB!#REF!</definedName>
    <definedName name="RS_Freegame_RSSD_WeightPack_r_1__12__0">Reelstrips_FG!$J$1135:$J$1136</definedName>
    <definedName name="RS_Freegame_RSSD_WeightPack_r_1__13__0" localSheetId="11">Reelstrips_FG_MB!#REF!</definedName>
    <definedName name="RS_Freegame_RSSD_WeightPack_r_1__13__0">Reelstrips_FG!$J$1254:$J$1255</definedName>
    <definedName name="RS_Freegame_RSSD_WeightPack_r_1__14__0" localSheetId="11">Reelstrips_FG_MB!#REF!</definedName>
    <definedName name="RS_Freegame_RSSD_WeightPack_r_1__14__0">Reelstrips_FG!$J$1367:$J$1368</definedName>
    <definedName name="RS_Freegame_RSSD_WeightPack_r_1__15__0" localSheetId="11">Reelstrips_FG_MB!#REF!</definedName>
    <definedName name="RS_Freegame_RSSD_WeightPack_r_1__15__0">Reelstrips_FG!$J$1471:$J$1472</definedName>
    <definedName name="RS_Freegame_RSSD_WeightPack_r_1__2__0" localSheetId="11">Reelstrips_FG_MB!#REF!</definedName>
    <definedName name="RS_Freegame_RSSD_WeightPack_r_1__2__0">Reelstrips_FG!$J$180:$J$181</definedName>
    <definedName name="RS_Freegame_RSSD_WeightPack_r_1__3__0" localSheetId="11">Reelstrips_FG_MB!#REF!</definedName>
    <definedName name="RS_Freegame_RSSD_WeightPack_r_1__3__0">Reelstrips_FG!$J$264:$J$265</definedName>
    <definedName name="RS_Freegame_RSSD_WeightPack_r_1__4__0" localSheetId="11">Reelstrips_FG_MB!#REF!</definedName>
    <definedName name="RS_Freegame_RSSD_WeightPack_r_1__4__0">Reelstrips_FG!$J$345:$J$346</definedName>
    <definedName name="RS_Freegame_RSSD_WeightPack_r_1__5__0" localSheetId="11">Reelstrips_FG_MB!#REF!</definedName>
    <definedName name="RS_Freegame_RSSD_WeightPack_r_1__5__0">Reelstrips_FG!$J$426:$J$427</definedName>
    <definedName name="RS_Freegame_RSSD_WeightPack_r_1__6__0" localSheetId="11">Reelstrips_FG_MB!#REF!</definedName>
    <definedName name="RS_Freegame_RSSD_WeightPack_r_1__6__0">Reelstrips_FG!$J$519:$J$520</definedName>
    <definedName name="RS_Freegame_RSSD_WeightPack_r_1__7__0" localSheetId="11">Reelstrips_FG_MB!#REF!</definedName>
    <definedName name="RS_Freegame_RSSD_WeightPack_r_1__7__0">Reelstrips_FG!$J$614:$J$615</definedName>
    <definedName name="RS_Freegame_RSSD_WeightPack_r_1__8__0" localSheetId="11">Reelstrips_FG_MB!#REF!</definedName>
    <definedName name="RS_Freegame_RSSD_WeightPack_r_1__8__0">Reelstrips_FG!$J$701:$J$702</definedName>
    <definedName name="RS_Freegame_RSSD_WeightPack_r_1__9__0" localSheetId="11">Reelstrips_FG_MB!#REF!</definedName>
    <definedName name="RS_Freegame_RSSD_WeightPack_r_1__9__0">Reelstrips_FG!$J$794:$J$795</definedName>
    <definedName name="RS_Freegame_RSSD_WeightPack_r_2__0__0" localSheetId="11">Reelstrips_FG_MB!$K$14:$K$15</definedName>
    <definedName name="RS_Freegame_RSSD_WeightPack_r_2__0__0">Reelstrips_FG!$K$14:$K$15</definedName>
    <definedName name="RS_Freegame_RSSD_WeightPack_r_2__1__0" localSheetId="11">Reelstrips_FG_MB!#REF!</definedName>
    <definedName name="RS_Freegame_RSSD_WeightPack_r_2__1__0">Reelstrips_FG!$K$97:$K$98</definedName>
    <definedName name="RS_Freegame_RSSD_WeightPack_r_2__10__0" localSheetId="11">Reelstrips_FG_MB!#REF!</definedName>
    <definedName name="RS_Freegame_RSSD_WeightPack_r_2__10__0">Reelstrips_FG!$K$891:$K$892</definedName>
    <definedName name="RS_Freegame_RSSD_WeightPack_r_2__11__0" localSheetId="11">Reelstrips_FG_MB!#REF!</definedName>
    <definedName name="RS_Freegame_RSSD_WeightPack_r_2__11__0">Reelstrips_FG!$K$1010:$K$1011</definedName>
    <definedName name="RS_Freegame_RSSD_WeightPack_r_2__12__0" localSheetId="11">Reelstrips_FG_MB!#REF!</definedName>
    <definedName name="RS_Freegame_RSSD_WeightPack_r_2__12__0">Reelstrips_FG!$K$1135:$K$1136</definedName>
    <definedName name="RS_Freegame_RSSD_WeightPack_r_2__13__0" localSheetId="11">Reelstrips_FG_MB!#REF!</definedName>
    <definedName name="RS_Freegame_RSSD_WeightPack_r_2__13__0">Reelstrips_FG!$K$1254:$K$1255</definedName>
    <definedName name="RS_Freegame_RSSD_WeightPack_r_2__14__0" localSheetId="11">Reelstrips_FG_MB!#REF!</definedName>
    <definedName name="RS_Freegame_RSSD_WeightPack_r_2__14__0">Reelstrips_FG!$K$1367:$K$1368</definedName>
    <definedName name="RS_Freegame_RSSD_WeightPack_r_2__15__0" localSheetId="11">Reelstrips_FG_MB!#REF!</definedName>
    <definedName name="RS_Freegame_RSSD_WeightPack_r_2__15__0">Reelstrips_FG!$K$1471:$K$1472</definedName>
    <definedName name="RS_Freegame_RSSD_WeightPack_r_2__2__0" localSheetId="11">Reelstrips_FG_MB!#REF!</definedName>
    <definedName name="RS_Freegame_RSSD_WeightPack_r_2__2__0">Reelstrips_FG!$K$180:$K$181</definedName>
    <definedName name="RS_Freegame_RSSD_WeightPack_r_2__3__0" localSheetId="11">Reelstrips_FG_MB!#REF!</definedName>
    <definedName name="RS_Freegame_RSSD_WeightPack_r_2__3__0">Reelstrips_FG!$K$264:$K$265</definedName>
    <definedName name="RS_Freegame_RSSD_WeightPack_r_2__4__0" localSheetId="11">Reelstrips_FG_MB!#REF!</definedName>
    <definedName name="RS_Freegame_RSSD_WeightPack_r_2__4__0">Reelstrips_FG!$K$345:$K$346</definedName>
    <definedName name="RS_Freegame_RSSD_WeightPack_r_2__5__0" localSheetId="11">Reelstrips_FG_MB!#REF!</definedName>
    <definedName name="RS_Freegame_RSSD_WeightPack_r_2__5__0">Reelstrips_FG!$K$426:$K$427</definedName>
    <definedName name="RS_Freegame_RSSD_WeightPack_r_2__6__0" localSheetId="11">Reelstrips_FG_MB!#REF!</definedName>
    <definedName name="RS_Freegame_RSSD_WeightPack_r_2__6__0">Reelstrips_FG!$K$519:$K$520</definedName>
    <definedName name="RS_Freegame_RSSD_WeightPack_r_2__7__0" localSheetId="11">Reelstrips_FG_MB!#REF!</definedName>
    <definedName name="RS_Freegame_RSSD_WeightPack_r_2__7__0">Reelstrips_FG!$K$614:$K$615</definedName>
    <definedName name="RS_Freegame_RSSD_WeightPack_r_2__8__0" localSheetId="11">Reelstrips_FG_MB!#REF!</definedName>
    <definedName name="RS_Freegame_RSSD_WeightPack_r_2__8__0">Reelstrips_FG!$K$701:$K$702</definedName>
    <definedName name="RS_Freegame_RSSD_WeightPack_r_2__9__0" localSheetId="11">Reelstrips_FG_MB!#REF!</definedName>
    <definedName name="RS_Freegame_RSSD_WeightPack_r_2__9__0">Reelstrips_FG!$K$794:$K$795</definedName>
    <definedName name="RS_Freegame_RSSD_WeightPack_r_3__0__0" localSheetId="11">Reelstrips_FG_MB!$L$14:$L$15</definedName>
    <definedName name="RS_Freegame_RSSD_WeightPack_r_3__0__0">Reelstrips_FG!$L$14:$L$15</definedName>
    <definedName name="RS_Freegame_RSSD_WeightPack_r_3__1__0" localSheetId="11">Reelstrips_FG_MB!#REF!</definedName>
    <definedName name="RS_Freegame_RSSD_WeightPack_r_3__1__0">Reelstrips_FG!$L$97:$L$98</definedName>
    <definedName name="RS_Freegame_RSSD_WeightPack_r_3__10__0" localSheetId="11">Reelstrips_FG_MB!#REF!</definedName>
    <definedName name="RS_Freegame_RSSD_WeightPack_r_3__10__0">Reelstrips_FG!$L$891:$L$892</definedName>
    <definedName name="RS_Freegame_RSSD_WeightPack_r_3__11__0" localSheetId="11">Reelstrips_FG_MB!#REF!</definedName>
    <definedName name="RS_Freegame_RSSD_WeightPack_r_3__11__0">Reelstrips_FG!$L$1010:$L$1011</definedName>
    <definedName name="RS_Freegame_RSSD_WeightPack_r_3__12__0" localSheetId="11">Reelstrips_FG_MB!#REF!</definedName>
    <definedName name="RS_Freegame_RSSD_WeightPack_r_3__12__0">Reelstrips_FG!$L$1135:$L$1136</definedName>
    <definedName name="RS_Freegame_RSSD_WeightPack_r_3__13__0" localSheetId="11">Reelstrips_FG_MB!#REF!</definedName>
    <definedName name="RS_Freegame_RSSD_WeightPack_r_3__13__0">Reelstrips_FG!$L$1254:$L$1255</definedName>
    <definedName name="RS_Freegame_RSSD_WeightPack_r_3__14__0" localSheetId="11">Reelstrips_FG_MB!#REF!</definedName>
    <definedName name="RS_Freegame_RSSD_WeightPack_r_3__14__0">Reelstrips_FG!$L$1367:$L$1368</definedName>
    <definedName name="RS_Freegame_RSSD_WeightPack_r_3__15__0" localSheetId="11">Reelstrips_FG_MB!#REF!</definedName>
    <definedName name="RS_Freegame_RSSD_WeightPack_r_3__15__0">Reelstrips_FG!$L$1471:$L$1472</definedName>
    <definedName name="RS_Freegame_RSSD_WeightPack_r_3__2__0" localSheetId="11">Reelstrips_FG_MB!#REF!</definedName>
    <definedName name="RS_Freegame_RSSD_WeightPack_r_3__2__0">Reelstrips_FG!$L$180:$L$181</definedName>
    <definedName name="RS_Freegame_RSSD_WeightPack_r_3__3__0" localSheetId="11">Reelstrips_FG_MB!#REF!</definedName>
    <definedName name="RS_Freegame_RSSD_WeightPack_r_3__3__0">Reelstrips_FG!$L$264:$L$265</definedName>
    <definedName name="RS_Freegame_RSSD_WeightPack_r_3__4__0" localSheetId="11">Reelstrips_FG_MB!#REF!</definedName>
    <definedName name="RS_Freegame_RSSD_WeightPack_r_3__4__0">Reelstrips_FG!$L$345:$L$346</definedName>
    <definedName name="RS_Freegame_RSSD_WeightPack_r_3__5__0" localSheetId="11">Reelstrips_FG_MB!#REF!</definedName>
    <definedName name="RS_Freegame_RSSD_WeightPack_r_3__5__0">Reelstrips_FG!$L$426:$L$427</definedName>
    <definedName name="RS_Freegame_RSSD_WeightPack_r_3__6__0" localSheetId="11">Reelstrips_FG_MB!#REF!</definedName>
    <definedName name="RS_Freegame_RSSD_WeightPack_r_3__6__0">Reelstrips_FG!$L$519:$L$520</definedName>
    <definedName name="RS_Freegame_RSSD_WeightPack_r_3__7__0" localSheetId="11">Reelstrips_FG_MB!#REF!</definedName>
    <definedName name="RS_Freegame_RSSD_WeightPack_r_3__7__0">Reelstrips_FG!$L$614:$L$615</definedName>
    <definedName name="RS_Freegame_RSSD_WeightPack_r_3__8__0" localSheetId="11">Reelstrips_FG_MB!#REF!</definedName>
    <definedName name="RS_Freegame_RSSD_WeightPack_r_3__8__0">Reelstrips_FG!$L$701:$L$702</definedName>
    <definedName name="RS_Freegame_RSSD_WeightPack_r_3__9__0" localSheetId="11">Reelstrips_FG_MB!#REF!</definedName>
    <definedName name="RS_Freegame_RSSD_WeightPack_r_3__9__0">Reelstrips_FG!$L$794:$L$795</definedName>
    <definedName name="RS_Freegame_RSSD_WeightPack_r_4__0__0" localSheetId="11">Reelstrips_FG_MB!$M$14:$M$15</definedName>
    <definedName name="RS_Freegame_RSSD_WeightPack_r_4__0__0">Reelstrips_FG!$M$14:$M$15</definedName>
    <definedName name="RS_Freegame_RSSD_WeightPack_r_4__1__0" localSheetId="11">Reelstrips_FG_MB!#REF!</definedName>
    <definedName name="RS_Freegame_RSSD_WeightPack_r_4__1__0">Reelstrips_FG!$M$97:$M$98</definedName>
    <definedName name="RS_Freegame_RSSD_WeightPack_r_4__10__0" localSheetId="11">Reelstrips_FG_MB!#REF!</definedName>
    <definedName name="RS_Freegame_RSSD_WeightPack_r_4__10__0">Reelstrips_FG!$M$891:$M$892</definedName>
    <definedName name="RS_Freegame_RSSD_WeightPack_r_4__11__0" localSheetId="11">Reelstrips_FG_MB!#REF!</definedName>
    <definedName name="RS_Freegame_RSSD_WeightPack_r_4__11__0">Reelstrips_FG!$M$1010:$M$1011</definedName>
    <definedName name="RS_Freegame_RSSD_WeightPack_r_4__12__0" localSheetId="11">Reelstrips_FG_MB!#REF!</definedName>
    <definedName name="RS_Freegame_RSSD_WeightPack_r_4__12__0">Reelstrips_FG!$M$1135:$M$1136</definedName>
    <definedName name="RS_Freegame_RSSD_WeightPack_r_4__13__0" localSheetId="11">Reelstrips_FG_MB!#REF!</definedName>
    <definedName name="RS_Freegame_RSSD_WeightPack_r_4__13__0">Reelstrips_FG!$M$1254:$M$1255</definedName>
    <definedName name="RS_Freegame_RSSD_WeightPack_r_4__14__0" localSheetId="11">Reelstrips_FG_MB!#REF!</definedName>
    <definedName name="RS_Freegame_RSSD_WeightPack_r_4__14__0">Reelstrips_FG!$M$1367:$M$1368</definedName>
    <definedName name="RS_Freegame_RSSD_WeightPack_r_4__15__0" localSheetId="11">Reelstrips_FG_MB!#REF!</definedName>
    <definedName name="RS_Freegame_RSSD_WeightPack_r_4__15__0">Reelstrips_FG!$M$1471:$M$1472</definedName>
    <definedName name="RS_Freegame_RSSD_WeightPack_r_4__2__0" localSheetId="11">Reelstrips_FG_MB!#REF!</definedName>
    <definedName name="RS_Freegame_RSSD_WeightPack_r_4__2__0">Reelstrips_FG!$M$180:$M$181</definedName>
    <definedName name="RS_Freegame_RSSD_WeightPack_r_4__3__0" localSheetId="11">Reelstrips_FG_MB!#REF!</definedName>
    <definedName name="RS_Freegame_RSSD_WeightPack_r_4__3__0">Reelstrips_FG!$M$264:$M$265</definedName>
    <definedName name="RS_Freegame_RSSD_WeightPack_r_4__4__0" localSheetId="11">Reelstrips_FG_MB!#REF!</definedName>
    <definedName name="RS_Freegame_RSSD_WeightPack_r_4__4__0">Reelstrips_FG!$M$345:$M$346</definedName>
    <definedName name="RS_Freegame_RSSD_WeightPack_r_4__5__0" localSheetId="11">Reelstrips_FG_MB!#REF!</definedName>
    <definedName name="RS_Freegame_RSSD_WeightPack_r_4__5__0">Reelstrips_FG!$M$426:$M$427</definedName>
    <definedName name="RS_Freegame_RSSD_WeightPack_r_4__6__0" localSheetId="11">Reelstrips_FG_MB!#REF!</definedName>
    <definedName name="RS_Freegame_RSSD_WeightPack_r_4__6__0">Reelstrips_FG!$M$519:$M$520</definedName>
    <definedName name="RS_Freegame_RSSD_WeightPack_r_4__7__0" localSheetId="11">Reelstrips_FG_MB!#REF!</definedName>
    <definedName name="RS_Freegame_RSSD_WeightPack_r_4__7__0">Reelstrips_FG!$M$614:$M$615</definedName>
    <definedName name="RS_Freegame_RSSD_WeightPack_r_4__8__0" localSheetId="11">Reelstrips_FG_MB!#REF!</definedName>
    <definedName name="RS_Freegame_RSSD_WeightPack_r_4__8__0">Reelstrips_FG!$M$701:$M$702</definedName>
    <definedName name="RS_Freegame_RSSD_WeightPack_r_4__9__0" localSheetId="11">Reelstrips_FG_MB!#REF!</definedName>
    <definedName name="RS_Freegame_RSSD_WeightPack_r_4__9__0">Reelstrips_FG!$M$794:$M$795</definedName>
    <definedName name="RS_Freegame_RSSD_WeightPack_r_5__0__0" localSheetId="11">Reelstrips_FG_MB!$N$14:$N$15</definedName>
    <definedName name="RS_Freegame_RSSD_WeightPack_r_5__0__0">Reelstrips_FG!$N$14:$N$15</definedName>
    <definedName name="RS_Freegame_RSSD_WeightPack_r_5__0__4" localSheetId="11">Reelstrips_FG_MB!#REF!</definedName>
    <definedName name="RS_Freegame_RSSD_WeightPack_r_5__0__4">Reelstrips_FG!$P$14:$P$15</definedName>
    <definedName name="RS_Freegame_RSSD_WeightPack_r_5__1__0" localSheetId="11">Reelstrips_FG_MB!#REF!</definedName>
    <definedName name="RS_Freegame_RSSD_WeightPack_r_5__1__0">Reelstrips_FG!$N$97:$N$98</definedName>
    <definedName name="RS_Freegame_RSSD_WeightPack_r_5__1__4" localSheetId="11">Reelstrips_FG_MB!#REF!</definedName>
    <definedName name="RS_Freegame_RSSD_WeightPack_r_5__1__4">Reelstrips_FG!$P$97:$P$98</definedName>
    <definedName name="RS_Freegame_RSSD_WeightPack_r_5__10__0" localSheetId="11">Reelstrips_FG_MB!#REF!</definedName>
    <definedName name="RS_Freegame_RSSD_WeightPack_r_5__10__0">Reelstrips_FG!$N$891:$N$892</definedName>
    <definedName name="RS_Freegame_RSSD_WeightPack_r_5__10__4" localSheetId="11">Reelstrips_FG_MB!#REF!</definedName>
    <definedName name="RS_Freegame_RSSD_WeightPack_r_5__10__4">Reelstrips_FG!$P$891:$P$892</definedName>
    <definedName name="RS_Freegame_RSSD_WeightPack_r_5__11__0" localSheetId="11">Reelstrips_FG_MB!#REF!</definedName>
    <definedName name="RS_Freegame_RSSD_WeightPack_r_5__11__0">Reelstrips_FG!$N$1010:$N$1011</definedName>
    <definedName name="RS_Freegame_RSSD_WeightPack_r_5__11__4" localSheetId="11">Reelstrips_FG_MB!#REF!</definedName>
    <definedName name="RS_Freegame_RSSD_WeightPack_r_5__11__4">Reelstrips_FG!$P$1010:$P$1011</definedName>
    <definedName name="RS_Freegame_RSSD_WeightPack_r_5__12__0" localSheetId="11">Reelstrips_FG_MB!#REF!</definedName>
    <definedName name="RS_Freegame_RSSD_WeightPack_r_5__12__0">Reelstrips_FG!$N$1135:$N$1136</definedName>
    <definedName name="RS_Freegame_RSSD_WeightPack_r_5__12__4" localSheetId="11">Reelstrips_FG_MB!#REF!</definedName>
    <definedName name="RS_Freegame_RSSD_WeightPack_r_5__12__4">Reelstrips_FG!$P$1135:$P$1136</definedName>
    <definedName name="RS_Freegame_RSSD_WeightPack_r_5__13__0" localSheetId="11">Reelstrips_FG_MB!#REF!</definedName>
    <definedName name="RS_Freegame_RSSD_WeightPack_r_5__13__0">Reelstrips_FG!$N$1254:$N$1255</definedName>
    <definedName name="RS_Freegame_RSSD_WeightPack_r_5__13__4" localSheetId="11">Reelstrips_FG_MB!#REF!</definedName>
    <definedName name="RS_Freegame_RSSD_WeightPack_r_5__13__4">Reelstrips_FG!$P$1254:$P$1255</definedName>
    <definedName name="RS_Freegame_RSSD_WeightPack_r_5__14__0" localSheetId="11">Reelstrips_FG_MB!#REF!</definedName>
    <definedName name="RS_Freegame_RSSD_WeightPack_r_5__14__0">Reelstrips_FG!$N$1367:$N$1368</definedName>
    <definedName name="RS_Freegame_RSSD_WeightPack_r_5__14__4" localSheetId="11">Reelstrips_FG_MB!#REF!</definedName>
    <definedName name="RS_Freegame_RSSD_WeightPack_r_5__14__4">Reelstrips_FG!$P$1367:$P$1368</definedName>
    <definedName name="RS_Freegame_RSSD_WeightPack_r_5__15__0" localSheetId="11">Reelstrips_FG_MB!#REF!</definedName>
    <definedName name="RS_Freegame_RSSD_WeightPack_r_5__15__0">Reelstrips_FG!$N$1471:$N$1472</definedName>
    <definedName name="RS_Freegame_RSSD_WeightPack_r_5__15__4" localSheetId="11">Reelstrips_FG_MB!#REF!</definedName>
    <definedName name="RS_Freegame_RSSD_WeightPack_r_5__15__4">Reelstrips_FG!$P$1471:$P$1472</definedName>
    <definedName name="RS_Freegame_RSSD_WeightPack_r_5__2__0" localSheetId="11">Reelstrips_FG_MB!#REF!</definedName>
    <definedName name="RS_Freegame_RSSD_WeightPack_r_5__2__0">Reelstrips_FG!$N$180:$N$181</definedName>
    <definedName name="RS_Freegame_RSSD_WeightPack_r_5__2__4" localSheetId="11">Reelstrips_FG_MB!#REF!</definedName>
    <definedName name="RS_Freegame_RSSD_WeightPack_r_5__2__4">Reelstrips_FG!$P$180:$P$181</definedName>
    <definedName name="RS_Freegame_RSSD_WeightPack_r_5__3__0" localSheetId="11">Reelstrips_FG_MB!#REF!</definedName>
    <definedName name="RS_Freegame_RSSD_WeightPack_r_5__3__0">Reelstrips_FG!$N$264:$N$265</definedName>
    <definedName name="RS_Freegame_RSSD_WeightPack_r_5__3__4" localSheetId="11">Reelstrips_FG_MB!#REF!</definedName>
    <definedName name="RS_Freegame_RSSD_WeightPack_r_5__3__4">Reelstrips_FG!$P$264:$P$265</definedName>
    <definedName name="RS_Freegame_RSSD_WeightPack_r_5__4__0" localSheetId="11">Reelstrips_FG_MB!#REF!</definedName>
    <definedName name="RS_Freegame_RSSD_WeightPack_r_5__4__0">Reelstrips_FG!$N$345:$N$346</definedName>
    <definedName name="RS_Freegame_RSSD_WeightPack_r_5__4__4" localSheetId="11">Reelstrips_FG_MB!#REF!</definedName>
    <definedName name="RS_Freegame_RSSD_WeightPack_r_5__4__4">Reelstrips_FG!$P$345:$P$346</definedName>
    <definedName name="RS_Freegame_RSSD_WeightPack_r_5__5__0" localSheetId="11">Reelstrips_FG_MB!#REF!</definedName>
    <definedName name="RS_Freegame_RSSD_WeightPack_r_5__5__0">Reelstrips_FG!$N$426:$N$427</definedName>
    <definedName name="RS_Freegame_RSSD_WeightPack_r_5__5__4" localSheetId="11">Reelstrips_FG_MB!#REF!</definedName>
    <definedName name="RS_Freegame_RSSD_WeightPack_r_5__5__4">Reelstrips_FG!$P$426:$P$427</definedName>
    <definedName name="RS_Freegame_RSSD_WeightPack_r_5__6__0" localSheetId="11">Reelstrips_FG_MB!#REF!</definedName>
    <definedName name="RS_Freegame_RSSD_WeightPack_r_5__6__0">Reelstrips_FG!$N$519:$N$520</definedName>
    <definedName name="RS_Freegame_RSSD_WeightPack_r_5__6__4" localSheetId="11">Reelstrips_FG_MB!#REF!</definedName>
    <definedName name="RS_Freegame_RSSD_WeightPack_r_5__6__4">Reelstrips_FG!$P$519:$P$520</definedName>
    <definedName name="RS_Freegame_RSSD_WeightPack_r_5__7__0" localSheetId="11">Reelstrips_FG_MB!#REF!</definedName>
    <definedName name="RS_Freegame_RSSD_WeightPack_r_5__7__0">Reelstrips_FG!$N$614:$N$615</definedName>
    <definedName name="RS_Freegame_RSSD_WeightPack_r_5__7__4" localSheetId="11">Reelstrips_FG_MB!#REF!</definedName>
    <definedName name="RS_Freegame_RSSD_WeightPack_r_5__7__4">Reelstrips_FG!$P$614:$P$615</definedName>
    <definedName name="RS_Freegame_RSSD_WeightPack_r_5__8__0" localSheetId="11">Reelstrips_FG_MB!#REF!</definedName>
    <definedName name="RS_Freegame_RSSD_WeightPack_r_5__8__0">Reelstrips_FG!$N$701:$N$702</definedName>
    <definedName name="RS_Freegame_RSSD_WeightPack_r_5__8__4" localSheetId="11">Reelstrips_FG_MB!#REF!</definedName>
    <definedName name="RS_Freegame_RSSD_WeightPack_r_5__8__4">Reelstrips_FG!$P$701:$P$702</definedName>
    <definedName name="RS_Freegame_RSSD_WeightPack_r_5__9__0" localSheetId="11">Reelstrips_FG_MB!#REF!</definedName>
    <definedName name="RS_Freegame_RSSD_WeightPack_r_5__9__0">Reelstrips_FG!$N$794:$N$795</definedName>
    <definedName name="RS_Freegame_RSSD_WeightPack_r_5__9__4" localSheetId="11">Reelstrips_FG_MB!#REF!</definedName>
    <definedName name="RS_Freegame_RSSD_WeightPack_r_5__9__4">Reelstrips_FG!$P$794:$P$795</definedName>
    <definedName name="RS_Freegame_SD_JPTrgDraw_Psums__1">FG_Feature_Trig_Draw!$J$6:$J$7</definedName>
    <definedName name="RS_Freegame_SD_JPTrgDraw_Psums__2">FG_Feature_Trig_Draw!$K$6:$K$7</definedName>
    <definedName name="RS_Freegame_SD_JPTrgDraw_Psums__3">FG_Feature_Trig_Draw!$L$6:$L$7</definedName>
    <definedName name="RS_Freegame_SD_JPTrgDraw_Psums__4">FG_Feature_Trig_Draw!$M$6:$M$7</definedName>
    <definedName name="RS_Freegame_SD_JPTrgDraw_Psums__5">FG_Feature_Trig_Draw!$N$6:$N$7</definedName>
    <definedName name="RS_Freegame_SD_MBTrgDraw_Psums__0__1">FG_Feature_Trig_Draw!$C$6:$C$7</definedName>
    <definedName name="RS_Freegame_SD_MBTrgDraw_Psums__0__2">FG_Feature_Trig_Draw!$D$6:$D$7</definedName>
    <definedName name="RS_Freegame_SD_MBTrgDraw_Psums__0__3">FG_Feature_Trig_Draw!$E$6:$E$7</definedName>
    <definedName name="RS_Freegame_SD_MBTrgDraw_Psums__0__4">FG_Feature_Trig_Draw!$F$6:$F$7</definedName>
    <definedName name="RS_Freegame_SD_MBTrgDraw_Psums__1__1">FG_Feature_Trig_Draw!$C$9:$C$10</definedName>
    <definedName name="RS_Freegame_SD_MBTrgDraw_Psums__1__2">FG_Feature_Trig_Draw!$D$9:$D$10</definedName>
    <definedName name="RS_Freegame_SD_MBTrgDraw_Psums__1__3">FG_Feature_Trig_Draw!$E$9:$E$10</definedName>
    <definedName name="RS_Freegame_SD_MBTrgDraw_Psums__1__4">FG_Feature_Trig_Draw!$F$9:$F$10</definedName>
    <definedName name="RS_Freegame_SD_MBTrgDraw_Psums__2__1">FG_Feature_Trig_Draw!$C$12:$C$13</definedName>
    <definedName name="RS_Freegame_SD_MBTrgDraw_Psums__2__2">FG_Feature_Trig_Draw!$D$12:$D$13</definedName>
    <definedName name="RS_Freegame_SD_MBTrgDraw_Psums__2__3">FG_Feature_Trig_Draw!$E$12:$E$13</definedName>
    <definedName name="RS_Freegame_SD_MBTrgDraw_Psums__2__4">FG_Feature_Trig_Draw!$F$12:$F$13</definedName>
    <definedName name="RS_Freegame_SD_MBTrgDraw_Psums__3__1">FG_Feature_Trig_Draw!$C$15:$C$16</definedName>
    <definedName name="RS_Freegame_SD_MBTrgDraw_Psums__3__2">FG_Feature_Trig_Draw!$D$15:$D$16</definedName>
    <definedName name="RS_Freegame_SD_MBTrgDraw_Psums__3__3">FG_Feature_Trig_Draw!$E$15:$E$16</definedName>
    <definedName name="RS_Freegame_SD_MBTrgDraw_Psums__3__4">FG_Feature_Trig_Draw!$F$15:$F$16</definedName>
    <definedName name="RS_Freegame_SD_MBTrgDraw_Psums__4__1">FG_Feature_Trig_Draw!$C$18:$C$19</definedName>
    <definedName name="RS_Freegame_SD_MBTrgDraw_Psums__4__2">FG_Feature_Trig_Draw!$D$18:$D$19</definedName>
    <definedName name="RS_Freegame_SD_MBTrgDraw_Psums__4__3">FG_Feature_Trig_Draw!$E$18:$E$19</definedName>
    <definedName name="RS_Freegame_SD_MBTrgDraw_Psums__4__4">FG_Feature_Trig_Draw!$F$18:$F$19</definedName>
    <definedName name="RS_Freegame_SD_MBTrgDraw_Psums__5__1">FG_Feature_Trig_Draw!$C$21:$C$22</definedName>
    <definedName name="RS_Freegame_SD_MBTrgDraw_Psums__5__2">FG_Feature_Trig_Draw!$D$21:$D$22</definedName>
    <definedName name="RS_Freegame_SD_MBTrgDraw_Psums__5__3">FG_Feature_Trig_Draw!$E$21:$E$22</definedName>
    <definedName name="RS_Freegame_SD_MBTrgDraw_Psums__5__4">FG_Feature_Trig_Draw!$F$21:$F$22</definedName>
    <definedName name="RS_Freegame_SD_MBTrgDraw_Psums__6__1">FG_Feature_Trig_Draw!$C$24:$C$25</definedName>
    <definedName name="RS_Freegame_SD_MBTrgDraw_Psums__6__2">FG_Feature_Trig_Draw!$D$24:$D$25</definedName>
    <definedName name="RS_Freegame_SD_MBTrgDraw_Psums__6__3">FG_Feature_Trig_Draw!$E$24:$E$25</definedName>
    <definedName name="RS_Freegame_SD_MBTrgDraw_Psums__6__4">FG_Feature_Trig_Draw!$F$24:$F$25</definedName>
    <definedName name="RS_Freegame_SD_MBTrgDraw_Psums__7__1">FG_Feature_Trig_Draw!$C$27:$C$28</definedName>
    <definedName name="RS_Freegame_SD_MBTrgDraw_Psums__7__2">FG_Feature_Trig_Draw!$D$27:$D$28</definedName>
    <definedName name="RS_Freegame_SD_MBTrgDraw_Psums__7__3">FG_Feature_Trig_Draw!$E$27:$E$28</definedName>
    <definedName name="RS_Freegame_SD_MBTrgDraw_Psums__7__4">FG_Feature_Trig_Draw!$F$27:$F$28</definedName>
    <definedName name="RS_Freegame_SD_MBTrgDraw_Psums__8__1">FG_Feature_Trig_Draw!$C$30:$C$31</definedName>
    <definedName name="RS_Freegame_SD_MBTrgDraw_Psums__8__2">FG_Feature_Trig_Draw!$D$30:$D$31</definedName>
    <definedName name="RS_Freegame_SD_MBTrgDraw_Psums__8__3">FG_Feature_Trig_Draw!$E$30:$E$31</definedName>
    <definedName name="RS_Freegame_SD_MBTrgDraw_Psums__8__4">FG_Feature_Trig_Draw!$F$30:$F$31</definedName>
    <definedName name="RS_Freegame_SD_MBTrgDraw_Psums__9__1">FG_Feature_Trig_Draw!$C$33:$C$34</definedName>
    <definedName name="RS_Freegame_SD_MBTrgDraw_Psums__9__2">FG_Feature_Trig_Draw!$D$33:$D$34</definedName>
    <definedName name="RS_Freegame_SD_MBTrgDraw_Psums__9__3">FG_Feature_Trig_Draw!$E$33:$E$34</definedName>
    <definedName name="RS_Freegame_SD_MBTrgDraw_Psums__9__4">FG_Feature_Trig_Draw!$F$33:$F$34</definedName>
    <definedName name="Segmentation" localSheetId="15">#REF!</definedName>
    <definedName name="Segmentation">#REF!</definedName>
    <definedName name="Standalone_Prog" localSheetId="15">#REF!</definedName>
    <definedName name="Standalone_Prog">#REF!</definedName>
    <definedName name="Studio_Merchandising" localSheetId="15">#REF!</definedName>
    <definedName name="Studio_Merchandising">#REF!</definedName>
    <definedName name="Symbol">Symbols!$C$7</definedName>
    <definedName name="symbols">Symbols!$C$9:$C$10</definedName>
    <definedName name="test_line_output">BG_SecBase_Tuning!$K$44</definedName>
    <definedName name="Test_Specs" localSheetId="15">#REF!</definedName>
    <definedName name="Test_Specs">#REF!</definedName>
    <definedName name="Topper_Options" localSheetId="15">#REF!</definedName>
    <definedName name="Topper_Options">#REF!</definedName>
    <definedName name="Yes_No" localSheetId="15">#REF!</definedName>
    <definedName name="Yes_N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5" i="16" l="1"/>
  <c r="P14" i="2" l="1" a="1"/>
  <c r="P14" i="2" s="1"/>
  <c r="P15" i="10" l="1" a="1"/>
  <c r="P15" i="10" s="1"/>
  <c r="Q15" i="10" a="1"/>
  <c r="Q15" i="10" s="1"/>
  <c r="R15" i="10" a="1"/>
  <c r="R15" i="10" s="1"/>
  <c r="S15" i="10" a="1"/>
  <c r="S15" i="10"/>
  <c r="T15" i="10" a="1"/>
  <c r="T15" i="10"/>
  <c r="P16" i="10" a="1"/>
  <c r="P16" i="10"/>
  <c r="Q16" i="10" a="1"/>
  <c r="Q16" i="10"/>
  <c r="R16" i="10" a="1"/>
  <c r="R16" i="10"/>
  <c r="S16" i="10" a="1"/>
  <c r="S16" i="10" s="1"/>
  <c r="T16" i="10" a="1"/>
  <c r="T16" i="10" s="1"/>
  <c r="P17" i="10" a="1"/>
  <c r="P17" i="10" s="1"/>
  <c r="Q17" i="10" a="1"/>
  <c r="Q17" i="10"/>
  <c r="R17" i="10" a="1"/>
  <c r="R17" i="10"/>
  <c r="S17" i="10" a="1"/>
  <c r="S17" i="10"/>
  <c r="T17" i="10" a="1"/>
  <c r="T17" i="10"/>
  <c r="P18" i="10" a="1"/>
  <c r="P18" i="10"/>
  <c r="Q18" i="10" a="1"/>
  <c r="Q18" i="10" s="1"/>
  <c r="R18" i="10" a="1"/>
  <c r="R18" i="10" s="1"/>
  <c r="S18" i="10" a="1"/>
  <c r="S18" i="10" s="1"/>
  <c r="T18" i="10" a="1"/>
  <c r="T18" i="10"/>
  <c r="P19" i="10" a="1"/>
  <c r="P19" i="10"/>
  <c r="Q19" i="10" a="1"/>
  <c r="Q19" i="10"/>
  <c r="R19" i="10" a="1"/>
  <c r="R19" i="10"/>
  <c r="S19" i="10" a="1"/>
  <c r="S19" i="10"/>
  <c r="T19" i="10" a="1"/>
  <c r="T19" i="10" s="1"/>
  <c r="P20" i="10" a="1"/>
  <c r="P20" i="10" s="1"/>
  <c r="Q20" i="10" a="1"/>
  <c r="Q20" i="10" s="1"/>
  <c r="R20" i="10" a="1"/>
  <c r="R20" i="10"/>
  <c r="S20" i="10" a="1"/>
  <c r="S20" i="10"/>
  <c r="T20" i="10" a="1"/>
  <c r="T20" i="10"/>
  <c r="P21" i="10" a="1"/>
  <c r="P21" i="10"/>
  <c r="Q21" i="10" a="1"/>
  <c r="Q21" i="10"/>
  <c r="R21" i="10" a="1"/>
  <c r="R21" i="10" s="1"/>
  <c r="S21" i="10" a="1"/>
  <c r="S21" i="10" s="1"/>
  <c r="T21" i="10" a="1"/>
  <c r="T21" i="10" s="1"/>
  <c r="P22" i="10" a="1"/>
  <c r="P22" i="10"/>
  <c r="Q22" i="10" a="1"/>
  <c r="Q22" i="10"/>
  <c r="R22" i="10" a="1"/>
  <c r="R22" i="10"/>
  <c r="S22" i="10" a="1"/>
  <c r="S22" i="10"/>
  <c r="T22" i="10" a="1"/>
  <c r="T22" i="10"/>
  <c r="P23" i="10" a="1"/>
  <c r="P23" i="10" s="1"/>
  <c r="Q23" i="10" a="1"/>
  <c r="Q23" i="10" s="1"/>
  <c r="R23" i="10" a="1"/>
  <c r="R23" i="10" s="1"/>
  <c r="S23" i="10" a="1"/>
  <c r="S23" i="10"/>
  <c r="T23" i="10" a="1"/>
  <c r="T23" i="10"/>
  <c r="P24" i="10" a="1"/>
  <c r="P24" i="10"/>
  <c r="Q24" i="10" a="1"/>
  <c r="Q24" i="10"/>
  <c r="R24" i="10" a="1"/>
  <c r="R24" i="10"/>
  <c r="S24" i="10" a="1"/>
  <c r="S24" i="10" s="1"/>
  <c r="T24" i="10" a="1"/>
  <c r="T24" i="10" s="1"/>
  <c r="P25" i="10" a="1"/>
  <c r="P25" i="10" s="1"/>
  <c r="Q25" i="10" a="1"/>
  <c r="Q25" i="10"/>
  <c r="R25" i="10" a="1"/>
  <c r="R25" i="10"/>
  <c r="S25" i="10" a="1"/>
  <c r="S25" i="10"/>
  <c r="T25" i="10" a="1"/>
  <c r="T25" i="10"/>
  <c r="P26" i="10" a="1"/>
  <c r="P26" i="10"/>
  <c r="Q26" i="10" a="1"/>
  <c r="Q26" i="10" s="1"/>
  <c r="R26" i="10" a="1"/>
  <c r="R26" i="10" s="1"/>
  <c r="S26" i="10" a="1"/>
  <c r="S26" i="10" s="1"/>
  <c r="T26" i="10" a="1"/>
  <c r="T26" i="10"/>
  <c r="P27" i="10" a="1"/>
  <c r="P27" i="10"/>
  <c r="Q27" i="10" a="1"/>
  <c r="Q27" i="10"/>
  <c r="R27" i="10" a="1"/>
  <c r="R27" i="10"/>
  <c r="S27" i="10" a="1"/>
  <c r="S27" i="10"/>
  <c r="T27" i="10" a="1"/>
  <c r="T27" i="10" s="1"/>
  <c r="P28" i="10" a="1"/>
  <c r="P28" i="10" s="1"/>
  <c r="Q28" i="10" a="1"/>
  <c r="Q28" i="10" s="1"/>
  <c r="R28" i="10" a="1"/>
  <c r="R28" i="10"/>
  <c r="S28" i="10" a="1"/>
  <c r="S28" i="10"/>
  <c r="T28" i="10" a="1"/>
  <c r="T28" i="10"/>
  <c r="P29" i="10" a="1"/>
  <c r="P29" i="10"/>
  <c r="Q29" i="10" a="1"/>
  <c r="Q29" i="10"/>
  <c r="R29" i="10" a="1"/>
  <c r="R29" i="10" s="1"/>
  <c r="S29" i="10" a="1"/>
  <c r="S29" i="10" s="1"/>
  <c r="T29" i="10" a="1"/>
  <c r="T29" i="10" s="1"/>
  <c r="P30" i="10" a="1"/>
  <c r="P30" i="10"/>
  <c r="Q30" i="10" a="1"/>
  <c r="Q30" i="10"/>
  <c r="R30" i="10" a="1"/>
  <c r="R30" i="10"/>
  <c r="S30" i="10" a="1"/>
  <c r="S30" i="10"/>
  <c r="T30" i="10" a="1"/>
  <c r="T30" i="10"/>
  <c r="P31" i="10" a="1"/>
  <c r="P31" i="10" s="1"/>
  <c r="Q31" i="10" a="1"/>
  <c r="Q31" i="10" s="1"/>
  <c r="R31" i="10" a="1"/>
  <c r="R31" i="10" s="1"/>
  <c r="S31" i="10" a="1"/>
  <c r="S31" i="10"/>
  <c r="T31" i="10" a="1"/>
  <c r="T31" i="10"/>
  <c r="P32" i="10" a="1"/>
  <c r="P32" i="10"/>
  <c r="Q32" i="10" a="1"/>
  <c r="Q32" i="10"/>
  <c r="R32" i="10" a="1"/>
  <c r="R32" i="10"/>
  <c r="S32" i="10" a="1"/>
  <c r="S32" i="10" s="1"/>
  <c r="T32" i="10" a="1"/>
  <c r="T32" i="10" s="1"/>
  <c r="P33" i="10" a="1"/>
  <c r="P33" i="10" s="1"/>
  <c r="Q33" i="10" a="1"/>
  <c r="Q33" i="10"/>
  <c r="R33" i="10" a="1"/>
  <c r="R33" i="10"/>
  <c r="S33" i="10" a="1"/>
  <c r="S33" i="10"/>
  <c r="T33" i="10" a="1"/>
  <c r="T33" i="10"/>
  <c r="P34" i="10" a="1"/>
  <c r="P34" i="10"/>
  <c r="Q34" i="10" a="1"/>
  <c r="Q34" i="10" s="1"/>
  <c r="R34" i="10" a="1"/>
  <c r="R34" i="10" s="1"/>
  <c r="S34" i="10" a="1"/>
  <c r="S34" i="10" s="1"/>
  <c r="T34" i="10" a="1"/>
  <c r="T34" i="10"/>
  <c r="P35" i="10" a="1"/>
  <c r="P35" i="10"/>
  <c r="Q35" i="10" a="1"/>
  <c r="Q35" i="10"/>
  <c r="R35" i="10" a="1"/>
  <c r="R35" i="10"/>
  <c r="S35" i="10" a="1"/>
  <c r="S35" i="10"/>
  <c r="T35" i="10" a="1"/>
  <c r="T35" i="10" s="1"/>
  <c r="P36" i="10" a="1"/>
  <c r="P36" i="10" s="1"/>
  <c r="Q36" i="10" a="1"/>
  <c r="Q36" i="10" s="1"/>
  <c r="R36" i="10" a="1"/>
  <c r="R36" i="10"/>
  <c r="S36" i="10" a="1"/>
  <c r="S36" i="10"/>
  <c r="T36" i="10" a="1"/>
  <c r="T36" i="10"/>
  <c r="P37" i="10" a="1"/>
  <c r="P37" i="10"/>
  <c r="Q37" i="10" a="1"/>
  <c r="Q37" i="10"/>
  <c r="R37" i="10" a="1"/>
  <c r="R37" i="10" s="1"/>
  <c r="S37" i="10" a="1"/>
  <c r="S37" i="10" s="1"/>
  <c r="T37" i="10" a="1"/>
  <c r="T37" i="10" s="1"/>
  <c r="P38" i="10" a="1"/>
  <c r="P38" i="10"/>
  <c r="Q38" i="10" a="1"/>
  <c r="Q38" i="10"/>
  <c r="R38" i="10" a="1"/>
  <c r="R38" i="10"/>
  <c r="S38" i="10" a="1"/>
  <c r="S38" i="10"/>
  <c r="T38" i="10" a="1"/>
  <c r="T38" i="10"/>
  <c r="P39" i="10" a="1"/>
  <c r="P39" i="10" s="1"/>
  <c r="Q39" i="10" a="1"/>
  <c r="Q39" i="10" s="1"/>
  <c r="R39" i="10" a="1"/>
  <c r="R39" i="10" s="1"/>
  <c r="S39" i="10" a="1"/>
  <c r="S39" i="10"/>
  <c r="T39" i="10" a="1"/>
  <c r="T39" i="10"/>
  <c r="P40" i="10" a="1"/>
  <c r="P40" i="10"/>
  <c r="Q40" i="10" a="1"/>
  <c r="Q40" i="10"/>
  <c r="R40" i="10" a="1"/>
  <c r="R40" i="10"/>
  <c r="S40" i="10" a="1"/>
  <c r="S40" i="10" s="1"/>
  <c r="T40" i="10" a="1"/>
  <c r="T40" i="10" s="1"/>
  <c r="P41" i="10" a="1"/>
  <c r="P41" i="10" s="1"/>
  <c r="Q41" i="10" a="1"/>
  <c r="Q41" i="10"/>
  <c r="R41" i="10" a="1"/>
  <c r="R41" i="10"/>
  <c r="S41" i="10" a="1"/>
  <c r="S41" i="10"/>
  <c r="T41" i="10" a="1"/>
  <c r="T41" i="10"/>
  <c r="P42" i="10" a="1"/>
  <c r="P42" i="10"/>
  <c r="Q42" i="10" a="1"/>
  <c r="Q42" i="10" s="1"/>
  <c r="R42" i="10" a="1"/>
  <c r="R42" i="10" s="1"/>
  <c r="S42" i="10" a="1"/>
  <c r="S42" i="10" s="1"/>
  <c r="T42" i="10" a="1"/>
  <c r="T42" i="10"/>
  <c r="P43" i="10" a="1"/>
  <c r="P43" i="10"/>
  <c r="Q43" i="10" a="1"/>
  <c r="Q43" i="10"/>
  <c r="R43" i="10" a="1"/>
  <c r="R43" i="10"/>
  <c r="S43" i="10" a="1"/>
  <c r="S43" i="10"/>
  <c r="T43" i="10" a="1"/>
  <c r="T43" i="10" s="1"/>
  <c r="P44" i="10" a="1"/>
  <c r="P44" i="10" s="1"/>
  <c r="Q44" i="10" a="1"/>
  <c r="Q44" i="10" s="1"/>
  <c r="R44" i="10" a="1"/>
  <c r="R44" i="10"/>
  <c r="S44" i="10" a="1"/>
  <c r="S44" i="10"/>
  <c r="T44" i="10" a="1"/>
  <c r="T44" i="10"/>
  <c r="P45" i="10" a="1"/>
  <c r="P45" i="10"/>
  <c r="Q45" i="10" a="1"/>
  <c r="Q45" i="10"/>
  <c r="R45" i="10" a="1"/>
  <c r="R45" i="10" s="1"/>
  <c r="S45" i="10" a="1"/>
  <c r="S45" i="10" s="1"/>
  <c r="T45" i="10" a="1"/>
  <c r="T45" i="10" s="1"/>
  <c r="P46" i="10" a="1"/>
  <c r="P46" i="10"/>
  <c r="Q46" i="10" a="1"/>
  <c r="Q46" i="10"/>
  <c r="R46" i="10" a="1"/>
  <c r="R46" i="10"/>
  <c r="S46" i="10" a="1"/>
  <c r="S46" i="10"/>
  <c r="T46" i="10" a="1"/>
  <c r="T46" i="10"/>
  <c r="P47" i="10" a="1"/>
  <c r="P47" i="10" s="1"/>
  <c r="Q47" i="10" a="1"/>
  <c r="Q47" i="10" s="1"/>
  <c r="R47" i="10" a="1"/>
  <c r="R47" i="10" s="1"/>
  <c r="S47" i="10" a="1"/>
  <c r="S47" i="10"/>
  <c r="T47" i="10" a="1"/>
  <c r="T47" i="10"/>
  <c r="P48" i="10" a="1"/>
  <c r="P48" i="10"/>
  <c r="Q48" i="10" a="1"/>
  <c r="Q48" i="10"/>
  <c r="R48" i="10" a="1"/>
  <c r="R48" i="10"/>
  <c r="S48" i="10" a="1"/>
  <c r="S48" i="10" s="1"/>
  <c r="T48" i="10" a="1"/>
  <c r="T48" i="10" s="1"/>
  <c r="P49" i="10" a="1"/>
  <c r="P49" i="10" s="1"/>
  <c r="Q49" i="10" a="1"/>
  <c r="Q49" i="10"/>
  <c r="R49" i="10" a="1"/>
  <c r="R49" i="10"/>
  <c r="S49" i="10" a="1"/>
  <c r="S49" i="10"/>
  <c r="T49" i="10" a="1"/>
  <c r="T49" i="10"/>
  <c r="P50" i="10" a="1"/>
  <c r="P50" i="10"/>
  <c r="Q50" i="10" a="1"/>
  <c r="Q50" i="10" s="1"/>
  <c r="R50" i="10" a="1"/>
  <c r="R50" i="10" s="1"/>
  <c r="S50" i="10" a="1"/>
  <c r="S50" i="10" s="1"/>
  <c r="T50" i="10" a="1"/>
  <c r="T50" i="10"/>
  <c r="P51" i="10" a="1"/>
  <c r="P51" i="10"/>
  <c r="Q51" i="10" a="1"/>
  <c r="Q51" i="10"/>
  <c r="R51" i="10" a="1"/>
  <c r="R51" i="10"/>
  <c r="S51" i="10" a="1"/>
  <c r="S51" i="10"/>
  <c r="T51" i="10" a="1"/>
  <c r="T51" i="10" s="1"/>
  <c r="P52" i="10" a="1"/>
  <c r="P52" i="10" s="1"/>
  <c r="Q52" i="10" a="1"/>
  <c r="Q52" i="10" s="1"/>
  <c r="R52" i="10" a="1"/>
  <c r="R52" i="10"/>
  <c r="S52" i="10" a="1"/>
  <c r="S52" i="10"/>
  <c r="T52" i="10" a="1"/>
  <c r="T52" i="10"/>
  <c r="P53" i="10" a="1"/>
  <c r="P53" i="10"/>
  <c r="Q53" i="10" a="1"/>
  <c r="Q53" i="10"/>
  <c r="R53" i="10" a="1"/>
  <c r="R53" i="10" s="1"/>
  <c r="S53" i="10" a="1"/>
  <c r="S53" i="10" s="1"/>
  <c r="T53" i="10" a="1"/>
  <c r="T53" i="10" s="1"/>
  <c r="P54" i="10" a="1"/>
  <c r="P54" i="10"/>
  <c r="Q54" i="10" a="1"/>
  <c r="Q54" i="10"/>
  <c r="R54" i="10" a="1"/>
  <c r="R54" i="10"/>
  <c r="S54" i="10" a="1"/>
  <c r="S54" i="10"/>
  <c r="T54" i="10" a="1"/>
  <c r="T54" i="10"/>
  <c r="P55" i="10" a="1"/>
  <c r="P55" i="10" s="1"/>
  <c r="Q55" i="10" a="1"/>
  <c r="Q55" i="10" s="1"/>
  <c r="R55" i="10" a="1"/>
  <c r="R55" i="10" s="1"/>
  <c r="S55" i="10" a="1"/>
  <c r="S55" i="10"/>
  <c r="T55" i="10" a="1"/>
  <c r="T55" i="10"/>
  <c r="P56" i="10" a="1"/>
  <c r="P56" i="10"/>
  <c r="Q56" i="10" a="1"/>
  <c r="Q56" i="10"/>
  <c r="R56" i="10" a="1"/>
  <c r="R56" i="10"/>
  <c r="S56" i="10" a="1"/>
  <c r="S56" i="10" s="1"/>
  <c r="T56" i="10" a="1"/>
  <c r="T56" i="10" s="1"/>
  <c r="P57" i="10" a="1"/>
  <c r="P57" i="10" s="1"/>
  <c r="Q57" i="10" a="1"/>
  <c r="Q57" i="10"/>
  <c r="R57" i="10" a="1"/>
  <c r="R57" i="10"/>
  <c r="S57" i="10" a="1"/>
  <c r="S57" i="10"/>
  <c r="T57" i="10" a="1"/>
  <c r="T57" i="10"/>
  <c r="P58" i="10" a="1"/>
  <c r="P58" i="10"/>
  <c r="Q58" i="10" a="1"/>
  <c r="Q58" i="10" s="1"/>
  <c r="R58" i="10" a="1"/>
  <c r="R58" i="10" s="1"/>
  <c r="S58" i="10" a="1"/>
  <c r="S58" i="10" s="1"/>
  <c r="T58" i="10" a="1"/>
  <c r="T58" i="10"/>
  <c r="P59" i="10" a="1"/>
  <c r="P59" i="10"/>
  <c r="Q59" i="10" a="1"/>
  <c r="Q59" i="10"/>
  <c r="R59" i="10" a="1"/>
  <c r="R59" i="10"/>
  <c r="S59" i="10" a="1"/>
  <c r="S59" i="10"/>
  <c r="T59" i="10" a="1"/>
  <c r="T59" i="10" s="1"/>
  <c r="P60" i="10" a="1"/>
  <c r="P60" i="10" s="1"/>
  <c r="Q60" i="10" a="1"/>
  <c r="Q60" i="10" s="1"/>
  <c r="R60" i="10" a="1"/>
  <c r="R60" i="10"/>
  <c r="S60" i="10" a="1"/>
  <c r="S60" i="10"/>
  <c r="T60" i="10" a="1"/>
  <c r="T60" i="10"/>
  <c r="P61" i="10" a="1"/>
  <c r="P61" i="10"/>
  <c r="Q61" i="10" a="1"/>
  <c r="Q61" i="10"/>
  <c r="R61" i="10" a="1"/>
  <c r="R61" i="10" s="1"/>
  <c r="S61" i="10" a="1"/>
  <c r="S61" i="10" s="1"/>
  <c r="T61" i="10" a="1"/>
  <c r="T61" i="10" s="1"/>
  <c r="P62" i="10" a="1"/>
  <c r="P62" i="10"/>
  <c r="Q62" i="10" a="1"/>
  <c r="Q62" i="10"/>
  <c r="R62" i="10" a="1"/>
  <c r="R62" i="10"/>
  <c r="S62" i="10" a="1"/>
  <c r="S62" i="10"/>
  <c r="T62" i="10" a="1"/>
  <c r="T62" i="10" s="1"/>
  <c r="P63" i="10" a="1"/>
  <c r="P63" i="10" s="1"/>
  <c r="Q63" i="10" a="1"/>
  <c r="Q63" i="10" s="1"/>
  <c r="R63" i="10" a="1"/>
  <c r="R63" i="10" s="1"/>
  <c r="S63" i="10" a="1"/>
  <c r="S63" i="10"/>
  <c r="T63" i="10" a="1"/>
  <c r="T63" i="10"/>
  <c r="P64" i="10" a="1"/>
  <c r="P64" i="10"/>
  <c r="Q64" i="10" a="1"/>
  <c r="Q64" i="10"/>
  <c r="R64" i="10" a="1"/>
  <c r="R64" i="10"/>
  <c r="S64" i="10" a="1"/>
  <c r="S64" i="10" s="1"/>
  <c r="T64" i="10" a="1"/>
  <c r="T64" i="10" s="1"/>
  <c r="P65" i="10" a="1"/>
  <c r="P65" i="10" s="1"/>
  <c r="Q65" i="10" a="1"/>
  <c r="Q65" i="10"/>
  <c r="R65" i="10" a="1"/>
  <c r="R65" i="10"/>
  <c r="S65" i="10" a="1"/>
  <c r="S65" i="10"/>
  <c r="T65" i="10" a="1"/>
  <c r="T65" i="10"/>
  <c r="P66" i="10" a="1"/>
  <c r="P66" i="10"/>
  <c r="Q66" i="10" a="1"/>
  <c r="Q66" i="10" s="1"/>
  <c r="R66" i="10" a="1"/>
  <c r="R66" i="10" s="1"/>
  <c r="S66" i="10" a="1"/>
  <c r="S66" i="10" s="1"/>
  <c r="T66" i="10" a="1"/>
  <c r="T66" i="10"/>
  <c r="P67" i="10" a="1"/>
  <c r="P67" i="10"/>
  <c r="Q67" i="10" a="1"/>
  <c r="Q67" i="10"/>
  <c r="R67" i="10" a="1"/>
  <c r="R67" i="10"/>
  <c r="S67" i="10" a="1"/>
  <c r="S67" i="10"/>
  <c r="T67" i="10" a="1"/>
  <c r="T67" i="10" s="1"/>
  <c r="P68" i="10" a="1"/>
  <c r="P68" i="10" s="1"/>
  <c r="Q68" i="10" a="1"/>
  <c r="Q68" i="10" s="1"/>
  <c r="R68" i="10" a="1"/>
  <c r="R68" i="10"/>
  <c r="S68" i="10" a="1"/>
  <c r="S68" i="10"/>
  <c r="T68" i="10" a="1"/>
  <c r="T68" i="10"/>
  <c r="P69" i="10" a="1"/>
  <c r="P69" i="10"/>
  <c r="Q69" i="10" a="1"/>
  <c r="Q69" i="10"/>
  <c r="R69" i="10" a="1"/>
  <c r="R69" i="10" s="1"/>
  <c r="S69" i="10" a="1"/>
  <c r="S69" i="10" s="1"/>
  <c r="T69" i="10" a="1"/>
  <c r="T69" i="10" s="1"/>
  <c r="P70" i="10" a="1"/>
  <c r="P70" i="10"/>
  <c r="Q70" i="10" a="1"/>
  <c r="Q70" i="10"/>
  <c r="R70" i="10" a="1"/>
  <c r="R70" i="10"/>
  <c r="S70" i="10" a="1"/>
  <c r="S70" i="10"/>
  <c r="T70" i="10" a="1"/>
  <c r="T70" i="10"/>
  <c r="P71" i="10" a="1"/>
  <c r="P71" i="10" s="1"/>
  <c r="Q71" i="10" a="1"/>
  <c r="Q71" i="10" s="1"/>
  <c r="R71" i="10" a="1"/>
  <c r="R71" i="10" s="1"/>
  <c r="S71" i="10" a="1"/>
  <c r="S71" i="10"/>
  <c r="T71" i="10" a="1"/>
  <c r="T71" i="10"/>
  <c r="P72" i="10" a="1"/>
  <c r="P72" i="10"/>
  <c r="Q72" i="10" a="1"/>
  <c r="Q72" i="10"/>
  <c r="R72" i="10" a="1"/>
  <c r="R72" i="10"/>
  <c r="S72" i="10" a="1"/>
  <c r="S72" i="10" s="1"/>
  <c r="T72" i="10" a="1"/>
  <c r="T72" i="10" s="1"/>
  <c r="P73" i="10" a="1"/>
  <c r="P73" i="10" s="1"/>
  <c r="Q73" i="10" a="1"/>
  <c r="Q73" i="10"/>
  <c r="R73" i="10" a="1"/>
  <c r="R73" i="10"/>
  <c r="S73" i="10" a="1"/>
  <c r="S73" i="10"/>
  <c r="T73" i="10" a="1"/>
  <c r="T73" i="10"/>
  <c r="P74" i="10" a="1"/>
  <c r="P74" i="10"/>
  <c r="Q74" i="10" a="1"/>
  <c r="Q74" i="10" s="1"/>
  <c r="R74" i="10" a="1"/>
  <c r="R74" i="10" s="1"/>
  <c r="S74" i="10" a="1"/>
  <c r="S74" i="10" s="1"/>
  <c r="T74" i="10" a="1"/>
  <c r="T74" i="10"/>
  <c r="P75" i="10" a="1"/>
  <c r="P75" i="10"/>
  <c r="Q75" i="10" a="1"/>
  <c r="Q75" i="10"/>
  <c r="R75" i="10" a="1"/>
  <c r="R75" i="10"/>
  <c r="S75" i="10" a="1"/>
  <c r="S75" i="10"/>
  <c r="T75" i="10" a="1"/>
  <c r="T75" i="10" s="1"/>
  <c r="P76" i="10" a="1"/>
  <c r="P76" i="10" s="1"/>
  <c r="Q76" i="10" a="1"/>
  <c r="Q76" i="10" s="1"/>
  <c r="R76" i="10" a="1"/>
  <c r="R76" i="10"/>
  <c r="S76" i="10" a="1"/>
  <c r="S76" i="10"/>
  <c r="T76" i="10" a="1"/>
  <c r="T76" i="10"/>
  <c r="P77" i="10" a="1"/>
  <c r="P77" i="10"/>
  <c r="Q77" i="10" a="1"/>
  <c r="Q77" i="10"/>
  <c r="R77" i="10" a="1"/>
  <c r="R77" i="10" s="1"/>
  <c r="S77" i="10" a="1"/>
  <c r="S77" i="10" s="1"/>
  <c r="T77" i="10" a="1"/>
  <c r="T77" i="10" s="1"/>
  <c r="P78" i="10" a="1"/>
  <c r="P78" i="10"/>
  <c r="Q78" i="10" a="1"/>
  <c r="Q78" i="10"/>
  <c r="R78" i="10" a="1"/>
  <c r="R78" i="10"/>
  <c r="S78" i="10" a="1"/>
  <c r="S78" i="10"/>
  <c r="T78" i="10" a="1"/>
  <c r="T78" i="10"/>
  <c r="P79" i="10" a="1"/>
  <c r="P79" i="10" s="1"/>
  <c r="Q79" i="10" a="1"/>
  <c r="Q79" i="10" s="1"/>
  <c r="R79" i="10" a="1"/>
  <c r="R79" i="10" s="1"/>
  <c r="S79" i="10" a="1"/>
  <c r="S79" i="10"/>
  <c r="T79" i="10" a="1"/>
  <c r="T79" i="10"/>
  <c r="P80" i="10" a="1"/>
  <c r="P80" i="10"/>
  <c r="Q80" i="10" a="1"/>
  <c r="Q80" i="10"/>
  <c r="R80" i="10" a="1"/>
  <c r="R80" i="10"/>
  <c r="S80" i="10" a="1"/>
  <c r="S80" i="10" s="1"/>
  <c r="T80" i="10" a="1"/>
  <c r="T80" i="10" s="1"/>
  <c r="P81" i="10" a="1"/>
  <c r="P81" i="10" s="1"/>
  <c r="Q81" i="10" a="1"/>
  <c r="Q81" i="10"/>
  <c r="R81" i="10" a="1"/>
  <c r="R81" i="10"/>
  <c r="S81" i="10" a="1"/>
  <c r="S81" i="10"/>
  <c r="T81" i="10" a="1"/>
  <c r="T81" i="10"/>
  <c r="P82" i="10" a="1"/>
  <c r="P82" i="10"/>
  <c r="Q82" i="10" a="1"/>
  <c r="Q82" i="10" s="1"/>
  <c r="R82" i="10" a="1"/>
  <c r="R82" i="10" s="1"/>
  <c r="S82" i="10" a="1"/>
  <c r="S82" i="10" s="1"/>
  <c r="T82" i="10" a="1"/>
  <c r="T82" i="10"/>
  <c r="P83" i="10" a="1"/>
  <c r="P83" i="10"/>
  <c r="Q83" i="10" a="1"/>
  <c r="Q83" i="10"/>
  <c r="R83" i="10" a="1"/>
  <c r="R83" i="10"/>
  <c r="S83" i="10" a="1"/>
  <c r="S83" i="10"/>
  <c r="T83" i="10" a="1"/>
  <c r="T83" i="10" s="1"/>
  <c r="P84" i="10" a="1"/>
  <c r="P84" i="10" s="1"/>
  <c r="Q84" i="10" a="1"/>
  <c r="Q84" i="10" s="1"/>
  <c r="R84" i="10" a="1"/>
  <c r="R84" i="10"/>
  <c r="S84" i="10" a="1"/>
  <c r="S84" i="10"/>
  <c r="T84" i="10" a="1"/>
  <c r="T84" i="10"/>
  <c r="P85" i="10" a="1"/>
  <c r="P85" i="10"/>
  <c r="Q85" i="10" a="1"/>
  <c r="Q85" i="10"/>
  <c r="R85" i="10" a="1"/>
  <c r="R85" i="10" s="1"/>
  <c r="S85" i="10" a="1"/>
  <c r="S85" i="10" s="1"/>
  <c r="T85" i="10" a="1"/>
  <c r="T85" i="10" s="1"/>
  <c r="P86" i="10" a="1"/>
  <c r="P86" i="10"/>
  <c r="Q86" i="10" a="1"/>
  <c r="Q86" i="10"/>
  <c r="R86" i="10" a="1"/>
  <c r="R86" i="10"/>
  <c r="S86" i="10" a="1"/>
  <c r="S86" i="10"/>
  <c r="T86" i="10" a="1"/>
  <c r="T86" i="10"/>
  <c r="P87" i="10" a="1"/>
  <c r="P87" i="10" s="1"/>
  <c r="Q87" i="10" a="1"/>
  <c r="Q87" i="10" s="1"/>
  <c r="R87" i="10" a="1"/>
  <c r="R87" i="10" s="1"/>
  <c r="S87" i="10" a="1"/>
  <c r="S87" i="10"/>
  <c r="T87" i="10" a="1"/>
  <c r="T87" i="10"/>
  <c r="P88" i="10" a="1"/>
  <c r="P88" i="10"/>
  <c r="Q88" i="10" a="1"/>
  <c r="Q88" i="10"/>
  <c r="R88" i="10" a="1"/>
  <c r="R88" i="10"/>
  <c r="S88" i="10" a="1"/>
  <c r="S88" i="10" s="1"/>
  <c r="T88" i="10" a="1"/>
  <c r="T88" i="10" s="1"/>
  <c r="P89" i="10" a="1"/>
  <c r="P89" i="10" s="1"/>
  <c r="Q89" i="10" a="1"/>
  <c r="Q89" i="10"/>
  <c r="R89" i="10" a="1"/>
  <c r="R89" i="10"/>
  <c r="S89" i="10" a="1"/>
  <c r="S89" i="10"/>
  <c r="T89" i="10" a="1"/>
  <c r="T89" i="10"/>
  <c r="P90" i="10" a="1"/>
  <c r="P90" i="10"/>
  <c r="Q90" i="10" a="1"/>
  <c r="Q90" i="10" s="1"/>
  <c r="R90" i="10" a="1"/>
  <c r="R90" i="10" s="1"/>
  <c r="S90" i="10" a="1"/>
  <c r="S90" i="10" s="1"/>
  <c r="T90" i="10" a="1"/>
  <c r="T90" i="10"/>
  <c r="Q14" i="10" a="1"/>
  <c r="Q14" i="10" s="1"/>
  <c r="R14" i="10" a="1"/>
  <c r="R14" i="10"/>
  <c r="S14" i="10" a="1"/>
  <c r="S14" i="10"/>
  <c r="T14" i="10" a="1"/>
  <c r="T14" i="10"/>
  <c r="P14" i="10" a="1"/>
  <c r="P14" i="10" s="1"/>
  <c r="P15" i="8" a="1"/>
  <c r="P15" i="8" s="1"/>
  <c r="Q15" i="8" a="1"/>
  <c r="Q15" i="8" s="1"/>
  <c r="R15" i="8" a="1"/>
  <c r="R15" i="8" s="1"/>
  <c r="S15" i="8" a="1"/>
  <c r="S15" i="8"/>
  <c r="T15" i="8" a="1"/>
  <c r="T15" i="8" s="1"/>
  <c r="P16" i="8" a="1"/>
  <c r="P16" i="8"/>
  <c r="Q16" i="8" a="1"/>
  <c r="Q16" i="8" s="1"/>
  <c r="R16" i="8" a="1"/>
  <c r="R16" i="8"/>
  <c r="S16" i="8" a="1"/>
  <c r="S16" i="8" s="1"/>
  <c r="T16" i="8" a="1"/>
  <c r="T16" i="8" s="1"/>
  <c r="P17" i="8" a="1"/>
  <c r="P17" i="8" s="1"/>
  <c r="Q17" i="8" a="1"/>
  <c r="Q17" i="8" s="1"/>
  <c r="R17" i="8" a="1"/>
  <c r="R17" i="8" s="1"/>
  <c r="S17" i="8" a="1"/>
  <c r="S17" i="8"/>
  <c r="T17" i="8" a="1"/>
  <c r="T17" i="8" s="1"/>
  <c r="P18" i="8" a="1"/>
  <c r="P18" i="8" s="1"/>
  <c r="Q18" i="8" a="1"/>
  <c r="Q18" i="8"/>
  <c r="R18" i="8" a="1"/>
  <c r="R18" i="8"/>
  <c r="S18" i="8" a="1"/>
  <c r="S18" i="8" s="1"/>
  <c r="T18" i="8" a="1"/>
  <c r="T18" i="8"/>
  <c r="P19" i="8" a="1"/>
  <c r="P19" i="8" s="1"/>
  <c r="Q19" i="8" a="1"/>
  <c r="Q19" i="8"/>
  <c r="R19" i="8" a="1"/>
  <c r="R19" i="8" s="1"/>
  <c r="S19" i="8" a="1"/>
  <c r="S19" i="8" s="1"/>
  <c r="T19" i="8" a="1"/>
  <c r="T19" i="8" s="1"/>
  <c r="P20" i="8" a="1"/>
  <c r="P20" i="8" s="1"/>
  <c r="Q20" i="8" a="1"/>
  <c r="Q20" i="8"/>
  <c r="R20" i="8" a="1"/>
  <c r="R20" i="8" s="1"/>
  <c r="S20" i="8" a="1"/>
  <c r="S20" i="8" s="1"/>
  <c r="T20" i="8" a="1"/>
  <c r="T20" i="8"/>
  <c r="P21" i="8" a="1"/>
  <c r="P21" i="8"/>
  <c r="Q21" i="8" a="1"/>
  <c r="Q21" i="8"/>
  <c r="R21" i="8" a="1"/>
  <c r="R21" i="8"/>
  <c r="S21" i="8" a="1"/>
  <c r="S21" i="8" s="1"/>
  <c r="T21" i="8" a="1"/>
  <c r="T21" i="8"/>
  <c r="P22" i="8" a="1"/>
  <c r="P22" i="8" s="1"/>
  <c r="Q22" i="8" a="1"/>
  <c r="Q22" i="8" s="1"/>
  <c r="R22" i="8" a="1"/>
  <c r="R22" i="8" s="1"/>
  <c r="S22" i="8" a="1"/>
  <c r="S22" i="8"/>
  <c r="T22" i="8" a="1"/>
  <c r="T22" i="8"/>
  <c r="P23" i="8" a="1"/>
  <c r="P23" i="8" s="1"/>
  <c r="Q23" i="8" a="1"/>
  <c r="Q23" i="8"/>
  <c r="R23" i="8" a="1"/>
  <c r="R23" i="8" s="1"/>
  <c r="S23" i="8" a="1"/>
  <c r="S23" i="8" s="1"/>
  <c r="T23" i="8" a="1"/>
  <c r="T23" i="8" s="1"/>
  <c r="P24" i="8" a="1"/>
  <c r="P24" i="8"/>
  <c r="Q24" i="8" a="1"/>
  <c r="Q24" i="8"/>
  <c r="R24" i="8" a="1"/>
  <c r="R24" i="8" s="1"/>
  <c r="S24" i="8" a="1"/>
  <c r="S24" i="8" s="1"/>
  <c r="T24" i="8" a="1"/>
  <c r="T24" i="8"/>
  <c r="P25" i="8" a="1"/>
  <c r="P25" i="8"/>
  <c r="Q25" i="8" a="1"/>
  <c r="Q25" i="8"/>
  <c r="R25" i="8" a="1"/>
  <c r="R25" i="8" s="1"/>
  <c r="S25" i="8" a="1"/>
  <c r="S25" i="8" s="1"/>
  <c r="T25" i="8" a="1"/>
  <c r="T25" i="8" s="1"/>
  <c r="P26" i="8" a="1"/>
  <c r="P26" i="8"/>
  <c r="Q26" i="8" a="1"/>
  <c r="Q26" i="8"/>
  <c r="R26" i="8" a="1"/>
  <c r="R26" i="8" s="1"/>
  <c r="S26" i="8" a="1"/>
  <c r="S26" i="8"/>
  <c r="T26" i="8" a="1"/>
  <c r="T26" i="8" s="1"/>
  <c r="P27" i="8" a="1"/>
  <c r="P27" i="8" s="1"/>
  <c r="Q27" i="8" a="1"/>
  <c r="Q27" i="8" s="1"/>
  <c r="R27" i="8" a="1"/>
  <c r="R27" i="8"/>
  <c r="S27" i="8" a="1"/>
  <c r="S27" i="8"/>
  <c r="T27" i="8" a="1"/>
  <c r="T27" i="8"/>
  <c r="P28" i="8" a="1"/>
  <c r="P28" i="8" s="1"/>
  <c r="Q28" i="8" a="1"/>
  <c r="Q28" i="8"/>
  <c r="R28" i="8" a="1"/>
  <c r="R28" i="8" s="1"/>
  <c r="S28" i="8" a="1"/>
  <c r="S28" i="8" s="1"/>
  <c r="T28" i="8" a="1"/>
  <c r="T28" i="8" s="1"/>
  <c r="P29" i="8" a="1"/>
  <c r="P29" i="8" s="1"/>
  <c r="Q29" i="8" a="1"/>
  <c r="Q29" i="8" s="1"/>
  <c r="R29" i="8" a="1"/>
  <c r="R29" i="8"/>
  <c r="S29" i="8" a="1"/>
  <c r="S29" i="8" s="1"/>
  <c r="T29" i="8" a="1"/>
  <c r="T29" i="8"/>
  <c r="P30" i="8" a="1"/>
  <c r="P30" i="8" s="1"/>
  <c r="Q30" i="8" a="1"/>
  <c r="Q30" i="8" s="1"/>
  <c r="R30" i="8" a="1"/>
  <c r="R30" i="8"/>
  <c r="S30" i="8" a="1"/>
  <c r="S30" i="8" s="1"/>
  <c r="T30" i="8" a="1"/>
  <c r="T30" i="8"/>
  <c r="P31" i="8" a="1"/>
  <c r="P31" i="8"/>
  <c r="Q31" i="8" a="1"/>
  <c r="Q31" i="8"/>
  <c r="R31" i="8" a="1"/>
  <c r="R31" i="8" s="1"/>
  <c r="S31" i="8" a="1"/>
  <c r="S31" i="8"/>
  <c r="T31" i="8" a="1"/>
  <c r="T31" i="8" s="1"/>
  <c r="P32" i="8" a="1"/>
  <c r="P32" i="8" s="1"/>
  <c r="Q32" i="8" a="1"/>
  <c r="Q32" i="8" s="1"/>
  <c r="R32" i="8" a="1"/>
  <c r="R32" i="8" s="1"/>
  <c r="S32" i="8" a="1"/>
  <c r="S32" i="8" s="1"/>
  <c r="T32" i="8" a="1"/>
  <c r="T32" i="8"/>
  <c r="P33" i="8" a="1"/>
  <c r="P33" i="8" s="1"/>
  <c r="Q33" i="8" a="1"/>
  <c r="Q33" i="8"/>
  <c r="R33" i="8" a="1"/>
  <c r="R33" i="8" s="1"/>
  <c r="S33" i="8" a="1"/>
  <c r="S33" i="8" s="1"/>
  <c r="T33" i="8" a="1"/>
  <c r="T33" i="8"/>
  <c r="P34" i="8" a="1"/>
  <c r="P34" i="8" s="1"/>
  <c r="Q34" i="8" a="1"/>
  <c r="Q34" i="8"/>
  <c r="R34" i="8" a="1"/>
  <c r="R34" i="8"/>
  <c r="S34" i="8" a="1"/>
  <c r="S34" i="8" s="1"/>
  <c r="T34" i="8" a="1"/>
  <c r="T34" i="8" s="1"/>
  <c r="P35" i="8" a="1"/>
  <c r="P35" i="8" s="1"/>
  <c r="Q35" i="8" a="1"/>
  <c r="Q35" i="8"/>
  <c r="R35" i="8" a="1"/>
  <c r="R35" i="8" s="1"/>
  <c r="S35" i="8" a="1"/>
  <c r="S35" i="8" s="1"/>
  <c r="T35" i="8" a="1"/>
  <c r="T35" i="8" s="1"/>
  <c r="P36" i="8" a="1"/>
  <c r="P36" i="8" s="1"/>
  <c r="Q36" i="8" a="1"/>
  <c r="Q36" i="8"/>
  <c r="R36" i="8" a="1"/>
  <c r="R36" i="8"/>
  <c r="S36" i="8" a="1"/>
  <c r="S36" i="8" s="1"/>
  <c r="T36" i="8" a="1"/>
  <c r="T36" i="8"/>
  <c r="P37" i="8" a="1"/>
  <c r="P37" i="8" s="1"/>
  <c r="Q37" i="8" a="1"/>
  <c r="Q37" i="8"/>
  <c r="R37" i="8" a="1"/>
  <c r="R37" i="8" s="1"/>
  <c r="S37" i="8" a="1"/>
  <c r="S37" i="8"/>
  <c r="T37" i="8" a="1"/>
  <c r="T37" i="8"/>
  <c r="P38" i="8" a="1"/>
  <c r="P38" i="8"/>
  <c r="Q38" i="8" a="1"/>
  <c r="Q38" i="8" s="1"/>
  <c r="R38" i="8" a="1"/>
  <c r="R38" i="8"/>
  <c r="S38" i="8" a="1"/>
  <c r="S38" i="8" s="1"/>
  <c r="T38" i="8" a="1"/>
  <c r="T38" i="8" s="1"/>
  <c r="P39" i="8" a="1"/>
  <c r="P39" i="8" s="1"/>
  <c r="Q39" i="8" a="1"/>
  <c r="Q39" i="8" s="1"/>
  <c r="R39" i="8" a="1"/>
  <c r="R39" i="8" s="1"/>
  <c r="S39" i="8" a="1"/>
  <c r="S39" i="8"/>
  <c r="T39" i="8" a="1"/>
  <c r="T39" i="8" s="1"/>
  <c r="P40" i="8" a="1"/>
  <c r="P40" i="8"/>
  <c r="Q40" i="8" a="1"/>
  <c r="Q40" i="8" s="1"/>
  <c r="R40" i="8" a="1"/>
  <c r="R40" i="8" s="1"/>
  <c r="S40" i="8" a="1"/>
  <c r="S40" i="8"/>
  <c r="T40" i="8" a="1"/>
  <c r="T40" i="8" s="1"/>
  <c r="P41" i="8" a="1"/>
  <c r="P41" i="8"/>
  <c r="Q41" i="8" a="1"/>
  <c r="Q41" i="8"/>
  <c r="R41" i="8" a="1"/>
  <c r="R41" i="8" s="1"/>
  <c r="S41" i="8" a="1"/>
  <c r="S41" i="8" s="1"/>
  <c r="T41" i="8" a="1"/>
  <c r="T41" i="8"/>
  <c r="P42" i="8" a="1"/>
  <c r="P42" i="8"/>
  <c r="Q42" i="8" a="1"/>
  <c r="Q42" i="8" s="1"/>
  <c r="R42" i="8" a="1"/>
  <c r="R42" i="8" s="1"/>
  <c r="S42" i="8" a="1"/>
  <c r="S42" i="8" s="1"/>
  <c r="T42" i="8" a="1"/>
  <c r="T42" i="8" s="1"/>
  <c r="P43" i="8" a="1"/>
  <c r="P43" i="8" s="1"/>
  <c r="Q43" i="8" a="1"/>
  <c r="Q43" i="8" s="1"/>
  <c r="R43" i="8" a="1"/>
  <c r="R43" i="8" s="1"/>
  <c r="S43" i="8" a="1"/>
  <c r="S43" i="8" s="1"/>
  <c r="T43" i="8" a="1"/>
  <c r="T43" i="8" s="1"/>
  <c r="P44" i="8" a="1"/>
  <c r="P44" i="8"/>
  <c r="Q44" i="8" a="1"/>
  <c r="Q44" i="8" s="1"/>
  <c r="R44" i="8" a="1"/>
  <c r="R44" i="8"/>
  <c r="S44" i="8" a="1"/>
  <c r="S44" i="8" s="1"/>
  <c r="T44" i="8" a="1"/>
  <c r="T44" i="8"/>
  <c r="P45" i="8" a="1"/>
  <c r="P45" i="8" s="1"/>
  <c r="Q45" i="8" a="1"/>
  <c r="Q45" i="8" s="1"/>
  <c r="R45" i="8" a="1"/>
  <c r="R45" i="8" s="1"/>
  <c r="S45" i="8" a="1"/>
  <c r="S45" i="8" s="1"/>
  <c r="T45" i="8" a="1"/>
  <c r="T45" i="8" s="1"/>
  <c r="P46" i="8" a="1"/>
  <c r="P46" i="8" s="1"/>
  <c r="Q46" i="8" a="1"/>
  <c r="Q46" i="8" s="1"/>
  <c r="R46" i="8" a="1"/>
  <c r="R46" i="8"/>
  <c r="S46" i="8" a="1"/>
  <c r="S46" i="8"/>
  <c r="T46" i="8" a="1"/>
  <c r="T46" i="8"/>
  <c r="P47" i="8" a="1"/>
  <c r="P47" i="8" s="1"/>
  <c r="Q47" i="8" a="1"/>
  <c r="Q47" i="8" s="1"/>
  <c r="R47" i="8" a="1"/>
  <c r="R47" i="8"/>
  <c r="S47" i="8" a="1"/>
  <c r="S47" i="8" s="1"/>
  <c r="T47" i="8" a="1"/>
  <c r="T47" i="8" s="1"/>
  <c r="P48" i="8" a="1"/>
  <c r="P48" i="8" s="1"/>
  <c r="Q48" i="8" a="1"/>
  <c r="Q48" i="8"/>
  <c r="R48" i="8" a="1"/>
  <c r="R48" i="8" s="1"/>
  <c r="S48" i="8" a="1"/>
  <c r="S48" i="8" s="1"/>
  <c r="T48" i="8" a="1"/>
  <c r="T48" i="8"/>
  <c r="P49" i="8" a="1"/>
  <c r="P49" i="8" s="1"/>
  <c r="Q49" i="8" a="1"/>
  <c r="Q49" i="8" s="1"/>
  <c r="R49" i="8" a="1"/>
  <c r="R49" i="8" s="1"/>
  <c r="S49" i="8" a="1"/>
  <c r="S49" i="8"/>
  <c r="T49" i="8" a="1"/>
  <c r="T49" i="8"/>
  <c r="P50" i="8" a="1"/>
  <c r="P50" i="8"/>
  <c r="Q50" i="8" a="1"/>
  <c r="Q50" i="8" s="1"/>
  <c r="R50" i="8" a="1"/>
  <c r="R50" i="8"/>
  <c r="S50" i="8" a="1"/>
  <c r="S50" i="8"/>
  <c r="T50" i="8" a="1"/>
  <c r="T50" i="8"/>
  <c r="P51" i="8" a="1"/>
  <c r="P51" i="8" s="1"/>
  <c r="Q51" i="8" a="1"/>
  <c r="Q51" i="8" s="1"/>
  <c r="R51" i="8" a="1"/>
  <c r="R51" i="8" s="1"/>
  <c r="S51" i="8" a="1"/>
  <c r="S51" i="8"/>
  <c r="T51" i="8" a="1"/>
  <c r="T51" i="8"/>
  <c r="P52" i="8" a="1"/>
  <c r="P52" i="8"/>
  <c r="Q52" i="8" a="1"/>
  <c r="Q52" i="8" s="1"/>
  <c r="R52" i="8" a="1"/>
  <c r="R52" i="8" s="1"/>
  <c r="S52" i="8" a="1"/>
  <c r="S52" i="8" s="1"/>
  <c r="T52" i="8" a="1"/>
  <c r="T52" i="8" s="1"/>
  <c r="P53" i="8" a="1"/>
  <c r="P53" i="8"/>
  <c r="Q53" i="8" a="1"/>
  <c r="Q53" i="8"/>
  <c r="R53" i="8" a="1"/>
  <c r="R53" i="8" s="1"/>
  <c r="S53" i="8" a="1"/>
  <c r="S53" i="8" s="1"/>
  <c r="T53" i="8" a="1"/>
  <c r="T53" i="8"/>
  <c r="P54" i="8" a="1"/>
  <c r="P54" i="8" s="1"/>
  <c r="Q54" i="8" a="1"/>
  <c r="Q54" i="8" s="1"/>
  <c r="R54" i="8" a="1"/>
  <c r="R54" i="8" s="1"/>
  <c r="S54" i="8" a="1"/>
  <c r="S54" i="8" s="1"/>
  <c r="T54" i="8" a="1"/>
  <c r="T54" i="8" s="1"/>
  <c r="P55" i="8" a="1"/>
  <c r="P55" i="8"/>
  <c r="Q55" i="8" a="1"/>
  <c r="Q55" i="8" s="1"/>
  <c r="R55" i="8" a="1"/>
  <c r="R55" i="8" s="1"/>
  <c r="S55" i="8" a="1"/>
  <c r="S55" i="8" s="1"/>
  <c r="T55" i="8" a="1"/>
  <c r="T55" i="8" s="1"/>
  <c r="P56" i="8" a="1"/>
  <c r="P56" i="8"/>
  <c r="Q56" i="8" a="1"/>
  <c r="Q56" i="8" s="1"/>
  <c r="R56" i="8" a="1"/>
  <c r="R56" i="8"/>
  <c r="S56" i="8" a="1"/>
  <c r="S56" i="8"/>
  <c r="T56" i="8" a="1"/>
  <c r="T56" i="8" s="1"/>
  <c r="P57" i="8" a="1"/>
  <c r="P57" i="8" s="1"/>
  <c r="Q57" i="8" a="1"/>
  <c r="Q57" i="8" s="1"/>
  <c r="R57" i="8" a="1"/>
  <c r="R57" i="8" s="1"/>
  <c r="S57" i="8" a="1"/>
  <c r="S57" i="8" s="1"/>
  <c r="T57" i="8" a="1"/>
  <c r="T57" i="8" s="1"/>
  <c r="P58" i="8" a="1"/>
  <c r="P58" i="8" s="1"/>
  <c r="Q58" i="8" a="1"/>
  <c r="Q58" i="8" s="1"/>
  <c r="R58" i="8" a="1"/>
  <c r="R58" i="8"/>
  <c r="S58" i="8" a="1"/>
  <c r="S58" i="8"/>
  <c r="T58" i="8" a="1"/>
  <c r="T58" i="8" s="1"/>
  <c r="P59" i="8" a="1"/>
  <c r="P59" i="8" s="1"/>
  <c r="Q59" i="8" a="1"/>
  <c r="Q59" i="8" s="1"/>
  <c r="R59" i="8" a="1"/>
  <c r="R59" i="8"/>
  <c r="S59" i="8" a="1"/>
  <c r="S59" i="8" s="1"/>
  <c r="T59" i="8" a="1"/>
  <c r="T59" i="8"/>
  <c r="P60" i="8" a="1"/>
  <c r="P60" i="8"/>
  <c r="Q60" i="8" a="1"/>
  <c r="Q60" i="8"/>
  <c r="R60" i="8" a="1"/>
  <c r="R60" i="8"/>
  <c r="S60" i="8" a="1"/>
  <c r="S60" i="8" s="1"/>
  <c r="T60" i="8" a="1"/>
  <c r="T60" i="8" s="1"/>
  <c r="P61" i="8" a="1"/>
  <c r="P61" i="8" s="1"/>
  <c r="Q61" i="8" a="1"/>
  <c r="Q61" i="8" s="1"/>
  <c r="R61" i="8" a="1"/>
  <c r="R61" i="8" s="1"/>
  <c r="S61" i="8" a="1"/>
  <c r="S61" i="8" s="1"/>
  <c r="T61" i="8" a="1"/>
  <c r="T61" i="8"/>
  <c r="P62" i="8" a="1"/>
  <c r="P62" i="8"/>
  <c r="Q62" i="8" a="1"/>
  <c r="Q62" i="8" s="1"/>
  <c r="R62" i="8" a="1"/>
  <c r="R62" i="8"/>
  <c r="S62" i="8" a="1"/>
  <c r="S62" i="8"/>
  <c r="T62" i="8" a="1"/>
  <c r="T62" i="8"/>
  <c r="P63" i="8" a="1"/>
  <c r="P63" i="8" s="1"/>
  <c r="Q63" i="8" a="1"/>
  <c r="Q63" i="8"/>
  <c r="R63" i="8" a="1"/>
  <c r="R63" i="8"/>
  <c r="S63" i="8" a="1"/>
  <c r="S63" i="8" s="1"/>
  <c r="T63" i="8" a="1"/>
  <c r="T63" i="8" s="1"/>
  <c r="P64" i="8" a="1"/>
  <c r="P64" i="8"/>
  <c r="Q64" i="8" a="1"/>
  <c r="Q64" i="8" s="1"/>
  <c r="R64" i="8" a="1"/>
  <c r="R64" i="8" s="1"/>
  <c r="S64" i="8" a="1"/>
  <c r="S64" i="8" s="1"/>
  <c r="T64" i="8" a="1"/>
  <c r="T64" i="8" s="1"/>
  <c r="P65" i="8" a="1"/>
  <c r="P65" i="8" s="1"/>
  <c r="Q65" i="8" a="1"/>
  <c r="Q65" i="8"/>
  <c r="R65" i="8" a="1"/>
  <c r="R65" i="8" s="1"/>
  <c r="S65" i="8" a="1"/>
  <c r="S65" i="8" s="1"/>
  <c r="T65" i="8" a="1"/>
  <c r="T65" i="8" s="1"/>
  <c r="P66" i="8" a="1"/>
  <c r="P66" i="8"/>
  <c r="Q66" i="8" a="1"/>
  <c r="Q66" i="8"/>
  <c r="R66" i="8" a="1"/>
  <c r="R66" i="8" s="1"/>
  <c r="S66" i="8" a="1"/>
  <c r="S66" i="8"/>
  <c r="T66" i="8" a="1"/>
  <c r="T66" i="8"/>
  <c r="P67" i="8" a="1"/>
  <c r="P67" i="8" s="1"/>
  <c r="Q67" i="8" a="1"/>
  <c r="Q67" i="8" s="1"/>
  <c r="R67" i="8" a="1"/>
  <c r="R67" i="8" s="1"/>
  <c r="S67" i="8" a="1"/>
  <c r="S67" i="8" s="1"/>
  <c r="T67" i="8" a="1"/>
  <c r="T67" i="8" s="1"/>
  <c r="P68" i="8" a="1"/>
  <c r="P68" i="8" s="1"/>
  <c r="Q68" i="8" a="1"/>
  <c r="Q68" i="8" s="1"/>
  <c r="R68" i="8" a="1"/>
  <c r="R68" i="8" s="1"/>
  <c r="S68" i="8" a="1"/>
  <c r="S68" i="8" s="1"/>
  <c r="T68" i="8" a="1"/>
  <c r="T68" i="8" s="1"/>
  <c r="P69" i="8" a="1"/>
  <c r="P69" i="8"/>
  <c r="Q69" i="8" a="1"/>
  <c r="Q69" i="8"/>
  <c r="R69" i="8" a="1"/>
  <c r="R69" i="8"/>
  <c r="S69" i="8" a="1"/>
  <c r="S69" i="8"/>
  <c r="T69" i="8" a="1"/>
  <c r="T69" i="8" s="1"/>
  <c r="P70" i="8" a="1"/>
  <c r="P70" i="8"/>
  <c r="Q70" i="8" a="1"/>
  <c r="Q70" i="8" s="1"/>
  <c r="R70" i="8" a="1"/>
  <c r="R70" i="8"/>
  <c r="S70" i="8" a="1"/>
  <c r="S70" i="8" s="1"/>
  <c r="T70" i="8" a="1"/>
  <c r="T70" i="8"/>
  <c r="P71" i="8" a="1"/>
  <c r="P71" i="8"/>
  <c r="Q71" i="8" a="1"/>
  <c r="Q71" i="8" s="1"/>
  <c r="R71" i="8" a="1"/>
  <c r="R71" i="8" s="1"/>
  <c r="S71" i="8" a="1"/>
  <c r="S71" i="8" s="1"/>
  <c r="T71" i="8" a="1"/>
  <c r="T71" i="8" s="1"/>
  <c r="P72" i="8" a="1"/>
  <c r="P72" i="8"/>
  <c r="Q72" i="8" a="1"/>
  <c r="Q72" i="8" s="1"/>
  <c r="R72" i="8" a="1"/>
  <c r="R72" i="8" s="1"/>
  <c r="S72" i="8" a="1"/>
  <c r="S72" i="8" s="1"/>
  <c r="T72" i="8" a="1"/>
  <c r="T72" i="8"/>
  <c r="P73" i="8" a="1"/>
  <c r="P73" i="8"/>
  <c r="Q73" i="8" a="1"/>
  <c r="Q73" i="8" s="1"/>
  <c r="R73" i="8" a="1"/>
  <c r="R73" i="8" s="1"/>
  <c r="S73" i="8" a="1"/>
  <c r="S73" i="8" s="1"/>
  <c r="T73" i="8" a="1"/>
  <c r="T73" i="8"/>
  <c r="P74" i="8" a="1"/>
  <c r="P74" i="8"/>
  <c r="Q74" i="8" a="1"/>
  <c r="Q74" i="8"/>
  <c r="R74" i="8" a="1"/>
  <c r="R74" i="8"/>
  <c r="S74" i="8" a="1"/>
  <c r="S74" i="8" s="1"/>
  <c r="T74" i="8" a="1"/>
  <c r="T74" i="8" s="1"/>
  <c r="P75" i="8" a="1"/>
  <c r="P75" i="8" s="1"/>
  <c r="Q75" i="8" a="1"/>
  <c r="Q75" i="8"/>
  <c r="R75" i="8" a="1"/>
  <c r="R75" i="8"/>
  <c r="S75" i="8" a="1"/>
  <c r="S75" i="8"/>
  <c r="T75" i="8" a="1"/>
  <c r="T75" i="8"/>
  <c r="P76" i="8" a="1"/>
  <c r="P76" i="8" s="1"/>
  <c r="Q76" i="8" a="1"/>
  <c r="Q76" i="8" s="1"/>
  <c r="R76" i="8" a="1"/>
  <c r="R76" i="8"/>
  <c r="S76" i="8" a="1"/>
  <c r="S76" i="8" s="1"/>
  <c r="T76" i="8" a="1"/>
  <c r="T76" i="8" s="1"/>
  <c r="P77" i="8" a="1"/>
  <c r="P77" i="8" s="1"/>
  <c r="Q77" i="8" a="1"/>
  <c r="Q77" i="8"/>
  <c r="R77" i="8" a="1"/>
  <c r="R77" i="8" s="1"/>
  <c r="S77" i="8" a="1"/>
  <c r="S77" i="8" s="1"/>
  <c r="T77" i="8" a="1"/>
  <c r="T77" i="8"/>
  <c r="P78" i="8" a="1"/>
  <c r="P78" i="8" s="1"/>
  <c r="Q78" i="8" a="1"/>
  <c r="Q78" i="8" s="1"/>
  <c r="R78" i="8" a="1"/>
  <c r="R78" i="8" s="1"/>
  <c r="S78" i="8" a="1"/>
  <c r="S78" i="8"/>
  <c r="T78" i="8" a="1"/>
  <c r="T78" i="8"/>
  <c r="P79" i="8" a="1"/>
  <c r="P79" i="8"/>
  <c r="Q79" i="8" a="1"/>
  <c r="Q79" i="8"/>
  <c r="R79" i="8" a="1"/>
  <c r="R79" i="8"/>
  <c r="S79" i="8" a="1"/>
  <c r="S79" i="8"/>
  <c r="T79" i="8" a="1"/>
  <c r="T79" i="8" s="1"/>
  <c r="P80" i="8" a="1"/>
  <c r="P80" i="8" s="1"/>
  <c r="Q80" i="8" a="1"/>
  <c r="Q80" i="8" s="1"/>
  <c r="R80" i="8" a="1"/>
  <c r="R80" i="8" s="1"/>
  <c r="S80" i="8" a="1"/>
  <c r="S80" i="8"/>
  <c r="T80" i="8" a="1"/>
  <c r="T80" i="8" s="1"/>
  <c r="P81" i="8" a="1"/>
  <c r="P81" i="8"/>
  <c r="Q81" i="8" a="1"/>
  <c r="Q81" i="8"/>
  <c r="R81" i="8" a="1"/>
  <c r="R81" i="8" s="1"/>
  <c r="S81" i="8" a="1"/>
  <c r="S81" i="8"/>
  <c r="T81" i="8" a="1"/>
  <c r="T81" i="8" s="1"/>
  <c r="P82" i="8" a="1"/>
  <c r="P82" i="8"/>
  <c r="Q82" i="8" a="1"/>
  <c r="Q82" i="8"/>
  <c r="R82" i="8" a="1"/>
  <c r="R82" i="8" s="1"/>
  <c r="S82" i="8" a="1"/>
  <c r="S82" i="8" s="1"/>
  <c r="T82" i="8" a="1"/>
  <c r="T82" i="8"/>
  <c r="P83" i="8" a="1"/>
  <c r="P83" i="8" s="1"/>
  <c r="Q83" i="8" a="1"/>
  <c r="Q83" i="8" s="1"/>
  <c r="R83" i="8" a="1"/>
  <c r="R83" i="8" s="1"/>
  <c r="S83" i="8" a="1"/>
  <c r="S83" i="8" s="1"/>
  <c r="T83" i="8" a="1"/>
  <c r="T83" i="8" s="1"/>
  <c r="P84" i="8" a="1"/>
  <c r="P84" i="8"/>
  <c r="Q84" i="8" a="1"/>
  <c r="Q84" i="8" s="1"/>
  <c r="R84" i="8" a="1"/>
  <c r="R84" i="8"/>
  <c r="S84" i="8" a="1"/>
  <c r="S84" i="8" s="1"/>
  <c r="T84" i="8" a="1"/>
  <c r="T84" i="8" s="1"/>
  <c r="P85" i="8" a="1"/>
  <c r="P85" i="8"/>
  <c r="Q85" i="8" a="1"/>
  <c r="Q85" i="8" s="1"/>
  <c r="R85" i="8" a="1"/>
  <c r="R85" i="8"/>
  <c r="S85" i="8" a="1"/>
  <c r="S85" i="8"/>
  <c r="T85" i="8" a="1"/>
  <c r="T85" i="8"/>
  <c r="P86" i="8" a="1"/>
  <c r="P86" i="8" s="1"/>
  <c r="Q86" i="8" a="1"/>
  <c r="Q86" i="8" s="1"/>
  <c r="R86" i="8" a="1"/>
  <c r="R86" i="8" s="1"/>
  <c r="S86" i="8" a="1"/>
  <c r="S86" i="8" s="1"/>
  <c r="T86" i="8" a="1"/>
  <c r="T86" i="8" s="1"/>
  <c r="P87" i="8" a="1"/>
  <c r="P87" i="8" s="1"/>
  <c r="Q87" i="8" a="1"/>
  <c r="Q87" i="8" s="1"/>
  <c r="R87" i="8" a="1"/>
  <c r="R87" i="8"/>
  <c r="S87" i="8" a="1"/>
  <c r="S87" i="8"/>
  <c r="T87" i="8" a="1"/>
  <c r="T87" i="8" s="1"/>
  <c r="P88" i="8" a="1"/>
  <c r="P88" i="8"/>
  <c r="Q88" i="8" a="1"/>
  <c r="Q88" i="8" s="1"/>
  <c r="R88" i="8" a="1"/>
  <c r="R88" i="8"/>
  <c r="S88" i="8" a="1"/>
  <c r="S88" i="8" s="1"/>
  <c r="T88" i="8" a="1"/>
  <c r="T88" i="8"/>
  <c r="P89" i="8" a="1"/>
  <c r="P89" i="8"/>
  <c r="Q89" i="8" a="1"/>
  <c r="Q89" i="8"/>
  <c r="R89" i="8" a="1"/>
  <c r="R89" i="8" s="1"/>
  <c r="S89" i="8" a="1"/>
  <c r="S89" i="8" s="1"/>
  <c r="T89" i="8" a="1"/>
  <c r="T89" i="8"/>
  <c r="P90" i="8" a="1"/>
  <c r="P90" i="8" s="1"/>
  <c r="Q90" i="8" a="1"/>
  <c r="Q90" i="8" s="1"/>
  <c r="R90" i="8" a="1"/>
  <c r="R90" i="8" s="1"/>
  <c r="S90" i="8" a="1"/>
  <c r="S90" i="8" s="1"/>
  <c r="T90" i="8" a="1"/>
  <c r="T90" i="8"/>
  <c r="P97" i="8" a="1"/>
  <c r="P97" i="8" s="1"/>
  <c r="Q97" i="8" a="1"/>
  <c r="Q97" i="8" s="1"/>
  <c r="R97" i="8" a="1"/>
  <c r="R97" i="8" s="1"/>
  <c r="S97" i="8" a="1"/>
  <c r="S97" i="8"/>
  <c r="T97" i="8" a="1"/>
  <c r="T97" i="8" s="1"/>
  <c r="P98" i="8" a="1"/>
  <c r="P98" i="8"/>
  <c r="Q98" i="8" a="1"/>
  <c r="Q98" i="8" s="1"/>
  <c r="R98" i="8" a="1"/>
  <c r="R98" i="8" s="1"/>
  <c r="S98" i="8" a="1"/>
  <c r="S98" i="8"/>
  <c r="T98" i="8" a="1"/>
  <c r="T98" i="8" s="1"/>
  <c r="P99" i="8" a="1"/>
  <c r="P99" i="8" s="1"/>
  <c r="Q99" i="8" a="1"/>
  <c r="Q99" i="8" s="1"/>
  <c r="R99" i="8" a="1"/>
  <c r="R99" i="8"/>
  <c r="S99" i="8" a="1"/>
  <c r="S99" i="8"/>
  <c r="T99" i="8" a="1"/>
  <c r="T99" i="8"/>
  <c r="P100" i="8" a="1"/>
  <c r="P100" i="8" s="1"/>
  <c r="Q100" i="8" a="1"/>
  <c r="Q100" i="8" s="1"/>
  <c r="R100" i="8" a="1"/>
  <c r="R100" i="8" s="1"/>
  <c r="S100" i="8" a="1"/>
  <c r="S100" i="8" s="1"/>
  <c r="T100" i="8" a="1"/>
  <c r="T100" i="8"/>
  <c r="P101" i="8" a="1"/>
  <c r="P101" i="8"/>
  <c r="Q101" i="8" a="1"/>
  <c r="Q101" i="8" s="1"/>
  <c r="R101" i="8" a="1"/>
  <c r="R101" i="8" s="1"/>
  <c r="S101" i="8" a="1"/>
  <c r="S101" i="8" s="1"/>
  <c r="T101" i="8" a="1"/>
  <c r="T101" i="8"/>
  <c r="P102" i="8" a="1"/>
  <c r="P102" i="8"/>
  <c r="Q102" i="8" a="1"/>
  <c r="Q102" i="8" s="1"/>
  <c r="R102" i="8" a="1"/>
  <c r="R102" i="8" s="1"/>
  <c r="S102" i="8" a="1"/>
  <c r="S102" i="8" s="1"/>
  <c r="T102" i="8" a="1"/>
  <c r="T102" i="8"/>
  <c r="P103" i="8" a="1"/>
  <c r="P103" i="8"/>
  <c r="Q103" i="8" a="1"/>
  <c r="Q103" i="8"/>
  <c r="R103" i="8" a="1"/>
  <c r="R103" i="8"/>
  <c r="S103" i="8" a="1"/>
  <c r="S103" i="8" s="1"/>
  <c r="T103" i="8" a="1"/>
  <c r="T103" i="8" s="1"/>
  <c r="P104" i="8" a="1"/>
  <c r="P104" i="8" s="1"/>
  <c r="Q104" i="8" a="1"/>
  <c r="Q104" i="8"/>
  <c r="R104" i="8" a="1"/>
  <c r="R104" i="8"/>
  <c r="S104" i="8" a="1"/>
  <c r="S104" i="8"/>
  <c r="T104" i="8" a="1"/>
  <c r="T104" i="8" s="1"/>
  <c r="P105" i="8" a="1"/>
  <c r="P105" i="8" s="1"/>
  <c r="Q105" i="8" a="1"/>
  <c r="Q105" i="8" s="1"/>
  <c r="R105" i="8" a="1"/>
  <c r="R105" i="8" s="1"/>
  <c r="S105" i="8" a="1"/>
  <c r="S105" i="8" s="1"/>
  <c r="T105" i="8" a="1"/>
  <c r="T105" i="8" s="1"/>
  <c r="P106" i="8" a="1"/>
  <c r="P106" i="8" s="1"/>
  <c r="Q106" i="8" a="1"/>
  <c r="Q106" i="8"/>
  <c r="R106" i="8" a="1"/>
  <c r="R106" i="8"/>
  <c r="S106" i="8" a="1"/>
  <c r="S106" i="8" s="1"/>
  <c r="T106" i="8" a="1"/>
  <c r="T106" i="8" s="1"/>
  <c r="P107" i="8" a="1"/>
  <c r="P107" i="8" s="1"/>
  <c r="Q107" i="8" a="1"/>
  <c r="Q107" i="8"/>
  <c r="R107" i="8" a="1"/>
  <c r="R107" i="8" s="1"/>
  <c r="S107" i="8" a="1"/>
  <c r="S107" i="8"/>
  <c r="T107" i="8" a="1"/>
  <c r="T107" i="8"/>
  <c r="P108" i="8" a="1"/>
  <c r="P108" i="8"/>
  <c r="Q108" i="8" a="1"/>
  <c r="Q108" i="8"/>
  <c r="R108" i="8" a="1"/>
  <c r="R108" i="8"/>
  <c r="S108" i="8" a="1"/>
  <c r="S108" i="8" s="1"/>
  <c r="T108" i="8" a="1"/>
  <c r="T108" i="8" s="1"/>
  <c r="P109" i="8" a="1"/>
  <c r="P109" i="8" s="1"/>
  <c r="Q109" i="8" a="1"/>
  <c r="Q109" i="8" s="1"/>
  <c r="R109" i="8" a="1"/>
  <c r="R109" i="8" s="1"/>
  <c r="S109" i="8" a="1"/>
  <c r="S109" i="8"/>
  <c r="T109" i="8" a="1"/>
  <c r="T109" i="8"/>
  <c r="P110" i="8" a="1"/>
  <c r="P110" i="8" s="1"/>
  <c r="Q110" i="8" a="1"/>
  <c r="Q110" i="8" s="1"/>
  <c r="R110" i="8" a="1"/>
  <c r="R110" i="8" s="1"/>
  <c r="S110" i="8" a="1"/>
  <c r="S110" i="8"/>
  <c r="T110" i="8" a="1"/>
  <c r="T110" i="8" s="1"/>
  <c r="P111" i="8" a="1"/>
  <c r="P111" i="8"/>
  <c r="Q111" i="8" a="1"/>
  <c r="Q111" i="8"/>
  <c r="R111" i="8" a="1"/>
  <c r="R111" i="8" s="1"/>
  <c r="S111" i="8" a="1"/>
  <c r="S111" i="8"/>
  <c r="T111" i="8" a="1"/>
  <c r="T111" i="8" s="1"/>
  <c r="P112" i="8" a="1"/>
  <c r="P112" i="8" s="1"/>
  <c r="Q112" i="8" a="1"/>
  <c r="Q112" i="8" s="1"/>
  <c r="R112" i="8" a="1"/>
  <c r="R112" i="8" s="1"/>
  <c r="S112" i="8" a="1"/>
  <c r="S112" i="8" s="1"/>
  <c r="T112" i="8" a="1"/>
  <c r="T112" i="8" s="1"/>
  <c r="P113" i="8" a="1"/>
  <c r="P113" i="8"/>
  <c r="Q113" i="8" a="1"/>
  <c r="Q113" i="8" s="1"/>
  <c r="R113" i="8" a="1"/>
  <c r="R113" i="8" s="1"/>
  <c r="S113" i="8" a="1"/>
  <c r="S113" i="8" s="1"/>
  <c r="T113" i="8" a="1"/>
  <c r="T113" i="8"/>
  <c r="P114" i="8" a="1"/>
  <c r="P114" i="8"/>
  <c r="Q114" i="8" a="1"/>
  <c r="Q114" i="8" s="1"/>
  <c r="R114" i="8" a="1"/>
  <c r="R114" i="8"/>
  <c r="S114" i="8" a="1"/>
  <c r="S114" i="8"/>
  <c r="T114" i="8" a="1"/>
  <c r="T114" i="8" s="1"/>
  <c r="P115" i="8" a="1"/>
  <c r="P115" i="8" s="1"/>
  <c r="Q115" i="8" a="1"/>
  <c r="Q115" i="8"/>
  <c r="R115" i="8" a="1"/>
  <c r="R115" i="8" s="1"/>
  <c r="S115" i="8" a="1"/>
  <c r="S115" i="8" s="1"/>
  <c r="T115" i="8" a="1"/>
  <c r="T115" i="8" s="1"/>
  <c r="P116" i="8" a="1"/>
  <c r="P116" i="8" s="1"/>
  <c r="Q116" i="8" a="1"/>
  <c r="Q116" i="8" s="1"/>
  <c r="R116" i="8" a="1"/>
  <c r="R116" i="8"/>
  <c r="S116" i="8" a="1"/>
  <c r="S116" i="8" s="1"/>
  <c r="T116" i="8" a="1"/>
  <c r="T116" i="8" s="1"/>
  <c r="P117" i="8" a="1"/>
  <c r="P117" i="8" s="1"/>
  <c r="Q117" i="8" a="1"/>
  <c r="Q117" i="8" s="1"/>
  <c r="R117" i="8" a="1"/>
  <c r="R117" i="8"/>
  <c r="S117" i="8" a="1"/>
  <c r="S117" i="8" s="1"/>
  <c r="T117" i="8" a="1"/>
  <c r="T117" i="8"/>
  <c r="P118" i="8" a="1"/>
  <c r="P118" i="8"/>
  <c r="Q118" i="8" a="1"/>
  <c r="Q118" i="8" s="1"/>
  <c r="R118" i="8" a="1"/>
  <c r="R118" i="8" s="1"/>
  <c r="S118" i="8" a="1"/>
  <c r="S118" i="8" s="1"/>
  <c r="T118" i="8" a="1"/>
  <c r="T118" i="8" s="1"/>
  <c r="P119" i="8" a="1"/>
  <c r="P119" i="8" s="1"/>
  <c r="Q119" i="8" a="1"/>
  <c r="Q119" i="8" s="1"/>
  <c r="R119" i="8" a="1"/>
  <c r="R119" i="8" s="1"/>
  <c r="S119" i="8" a="1"/>
  <c r="S119" i="8" s="1"/>
  <c r="T119" i="8" a="1"/>
  <c r="T119" i="8" s="1"/>
  <c r="P120" i="8" a="1"/>
  <c r="P120" i="8"/>
  <c r="Q120" i="8" a="1"/>
  <c r="Q120" i="8"/>
  <c r="R120" i="8" a="1"/>
  <c r="R120" i="8" s="1"/>
  <c r="S120" i="8" a="1"/>
  <c r="S120" i="8" s="1"/>
  <c r="T120" i="8" a="1"/>
  <c r="T120" i="8"/>
  <c r="P121" i="8" a="1"/>
  <c r="P121" i="8" s="1"/>
  <c r="Q121" i="8" a="1"/>
  <c r="Q121" i="8"/>
  <c r="R121" i="8" a="1"/>
  <c r="R121" i="8" s="1"/>
  <c r="S121" i="8" a="1"/>
  <c r="S121" i="8"/>
  <c r="T121" i="8" a="1"/>
  <c r="T121" i="8"/>
  <c r="P122" i="8" a="1"/>
  <c r="P122" i="8"/>
  <c r="Q122" i="8" a="1"/>
  <c r="Q122" i="8" s="1"/>
  <c r="R122" i="8" a="1"/>
  <c r="R122" i="8" s="1"/>
  <c r="S122" i="8" a="1"/>
  <c r="S122" i="8" s="1"/>
  <c r="T122" i="8" a="1"/>
  <c r="T122" i="8" s="1"/>
  <c r="P123" i="8" a="1"/>
  <c r="P123" i="8" s="1"/>
  <c r="Q123" i="8" a="1"/>
  <c r="Q123" i="8"/>
  <c r="R123" i="8" a="1"/>
  <c r="R123" i="8"/>
  <c r="S123" i="8" a="1"/>
  <c r="S123" i="8" s="1"/>
  <c r="T123" i="8" a="1"/>
  <c r="T123" i="8"/>
  <c r="P124" i="8" a="1"/>
  <c r="P124" i="8" s="1"/>
  <c r="Q124" i="8" a="1"/>
  <c r="Q124" i="8"/>
  <c r="R124" i="8" a="1"/>
  <c r="R124" i="8" s="1"/>
  <c r="S124" i="8" a="1"/>
  <c r="S124" i="8" s="1"/>
  <c r="T124" i="8" a="1"/>
  <c r="T124" i="8" s="1"/>
  <c r="P125" i="8" a="1"/>
  <c r="P125" i="8" s="1"/>
  <c r="Q125" i="8" a="1"/>
  <c r="Q125" i="8" s="1"/>
  <c r="R125" i="8" a="1"/>
  <c r="R125" i="8"/>
  <c r="S125" i="8" a="1"/>
  <c r="S125" i="8" s="1"/>
  <c r="T125" i="8" a="1"/>
  <c r="T125" i="8" s="1"/>
  <c r="P126" i="8" a="1"/>
  <c r="P126" i="8" s="1"/>
  <c r="Q126" i="8" a="1"/>
  <c r="Q126" i="8" s="1"/>
  <c r="R126" i="8" a="1"/>
  <c r="R126" i="8"/>
  <c r="S126" i="8" a="1"/>
  <c r="S126" i="8"/>
  <c r="T126" i="8" a="1"/>
  <c r="T126" i="8" s="1"/>
  <c r="P127" i="8" a="1"/>
  <c r="P127" i="8"/>
  <c r="Q127" i="8" a="1"/>
  <c r="Q127" i="8"/>
  <c r="R127" i="8" a="1"/>
  <c r="R127" i="8" s="1"/>
  <c r="S127" i="8" a="1"/>
  <c r="S127" i="8"/>
  <c r="T127" i="8" a="1"/>
  <c r="T127" i="8" s="1"/>
  <c r="P128" i="8" a="1"/>
  <c r="P128" i="8" s="1"/>
  <c r="Q128" i="8" a="1"/>
  <c r="Q128" i="8" s="1"/>
  <c r="R128" i="8" a="1"/>
  <c r="R128" i="8"/>
  <c r="S128" i="8" a="1"/>
  <c r="S128" i="8" s="1"/>
  <c r="T128" i="8" a="1"/>
  <c r="T128" i="8" s="1"/>
  <c r="P129" i="8" a="1"/>
  <c r="P129" i="8" s="1"/>
  <c r="Q129" i="8" a="1"/>
  <c r="Q129" i="8" s="1"/>
  <c r="R129" i="8" a="1"/>
  <c r="R129" i="8" s="1"/>
  <c r="S129" i="8" a="1"/>
  <c r="S129" i="8" s="1"/>
  <c r="T129" i="8" a="1"/>
  <c r="T129" i="8"/>
  <c r="P130" i="8" a="1"/>
  <c r="P130" i="8"/>
  <c r="Q130" i="8" a="1"/>
  <c r="Q130" i="8" s="1"/>
  <c r="R130" i="8" a="1"/>
  <c r="R130" i="8" s="1"/>
  <c r="S130" i="8" a="1"/>
  <c r="S130" i="8"/>
  <c r="T130" i="8" a="1"/>
  <c r="T130" i="8"/>
  <c r="P131" i="8" a="1"/>
  <c r="P131" i="8" s="1"/>
  <c r="Q131" i="8" a="1"/>
  <c r="Q131" i="8" s="1"/>
  <c r="R131" i="8" a="1"/>
  <c r="R131" i="8" s="1"/>
  <c r="S131" i="8" a="1"/>
  <c r="S131" i="8" s="1"/>
  <c r="T131" i="8" a="1"/>
  <c r="T131" i="8"/>
  <c r="P132" i="8" a="1"/>
  <c r="P132" i="8"/>
  <c r="Q132" i="8" a="1"/>
  <c r="Q132" i="8"/>
  <c r="R132" i="8" a="1"/>
  <c r="R132" i="8" s="1"/>
  <c r="S132" i="8" a="1"/>
  <c r="S132" i="8" s="1"/>
  <c r="T132" i="8" a="1"/>
  <c r="T132" i="8"/>
  <c r="P133" i="8" a="1"/>
  <c r="P133" i="8" s="1"/>
  <c r="Q133" i="8" a="1"/>
  <c r="Q133" i="8"/>
  <c r="R133" i="8" a="1"/>
  <c r="R133" i="8"/>
  <c r="S133" i="8" a="1"/>
  <c r="S133" i="8"/>
  <c r="T133" i="8" a="1"/>
  <c r="T133" i="8"/>
  <c r="P134" i="8" a="1"/>
  <c r="P134" i="8"/>
  <c r="Q134" i="8" a="1"/>
  <c r="Q134" i="8" s="1"/>
  <c r="R134" i="8" a="1"/>
  <c r="R134" i="8" s="1"/>
  <c r="S134" i="8" a="1"/>
  <c r="S134" i="8" s="1"/>
  <c r="T134" i="8" a="1"/>
  <c r="T134" i="8" s="1"/>
  <c r="P135" i="8" a="1"/>
  <c r="P135" i="8" s="1"/>
  <c r="Q135" i="8" a="1"/>
  <c r="Q135" i="8" s="1"/>
  <c r="R135" i="8" a="1"/>
  <c r="R135" i="8" s="1"/>
  <c r="S135" i="8" a="1"/>
  <c r="S135" i="8" s="1"/>
  <c r="T135" i="8" a="1"/>
  <c r="T135" i="8" s="1"/>
  <c r="P136" i="8" a="1"/>
  <c r="P136" i="8" s="1"/>
  <c r="Q136" i="8" a="1"/>
  <c r="Q136" i="8"/>
  <c r="R136" i="8" a="1"/>
  <c r="R136" i="8" s="1"/>
  <c r="S136" i="8" a="1"/>
  <c r="S136" i="8"/>
  <c r="T136" i="8" a="1"/>
  <c r="T136" i="8"/>
  <c r="P137" i="8" a="1"/>
  <c r="P137" i="8" s="1"/>
  <c r="Q137" i="8" a="1"/>
  <c r="Q137" i="8" s="1"/>
  <c r="R137" i="8" a="1"/>
  <c r="R137" i="8" s="1"/>
  <c r="S137" i="8" a="1"/>
  <c r="S137" i="8"/>
  <c r="T137" i="8" a="1"/>
  <c r="T137" i="8" s="1"/>
  <c r="P138" i="8" a="1"/>
  <c r="P138" i="8" s="1"/>
  <c r="Q138" i="8" a="1"/>
  <c r="Q138" i="8" s="1"/>
  <c r="R138" i="8" a="1"/>
  <c r="R138" i="8" s="1"/>
  <c r="S138" i="8" a="1"/>
  <c r="S138" i="8" s="1"/>
  <c r="T138" i="8" a="1"/>
  <c r="T138" i="8"/>
  <c r="P139" i="8" a="1"/>
  <c r="P139" i="8" s="1"/>
  <c r="Q139" i="8" a="1"/>
  <c r="Q139" i="8" s="1"/>
  <c r="R139" i="8" a="1"/>
  <c r="R139" i="8" s="1"/>
  <c r="S139" i="8" a="1"/>
  <c r="S139" i="8"/>
  <c r="T139" i="8" a="1"/>
  <c r="T139" i="8" s="1"/>
  <c r="P140" i="8" a="1"/>
  <c r="P140" i="8"/>
  <c r="Q140" i="8" a="1"/>
  <c r="Q140" i="8"/>
  <c r="R140" i="8" a="1"/>
  <c r="R140" i="8" s="1"/>
  <c r="S140" i="8" a="1"/>
  <c r="S140" i="8" s="1"/>
  <c r="T140" i="8" a="1"/>
  <c r="T140" i="8" s="1"/>
  <c r="P141" i="8" a="1"/>
  <c r="P141" i="8" s="1"/>
  <c r="Q141" i="8" a="1"/>
  <c r="Q141" i="8" s="1"/>
  <c r="R141" i="8" a="1"/>
  <c r="R141" i="8" s="1"/>
  <c r="S141" i="8" a="1"/>
  <c r="S141" i="8" s="1"/>
  <c r="T141" i="8" a="1"/>
  <c r="T141" i="8" s="1"/>
  <c r="P142" i="8" a="1"/>
  <c r="P142" i="8"/>
  <c r="Q142" i="8" a="1"/>
  <c r="Q142" i="8" s="1"/>
  <c r="R142" i="8" a="1"/>
  <c r="R142" i="8" s="1"/>
  <c r="S142" i="8" a="1"/>
  <c r="S142" i="8" s="1"/>
  <c r="T142" i="8" a="1"/>
  <c r="T142" i="8" s="1"/>
  <c r="P143" i="8" a="1"/>
  <c r="P143" i="8"/>
  <c r="Q143" i="8" a="1"/>
  <c r="Q143" i="8" s="1"/>
  <c r="R143" i="8" a="1"/>
  <c r="R143" i="8"/>
  <c r="S143" i="8" a="1"/>
  <c r="S143" i="8"/>
  <c r="T143" i="8" a="1"/>
  <c r="T143" i="8" s="1"/>
  <c r="P144" i="8" a="1"/>
  <c r="P144" i="8" s="1"/>
  <c r="Q144" i="8" a="1"/>
  <c r="Q144" i="8" s="1"/>
  <c r="R144" i="8" a="1"/>
  <c r="R144" i="8" s="1"/>
  <c r="S144" i="8" a="1"/>
  <c r="S144" i="8" s="1"/>
  <c r="T144" i="8" a="1"/>
  <c r="T144" i="8" s="1"/>
  <c r="P145" i="8" a="1"/>
  <c r="P145" i="8" s="1"/>
  <c r="Q145" i="8" a="1"/>
  <c r="Q145" i="8" s="1"/>
  <c r="R145" i="8" a="1"/>
  <c r="R145" i="8" s="1"/>
  <c r="S145" i="8" a="1"/>
  <c r="S145" i="8" s="1"/>
  <c r="T145" i="8" a="1"/>
  <c r="T145" i="8" s="1"/>
  <c r="P146" i="8" a="1"/>
  <c r="P146" i="8"/>
  <c r="Q146" i="8" a="1"/>
  <c r="Q146" i="8" s="1"/>
  <c r="R146" i="8" a="1"/>
  <c r="R146" i="8"/>
  <c r="S146" i="8" a="1"/>
  <c r="S146" i="8" s="1"/>
  <c r="T146" i="8" a="1"/>
  <c r="T146" i="8"/>
  <c r="P147" i="8" a="1"/>
  <c r="P147" i="8" s="1"/>
  <c r="Q147" i="8" a="1"/>
  <c r="Q147" i="8" s="1"/>
  <c r="R147" i="8" a="1"/>
  <c r="R147" i="8" s="1"/>
  <c r="S147" i="8" a="1"/>
  <c r="S147" i="8" s="1"/>
  <c r="T147" i="8" a="1"/>
  <c r="T147" i="8"/>
  <c r="P148" i="8" a="1"/>
  <c r="P148" i="8" s="1"/>
  <c r="Q148" i="8" a="1"/>
  <c r="Q148" i="8" s="1"/>
  <c r="R148" i="8" a="1"/>
  <c r="R148" i="8" s="1"/>
  <c r="S148" i="8" a="1"/>
  <c r="S148" i="8" s="1"/>
  <c r="T148" i="8" a="1"/>
  <c r="T148" i="8" s="1"/>
  <c r="P149" i="8" a="1"/>
  <c r="P149" i="8" s="1"/>
  <c r="Q149" i="8" a="1"/>
  <c r="Q149" i="8" s="1"/>
  <c r="R149" i="8" a="1"/>
  <c r="R149" i="8" s="1"/>
  <c r="S149" i="8" a="1"/>
  <c r="S149" i="8" s="1"/>
  <c r="T149" i="8" a="1"/>
  <c r="T149" i="8"/>
  <c r="P150" i="8" a="1"/>
  <c r="P150" i="8" s="1"/>
  <c r="Q150" i="8" a="1"/>
  <c r="Q150" i="8" s="1"/>
  <c r="R150" i="8" a="1"/>
  <c r="R150" i="8"/>
  <c r="S150" i="8" a="1"/>
  <c r="S150" i="8"/>
  <c r="T150" i="8" a="1"/>
  <c r="T150" i="8" s="1"/>
  <c r="P151" i="8" a="1"/>
  <c r="P151" i="8" s="1"/>
  <c r="Q151" i="8" a="1"/>
  <c r="Q151" i="8" s="1"/>
  <c r="R151" i="8" a="1"/>
  <c r="R151" i="8" s="1"/>
  <c r="S151" i="8" a="1"/>
  <c r="S151" i="8" s="1"/>
  <c r="T151" i="8" a="1"/>
  <c r="T151" i="8" s="1"/>
  <c r="P152" i="8" a="1"/>
  <c r="P152" i="8" s="1"/>
  <c r="Q152" i="8" a="1"/>
  <c r="Q152" i="8" s="1"/>
  <c r="R152" i="8" a="1"/>
  <c r="R152" i="8" s="1"/>
  <c r="S152" i="8" a="1"/>
  <c r="S152" i="8"/>
  <c r="T152" i="8" a="1"/>
  <c r="T152" i="8"/>
  <c r="P153" i="8" a="1"/>
  <c r="P153" i="8" s="1"/>
  <c r="Q153" i="8" a="1"/>
  <c r="Q153" i="8" s="1"/>
  <c r="R153" i="8" a="1"/>
  <c r="R153" i="8" s="1"/>
  <c r="S153" i="8" a="1"/>
  <c r="S153" i="8" s="1"/>
  <c r="T153" i="8" a="1"/>
  <c r="T153" i="8" s="1"/>
  <c r="P154" i="8" a="1"/>
  <c r="P154" i="8" s="1"/>
  <c r="Q154" i="8" a="1"/>
  <c r="Q154" i="8" s="1"/>
  <c r="R154" i="8" a="1"/>
  <c r="R154" i="8" s="1"/>
  <c r="S154" i="8" a="1"/>
  <c r="S154" i="8" s="1"/>
  <c r="T154" i="8" a="1"/>
  <c r="T154" i="8" s="1"/>
  <c r="P155" i="8" a="1"/>
  <c r="P155" i="8" s="1"/>
  <c r="Q155" i="8" a="1"/>
  <c r="Q155" i="8"/>
  <c r="R155" i="8" a="1"/>
  <c r="R155" i="8"/>
  <c r="S155" i="8" a="1"/>
  <c r="S155" i="8"/>
  <c r="T155" i="8" a="1"/>
  <c r="T155" i="8"/>
  <c r="P156" i="8" a="1"/>
  <c r="P156" i="8"/>
  <c r="Q156" i="8" a="1"/>
  <c r="Q156" i="8" s="1"/>
  <c r="R156" i="8" a="1"/>
  <c r="R156" i="8" s="1"/>
  <c r="S156" i="8" a="1"/>
  <c r="S156" i="8" s="1"/>
  <c r="T156" i="8" a="1"/>
  <c r="T156" i="8" s="1"/>
  <c r="P157" i="8" a="1"/>
  <c r="P157" i="8" s="1"/>
  <c r="Q157" i="8" a="1"/>
  <c r="Q157" i="8" s="1"/>
  <c r="R157" i="8" a="1"/>
  <c r="R157" i="8" s="1"/>
  <c r="S157" i="8" a="1"/>
  <c r="S157" i="8" s="1"/>
  <c r="T157" i="8" a="1"/>
  <c r="T157" i="8" s="1"/>
  <c r="P158" i="8" a="1"/>
  <c r="P158" i="8" s="1"/>
  <c r="Q158" i="8" a="1"/>
  <c r="Q158" i="8" s="1"/>
  <c r="R158" i="8" a="1"/>
  <c r="R158" i="8"/>
  <c r="S158" i="8" a="1"/>
  <c r="S158" i="8"/>
  <c r="T158" i="8" a="1"/>
  <c r="T158" i="8"/>
  <c r="P159" i="8" a="1"/>
  <c r="P159" i="8"/>
  <c r="Q159" i="8" a="1"/>
  <c r="Q159" i="8"/>
  <c r="R159" i="8" a="1"/>
  <c r="R159" i="8" s="1"/>
  <c r="S159" i="8" a="1"/>
  <c r="S159" i="8" s="1"/>
  <c r="T159" i="8" a="1"/>
  <c r="T159" i="8" s="1"/>
  <c r="P160" i="8" a="1"/>
  <c r="P160" i="8"/>
  <c r="Q160" i="8" a="1"/>
  <c r="Q160" i="8" s="1"/>
  <c r="R160" i="8" a="1"/>
  <c r="R160" i="8" s="1"/>
  <c r="S160" i="8" a="1"/>
  <c r="S160" i="8" s="1"/>
  <c r="T160" i="8" a="1"/>
  <c r="T160" i="8" s="1"/>
  <c r="P161" i="8" a="1"/>
  <c r="P161" i="8" s="1"/>
  <c r="Q161" i="8" a="1"/>
  <c r="Q161" i="8" s="1"/>
  <c r="R161" i="8" a="1"/>
  <c r="R161" i="8" s="1"/>
  <c r="S161" i="8" a="1"/>
  <c r="S161" i="8"/>
  <c r="T161" i="8" a="1"/>
  <c r="T161" i="8"/>
  <c r="P162" i="8" a="1"/>
  <c r="P162" i="8"/>
  <c r="Q162" i="8" a="1"/>
  <c r="Q162" i="8" s="1"/>
  <c r="R162" i="8" a="1"/>
  <c r="R162" i="8"/>
  <c r="S162" i="8" a="1"/>
  <c r="S162" i="8" s="1"/>
  <c r="T162" i="8" a="1"/>
  <c r="T162" i="8" s="1"/>
  <c r="P163" i="8" a="1"/>
  <c r="P163" i="8" s="1"/>
  <c r="Q163" i="8" a="1"/>
  <c r="Q163" i="8" s="1"/>
  <c r="R163" i="8" a="1"/>
  <c r="R163" i="8" s="1"/>
  <c r="S163" i="8" a="1"/>
  <c r="S163" i="8"/>
  <c r="T163" i="8" a="1"/>
  <c r="T163" i="8"/>
  <c r="P164" i="8" a="1"/>
  <c r="P164" i="8" s="1"/>
  <c r="Q164" i="8" a="1"/>
  <c r="Q164" i="8" s="1"/>
  <c r="R164" i="8" a="1"/>
  <c r="R164" i="8" s="1"/>
  <c r="S164" i="8" a="1"/>
  <c r="S164" i="8" s="1"/>
  <c r="T164" i="8" a="1"/>
  <c r="T164" i="8"/>
  <c r="P165" i="8" a="1"/>
  <c r="P165" i="8"/>
  <c r="Q165" i="8" a="1"/>
  <c r="Q165" i="8"/>
  <c r="R165" i="8" a="1"/>
  <c r="R165" i="8"/>
  <c r="S165" i="8" a="1"/>
  <c r="S165" i="8" s="1"/>
  <c r="T165" i="8" a="1"/>
  <c r="T165" i="8" s="1"/>
  <c r="P166" i="8" a="1"/>
  <c r="P166" i="8" s="1"/>
  <c r="Q166" i="8" a="1"/>
  <c r="Q166" i="8" s="1"/>
  <c r="R166" i="8" a="1"/>
  <c r="R166" i="8" s="1"/>
  <c r="S166" i="8" a="1"/>
  <c r="S166" i="8" s="1"/>
  <c r="T166" i="8" a="1"/>
  <c r="T166" i="8" s="1"/>
  <c r="P167" i="8" a="1"/>
  <c r="P167" i="8" s="1"/>
  <c r="Q167" i="8" a="1"/>
  <c r="Q167" i="8" s="1"/>
  <c r="R167" i="8" a="1"/>
  <c r="R167" i="8" s="1"/>
  <c r="S167" i="8" a="1"/>
  <c r="S167" i="8" s="1"/>
  <c r="T167" i="8" a="1"/>
  <c r="T167" i="8" s="1"/>
  <c r="P168" i="8" a="1"/>
  <c r="P168" i="8"/>
  <c r="Q168" i="8" a="1"/>
  <c r="Q168" i="8"/>
  <c r="R168" i="8" a="1"/>
  <c r="R168" i="8"/>
  <c r="S168" i="8" a="1"/>
  <c r="S168" i="8"/>
  <c r="T168" i="8" a="1"/>
  <c r="T168" i="8"/>
  <c r="P169" i="8" a="1"/>
  <c r="P169" i="8" s="1"/>
  <c r="Q169" i="8" a="1"/>
  <c r="Q169" i="8" s="1"/>
  <c r="R169" i="8" a="1"/>
  <c r="R169" i="8" s="1"/>
  <c r="S169" i="8" a="1"/>
  <c r="S169" i="8" s="1"/>
  <c r="T169" i="8" a="1"/>
  <c r="T169" i="8" s="1"/>
  <c r="P170" i="8" a="1"/>
  <c r="P170" i="8"/>
  <c r="Q170" i="8" a="1"/>
  <c r="Q170" i="8"/>
  <c r="R170" i="8" a="1"/>
  <c r="R170" i="8" s="1"/>
  <c r="S170" i="8" a="1"/>
  <c r="S170" i="8" s="1"/>
  <c r="T170" i="8" a="1"/>
  <c r="T170" i="8" s="1"/>
  <c r="P171" i="8" a="1"/>
  <c r="P171" i="8" s="1"/>
  <c r="Q171" i="8" a="1"/>
  <c r="Q171" i="8"/>
  <c r="R171" i="8" a="1"/>
  <c r="R171" i="8"/>
  <c r="S171" i="8" a="1"/>
  <c r="S171" i="8" s="1"/>
  <c r="T171" i="8" a="1"/>
  <c r="T171" i="8" s="1"/>
  <c r="P172" i="8" a="1"/>
  <c r="P172" i="8"/>
  <c r="Q172" i="8" a="1"/>
  <c r="Q172" i="8" s="1"/>
  <c r="R172" i="8" a="1"/>
  <c r="R172" i="8" s="1"/>
  <c r="S172" i="8" a="1"/>
  <c r="S172" i="8" s="1"/>
  <c r="T172" i="8" a="1"/>
  <c r="T172" i="8" s="1"/>
  <c r="P173" i="8" a="1"/>
  <c r="P173" i="8" s="1"/>
  <c r="Q173" i="8" a="1"/>
  <c r="Q173" i="8" s="1"/>
  <c r="R173" i="8" a="1"/>
  <c r="R173" i="8" s="1"/>
  <c r="S173" i="8" a="1"/>
  <c r="S173" i="8" s="1"/>
  <c r="T173" i="8" a="1"/>
  <c r="T173" i="8" s="1"/>
  <c r="P180" i="8" a="1"/>
  <c r="P180" i="8" s="1"/>
  <c r="Q180" i="8" a="1"/>
  <c r="Q180" i="8" s="1"/>
  <c r="R180" i="8" a="1"/>
  <c r="R180" i="8" s="1"/>
  <c r="S180" i="8" a="1"/>
  <c r="S180" i="8" s="1"/>
  <c r="T180" i="8" a="1"/>
  <c r="T180" i="8"/>
  <c r="P181" i="8" a="1"/>
  <c r="P181" i="8"/>
  <c r="Q181" i="8" a="1"/>
  <c r="Q181" i="8"/>
  <c r="R181" i="8" a="1"/>
  <c r="R181" i="8" s="1"/>
  <c r="S181" i="8" a="1"/>
  <c r="S181" i="8" s="1"/>
  <c r="T181" i="8" a="1"/>
  <c r="T181" i="8" s="1"/>
  <c r="P182" i="8" a="1"/>
  <c r="P182" i="8" s="1"/>
  <c r="Q182" i="8" a="1"/>
  <c r="Q182" i="8" s="1"/>
  <c r="R182" i="8" a="1"/>
  <c r="R182" i="8" s="1"/>
  <c r="S182" i="8" a="1"/>
  <c r="S182" i="8" s="1"/>
  <c r="T182" i="8" a="1"/>
  <c r="T182" i="8" s="1"/>
  <c r="P183" i="8" a="1"/>
  <c r="P183" i="8" s="1"/>
  <c r="Q183" i="8" a="1"/>
  <c r="Q183" i="8"/>
  <c r="R183" i="8" a="1"/>
  <c r="R183" i="8" s="1"/>
  <c r="S183" i="8" a="1"/>
  <c r="S183" i="8" s="1"/>
  <c r="T183" i="8" a="1"/>
  <c r="T183" i="8" s="1"/>
  <c r="P184" i="8" a="1"/>
  <c r="P184" i="8" s="1"/>
  <c r="Q184" i="8" a="1"/>
  <c r="Q184" i="8" s="1"/>
  <c r="R184" i="8" a="1"/>
  <c r="R184" i="8"/>
  <c r="S184" i="8" a="1"/>
  <c r="S184" i="8"/>
  <c r="T184" i="8" a="1"/>
  <c r="T184" i="8"/>
  <c r="P185" i="8" a="1"/>
  <c r="P185" i="8" s="1"/>
  <c r="Q185" i="8" a="1"/>
  <c r="Q185" i="8" s="1"/>
  <c r="R185" i="8" a="1"/>
  <c r="R185" i="8" s="1"/>
  <c r="S185" i="8" a="1"/>
  <c r="S185" i="8"/>
  <c r="T185" i="8" a="1"/>
  <c r="T185" i="8" s="1"/>
  <c r="P186" i="8" a="1"/>
  <c r="P186" i="8"/>
  <c r="Q186" i="8" a="1"/>
  <c r="Q186" i="8" s="1"/>
  <c r="R186" i="8" a="1"/>
  <c r="R186" i="8" s="1"/>
  <c r="S186" i="8" a="1"/>
  <c r="S186" i="8" s="1"/>
  <c r="T186" i="8" a="1"/>
  <c r="T186" i="8"/>
  <c r="P187" i="8" a="1"/>
  <c r="P187" i="8" s="1"/>
  <c r="Q187" i="8" a="1"/>
  <c r="Q187" i="8" s="1"/>
  <c r="R187" i="8" a="1"/>
  <c r="R187" i="8"/>
  <c r="S187" i="8" a="1"/>
  <c r="S187" i="8" s="1"/>
  <c r="T187" i="8" a="1"/>
  <c r="T187" i="8" s="1"/>
  <c r="P188" i="8" a="1"/>
  <c r="P188" i="8" s="1"/>
  <c r="Q188" i="8" a="1"/>
  <c r="Q188" i="8" s="1"/>
  <c r="R188" i="8" a="1"/>
  <c r="R188" i="8"/>
  <c r="S188" i="8" a="1"/>
  <c r="S188" i="8" s="1"/>
  <c r="T188" i="8" a="1"/>
  <c r="T188" i="8" s="1"/>
  <c r="P189" i="8" a="1"/>
  <c r="P189" i="8" s="1"/>
  <c r="Q189" i="8" a="1"/>
  <c r="Q189" i="8" s="1"/>
  <c r="R189" i="8" a="1"/>
  <c r="R189" i="8"/>
  <c r="S189" i="8" a="1"/>
  <c r="S189" i="8"/>
  <c r="T189" i="8" a="1"/>
  <c r="T189" i="8" s="1"/>
  <c r="P190" i="8" a="1"/>
  <c r="P190" i="8"/>
  <c r="Q190" i="8" a="1"/>
  <c r="Q190" i="8" s="1"/>
  <c r="R190" i="8" a="1"/>
  <c r="R190" i="8" s="1"/>
  <c r="S190" i="8" a="1"/>
  <c r="S190" i="8" s="1"/>
  <c r="T190" i="8" a="1"/>
  <c r="T190" i="8" s="1"/>
  <c r="P191" i="8" a="1"/>
  <c r="P191" i="8" s="1"/>
  <c r="Q191" i="8" a="1"/>
  <c r="Q191" i="8" s="1"/>
  <c r="R191" i="8" a="1"/>
  <c r="R191" i="8" s="1"/>
  <c r="S191" i="8" a="1"/>
  <c r="S191" i="8"/>
  <c r="T191" i="8" a="1"/>
  <c r="T191" i="8" s="1"/>
  <c r="P192" i="8" a="1"/>
  <c r="P192" i="8" s="1"/>
  <c r="Q192" i="8" a="1"/>
  <c r="Q192" i="8" s="1"/>
  <c r="R192" i="8" a="1"/>
  <c r="R192" i="8" s="1"/>
  <c r="S192" i="8" a="1"/>
  <c r="S192" i="8" s="1"/>
  <c r="T192" i="8" a="1"/>
  <c r="T192" i="8"/>
  <c r="P193" i="8" a="1"/>
  <c r="P193" i="8" s="1"/>
  <c r="Q193" i="8" a="1"/>
  <c r="Q193" i="8" s="1"/>
  <c r="R193" i="8" a="1"/>
  <c r="R193" i="8" s="1"/>
  <c r="S193" i="8" a="1"/>
  <c r="S193" i="8" s="1"/>
  <c r="T193" i="8" a="1"/>
  <c r="T193" i="8" s="1"/>
  <c r="P194" i="8" a="1"/>
  <c r="P194" i="8" s="1"/>
  <c r="Q194" i="8" a="1"/>
  <c r="Q194" i="8" s="1"/>
  <c r="R194" i="8" a="1"/>
  <c r="R194" i="8"/>
  <c r="S194" i="8" a="1"/>
  <c r="S194" i="8" s="1"/>
  <c r="T194" i="8" a="1"/>
  <c r="T194" i="8"/>
  <c r="P195" i="8" a="1"/>
  <c r="P195" i="8" s="1"/>
  <c r="Q195" i="8" a="1"/>
  <c r="Q195" i="8"/>
  <c r="R195" i="8" a="1"/>
  <c r="R195" i="8" s="1"/>
  <c r="S195" i="8" a="1"/>
  <c r="S195" i="8" s="1"/>
  <c r="T195" i="8" a="1"/>
  <c r="T195" i="8" s="1"/>
  <c r="P196" i="8" a="1"/>
  <c r="P196" i="8" s="1"/>
  <c r="Q196" i="8" a="1"/>
  <c r="Q196" i="8" s="1"/>
  <c r="R196" i="8" a="1"/>
  <c r="R196" i="8"/>
  <c r="S196" i="8" a="1"/>
  <c r="S196" i="8" s="1"/>
  <c r="T196" i="8" a="1"/>
  <c r="T196" i="8"/>
  <c r="P197" i="8" a="1"/>
  <c r="P197" i="8" s="1"/>
  <c r="Q197" i="8" a="1"/>
  <c r="Q197" i="8" s="1"/>
  <c r="R197" i="8" a="1"/>
  <c r="R197" i="8" s="1"/>
  <c r="S197" i="8" a="1"/>
  <c r="S197" i="8" s="1"/>
  <c r="T197" i="8" a="1"/>
  <c r="T197" i="8" s="1"/>
  <c r="P198" i="8" a="1"/>
  <c r="P198" i="8"/>
  <c r="Q198" i="8" a="1"/>
  <c r="Q198" i="8" s="1"/>
  <c r="R198" i="8" a="1"/>
  <c r="R198" i="8" s="1"/>
  <c r="S198" i="8" a="1"/>
  <c r="S198" i="8"/>
  <c r="T198" i="8" a="1"/>
  <c r="T198" i="8"/>
  <c r="P199" i="8" a="1"/>
  <c r="P199" i="8" s="1"/>
  <c r="Q199" i="8" a="1"/>
  <c r="Q199" i="8" s="1"/>
  <c r="R199" i="8" a="1"/>
  <c r="R199" i="8" s="1"/>
  <c r="S199" i="8" a="1"/>
  <c r="S199" i="8"/>
  <c r="T199" i="8" a="1"/>
  <c r="T199" i="8" s="1"/>
  <c r="P200" i="8" a="1"/>
  <c r="P200" i="8" s="1"/>
  <c r="Q200" i="8" a="1"/>
  <c r="Q200" i="8" s="1"/>
  <c r="R200" i="8" a="1"/>
  <c r="R200" i="8" s="1"/>
  <c r="S200" i="8" a="1"/>
  <c r="S200" i="8"/>
  <c r="T200" i="8" a="1"/>
  <c r="T200" i="8" s="1"/>
  <c r="P201" i="8" a="1"/>
  <c r="P201" i="8" s="1"/>
  <c r="Q201" i="8" a="1"/>
  <c r="Q201" i="8"/>
  <c r="R201" i="8" a="1"/>
  <c r="R201" i="8" s="1"/>
  <c r="S201" i="8" a="1"/>
  <c r="S201" i="8" s="1"/>
  <c r="T201" i="8" a="1"/>
  <c r="T201" i="8" s="1"/>
  <c r="P202" i="8" a="1"/>
  <c r="P202" i="8" s="1"/>
  <c r="Q202" i="8" a="1"/>
  <c r="Q202" i="8" s="1"/>
  <c r="R202" i="8" a="1"/>
  <c r="R202" i="8" s="1"/>
  <c r="S202" i="8" a="1"/>
  <c r="S202" i="8" s="1"/>
  <c r="T202" i="8" a="1"/>
  <c r="T202" i="8"/>
  <c r="P203" i="8" a="1"/>
  <c r="P203" i="8" s="1"/>
  <c r="Q203" i="8" a="1"/>
  <c r="Q203" i="8" s="1"/>
  <c r="R203" i="8" a="1"/>
  <c r="R203" i="8" s="1"/>
  <c r="S203" i="8" a="1"/>
  <c r="S203" i="8" s="1"/>
  <c r="T203" i="8" a="1"/>
  <c r="T203" i="8" s="1"/>
  <c r="P204" i="8" a="1"/>
  <c r="P204" i="8" s="1"/>
  <c r="Q204" i="8" a="1"/>
  <c r="Q204" i="8" s="1"/>
  <c r="R204" i="8" a="1"/>
  <c r="R204" i="8"/>
  <c r="S204" i="8" a="1"/>
  <c r="S204" i="8" s="1"/>
  <c r="T204" i="8" a="1"/>
  <c r="T204" i="8" s="1"/>
  <c r="P205" i="8" a="1"/>
  <c r="P205" i="8" s="1"/>
  <c r="Q205" i="8" a="1"/>
  <c r="Q205" i="8" s="1"/>
  <c r="R205" i="8" a="1"/>
  <c r="R205" i="8"/>
  <c r="S205" i="8" a="1"/>
  <c r="S205" i="8" s="1"/>
  <c r="T205" i="8" a="1"/>
  <c r="T205" i="8" s="1"/>
  <c r="P206" i="8" a="1"/>
  <c r="P206" i="8" s="1"/>
  <c r="Q206" i="8" a="1"/>
  <c r="Q206" i="8" s="1"/>
  <c r="R206" i="8" a="1"/>
  <c r="R206" i="8" s="1"/>
  <c r="S206" i="8" a="1"/>
  <c r="S206" i="8" s="1"/>
  <c r="T206" i="8" a="1"/>
  <c r="T206" i="8" s="1"/>
  <c r="P207" i="8" a="1"/>
  <c r="P207" i="8" s="1"/>
  <c r="Q207" i="8" a="1"/>
  <c r="Q207" i="8"/>
  <c r="R207" i="8" a="1"/>
  <c r="R207" i="8" s="1"/>
  <c r="S207" i="8" a="1"/>
  <c r="S207" i="8" s="1"/>
  <c r="T207" i="8" a="1"/>
  <c r="T207" i="8" s="1"/>
  <c r="P208" i="8" a="1"/>
  <c r="P208" i="8" s="1"/>
  <c r="Q208" i="8" a="1"/>
  <c r="Q208" i="8" s="1"/>
  <c r="R208" i="8" a="1"/>
  <c r="R208" i="8" s="1"/>
  <c r="S208" i="8" a="1"/>
  <c r="S208" i="8" s="1"/>
  <c r="T208" i="8" a="1"/>
  <c r="T208" i="8" s="1"/>
  <c r="P209" i="8" a="1"/>
  <c r="P209" i="8" s="1"/>
  <c r="Q209" i="8" a="1"/>
  <c r="Q209" i="8" s="1"/>
  <c r="R209" i="8" a="1"/>
  <c r="R209" i="8" s="1"/>
  <c r="S209" i="8" a="1"/>
  <c r="S209" i="8"/>
  <c r="T209" i="8" a="1"/>
  <c r="T209" i="8" s="1"/>
  <c r="P210" i="8" a="1"/>
  <c r="P210" i="8" s="1"/>
  <c r="Q210" i="8" a="1"/>
  <c r="Q210" i="8" s="1"/>
  <c r="R210" i="8" a="1"/>
  <c r="R210" i="8" s="1"/>
  <c r="S210" i="8" a="1"/>
  <c r="S210" i="8" s="1"/>
  <c r="T210" i="8" a="1"/>
  <c r="T210" i="8"/>
  <c r="P211" i="8" a="1"/>
  <c r="P211" i="8" s="1"/>
  <c r="Q211" i="8" a="1"/>
  <c r="Q211" i="8" s="1"/>
  <c r="R211" i="8" a="1"/>
  <c r="R211" i="8" s="1"/>
  <c r="S211" i="8" a="1"/>
  <c r="S211" i="8" s="1"/>
  <c r="T211" i="8" a="1"/>
  <c r="T211" i="8" s="1"/>
  <c r="P212" i="8" a="1"/>
  <c r="P212" i="8" s="1"/>
  <c r="Q212" i="8" a="1"/>
  <c r="Q212" i="8" s="1"/>
  <c r="R212" i="8" a="1"/>
  <c r="R212" i="8"/>
  <c r="S212" i="8" a="1"/>
  <c r="S212" i="8" s="1"/>
  <c r="T212" i="8" a="1"/>
  <c r="T212" i="8"/>
  <c r="P213" i="8" a="1"/>
  <c r="P213" i="8" s="1"/>
  <c r="Q213" i="8" a="1"/>
  <c r="Q213" i="8" s="1"/>
  <c r="R213" i="8" a="1"/>
  <c r="R213" i="8" s="1"/>
  <c r="S213" i="8" a="1"/>
  <c r="S213" i="8" s="1"/>
  <c r="T213" i="8" a="1"/>
  <c r="T213" i="8" s="1"/>
  <c r="P214" i="8" a="1"/>
  <c r="P214" i="8"/>
  <c r="Q214" i="8" a="1"/>
  <c r="Q214" i="8" s="1"/>
  <c r="R214" i="8" a="1"/>
  <c r="R214" i="8" s="1"/>
  <c r="S214" i="8" a="1"/>
  <c r="S214" i="8" s="1"/>
  <c r="T214" i="8" a="1"/>
  <c r="T214" i="8"/>
  <c r="P215" i="8" a="1"/>
  <c r="P215" i="8" s="1"/>
  <c r="Q215" i="8" a="1"/>
  <c r="Q215" i="8" s="1"/>
  <c r="R215" i="8" a="1"/>
  <c r="R215" i="8" s="1"/>
  <c r="S215" i="8" a="1"/>
  <c r="S215" i="8"/>
  <c r="T215" i="8" a="1"/>
  <c r="T215" i="8" s="1"/>
  <c r="P216" i="8" a="1"/>
  <c r="P216" i="8"/>
  <c r="Q216" i="8" a="1"/>
  <c r="Q216" i="8" s="1"/>
  <c r="R216" i="8" a="1"/>
  <c r="R216" i="8" s="1"/>
  <c r="S216" i="8" a="1"/>
  <c r="S216" i="8"/>
  <c r="T216" i="8" a="1"/>
  <c r="T216" i="8" s="1"/>
  <c r="P217" i="8" a="1"/>
  <c r="P217" i="8" s="1"/>
  <c r="Q217" i="8" a="1"/>
  <c r="Q217" i="8" s="1"/>
  <c r="R217" i="8" a="1"/>
  <c r="R217" i="8" s="1"/>
  <c r="S217" i="8" a="1"/>
  <c r="S217" i="8" s="1"/>
  <c r="T217" i="8" a="1"/>
  <c r="T217" i="8" s="1"/>
  <c r="P218" i="8" a="1"/>
  <c r="P218" i="8" s="1"/>
  <c r="Q218" i="8" a="1"/>
  <c r="Q218" i="8" s="1"/>
  <c r="R218" i="8" a="1"/>
  <c r="R218" i="8"/>
  <c r="S218" i="8" a="1"/>
  <c r="S218" i="8" s="1"/>
  <c r="T218" i="8" a="1"/>
  <c r="T218" i="8"/>
  <c r="P219" i="8" a="1"/>
  <c r="P219" i="8" s="1"/>
  <c r="Q219" i="8" a="1"/>
  <c r="Q219" i="8" s="1"/>
  <c r="R219" i="8" a="1"/>
  <c r="R219" i="8" s="1"/>
  <c r="S219" i="8" a="1"/>
  <c r="S219" i="8"/>
  <c r="T219" i="8" a="1"/>
  <c r="T219" i="8" s="1"/>
  <c r="P220" i="8" a="1"/>
  <c r="P220" i="8" s="1"/>
  <c r="Q220" i="8" a="1"/>
  <c r="Q220" i="8" s="1"/>
  <c r="R220" i="8" a="1"/>
  <c r="R220" i="8" s="1"/>
  <c r="S220" i="8" a="1"/>
  <c r="S220" i="8" s="1"/>
  <c r="T220" i="8" a="1"/>
  <c r="T220" i="8"/>
  <c r="P221" i="8" a="1"/>
  <c r="P221" i="8" s="1"/>
  <c r="Q221" i="8" a="1"/>
  <c r="Q221" i="8" s="1"/>
  <c r="R221" i="8" a="1"/>
  <c r="R221" i="8" s="1"/>
  <c r="S221" i="8" a="1"/>
  <c r="S221" i="8" s="1"/>
  <c r="T221" i="8" a="1"/>
  <c r="T221" i="8" s="1"/>
  <c r="P222" i="8" a="1"/>
  <c r="P222" i="8" s="1"/>
  <c r="Q222" i="8" a="1"/>
  <c r="Q222" i="8" s="1"/>
  <c r="R222" i="8" a="1"/>
  <c r="R222" i="8"/>
  <c r="S222" i="8" a="1"/>
  <c r="S222" i="8" s="1"/>
  <c r="T222" i="8" a="1"/>
  <c r="T222" i="8" s="1"/>
  <c r="P223" i="8" a="1"/>
  <c r="P223" i="8" s="1"/>
  <c r="Q223" i="8" a="1"/>
  <c r="Q223" i="8"/>
  <c r="R223" i="8" a="1"/>
  <c r="R223" i="8" s="1"/>
  <c r="S223" i="8" a="1"/>
  <c r="S223" i="8"/>
  <c r="T223" i="8" a="1"/>
  <c r="T223" i="8" s="1"/>
  <c r="P224" i="8" a="1"/>
  <c r="P224" i="8"/>
  <c r="Q224" i="8" a="1"/>
  <c r="Q224" i="8"/>
  <c r="R224" i="8" a="1"/>
  <c r="R224" i="8"/>
  <c r="S224" i="8" a="1"/>
  <c r="S224" i="8" s="1"/>
  <c r="T224" i="8" a="1"/>
  <c r="T224" i="8" s="1"/>
  <c r="P225" i="8" a="1"/>
  <c r="P225" i="8" s="1"/>
  <c r="Q225" i="8" a="1"/>
  <c r="Q225" i="8" s="1"/>
  <c r="R225" i="8" a="1"/>
  <c r="R225" i="8" s="1"/>
  <c r="S225" i="8" a="1"/>
  <c r="S225" i="8" s="1"/>
  <c r="T225" i="8" a="1"/>
  <c r="T225" i="8"/>
  <c r="P226" i="8" a="1"/>
  <c r="P226" i="8"/>
  <c r="Q226" i="8" a="1"/>
  <c r="Q226" i="8"/>
  <c r="R226" i="8" a="1"/>
  <c r="R226" i="8" s="1"/>
  <c r="S226" i="8" a="1"/>
  <c r="S226" i="8" s="1"/>
  <c r="T226" i="8" a="1"/>
  <c r="T226" i="8"/>
  <c r="P227" i="8" a="1"/>
  <c r="P227" i="8" s="1"/>
  <c r="Q227" i="8" a="1"/>
  <c r="Q227" i="8" s="1"/>
  <c r="R227" i="8" a="1"/>
  <c r="R227" i="8" s="1"/>
  <c r="S227" i="8" a="1"/>
  <c r="S227" i="8" s="1"/>
  <c r="T227" i="8" a="1"/>
  <c r="T227" i="8"/>
  <c r="P228" i="8" a="1"/>
  <c r="P228" i="8"/>
  <c r="Q228" i="8" a="1"/>
  <c r="Q228" i="8" s="1"/>
  <c r="R228" i="8" a="1"/>
  <c r="R228" i="8" s="1"/>
  <c r="S228" i="8" a="1"/>
  <c r="S228" i="8"/>
  <c r="T228" i="8" a="1"/>
  <c r="T228" i="8" s="1"/>
  <c r="P229" i="8" a="1"/>
  <c r="P229" i="8"/>
  <c r="Q229" i="8" a="1"/>
  <c r="Q229" i="8" s="1"/>
  <c r="R229" i="8" a="1"/>
  <c r="R229" i="8"/>
  <c r="S229" i="8" a="1"/>
  <c r="S229" i="8" s="1"/>
  <c r="T229" i="8" a="1"/>
  <c r="T229" i="8" s="1"/>
  <c r="P230" i="8" a="1"/>
  <c r="P230" i="8" s="1"/>
  <c r="Q230" i="8" a="1"/>
  <c r="Q230" i="8" s="1"/>
  <c r="R230" i="8" a="1"/>
  <c r="R230" i="8" s="1"/>
  <c r="S230" i="8" a="1"/>
  <c r="S230" i="8"/>
  <c r="T230" i="8" a="1"/>
  <c r="T230" i="8"/>
  <c r="P231" i="8" a="1"/>
  <c r="P231" i="8" s="1"/>
  <c r="Q231" i="8" a="1"/>
  <c r="Q231" i="8" s="1"/>
  <c r="R231" i="8" a="1"/>
  <c r="R231" i="8" s="1"/>
  <c r="S231" i="8" a="1"/>
  <c r="S231" i="8" s="1"/>
  <c r="T231" i="8" a="1"/>
  <c r="T231" i="8"/>
  <c r="P232" i="8" a="1"/>
  <c r="P232" i="8" s="1"/>
  <c r="Q232" i="8" a="1"/>
  <c r="Q232" i="8" s="1"/>
  <c r="R232" i="8" a="1"/>
  <c r="R232" i="8" s="1"/>
  <c r="S232" i="8" a="1"/>
  <c r="S232" i="8"/>
  <c r="T232" i="8" a="1"/>
  <c r="T232" i="8"/>
  <c r="P233" i="8" a="1"/>
  <c r="P233" i="8" s="1"/>
  <c r="Q233" i="8" a="1"/>
  <c r="Q233" i="8" s="1"/>
  <c r="R233" i="8" a="1"/>
  <c r="R233" i="8"/>
  <c r="S233" i="8" a="1"/>
  <c r="S233" i="8" s="1"/>
  <c r="T233" i="8" a="1"/>
  <c r="T233" i="8"/>
  <c r="P234" i="8" a="1"/>
  <c r="P234" i="8"/>
  <c r="Q234" i="8" a="1"/>
  <c r="Q234" i="8"/>
  <c r="R234" i="8" a="1"/>
  <c r="R234" i="8"/>
  <c r="S234" i="8" a="1"/>
  <c r="S234" i="8" s="1"/>
  <c r="T234" i="8" a="1"/>
  <c r="T234" i="8" s="1"/>
  <c r="P235" i="8" a="1"/>
  <c r="P235" i="8" s="1"/>
  <c r="Q235" i="8" a="1"/>
  <c r="Q235" i="8" s="1"/>
  <c r="R235" i="8" a="1"/>
  <c r="R235" i="8"/>
  <c r="S235" i="8" a="1"/>
  <c r="S235" i="8" s="1"/>
  <c r="T235" i="8" a="1"/>
  <c r="T235" i="8" s="1"/>
  <c r="P236" i="8" a="1"/>
  <c r="P236" i="8" s="1"/>
  <c r="Q236" i="8" a="1"/>
  <c r="Q236" i="8" s="1"/>
  <c r="R236" i="8" a="1"/>
  <c r="R236" i="8" s="1"/>
  <c r="S236" i="8" a="1"/>
  <c r="S236" i="8"/>
  <c r="T236" i="8" a="1"/>
  <c r="T236" i="8" s="1"/>
  <c r="P237" i="8" a="1"/>
  <c r="P237" i="8" s="1"/>
  <c r="Q237" i="8" a="1"/>
  <c r="Q237" i="8"/>
  <c r="R237" i="8" a="1"/>
  <c r="R237" i="8" s="1"/>
  <c r="S237" i="8" a="1"/>
  <c r="S237" i="8"/>
  <c r="T237" i="8" a="1"/>
  <c r="T237" i="8" s="1"/>
  <c r="P238" i="8" a="1"/>
  <c r="P238" i="8" s="1"/>
  <c r="Q238" i="8" a="1"/>
  <c r="Q238" i="8"/>
  <c r="R238" i="8" a="1"/>
  <c r="R238" i="8" s="1"/>
  <c r="S238" i="8" a="1"/>
  <c r="S238" i="8"/>
  <c r="T238" i="8" a="1"/>
  <c r="T238" i="8" s="1"/>
  <c r="P239" i="8" a="1"/>
  <c r="P239" i="8"/>
  <c r="Q239" i="8" a="1"/>
  <c r="Q239" i="8" s="1"/>
  <c r="R239" i="8" a="1"/>
  <c r="R239" i="8" s="1"/>
  <c r="S239" i="8" a="1"/>
  <c r="S239" i="8" s="1"/>
  <c r="T239" i="8" a="1"/>
  <c r="T239" i="8" s="1"/>
  <c r="P240" i="8" a="1"/>
  <c r="P240" i="8" s="1"/>
  <c r="Q240" i="8" a="1"/>
  <c r="Q240" i="8"/>
  <c r="R240" i="8" a="1"/>
  <c r="R240" i="8"/>
  <c r="S240" i="8" a="1"/>
  <c r="S240" i="8"/>
  <c r="T240" i="8" a="1"/>
  <c r="T240" i="8" s="1"/>
  <c r="P241" i="8" a="1"/>
  <c r="P241" i="8" s="1"/>
  <c r="Q241" i="8" a="1"/>
  <c r="Q241" i="8" s="1"/>
  <c r="R241" i="8" a="1"/>
  <c r="R241" i="8"/>
  <c r="S241" i="8" a="1"/>
  <c r="S241" i="8" s="1"/>
  <c r="T241" i="8" a="1"/>
  <c r="T241" i="8" s="1"/>
  <c r="P242" i="8" a="1"/>
  <c r="P242" i="8" s="1"/>
  <c r="Q242" i="8" a="1"/>
  <c r="Q242" i="8" s="1"/>
  <c r="R242" i="8" a="1"/>
  <c r="R242" i="8"/>
  <c r="S242" i="8" a="1"/>
  <c r="S242" i="8" s="1"/>
  <c r="T242" i="8" a="1"/>
  <c r="T242" i="8" s="1"/>
  <c r="P243" i="8" a="1"/>
  <c r="P243" i="8"/>
  <c r="Q243" i="8" a="1"/>
  <c r="Q243" i="8" s="1"/>
  <c r="R243" i="8" a="1"/>
  <c r="R243" i="8" s="1"/>
  <c r="S243" i="8" a="1"/>
  <c r="S243" i="8"/>
  <c r="T243" i="8" a="1"/>
  <c r="T243" i="8"/>
  <c r="P244" i="8" a="1"/>
  <c r="P244" i="8"/>
  <c r="Q244" i="8" a="1"/>
  <c r="Q244" i="8" s="1"/>
  <c r="R244" i="8" a="1"/>
  <c r="R244" i="8" s="1"/>
  <c r="S244" i="8" a="1"/>
  <c r="S244" i="8"/>
  <c r="T244" i="8" a="1"/>
  <c r="T244" i="8" s="1"/>
  <c r="P245" i="8" a="1"/>
  <c r="P245" i="8"/>
  <c r="Q245" i="8" a="1"/>
  <c r="Q245" i="8"/>
  <c r="R245" i="8" a="1"/>
  <c r="R245" i="8" s="1"/>
  <c r="S245" i="8" a="1"/>
  <c r="S245" i="8" s="1"/>
  <c r="T245" i="8" a="1"/>
  <c r="T245" i="8" s="1"/>
  <c r="P246" i="8" a="1"/>
  <c r="P246" i="8" s="1"/>
  <c r="Q246" i="8" a="1"/>
  <c r="Q246" i="8" s="1"/>
  <c r="R246" i="8" a="1"/>
  <c r="R246" i="8" s="1"/>
  <c r="S246" i="8" a="1"/>
  <c r="S246" i="8" s="1"/>
  <c r="T246" i="8" a="1"/>
  <c r="T246" i="8"/>
  <c r="P247" i="8" a="1"/>
  <c r="P247" i="8" s="1"/>
  <c r="Q247" i="8" a="1"/>
  <c r="Q247" i="8"/>
  <c r="R247" i="8" a="1"/>
  <c r="R247" i="8" s="1"/>
  <c r="S247" i="8" a="1"/>
  <c r="S247" i="8" s="1"/>
  <c r="T247" i="8" a="1"/>
  <c r="T247" i="8"/>
  <c r="P248" i="8" a="1"/>
  <c r="P248" i="8" s="1"/>
  <c r="Q248" i="8" a="1"/>
  <c r="Q248" i="8" s="1"/>
  <c r="R248" i="8" a="1"/>
  <c r="R248" i="8"/>
  <c r="S248" i="8" a="1"/>
  <c r="S248" i="8" s="1"/>
  <c r="T248" i="8" a="1"/>
  <c r="T248" i="8" s="1"/>
  <c r="P249" i="8" a="1"/>
  <c r="P249" i="8" s="1"/>
  <c r="Q249" i="8" a="1"/>
  <c r="Q249" i="8" s="1"/>
  <c r="R249" i="8" a="1"/>
  <c r="R249" i="8" s="1"/>
  <c r="S249" i="8" a="1"/>
  <c r="S249" i="8" s="1"/>
  <c r="T249" i="8" a="1"/>
  <c r="T249" i="8"/>
  <c r="P250" i="8" a="1"/>
  <c r="P250" i="8"/>
  <c r="Q250" i="8" a="1"/>
  <c r="Q250" i="8"/>
  <c r="R250" i="8" a="1"/>
  <c r="R250" i="8" s="1"/>
  <c r="S250" i="8" a="1"/>
  <c r="S250" i="8" s="1"/>
  <c r="T250" i="8" a="1"/>
  <c r="T250" i="8" s="1"/>
  <c r="P251" i="8" a="1"/>
  <c r="P251" i="8" s="1"/>
  <c r="Q251" i="8" a="1"/>
  <c r="Q251" i="8" s="1"/>
  <c r="R251" i="8" a="1"/>
  <c r="R251" i="8" s="1"/>
  <c r="S251" i="8" a="1"/>
  <c r="S251" i="8" s="1"/>
  <c r="T251" i="8" a="1"/>
  <c r="T251" i="8" s="1"/>
  <c r="P252" i="8" a="1"/>
  <c r="P252" i="8" s="1"/>
  <c r="Q252" i="8" a="1"/>
  <c r="Q252" i="8" s="1"/>
  <c r="R252" i="8" a="1"/>
  <c r="R252" i="8" s="1"/>
  <c r="S252" i="8" a="1"/>
  <c r="S252" i="8"/>
  <c r="T252" i="8" a="1"/>
  <c r="T252" i="8" s="1"/>
  <c r="P253" i="8" a="1"/>
  <c r="P253" i="8" s="1"/>
  <c r="Q253" i="8" a="1"/>
  <c r="Q253" i="8" s="1"/>
  <c r="R253" i="8" a="1"/>
  <c r="R253" i="8"/>
  <c r="S253" i="8" a="1"/>
  <c r="S253" i="8"/>
  <c r="T253" i="8" a="1"/>
  <c r="T253" i="8" s="1"/>
  <c r="P254" i="8" a="1"/>
  <c r="P254" i="8" s="1"/>
  <c r="Q254" i="8" a="1"/>
  <c r="Q254" i="8"/>
  <c r="R254" i="8" a="1"/>
  <c r="R254" i="8" s="1"/>
  <c r="S254" i="8" a="1"/>
  <c r="S254" i="8" s="1"/>
  <c r="T254" i="8" a="1"/>
  <c r="T254" i="8"/>
  <c r="P255" i="8" a="1"/>
  <c r="P255" i="8"/>
  <c r="Q255" i="8" a="1"/>
  <c r="Q255" i="8" s="1"/>
  <c r="R255" i="8" a="1"/>
  <c r="R255" i="8" s="1"/>
  <c r="S255" i="8" a="1"/>
  <c r="S255" i="8" s="1"/>
  <c r="T255" i="8" a="1"/>
  <c r="T255" i="8" s="1"/>
  <c r="P256" i="8" a="1"/>
  <c r="P256" i="8" s="1"/>
  <c r="Q256" i="8" a="1"/>
  <c r="Q256" i="8"/>
  <c r="R256" i="8" a="1"/>
  <c r="R256" i="8" s="1"/>
  <c r="S256" i="8" a="1"/>
  <c r="S256" i="8"/>
  <c r="T256" i="8" a="1"/>
  <c r="T256" i="8"/>
  <c r="P264" i="8" a="1"/>
  <c r="P264" i="8" s="1"/>
  <c r="Q264" i="8" a="1"/>
  <c r="Q264" i="8"/>
  <c r="R264" i="8" a="1"/>
  <c r="R264" i="8" s="1"/>
  <c r="S264" i="8" a="1"/>
  <c r="S264" i="8"/>
  <c r="T264" i="8" a="1"/>
  <c r="T264" i="8"/>
  <c r="P265" i="8" a="1"/>
  <c r="P265" i="8" s="1"/>
  <c r="Q265" i="8" a="1"/>
  <c r="Q265" i="8" s="1"/>
  <c r="R265" i="8" a="1"/>
  <c r="R265" i="8" s="1"/>
  <c r="S265" i="8" a="1"/>
  <c r="S265" i="8" s="1"/>
  <c r="T265" i="8" a="1"/>
  <c r="T265" i="8"/>
  <c r="P266" i="8" a="1"/>
  <c r="P266" i="8"/>
  <c r="Q266" i="8" a="1"/>
  <c r="Q266" i="8" s="1"/>
  <c r="R266" i="8" a="1"/>
  <c r="R266" i="8" s="1"/>
  <c r="S266" i="8" a="1"/>
  <c r="S266" i="8" s="1"/>
  <c r="T266" i="8" a="1"/>
  <c r="T266" i="8" s="1"/>
  <c r="P267" i="8" a="1"/>
  <c r="P267" i="8"/>
  <c r="Q267" i="8" a="1"/>
  <c r="Q267" i="8" s="1"/>
  <c r="R267" i="8" a="1"/>
  <c r="R267" i="8" s="1"/>
  <c r="S267" i="8" a="1"/>
  <c r="S267" i="8" s="1"/>
  <c r="T267" i="8" a="1"/>
  <c r="T267" i="8" s="1"/>
  <c r="P268" i="8" a="1"/>
  <c r="P268" i="8"/>
  <c r="Q268" i="8" a="1"/>
  <c r="Q268" i="8" s="1"/>
  <c r="R268" i="8" a="1"/>
  <c r="R268" i="8" s="1"/>
  <c r="S268" i="8" a="1"/>
  <c r="S268" i="8" s="1"/>
  <c r="T268" i="8" a="1"/>
  <c r="T268" i="8" s="1"/>
  <c r="P269" i="8" a="1"/>
  <c r="P269" i="8" s="1"/>
  <c r="Q269" i="8" a="1"/>
  <c r="Q269" i="8"/>
  <c r="R269" i="8" a="1"/>
  <c r="R269" i="8"/>
  <c r="S269" i="8" a="1"/>
  <c r="S269" i="8"/>
  <c r="T269" i="8" a="1"/>
  <c r="T269" i="8" s="1"/>
  <c r="P270" i="8" a="1"/>
  <c r="P270" i="8" s="1"/>
  <c r="Q270" i="8" a="1"/>
  <c r="Q270" i="8"/>
  <c r="R270" i="8" a="1"/>
  <c r="R270" i="8" s="1"/>
  <c r="S270" i="8" a="1"/>
  <c r="S270" i="8" s="1"/>
  <c r="T270" i="8" a="1"/>
  <c r="T270" i="8" s="1"/>
  <c r="P271" i="8" a="1"/>
  <c r="P271" i="8" s="1"/>
  <c r="Q271" i="8" a="1"/>
  <c r="Q271" i="8" s="1"/>
  <c r="R271" i="8" a="1"/>
  <c r="R271" i="8" s="1"/>
  <c r="S271" i="8" a="1"/>
  <c r="S271" i="8" s="1"/>
  <c r="T271" i="8" a="1"/>
  <c r="T271" i="8" s="1"/>
  <c r="P272" i="8" a="1"/>
  <c r="P272" i="8" s="1"/>
  <c r="Q272" i="8" a="1"/>
  <c r="Q272" i="8"/>
  <c r="R272" i="8" a="1"/>
  <c r="R272" i="8" s="1"/>
  <c r="S272" i="8" a="1"/>
  <c r="S272" i="8" s="1"/>
  <c r="T272" i="8" a="1"/>
  <c r="T272" i="8" s="1"/>
  <c r="P273" i="8" a="1"/>
  <c r="P273" i="8" s="1"/>
  <c r="Q273" i="8" a="1"/>
  <c r="Q273" i="8" s="1"/>
  <c r="R273" i="8" a="1"/>
  <c r="R273" i="8"/>
  <c r="S273" i="8" a="1"/>
  <c r="S273" i="8" s="1"/>
  <c r="T273" i="8" a="1"/>
  <c r="T273" i="8" s="1"/>
  <c r="P274" i="8" a="1"/>
  <c r="P274" i="8"/>
  <c r="Q274" i="8" a="1"/>
  <c r="Q274" i="8" s="1"/>
  <c r="R274" i="8" a="1"/>
  <c r="R274" i="8" s="1"/>
  <c r="S274" i="8" a="1"/>
  <c r="S274" i="8" s="1"/>
  <c r="T274" i="8" a="1"/>
  <c r="T274" i="8" s="1"/>
  <c r="P275" i="8" a="1"/>
  <c r="P275" i="8" s="1"/>
  <c r="Q275" i="8" a="1"/>
  <c r="Q275" i="8" s="1"/>
  <c r="R275" i="8" a="1"/>
  <c r="R275" i="8"/>
  <c r="S275" i="8" a="1"/>
  <c r="S275" i="8"/>
  <c r="T275" i="8" a="1"/>
  <c r="T275" i="8"/>
  <c r="P276" i="8" a="1"/>
  <c r="P276" i="8" s="1"/>
  <c r="Q276" i="8" a="1"/>
  <c r="Q276" i="8" s="1"/>
  <c r="R276" i="8" a="1"/>
  <c r="R276" i="8" s="1"/>
  <c r="S276" i="8" a="1"/>
  <c r="S276" i="8" s="1"/>
  <c r="T276" i="8" a="1"/>
  <c r="T276" i="8" s="1"/>
  <c r="P277" i="8" a="1"/>
  <c r="P277" i="8" s="1"/>
  <c r="Q277" i="8" a="1"/>
  <c r="Q277" i="8" s="1"/>
  <c r="R277" i="8" a="1"/>
  <c r="R277" i="8" s="1"/>
  <c r="S277" i="8" a="1"/>
  <c r="S277" i="8" s="1"/>
  <c r="T277" i="8" a="1"/>
  <c r="T277" i="8" s="1"/>
  <c r="P278" i="8" a="1"/>
  <c r="P278" i="8" s="1"/>
  <c r="Q278" i="8" a="1"/>
  <c r="Q278" i="8"/>
  <c r="R278" i="8" a="1"/>
  <c r="R278" i="8" s="1"/>
  <c r="S278" i="8" a="1"/>
  <c r="S278" i="8"/>
  <c r="T278" i="8" a="1"/>
  <c r="T278" i="8"/>
  <c r="P279" i="8" a="1"/>
  <c r="P279" i="8"/>
  <c r="Q279" i="8" a="1"/>
  <c r="Q279" i="8"/>
  <c r="R279" i="8" a="1"/>
  <c r="R279" i="8" s="1"/>
  <c r="S279" i="8" a="1"/>
  <c r="S279" i="8" s="1"/>
  <c r="T279" i="8" a="1"/>
  <c r="T279" i="8"/>
  <c r="P280" i="8" a="1"/>
  <c r="P280" i="8" s="1"/>
  <c r="Q280" i="8" a="1"/>
  <c r="Q280" i="8"/>
  <c r="R280" i="8" a="1"/>
  <c r="R280" i="8"/>
  <c r="S280" i="8" a="1"/>
  <c r="S280" i="8" s="1"/>
  <c r="T280" i="8" a="1"/>
  <c r="T280" i="8" s="1"/>
  <c r="P281" i="8" a="1"/>
  <c r="P281" i="8" s="1"/>
  <c r="Q281" i="8" a="1"/>
  <c r="Q281" i="8" s="1"/>
  <c r="R281" i="8" a="1"/>
  <c r="R281" i="8" s="1"/>
  <c r="S281" i="8" a="1"/>
  <c r="S281" i="8" s="1"/>
  <c r="T281" i="8" a="1"/>
  <c r="T281" i="8"/>
  <c r="P282" i="8" a="1"/>
  <c r="P282" i="8" s="1"/>
  <c r="Q282" i="8" a="1"/>
  <c r="Q282" i="8"/>
  <c r="R282" i="8" a="1"/>
  <c r="R282" i="8" s="1"/>
  <c r="S282" i="8" a="1"/>
  <c r="S282" i="8" s="1"/>
  <c r="T282" i="8" a="1"/>
  <c r="T282" i="8" s="1"/>
  <c r="P283" i="8" a="1"/>
  <c r="P283" i="8"/>
  <c r="Q283" i="8" a="1"/>
  <c r="Q283" i="8" s="1"/>
  <c r="R283" i="8" a="1"/>
  <c r="R283" i="8" s="1"/>
  <c r="S283" i="8" a="1"/>
  <c r="S283" i="8" s="1"/>
  <c r="T283" i="8" a="1"/>
  <c r="T283" i="8"/>
  <c r="P284" i="8" a="1"/>
  <c r="P284" i="8"/>
  <c r="Q284" i="8" a="1"/>
  <c r="Q284" i="8" s="1"/>
  <c r="R284" i="8" a="1"/>
  <c r="R284" i="8" s="1"/>
  <c r="S284" i="8" a="1"/>
  <c r="S284" i="8"/>
  <c r="T284" i="8" a="1"/>
  <c r="T284" i="8" s="1"/>
  <c r="P285" i="8" a="1"/>
  <c r="P285" i="8"/>
  <c r="Q285" i="8" a="1"/>
  <c r="Q285" i="8"/>
  <c r="R285" i="8" a="1"/>
  <c r="R285" i="8"/>
  <c r="S285" i="8" a="1"/>
  <c r="S285" i="8"/>
  <c r="T285" i="8" a="1"/>
  <c r="T285" i="8" s="1"/>
  <c r="P286" i="8" a="1"/>
  <c r="P286" i="8" s="1"/>
  <c r="Q286" i="8" a="1"/>
  <c r="Q286" i="8" s="1"/>
  <c r="R286" i="8" a="1"/>
  <c r="R286" i="8" s="1"/>
  <c r="S286" i="8" a="1"/>
  <c r="S286" i="8" s="1"/>
  <c r="T286" i="8" a="1"/>
  <c r="T286" i="8" s="1"/>
  <c r="P287" i="8" a="1"/>
  <c r="P287" i="8" s="1"/>
  <c r="Q287" i="8" a="1"/>
  <c r="Q287" i="8" s="1"/>
  <c r="R287" i="8" a="1"/>
  <c r="R287" i="8" s="1"/>
  <c r="S287" i="8" a="1"/>
  <c r="S287" i="8"/>
  <c r="T287" i="8" a="1"/>
  <c r="T287" i="8"/>
  <c r="P288" i="8" a="1"/>
  <c r="P288" i="8" s="1"/>
  <c r="Q288" i="8" a="1"/>
  <c r="Q288" i="8" s="1"/>
  <c r="R288" i="8" a="1"/>
  <c r="R288" i="8" s="1"/>
  <c r="S288" i="8" a="1"/>
  <c r="S288" i="8" s="1"/>
  <c r="T288" i="8" a="1"/>
  <c r="T288" i="8" s="1"/>
  <c r="P289" i="8" a="1"/>
  <c r="P289" i="8" s="1"/>
  <c r="Q289" i="8" a="1"/>
  <c r="Q289" i="8"/>
  <c r="R289" i="8" a="1"/>
  <c r="R289" i="8"/>
  <c r="S289" i="8" a="1"/>
  <c r="S289" i="8" s="1"/>
  <c r="T289" i="8" a="1"/>
  <c r="T289" i="8" s="1"/>
  <c r="P290" i="8" a="1"/>
  <c r="P290" i="8" s="1"/>
  <c r="Q290" i="8" a="1"/>
  <c r="Q290" i="8" s="1"/>
  <c r="R290" i="8" a="1"/>
  <c r="R290" i="8" s="1"/>
  <c r="S290" i="8" a="1"/>
  <c r="S290" i="8" s="1"/>
  <c r="T290" i="8" a="1"/>
  <c r="T290" i="8"/>
  <c r="P291" i="8" a="1"/>
  <c r="P291" i="8"/>
  <c r="Q291" i="8" a="1"/>
  <c r="Q291" i="8" s="1"/>
  <c r="R291" i="8" a="1"/>
  <c r="R291" i="8"/>
  <c r="S291" i="8" a="1"/>
  <c r="S291" i="8"/>
  <c r="T291" i="8" a="1"/>
  <c r="T291" i="8"/>
  <c r="P292" i="8" a="1"/>
  <c r="P292" i="8" s="1"/>
  <c r="Q292" i="8" a="1"/>
  <c r="Q292" i="8" s="1"/>
  <c r="R292" i="8" a="1"/>
  <c r="R292" i="8"/>
  <c r="S292" i="8" a="1"/>
  <c r="S292" i="8"/>
  <c r="T292" i="8" a="1"/>
  <c r="T292" i="8" s="1"/>
  <c r="P293" i="8" a="1"/>
  <c r="P293" i="8" s="1"/>
  <c r="Q293" i="8" a="1"/>
  <c r="Q293" i="8"/>
  <c r="R293" i="8" a="1"/>
  <c r="R293" i="8" s="1"/>
  <c r="S293" i="8" a="1"/>
  <c r="S293" i="8" s="1"/>
  <c r="T293" i="8" a="1"/>
  <c r="T293" i="8" s="1"/>
  <c r="P294" i="8" a="1"/>
  <c r="P294" i="8" s="1"/>
  <c r="Q294" i="8" a="1"/>
  <c r="Q294" i="8"/>
  <c r="R294" i="8" a="1"/>
  <c r="R294" i="8" s="1"/>
  <c r="S294" i="8" a="1"/>
  <c r="S294" i="8" s="1"/>
  <c r="T294" i="8" a="1"/>
  <c r="T294" i="8" s="1"/>
  <c r="P295" i="8" a="1"/>
  <c r="P295" i="8"/>
  <c r="Q295" i="8" a="1"/>
  <c r="Q295" i="8" s="1"/>
  <c r="R295" i="8" a="1"/>
  <c r="R295" i="8" s="1"/>
  <c r="S295" i="8" a="1"/>
  <c r="S295" i="8"/>
  <c r="T295" i="8" a="1"/>
  <c r="T295" i="8"/>
  <c r="P296" i="8" a="1"/>
  <c r="P296" i="8" s="1"/>
  <c r="Q296" i="8" a="1"/>
  <c r="Q296" i="8" s="1"/>
  <c r="R296" i="8" a="1"/>
  <c r="R296" i="8" s="1"/>
  <c r="S296" i="8" a="1"/>
  <c r="S296" i="8" s="1"/>
  <c r="T296" i="8" a="1"/>
  <c r="T296" i="8"/>
  <c r="P297" i="8" a="1"/>
  <c r="P297" i="8" s="1"/>
  <c r="Q297" i="8" a="1"/>
  <c r="Q297" i="8" s="1"/>
  <c r="R297" i="8" a="1"/>
  <c r="R297" i="8" s="1"/>
  <c r="S297" i="8" a="1"/>
  <c r="S297" i="8" s="1"/>
  <c r="T297" i="8" a="1"/>
  <c r="T297" i="8" s="1"/>
  <c r="P298" i="8" a="1"/>
  <c r="P298" i="8" s="1"/>
  <c r="Q298" i="8" a="1"/>
  <c r="Q298" i="8" s="1"/>
  <c r="R298" i="8" a="1"/>
  <c r="R298" i="8" s="1"/>
  <c r="S298" i="8" a="1"/>
  <c r="S298" i="8" s="1"/>
  <c r="T298" i="8" a="1"/>
  <c r="T298" i="8" s="1"/>
  <c r="P299" i="8" a="1"/>
  <c r="P299" i="8" s="1"/>
  <c r="Q299" i="8" a="1"/>
  <c r="Q299" i="8" s="1"/>
  <c r="R299" i="8" a="1"/>
  <c r="R299" i="8" s="1"/>
  <c r="S299" i="8" a="1"/>
  <c r="S299" i="8" s="1"/>
  <c r="T299" i="8" a="1"/>
  <c r="T299" i="8" s="1"/>
  <c r="P300" i="8" a="1"/>
  <c r="P300" i="8" s="1"/>
  <c r="Q300" i="8" a="1"/>
  <c r="Q300" i="8" s="1"/>
  <c r="R300" i="8" a="1"/>
  <c r="R300" i="8"/>
  <c r="S300" i="8" a="1"/>
  <c r="S300" i="8"/>
  <c r="T300" i="8" a="1"/>
  <c r="T300" i="8" s="1"/>
  <c r="P301" i="8" a="1"/>
  <c r="P301" i="8"/>
  <c r="Q301" i="8" a="1"/>
  <c r="Q301" i="8"/>
  <c r="R301" i="8" a="1"/>
  <c r="R301" i="8"/>
  <c r="S301" i="8" a="1"/>
  <c r="S301" i="8"/>
  <c r="T301" i="8" a="1"/>
  <c r="T301" i="8" s="1"/>
  <c r="P302" i="8" a="1"/>
  <c r="P302" i="8" s="1"/>
  <c r="Q302" i="8" a="1"/>
  <c r="Q302" i="8"/>
  <c r="R302" i="8" a="1"/>
  <c r="R302" i="8"/>
  <c r="S302" i="8" a="1"/>
  <c r="S302" i="8" s="1"/>
  <c r="T302" i="8" a="1"/>
  <c r="T302" i="8"/>
  <c r="P303" i="8" a="1"/>
  <c r="P303" i="8" s="1"/>
  <c r="Q303" i="8" a="1"/>
  <c r="Q303" i="8" s="1"/>
  <c r="R303" i="8" a="1"/>
  <c r="R303" i="8" s="1"/>
  <c r="S303" i="8" a="1"/>
  <c r="S303" i="8"/>
  <c r="T303" i="8" a="1"/>
  <c r="T303" i="8"/>
  <c r="P304" i="8" a="1"/>
  <c r="P304" i="8" s="1"/>
  <c r="Q304" i="8" a="1"/>
  <c r="Q304" i="8" s="1"/>
  <c r="R304" i="8" a="1"/>
  <c r="R304" i="8" s="1"/>
  <c r="S304" i="8" a="1"/>
  <c r="S304" i="8" s="1"/>
  <c r="T304" i="8" a="1"/>
  <c r="T304" i="8"/>
  <c r="P305" i="8" a="1"/>
  <c r="P305" i="8" s="1"/>
  <c r="Q305" i="8" a="1"/>
  <c r="Q305" i="8" s="1"/>
  <c r="R305" i="8" a="1"/>
  <c r="R305" i="8" s="1"/>
  <c r="S305" i="8" a="1"/>
  <c r="S305" i="8"/>
  <c r="T305" i="8" a="1"/>
  <c r="T305" i="8"/>
  <c r="P306" i="8" a="1"/>
  <c r="P306" i="8"/>
  <c r="Q306" i="8" a="1"/>
  <c r="Q306" i="8"/>
  <c r="R306" i="8" a="1"/>
  <c r="R306" i="8" s="1"/>
  <c r="S306" i="8" a="1"/>
  <c r="S306" i="8" s="1"/>
  <c r="T306" i="8" a="1"/>
  <c r="T306" i="8"/>
  <c r="P307" i="8" a="1"/>
  <c r="P307" i="8"/>
  <c r="Q307" i="8" a="1"/>
  <c r="Q307" i="8"/>
  <c r="R307" i="8" a="1"/>
  <c r="R307" i="8" s="1"/>
  <c r="S307" i="8" a="1"/>
  <c r="S307" i="8"/>
  <c r="T307" i="8" a="1"/>
  <c r="T307" i="8"/>
  <c r="P308" i="8" a="1"/>
  <c r="P308" i="8"/>
  <c r="Q308" i="8" a="1"/>
  <c r="Q308" i="8"/>
  <c r="R308" i="8" a="1"/>
  <c r="R308" i="8"/>
  <c r="S308" i="8" a="1"/>
  <c r="S308" i="8"/>
  <c r="T308" i="8" a="1"/>
  <c r="T308" i="8"/>
  <c r="P309" i="8" a="1"/>
  <c r="P309" i="8" s="1"/>
  <c r="Q309" i="8" a="1"/>
  <c r="Q309" i="8"/>
  <c r="R309" i="8" a="1"/>
  <c r="R309" i="8"/>
  <c r="S309" i="8" a="1"/>
  <c r="S309" i="8"/>
  <c r="T309" i="8" a="1"/>
  <c r="T309" i="8"/>
  <c r="P310" i="8" a="1"/>
  <c r="P310" i="8"/>
  <c r="Q310" i="8" a="1"/>
  <c r="Q310" i="8"/>
  <c r="R310" i="8" a="1"/>
  <c r="R310" i="8"/>
  <c r="S310" i="8" a="1"/>
  <c r="S310" i="8" s="1"/>
  <c r="T310" i="8" a="1"/>
  <c r="T310" i="8" s="1"/>
  <c r="P311" i="8" a="1"/>
  <c r="P311" i="8"/>
  <c r="Q311" i="8" a="1"/>
  <c r="Q311" i="8"/>
  <c r="R311" i="8" a="1"/>
  <c r="R311" i="8"/>
  <c r="S311" i="8" a="1"/>
  <c r="S311" i="8"/>
  <c r="T311" i="8" a="1"/>
  <c r="T311" i="8"/>
  <c r="P312" i="8" a="1"/>
  <c r="P312" i="8"/>
  <c r="Q312" i="8" a="1"/>
  <c r="Q312" i="8" s="1"/>
  <c r="R312" i="8" a="1"/>
  <c r="R312" i="8" s="1"/>
  <c r="S312" i="8" a="1"/>
  <c r="S312" i="8"/>
  <c r="T312" i="8" a="1"/>
  <c r="T312" i="8"/>
  <c r="P313" i="8" a="1"/>
  <c r="P313" i="8"/>
  <c r="Q313" i="8" a="1"/>
  <c r="Q313" i="8"/>
  <c r="R313" i="8" a="1"/>
  <c r="R313" i="8"/>
  <c r="S313" i="8" a="1"/>
  <c r="S313" i="8"/>
  <c r="T313" i="8" a="1"/>
  <c r="T313" i="8" s="1"/>
  <c r="P314" i="8" a="1"/>
  <c r="P314" i="8" s="1"/>
  <c r="Q314" i="8" a="1"/>
  <c r="Q314" i="8"/>
  <c r="R314" i="8" a="1"/>
  <c r="R314" i="8"/>
  <c r="S314" i="8" a="1"/>
  <c r="S314" i="8"/>
  <c r="T314" i="8" a="1"/>
  <c r="T314" i="8"/>
  <c r="P315" i="8" a="1"/>
  <c r="P315" i="8"/>
  <c r="Q315" i="8" a="1"/>
  <c r="Q315" i="8"/>
  <c r="R315" i="8" a="1"/>
  <c r="R315" i="8" s="1"/>
  <c r="S315" i="8" a="1"/>
  <c r="S315" i="8" s="1"/>
  <c r="T315" i="8" a="1"/>
  <c r="T315" i="8"/>
  <c r="P316" i="8" a="1"/>
  <c r="P316" i="8"/>
  <c r="Q316" i="8" a="1"/>
  <c r="Q316" i="8"/>
  <c r="R316" i="8" a="1"/>
  <c r="R316" i="8"/>
  <c r="S316" i="8" a="1"/>
  <c r="S316" i="8"/>
  <c r="T316" i="8" a="1"/>
  <c r="T316" i="8"/>
  <c r="P317" i="8" a="1"/>
  <c r="P317" i="8" s="1"/>
  <c r="Q317" i="8" a="1"/>
  <c r="Q317" i="8" s="1"/>
  <c r="R317" i="8" a="1"/>
  <c r="R317" i="8"/>
  <c r="S317" i="8" a="1"/>
  <c r="S317" i="8"/>
  <c r="T317" i="8" a="1"/>
  <c r="T317" i="8"/>
  <c r="P318" i="8" a="1"/>
  <c r="P318" i="8"/>
  <c r="Q318" i="8" a="1"/>
  <c r="Q318" i="8"/>
  <c r="R318" i="8" a="1"/>
  <c r="R318" i="8"/>
  <c r="S318" i="8" a="1"/>
  <c r="S318" i="8" s="1"/>
  <c r="T318" i="8" a="1"/>
  <c r="T318" i="8" s="1"/>
  <c r="P319" i="8" a="1"/>
  <c r="P319" i="8"/>
  <c r="Q319" i="8" a="1"/>
  <c r="Q319" i="8"/>
  <c r="R319" i="8" a="1"/>
  <c r="R319" i="8"/>
  <c r="S319" i="8" a="1"/>
  <c r="S319" i="8"/>
  <c r="T319" i="8" a="1"/>
  <c r="T319" i="8"/>
  <c r="P320" i="8" a="1"/>
  <c r="P320" i="8"/>
  <c r="Q320" i="8" a="1"/>
  <c r="Q320" i="8" s="1"/>
  <c r="R320" i="8" a="1"/>
  <c r="R320" i="8" s="1"/>
  <c r="S320" i="8" a="1"/>
  <c r="S320" i="8"/>
  <c r="T320" i="8" a="1"/>
  <c r="T320" i="8"/>
  <c r="P321" i="8" a="1"/>
  <c r="P321" i="8"/>
  <c r="Q321" i="8" a="1"/>
  <c r="Q321" i="8"/>
  <c r="R321" i="8" a="1"/>
  <c r="R321" i="8"/>
  <c r="S321" i="8" a="1"/>
  <c r="S321" i="8"/>
  <c r="T321" i="8" a="1"/>
  <c r="T321" i="8" s="1"/>
  <c r="P322" i="8" a="1"/>
  <c r="P322" i="8" s="1"/>
  <c r="Q322" i="8" a="1"/>
  <c r="Q322" i="8"/>
  <c r="R322" i="8" a="1"/>
  <c r="R322" i="8"/>
  <c r="S322" i="8" a="1"/>
  <c r="S322" i="8"/>
  <c r="T322" i="8" a="1"/>
  <c r="T322" i="8"/>
  <c r="P323" i="8" a="1"/>
  <c r="P323" i="8"/>
  <c r="Q323" i="8" a="1"/>
  <c r="Q323" i="8"/>
  <c r="R323" i="8" a="1"/>
  <c r="R323" i="8" s="1"/>
  <c r="S323" i="8" a="1"/>
  <c r="S323" i="8" s="1"/>
  <c r="T323" i="8" a="1"/>
  <c r="T323" i="8"/>
  <c r="P324" i="8" a="1"/>
  <c r="P324" i="8" s="1"/>
  <c r="Q324" i="8" a="1"/>
  <c r="Q324" i="8"/>
  <c r="R324" i="8" a="1"/>
  <c r="R324" i="8"/>
  <c r="S324" i="8" a="1"/>
  <c r="S324" i="8"/>
  <c r="T324" i="8" a="1"/>
  <c r="T324" i="8"/>
  <c r="P325" i="8" a="1"/>
  <c r="P325" i="8"/>
  <c r="Q325" i="8" a="1"/>
  <c r="Q325" i="8"/>
  <c r="R325" i="8" a="1"/>
  <c r="R325" i="8" s="1"/>
  <c r="S325" i="8" a="1"/>
  <c r="S325" i="8" s="1"/>
  <c r="T325" i="8" a="1"/>
  <c r="T325" i="8"/>
  <c r="P326" i="8" a="1"/>
  <c r="P326" i="8"/>
  <c r="Q326" i="8" a="1"/>
  <c r="Q326" i="8"/>
  <c r="R326" i="8" a="1"/>
  <c r="R326" i="8"/>
  <c r="S326" i="8" a="1"/>
  <c r="S326" i="8"/>
  <c r="T326" i="8" a="1"/>
  <c r="T326" i="8" s="1"/>
  <c r="P327" i="8" a="1"/>
  <c r="P327" i="8" s="1"/>
  <c r="Q327" i="8" a="1"/>
  <c r="Q327" i="8" s="1"/>
  <c r="R327" i="8" a="1"/>
  <c r="R327" i="8"/>
  <c r="S327" i="8" a="1"/>
  <c r="S327" i="8"/>
  <c r="T327" i="8" a="1"/>
  <c r="T327" i="8"/>
  <c r="P328" i="8" a="1"/>
  <c r="P328" i="8"/>
  <c r="Q328" i="8" a="1"/>
  <c r="Q328" i="8" s="1"/>
  <c r="R328" i="8" a="1"/>
  <c r="R328" i="8"/>
  <c r="S328" i="8" a="1"/>
  <c r="S328" i="8"/>
  <c r="T328" i="8" a="1"/>
  <c r="T328" i="8" s="1"/>
  <c r="P329" i="8" a="1"/>
  <c r="P329" i="8"/>
  <c r="Q329" i="8" a="1"/>
  <c r="Q329" i="8"/>
  <c r="R329" i="8" a="1"/>
  <c r="R329" i="8"/>
  <c r="S329" i="8" a="1"/>
  <c r="S329" i="8"/>
  <c r="T329" i="8" a="1"/>
  <c r="T329" i="8"/>
  <c r="P330" i="8" a="1"/>
  <c r="P330" i="8"/>
  <c r="Q330" i="8" a="1"/>
  <c r="Q330" i="8" s="1"/>
  <c r="R330" i="8" a="1"/>
  <c r="R330" i="8" s="1"/>
  <c r="S330" i="8" a="1"/>
  <c r="S330" i="8"/>
  <c r="T330" i="8" a="1"/>
  <c r="T330" i="8"/>
  <c r="P331" i="8" a="1"/>
  <c r="P331" i="8"/>
  <c r="Q331" i="8" a="1"/>
  <c r="Q331" i="8"/>
  <c r="R331" i="8" a="1"/>
  <c r="R331" i="8"/>
  <c r="S331" i="8" a="1"/>
  <c r="S331" i="8" s="1"/>
  <c r="T331" i="8" a="1"/>
  <c r="T331" i="8"/>
  <c r="P332" i="8" a="1"/>
  <c r="P332" i="8" s="1"/>
  <c r="Q332" i="8" a="1"/>
  <c r="Q332" i="8"/>
  <c r="R332" i="8" a="1"/>
  <c r="R332" i="8"/>
  <c r="S332" i="8" a="1"/>
  <c r="S332" i="8"/>
  <c r="T332" i="8" a="1"/>
  <c r="T332" i="8"/>
  <c r="P333" i="8" a="1"/>
  <c r="P333" i="8" s="1"/>
  <c r="Q333" i="8" a="1"/>
  <c r="Q333" i="8"/>
  <c r="R333" i="8" a="1"/>
  <c r="R333" i="8"/>
  <c r="S333" i="8" a="1"/>
  <c r="S333" i="8" s="1"/>
  <c r="T333" i="8" a="1"/>
  <c r="T333" i="8"/>
  <c r="P334" i="8" a="1"/>
  <c r="P334" i="8"/>
  <c r="Q334" i="8" a="1"/>
  <c r="Q334" i="8"/>
  <c r="R334" i="8" a="1"/>
  <c r="R334" i="8"/>
  <c r="S334" i="8" a="1"/>
  <c r="S334" i="8" s="1"/>
  <c r="T334" i="8" a="1"/>
  <c r="T334" i="8"/>
  <c r="P335" i="8" a="1"/>
  <c r="P335" i="8" s="1"/>
  <c r="Q335" i="8" a="1"/>
  <c r="Q335" i="8" s="1"/>
  <c r="R335" i="8" a="1"/>
  <c r="R335" i="8"/>
  <c r="S335" i="8" a="1"/>
  <c r="S335" i="8"/>
  <c r="T335" i="8" a="1"/>
  <c r="T335" i="8"/>
  <c r="P336" i="8" a="1"/>
  <c r="P336" i="8"/>
  <c r="Q336" i="8" a="1"/>
  <c r="Q336" i="8" s="1"/>
  <c r="R336" i="8" a="1"/>
  <c r="R336" i="8" s="1"/>
  <c r="S336" i="8" a="1"/>
  <c r="S336" i="8"/>
  <c r="T336" i="8" a="1"/>
  <c r="T336" i="8" s="1"/>
  <c r="P337" i="8" a="1"/>
  <c r="P337" i="8"/>
  <c r="Q337" i="8" a="1"/>
  <c r="Q337" i="8"/>
  <c r="R337" i="8" a="1"/>
  <c r="R337" i="8"/>
  <c r="S337" i="8" a="1"/>
  <c r="S337" i="8"/>
  <c r="T337" i="8" a="1"/>
  <c r="T337" i="8"/>
  <c r="P345" i="8" a="1"/>
  <c r="P345" i="8" s="1"/>
  <c r="Q345" i="8" a="1"/>
  <c r="Q345" i="8" s="1"/>
  <c r="R345" i="8" a="1"/>
  <c r="R345" i="8"/>
  <c r="S345" i="8" a="1"/>
  <c r="S345" i="8"/>
  <c r="T345" i="8" a="1"/>
  <c r="T345" i="8" s="1"/>
  <c r="P346" i="8" a="1"/>
  <c r="P346" i="8" s="1"/>
  <c r="Q346" i="8" a="1"/>
  <c r="Q346" i="8"/>
  <c r="R346" i="8" a="1"/>
  <c r="R346" i="8" s="1"/>
  <c r="S346" i="8" a="1"/>
  <c r="S346" i="8" s="1"/>
  <c r="T346" i="8" a="1"/>
  <c r="T346" i="8" s="1"/>
  <c r="P347" i="8" a="1"/>
  <c r="P347" i="8"/>
  <c r="Q347" i="8" a="1"/>
  <c r="Q347" i="8"/>
  <c r="R347" i="8" a="1"/>
  <c r="R347" i="8" s="1"/>
  <c r="S347" i="8" a="1"/>
  <c r="S347" i="8" s="1"/>
  <c r="T347" i="8" a="1"/>
  <c r="T347" i="8" s="1"/>
  <c r="P348" i="8" a="1"/>
  <c r="P348" i="8"/>
  <c r="Q348" i="8" a="1"/>
  <c r="Q348" i="8" s="1"/>
  <c r="R348" i="8" a="1"/>
  <c r="R348" i="8" s="1"/>
  <c r="S348" i="8" a="1"/>
  <c r="S348" i="8"/>
  <c r="T348" i="8" a="1"/>
  <c r="T348" i="8"/>
  <c r="P349" i="8" a="1"/>
  <c r="P349" i="8"/>
  <c r="Q349" i="8" a="1"/>
  <c r="Q349" i="8" s="1"/>
  <c r="R349" i="8" a="1"/>
  <c r="R349" i="8" s="1"/>
  <c r="S349" i="8" a="1"/>
  <c r="S349" i="8" s="1"/>
  <c r="T349" i="8" a="1"/>
  <c r="T349" i="8" s="1"/>
  <c r="P350" i="8" a="1"/>
  <c r="P350" i="8" s="1"/>
  <c r="Q350" i="8" a="1"/>
  <c r="Q350" i="8" s="1"/>
  <c r="R350" i="8" a="1"/>
  <c r="R350" i="8"/>
  <c r="S350" i="8" a="1"/>
  <c r="S350" i="8" s="1"/>
  <c r="T350" i="8" a="1"/>
  <c r="T350" i="8"/>
  <c r="P351" i="8" a="1"/>
  <c r="P351" i="8" s="1"/>
  <c r="Q351" i="8" a="1"/>
  <c r="Q351" i="8" s="1"/>
  <c r="R351" i="8" a="1"/>
  <c r="R351" i="8" s="1"/>
  <c r="S351" i="8" a="1"/>
  <c r="S351" i="8" s="1"/>
  <c r="T351" i="8" a="1"/>
  <c r="T351" i="8"/>
  <c r="P352" i="8" a="1"/>
  <c r="P352" i="8" s="1"/>
  <c r="Q352" i="8" a="1"/>
  <c r="Q352" i="8"/>
  <c r="R352" i="8" a="1"/>
  <c r="R352" i="8" s="1"/>
  <c r="S352" i="8" a="1"/>
  <c r="S352" i="8" s="1"/>
  <c r="T352" i="8" a="1"/>
  <c r="T352" i="8"/>
  <c r="P353" i="8" a="1"/>
  <c r="P353" i="8" s="1"/>
  <c r="Q353" i="8" a="1"/>
  <c r="Q353" i="8" s="1"/>
  <c r="R353" i="8" a="1"/>
  <c r="R353" i="8"/>
  <c r="S353" i="8" a="1"/>
  <c r="S353" i="8" s="1"/>
  <c r="T353" i="8" a="1"/>
  <c r="T353" i="8"/>
  <c r="P354" i="8" a="1"/>
  <c r="P354" i="8" s="1"/>
  <c r="Q354" i="8" a="1"/>
  <c r="Q354" i="8" s="1"/>
  <c r="R354" i="8" a="1"/>
  <c r="R354" i="8"/>
  <c r="S354" i="8" a="1"/>
  <c r="S354" i="8" s="1"/>
  <c r="T354" i="8" a="1"/>
  <c r="T354" i="8" s="1"/>
  <c r="P355" i="8" a="1"/>
  <c r="P355" i="8"/>
  <c r="Q355" i="8" a="1"/>
  <c r="Q355" i="8" s="1"/>
  <c r="R355" i="8" a="1"/>
  <c r="R355" i="8" s="1"/>
  <c r="S355" i="8" a="1"/>
  <c r="S355" i="8" s="1"/>
  <c r="T355" i="8" a="1"/>
  <c r="T355" i="8" s="1"/>
  <c r="P356" i="8" a="1"/>
  <c r="P356" i="8"/>
  <c r="Q356" i="8" a="1"/>
  <c r="Q356" i="8" s="1"/>
  <c r="R356" i="8" a="1"/>
  <c r="R356" i="8" s="1"/>
  <c r="S356" i="8" a="1"/>
  <c r="S356" i="8" s="1"/>
  <c r="T356" i="8" a="1"/>
  <c r="T356" i="8" s="1"/>
  <c r="P357" i="8" a="1"/>
  <c r="P357" i="8" s="1"/>
  <c r="Q357" i="8" a="1"/>
  <c r="Q357" i="8" s="1"/>
  <c r="R357" i="8" a="1"/>
  <c r="R357" i="8" s="1"/>
  <c r="S357" i="8" a="1"/>
  <c r="S357" i="8"/>
  <c r="T357" i="8" a="1"/>
  <c r="T357" i="8" s="1"/>
  <c r="P358" i="8" a="1"/>
  <c r="P358" i="8" s="1"/>
  <c r="Q358" i="8" a="1"/>
  <c r="Q358" i="8" s="1"/>
  <c r="R358" i="8" a="1"/>
  <c r="R358" i="8" s="1"/>
  <c r="S358" i="8" a="1"/>
  <c r="S358" i="8" s="1"/>
  <c r="T358" i="8" a="1"/>
  <c r="T358" i="8" s="1"/>
  <c r="P359" i="8" a="1"/>
  <c r="P359" i="8" s="1"/>
  <c r="Q359" i="8" a="1"/>
  <c r="Q359" i="8" s="1"/>
  <c r="R359" i="8" a="1"/>
  <c r="R359" i="8" s="1"/>
  <c r="S359" i="8" a="1"/>
  <c r="S359" i="8" s="1"/>
  <c r="T359" i="8" a="1"/>
  <c r="T359" i="8" s="1"/>
  <c r="P360" i="8" a="1"/>
  <c r="P360" i="8" s="1"/>
  <c r="Q360" i="8" a="1"/>
  <c r="Q360" i="8" s="1"/>
  <c r="R360" i="8" a="1"/>
  <c r="R360" i="8" s="1"/>
  <c r="S360" i="8" a="1"/>
  <c r="S360" i="8"/>
  <c r="T360" i="8" a="1"/>
  <c r="T360" i="8" s="1"/>
  <c r="P361" i="8" a="1"/>
  <c r="P361" i="8" s="1"/>
  <c r="Q361" i="8" a="1"/>
  <c r="Q361" i="8" s="1"/>
  <c r="R361" i="8" a="1"/>
  <c r="R361" i="8" s="1"/>
  <c r="S361" i="8" a="1"/>
  <c r="S361" i="8" s="1"/>
  <c r="T361" i="8" a="1"/>
  <c r="T361" i="8" s="1"/>
  <c r="P362" i="8" a="1"/>
  <c r="P362" i="8"/>
  <c r="Q362" i="8" a="1"/>
  <c r="Q362" i="8"/>
  <c r="R362" i="8" a="1"/>
  <c r="R362" i="8"/>
  <c r="S362" i="8" a="1"/>
  <c r="S362" i="8" s="1"/>
  <c r="T362" i="8" a="1"/>
  <c r="T362" i="8" s="1"/>
  <c r="P363" i="8" a="1"/>
  <c r="P363" i="8" s="1"/>
  <c r="Q363" i="8" a="1"/>
  <c r="Q363" i="8" s="1"/>
  <c r="R363" i="8" a="1"/>
  <c r="R363" i="8" s="1"/>
  <c r="S363" i="8" a="1"/>
  <c r="S363" i="8"/>
  <c r="T363" i="8" a="1"/>
  <c r="T363" i="8" s="1"/>
  <c r="P364" i="8" a="1"/>
  <c r="P364" i="8" s="1"/>
  <c r="Q364" i="8" a="1"/>
  <c r="Q364" i="8" s="1"/>
  <c r="R364" i="8" a="1"/>
  <c r="R364" i="8" s="1"/>
  <c r="S364" i="8" a="1"/>
  <c r="S364" i="8"/>
  <c r="T364" i="8" a="1"/>
  <c r="T364" i="8" s="1"/>
  <c r="P365" i="8" a="1"/>
  <c r="P365" i="8" s="1"/>
  <c r="Q365" i="8" a="1"/>
  <c r="Q365" i="8" s="1"/>
  <c r="R365" i="8" a="1"/>
  <c r="R365" i="8"/>
  <c r="S365" i="8" a="1"/>
  <c r="S365" i="8" s="1"/>
  <c r="T365" i="8" a="1"/>
  <c r="T365" i="8" s="1"/>
  <c r="P366" i="8" a="1"/>
  <c r="P366" i="8" s="1"/>
  <c r="Q366" i="8" a="1"/>
  <c r="Q366" i="8" s="1"/>
  <c r="R366" i="8" a="1"/>
  <c r="R366" i="8" s="1"/>
  <c r="S366" i="8" a="1"/>
  <c r="S366" i="8"/>
  <c r="T366" i="8" a="1"/>
  <c r="T366" i="8"/>
  <c r="P367" i="8" a="1"/>
  <c r="P367" i="8" s="1"/>
  <c r="Q367" i="8" a="1"/>
  <c r="Q367" i="8" s="1"/>
  <c r="R367" i="8" a="1"/>
  <c r="R367" i="8" s="1"/>
  <c r="S367" i="8" a="1"/>
  <c r="S367" i="8" s="1"/>
  <c r="T367" i="8" a="1"/>
  <c r="T367" i="8" s="1"/>
  <c r="P368" i="8" a="1"/>
  <c r="P368" i="8" s="1"/>
  <c r="Q368" i="8" a="1"/>
  <c r="Q368" i="8" s="1"/>
  <c r="R368" i="8" a="1"/>
  <c r="R368" i="8"/>
  <c r="S368" i="8" a="1"/>
  <c r="S368" i="8" s="1"/>
  <c r="T368" i="8" a="1"/>
  <c r="T368" i="8" s="1"/>
  <c r="P369" i="8" a="1"/>
  <c r="P369" i="8" s="1"/>
  <c r="Q369" i="8" a="1"/>
  <c r="Q369" i="8" s="1"/>
  <c r="R369" i="8" a="1"/>
  <c r="R369" i="8"/>
  <c r="S369" i="8" a="1"/>
  <c r="S369" i="8" s="1"/>
  <c r="T369" i="8" a="1"/>
  <c r="T369" i="8" s="1"/>
  <c r="P370" i="8" a="1"/>
  <c r="P370" i="8" s="1"/>
  <c r="Q370" i="8" a="1"/>
  <c r="Q370" i="8" s="1"/>
  <c r="R370" i="8" a="1"/>
  <c r="R370" i="8"/>
  <c r="S370" i="8" a="1"/>
  <c r="S370" i="8" s="1"/>
  <c r="T370" i="8" a="1"/>
  <c r="T370" i="8" s="1"/>
  <c r="P371" i="8" a="1"/>
  <c r="P371" i="8" s="1"/>
  <c r="Q371" i="8" a="1"/>
  <c r="Q371" i="8" s="1"/>
  <c r="R371" i="8" a="1"/>
  <c r="R371" i="8"/>
  <c r="S371" i="8" a="1"/>
  <c r="S371" i="8" s="1"/>
  <c r="T371" i="8" a="1"/>
  <c r="T371" i="8"/>
  <c r="P372" i="8" a="1"/>
  <c r="P372" i="8" s="1"/>
  <c r="Q372" i="8" a="1"/>
  <c r="Q372" i="8" s="1"/>
  <c r="R372" i="8" a="1"/>
  <c r="R372" i="8" s="1"/>
  <c r="S372" i="8" a="1"/>
  <c r="S372" i="8" s="1"/>
  <c r="T372" i="8" a="1"/>
  <c r="T372" i="8" s="1"/>
  <c r="P373" i="8" a="1"/>
  <c r="P373" i="8" s="1"/>
  <c r="Q373" i="8" a="1"/>
  <c r="Q373" i="8" s="1"/>
  <c r="R373" i="8" a="1"/>
  <c r="R373" i="8"/>
  <c r="S373" i="8" a="1"/>
  <c r="S373" i="8" s="1"/>
  <c r="T373" i="8" a="1"/>
  <c r="T373" i="8" s="1"/>
  <c r="P374" i="8" a="1"/>
  <c r="P374" i="8" s="1"/>
  <c r="Q374" i="8" a="1"/>
  <c r="Q374" i="8" s="1"/>
  <c r="R374" i="8" a="1"/>
  <c r="R374" i="8" s="1"/>
  <c r="S374" i="8" a="1"/>
  <c r="S374" i="8" s="1"/>
  <c r="T374" i="8" a="1"/>
  <c r="T374" i="8" s="1"/>
  <c r="P375" i="8" a="1"/>
  <c r="P375" i="8" s="1"/>
  <c r="Q375" i="8" a="1"/>
  <c r="Q375" i="8"/>
  <c r="R375" i="8" a="1"/>
  <c r="R375" i="8" s="1"/>
  <c r="S375" i="8" a="1"/>
  <c r="S375" i="8" s="1"/>
  <c r="T375" i="8" a="1"/>
  <c r="T375" i="8"/>
  <c r="P376" i="8" a="1"/>
  <c r="P376" i="8" s="1"/>
  <c r="Q376" i="8" a="1"/>
  <c r="Q376" i="8"/>
  <c r="R376" i="8" a="1"/>
  <c r="R376" i="8"/>
  <c r="S376" i="8" a="1"/>
  <c r="S376" i="8" s="1"/>
  <c r="T376" i="8" a="1"/>
  <c r="T376" i="8" s="1"/>
  <c r="P377" i="8" a="1"/>
  <c r="P377" i="8" s="1"/>
  <c r="Q377" i="8" a="1"/>
  <c r="Q377" i="8" s="1"/>
  <c r="R377" i="8" a="1"/>
  <c r="R377" i="8" s="1"/>
  <c r="S377" i="8" a="1"/>
  <c r="S377" i="8"/>
  <c r="T377" i="8" a="1"/>
  <c r="T377" i="8" s="1"/>
  <c r="P378" i="8" a="1"/>
  <c r="P378" i="8" s="1"/>
  <c r="Q378" i="8" a="1"/>
  <c r="Q378" i="8"/>
  <c r="R378" i="8" a="1"/>
  <c r="R378" i="8" s="1"/>
  <c r="S378" i="8" a="1"/>
  <c r="S378" i="8" s="1"/>
  <c r="T378" i="8" a="1"/>
  <c r="T378" i="8" s="1"/>
  <c r="P379" i="8" a="1"/>
  <c r="P379" i="8" s="1"/>
  <c r="Q379" i="8" a="1"/>
  <c r="Q379" i="8" s="1"/>
  <c r="R379" i="8" a="1"/>
  <c r="R379" i="8"/>
  <c r="S379" i="8" a="1"/>
  <c r="S379" i="8"/>
  <c r="T379" i="8" a="1"/>
  <c r="T379" i="8" s="1"/>
  <c r="P380" i="8" a="1"/>
  <c r="P380" i="8"/>
  <c r="Q380" i="8" a="1"/>
  <c r="Q380" i="8" s="1"/>
  <c r="R380" i="8" a="1"/>
  <c r="R380" i="8" s="1"/>
  <c r="S380" i="8" a="1"/>
  <c r="S380" i="8" s="1"/>
  <c r="T380" i="8" a="1"/>
  <c r="T380" i="8" s="1"/>
  <c r="P381" i="8" a="1"/>
  <c r="P381" i="8" s="1"/>
  <c r="Q381" i="8" a="1"/>
  <c r="Q381" i="8"/>
  <c r="R381" i="8" a="1"/>
  <c r="R381" i="8"/>
  <c r="S381" i="8" a="1"/>
  <c r="S381" i="8" s="1"/>
  <c r="T381" i="8" a="1"/>
  <c r="T381" i="8" s="1"/>
  <c r="P382" i="8" a="1"/>
  <c r="P382" i="8" s="1"/>
  <c r="Q382" i="8" a="1"/>
  <c r="Q382" i="8" s="1"/>
  <c r="R382" i="8" a="1"/>
  <c r="R382" i="8" s="1"/>
  <c r="S382" i="8" a="1"/>
  <c r="S382" i="8" s="1"/>
  <c r="T382" i="8" a="1"/>
  <c r="T382" i="8" s="1"/>
  <c r="P383" i="8" a="1"/>
  <c r="P383" i="8"/>
  <c r="Q383" i="8" a="1"/>
  <c r="Q383" i="8" s="1"/>
  <c r="R383" i="8" a="1"/>
  <c r="R383" i="8" s="1"/>
  <c r="S383" i="8" a="1"/>
  <c r="S383" i="8" s="1"/>
  <c r="T383" i="8" a="1"/>
  <c r="T383" i="8"/>
  <c r="P384" i="8" a="1"/>
  <c r="P384" i="8" s="1"/>
  <c r="Q384" i="8" a="1"/>
  <c r="Q384" i="8" s="1"/>
  <c r="R384" i="8" a="1"/>
  <c r="R384" i="8" s="1"/>
  <c r="S384" i="8" a="1"/>
  <c r="S384" i="8" s="1"/>
  <c r="T384" i="8" a="1"/>
  <c r="T384" i="8"/>
  <c r="P385" i="8" a="1"/>
  <c r="P385" i="8" s="1"/>
  <c r="Q385" i="8" a="1"/>
  <c r="Q385" i="8" s="1"/>
  <c r="R385" i="8" a="1"/>
  <c r="R385" i="8"/>
  <c r="S385" i="8" a="1"/>
  <c r="S385" i="8" s="1"/>
  <c r="T385" i="8" a="1"/>
  <c r="T385" i="8" s="1"/>
  <c r="P386" i="8" a="1"/>
  <c r="P386" i="8" s="1"/>
  <c r="Q386" i="8" a="1"/>
  <c r="Q386" i="8" s="1"/>
  <c r="R386" i="8" a="1"/>
  <c r="R386" i="8" s="1"/>
  <c r="S386" i="8" a="1"/>
  <c r="S386" i="8" s="1"/>
  <c r="T386" i="8" a="1"/>
  <c r="T386" i="8" s="1"/>
  <c r="P387" i="8" a="1"/>
  <c r="P387" i="8"/>
  <c r="Q387" i="8" a="1"/>
  <c r="Q387" i="8" s="1"/>
  <c r="R387" i="8" a="1"/>
  <c r="R387" i="8" s="1"/>
  <c r="S387" i="8" a="1"/>
  <c r="S387" i="8" s="1"/>
  <c r="T387" i="8" a="1"/>
  <c r="T387" i="8" s="1"/>
  <c r="P388" i="8" a="1"/>
  <c r="P388" i="8" s="1"/>
  <c r="Q388" i="8" a="1"/>
  <c r="Q388" i="8" s="1"/>
  <c r="R388" i="8" a="1"/>
  <c r="R388" i="8" s="1"/>
  <c r="S388" i="8" a="1"/>
  <c r="S388" i="8"/>
  <c r="T388" i="8" a="1"/>
  <c r="T388" i="8"/>
  <c r="P389" i="8" a="1"/>
  <c r="P389" i="8"/>
  <c r="Q389" i="8" a="1"/>
  <c r="Q389" i="8" s="1"/>
  <c r="R389" i="8" a="1"/>
  <c r="R389" i="8" s="1"/>
  <c r="S389" i="8" a="1"/>
  <c r="S389" i="8" s="1"/>
  <c r="T389" i="8" a="1"/>
  <c r="T389" i="8" s="1"/>
  <c r="P390" i="8" a="1"/>
  <c r="P390" i="8" s="1"/>
  <c r="Q390" i="8" a="1"/>
  <c r="Q390" i="8" s="1"/>
  <c r="R390" i="8" a="1"/>
  <c r="R390" i="8"/>
  <c r="S390" i="8" a="1"/>
  <c r="S390" i="8" s="1"/>
  <c r="T390" i="8" a="1"/>
  <c r="T390" i="8"/>
  <c r="P391" i="8" a="1"/>
  <c r="P391" i="8" s="1"/>
  <c r="Q391" i="8" a="1"/>
  <c r="Q391" i="8" s="1"/>
  <c r="R391" i="8" a="1"/>
  <c r="R391" i="8" s="1"/>
  <c r="S391" i="8" a="1"/>
  <c r="S391" i="8" s="1"/>
  <c r="T391" i="8" a="1"/>
  <c r="T391" i="8" s="1"/>
  <c r="P392" i="8" a="1"/>
  <c r="P392" i="8" s="1"/>
  <c r="Q392" i="8" a="1"/>
  <c r="Q392" i="8"/>
  <c r="R392" i="8" a="1"/>
  <c r="R392" i="8"/>
  <c r="S392" i="8" a="1"/>
  <c r="S392" i="8"/>
  <c r="T392" i="8" a="1"/>
  <c r="T392" i="8" s="1"/>
  <c r="P393" i="8" a="1"/>
  <c r="P393" i="8" s="1"/>
  <c r="Q393" i="8" a="1"/>
  <c r="Q393" i="8" s="1"/>
  <c r="R393" i="8" a="1"/>
  <c r="R393" i="8" s="1"/>
  <c r="S393" i="8" a="1"/>
  <c r="S393" i="8" s="1"/>
  <c r="T393" i="8" a="1"/>
  <c r="T393" i="8" s="1"/>
  <c r="P394" i="8" a="1"/>
  <c r="P394" i="8"/>
  <c r="Q394" i="8" a="1"/>
  <c r="Q394" i="8" s="1"/>
  <c r="R394" i="8" a="1"/>
  <c r="R394" i="8"/>
  <c r="S394" i="8" a="1"/>
  <c r="S394" i="8" s="1"/>
  <c r="T394" i="8" a="1"/>
  <c r="T394" i="8" s="1"/>
  <c r="P395" i="8" a="1"/>
  <c r="P395" i="8" s="1"/>
  <c r="Q395" i="8" a="1"/>
  <c r="Q395" i="8" s="1"/>
  <c r="R395" i="8" a="1"/>
  <c r="R395" i="8" s="1"/>
  <c r="S395" i="8" a="1"/>
  <c r="S395" i="8" s="1"/>
  <c r="T395" i="8" a="1"/>
  <c r="T395" i="8"/>
  <c r="P396" i="8" a="1"/>
  <c r="P396" i="8"/>
  <c r="Q396" i="8" a="1"/>
  <c r="Q396" i="8" s="1"/>
  <c r="R396" i="8" a="1"/>
  <c r="R396" i="8" s="1"/>
  <c r="S396" i="8" a="1"/>
  <c r="S396" i="8" s="1"/>
  <c r="T396" i="8" a="1"/>
  <c r="T396" i="8" s="1"/>
  <c r="P397" i="8" a="1"/>
  <c r="P397" i="8" s="1"/>
  <c r="Q397" i="8" a="1"/>
  <c r="Q397" i="8" s="1"/>
  <c r="R397" i="8" a="1"/>
  <c r="R397" i="8" s="1"/>
  <c r="S397" i="8" a="1"/>
  <c r="S397" i="8"/>
  <c r="T397" i="8" a="1"/>
  <c r="T397" i="8" s="1"/>
  <c r="P398" i="8" a="1"/>
  <c r="P398" i="8" s="1"/>
  <c r="Q398" i="8" a="1"/>
  <c r="Q398" i="8" s="1"/>
  <c r="R398" i="8" a="1"/>
  <c r="R398" i="8" s="1"/>
  <c r="S398" i="8" a="1"/>
  <c r="S398" i="8" s="1"/>
  <c r="T398" i="8" a="1"/>
  <c r="T398" i="8" s="1"/>
  <c r="P399" i="8" a="1"/>
  <c r="P399" i="8" s="1"/>
  <c r="Q399" i="8" a="1"/>
  <c r="Q399" i="8" s="1"/>
  <c r="R399" i="8" a="1"/>
  <c r="R399" i="8" s="1"/>
  <c r="S399" i="8" a="1"/>
  <c r="S399" i="8" s="1"/>
  <c r="T399" i="8" a="1"/>
  <c r="T399" i="8" s="1"/>
  <c r="P400" i="8" a="1"/>
  <c r="P400" i="8" s="1"/>
  <c r="Q400" i="8" a="1"/>
  <c r="Q400" i="8"/>
  <c r="R400" i="8" a="1"/>
  <c r="R400" i="8" s="1"/>
  <c r="S400" i="8" a="1"/>
  <c r="S400" i="8" s="1"/>
  <c r="T400" i="8" a="1"/>
  <c r="T400" i="8" s="1"/>
  <c r="P401" i="8" a="1"/>
  <c r="P401" i="8" s="1"/>
  <c r="Q401" i="8" a="1"/>
  <c r="Q401" i="8" s="1"/>
  <c r="R401" i="8" a="1"/>
  <c r="R401" i="8"/>
  <c r="S401" i="8" a="1"/>
  <c r="S401" i="8" s="1"/>
  <c r="T401" i="8" a="1"/>
  <c r="T401" i="8"/>
  <c r="P402" i="8" a="1"/>
  <c r="P402" i="8"/>
  <c r="Q402" i="8" a="1"/>
  <c r="Q402" i="8" s="1"/>
  <c r="R402" i="8" a="1"/>
  <c r="R402" i="8" s="1"/>
  <c r="S402" i="8" a="1"/>
  <c r="S402" i="8" s="1"/>
  <c r="T402" i="8" a="1"/>
  <c r="T402" i="8" s="1"/>
  <c r="P403" i="8" a="1"/>
  <c r="P403" i="8" s="1"/>
  <c r="Q403" i="8" a="1"/>
  <c r="Q403" i="8"/>
  <c r="R403" i="8" a="1"/>
  <c r="R403" i="8"/>
  <c r="S403" i="8" a="1"/>
  <c r="S403" i="8"/>
  <c r="T403" i="8" a="1"/>
  <c r="T403" i="8"/>
  <c r="P404" i="8" a="1"/>
  <c r="P404" i="8" s="1"/>
  <c r="Q404" i="8" a="1"/>
  <c r="Q404" i="8" s="1"/>
  <c r="R404" i="8" a="1"/>
  <c r="R404" i="8" s="1"/>
  <c r="S404" i="8" a="1"/>
  <c r="S404" i="8" s="1"/>
  <c r="T404" i="8" a="1"/>
  <c r="T404" i="8" s="1"/>
  <c r="P405" i="8" a="1"/>
  <c r="P405" i="8"/>
  <c r="Q405" i="8" a="1"/>
  <c r="Q405" i="8"/>
  <c r="R405" i="8" a="1"/>
  <c r="R405" i="8"/>
  <c r="S405" i="8" a="1"/>
  <c r="S405" i="8" s="1"/>
  <c r="T405" i="8" a="1"/>
  <c r="T405" i="8" s="1"/>
  <c r="P406" i="8" a="1"/>
  <c r="P406" i="8" s="1"/>
  <c r="Q406" i="8" a="1"/>
  <c r="Q406" i="8" s="1"/>
  <c r="R406" i="8" a="1"/>
  <c r="R406" i="8" s="1"/>
  <c r="S406" i="8" a="1"/>
  <c r="S406" i="8" s="1"/>
  <c r="T406" i="8" a="1"/>
  <c r="T406" i="8"/>
  <c r="P407" i="8" a="1"/>
  <c r="P407" i="8"/>
  <c r="Q407" i="8" a="1"/>
  <c r="Q407" i="8" s="1"/>
  <c r="R407" i="8" a="1"/>
  <c r="R407" i="8" s="1"/>
  <c r="S407" i="8" a="1"/>
  <c r="S407" i="8" s="1"/>
  <c r="T407" i="8" a="1"/>
  <c r="T407" i="8"/>
  <c r="P408" i="8" a="1"/>
  <c r="P408" i="8"/>
  <c r="Q408" i="8" a="1"/>
  <c r="Q408" i="8"/>
  <c r="R408" i="8" a="1"/>
  <c r="R408" i="8"/>
  <c r="S408" i="8" a="1"/>
  <c r="S408" i="8" s="1"/>
  <c r="T408" i="8" a="1"/>
  <c r="T408" i="8" s="1"/>
  <c r="P409" i="8" a="1"/>
  <c r="P409" i="8"/>
  <c r="Q409" i="8" a="1"/>
  <c r="Q409" i="8" s="1"/>
  <c r="R409" i="8" a="1"/>
  <c r="R409" i="8" s="1"/>
  <c r="S409" i="8" a="1"/>
  <c r="S409" i="8" s="1"/>
  <c r="T409" i="8" a="1"/>
  <c r="T409" i="8" s="1"/>
  <c r="P410" i="8" a="1"/>
  <c r="P410" i="8" s="1"/>
  <c r="Q410" i="8" a="1"/>
  <c r="Q410" i="8"/>
  <c r="R410" i="8" a="1"/>
  <c r="R410" i="8" s="1"/>
  <c r="S410" i="8" a="1"/>
  <c r="S410" i="8" s="1"/>
  <c r="T410" i="8" a="1"/>
  <c r="T410" i="8" s="1"/>
  <c r="P411" i="8" a="1"/>
  <c r="P411" i="8" s="1"/>
  <c r="Q411" i="8" a="1"/>
  <c r="Q411" i="8"/>
  <c r="R411" i="8" a="1"/>
  <c r="R411" i="8"/>
  <c r="S411" i="8" a="1"/>
  <c r="S411" i="8"/>
  <c r="T411" i="8" a="1"/>
  <c r="T411" i="8"/>
  <c r="P412" i="8" a="1"/>
  <c r="P412" i="8"/>
  <c r="Q412" i="8" a="1"/>
  <c r="Q412" i="8"/>
  <c r="R412" i="8" a="1"/>
  <c r="R412" i="8" s="1"/>
  <c r="S412" i="8" a="1"/>
  <c r="S412" i="8"/>
  <c r="T412" i="8" a="1"/>
  <c r="T412" i="8" s="1"/>
  <c r="P413" i="8" a="1"/>
  <c r="P413" i="8" s="1"/>
  <c r="Q413" i="8" a="1"/>
  <c r="Q413" i="8" s="1"/>
  <c r="R413" i="8" a="1"/>
  <c r="R413" i="8" s="1"/>
  <c r="S413" i="8" a="1"/>
  <c r="S413" i="8"/>
  <c r="T413" i="8" a="1"/>
  <c r="T413" i="8"/>
  <c r="P414" i="8" a="1"/>
  <c r="P414" i="8" s="1"/>
  <c r="Q414" i="8" a="1"/>
  <c r="Q414" i="8"/>
  <c r="R414" i="8" a="1"/>
  <c r="R414" i="8"/>
  <c r="S414" i="8" a="1"/>
  <c r="S414" i="8"/>
  <c r="T414" i="8" a="1"/>
  <c r="T414" i="8"/>
  <c r="P415" i="8" a="1"/>
  <c r="P415" i="8"/>
  <c r="Q415" i="8" a="1"/>
  <c r="Q415" i="8"/>
  <c r="R415" i="8" a="1"/>
  <c r="R415" i="8" s="1"/>
  <c r="S415" i="8" a="1"/>
  <c r="S415" i="8" s="1"/>
  <c r="T415" i="8" a="1"/>
  <c r="T415" i="8"/>
  <c r="P416" i="8" a="1"/>
  <c r="P416" i="8" s="1"/>
  <c r="Q416" i="8" a="1"/>
  <c r="Q416" i="8" s="1"/>
  <c r="R416" i="8" a="1"/>
  <c r="R416" i="8" s="1"/>
  <c r="S416" i="8" a="1"/>
  <c r="S416" i="8" s="1"/>
  <c r="T416" i="8" a="1"/>
  <c r="T416" i="8" s="1"/>
  <c r="P417" i="8" a="1"/>
  <c r="P417" i="8"/>
  <c r="Q417" i="8" a="1"/>
  <c r="Q417" i="8" s="1"/>
  <c r="R417" i="8" a="1"/>
  <c r="R417" i="8" s="1"/>
  <c r="S417" i="8" a="1"/>
  <c r="S417" i="8" s="1"/>
  <c r="T417" i="8" a="1"/>
  <c r="T417" i="8" s="1"/>
  <c r="P418" i="8" a="1"/>
  <c r="P418" i="8"/>
  <c r="Q418" i="8" a="1"/>
  <c r="Q418" i="8"/>
  <c r="R418" i="8" a="1"/>
  <c r="R418" i="8"/>
  <c r="S418" i="8" a="1"/>
  <c r="S418" i="8"/>
  <c r="T418" i="8" a="1"/>
  <c r="T418" i="8" s="1"/>
  <c r="P426" i="8" a="1"/>
  <c r="P426" i="8" s="1"/>
  <c r="Q426" i="8" a="1"/>
  <c r="Q426" i="8"/>
  <c r="R426" i="8" a="1"/>
  <c r="R426" i="8" s="1"/>
  <c r="S426" i="8" a="1"/>
  <c r="S426" i="8" s="1"/>
  <c r="T426" i="8" a="1"/>
  <c r="T426" i="8" s="1"/>
  <c r="P427" i="8" a="1"/>
  <c r="P427" i="8"/>
  <c r="Q427" i="8" a="1"/>
  <c r="Q427" i="8"/>
  <c r="R427" i="8" a="1"/>
  <c r="R427" i="8" s="1"/>
  <c r="S427" i="8" a="1"/>
  <c r="S427" i="8"/>
  <c r="T427" i="8" a="1"/>
  <c r="T427" i="8"/>
  <c r="P428" i="8" a="1"/>
  <c r="P428" i="8" s="1"/>
  <c r="Q428" i="8" a="1"/>
  <c r="Q428" i="8"/>
  <c r="R428" i="8" a="1"/>
  <c r="R428" i="8" s="1"/>
  <c r="S428" i="8" a="1"/>
  <c r="S428" i="8" s="1"/>
  <c r="T428" i="8" a="1"/>
  <c r="T428" i="8" s="1"/>
  <c r="P429" i="8" a="1"/>
  <c r="P429" i="8"/>
  <c r="Q429" i="8" a="1"/>
  <c r="Q429" i="8" s="1"/>
  <c r="R429" i="8" a="1"/>
  <c r="R429" i="8"/>
  <c r="S429" i="8" a="1"/>
  <c r="S429" i="8" s="1"/>
  <c r="T429" i="8" a="1"/>
  <c r="T429" i="8" s="1"/>
  <c r="P430" i="8" a="1"/>
  <c r="P430" i="8" s="1"/>
  <c r="Q430" i="8" a="1"/>
  <c r="Q430" i="8"/>
  <c r="R430" i="8" a="1"/>
  <c r="R430" i="8"/>
  <c r="S430" i="8" a="1"/>
  <c r="S430" i="8"/>
  <c r="T430" i="8" a="1"/>
  <c r="T430" i="8"/>
  <c r="P431" i="8" a="1"/>
  <c r="P431" i="8"/>
  <c r="Q431" i="8" a="1"/>
  <c r="Q431" i="8"/>
  <c r="R431" i="8" a="1"/>
  <c r="R431" i="8" s="1"/>
  <c r="S431" i="8" a="1"/>
  <c r="S431" i="8" s="1"/>
  <c r="T431" i="8" a="1"/>
  <c r="T431" i="8" s="1"/>
  <c r="P432" i="8" a="1"/>
  <c r="P432" i="8" s="1"/>
  <c r="Q432" i="8" a="1"/>
  <c r="Q432" i="8" s="1"/>
  <c r="R432" i="8" a="1"/>
  <c r="R432" i="8"/>
  <c r="S432" i="8" a="1"/>
  <c r="S432" i="8" s="1"/>
  <c r="T432" i="8" a="1"/>
  <c r="T432" i="8"/>
  <c r="P433" i="8" a="1"/>
  <c r="P433" i="8" s="1"/>
  <c r="Q433" i="8" a="1"/>
  <c r="Q433" i="8" s="1"/>
  <c r="R433" i="8" a="1"/>
  <c r="R433" i="8"/>
  <c r="S433" i="8" a="1"/>
  <c r="S433" i="8"/>
  <c r="T433" i="8" a="1"/>
  <c r="T433" i="8"/>
  <c r="P434" i="8" a="1"/>
  <c r="P434" i="8"/>
  <c r="Q434" i="8" a="1"/>
  <c r="Q434" i="8"/>
  <c r="R434" i="8" a="1"/>
  <c r="R434" i="8"/>
  <c r="S434" i="8" a="1"/>
  <c r="S434" i="8"/>
  <c r="T434" i="8" a="1"/>
  <c r="T434" i="8" s="1"/>
  <c r="P435" i="8" a="1"/>
  <c r="P435" i="8" s="1"/>
  <c r="Q435" i="8" a="1"/>
  <c r="Q435" i="8" s="1"/>
  <c r="R435" i="8" a="1"/>
  <c r="R435" i="8" s="1"/>
  <c r="S435" i="8" a="1"/>
  <c r="S435" i="8" s="1"/>
  <c r="T435" i="8" a="1"/>
  <c r="T435" i="8"/>
  <c r="P436" i="8" a="1"/>
  <c r="P436" i="8"/>
  <c r="Q436" i="8" a="1"/>
  <c r="Q436" i="8" s="1"/>
  <c r="R436" i="8" a="1"/>
  <c r="R436" i="8" s="1"/>
  <c r="S436" i="8" a="1"/>
  <c r="S436" i="8" s="1"/>
  <c r="T436" i="8" a="1"/>
  <c r="T436" i="8"/>
  <c r="P437" i="8" a="1"/>
  <c r="P437" i="8"/>
  <c r="Q437" i="8" a="1"/>
  <c r="Q437" i="8"/>
  <c r="R437" i="8" a="1"/>
  <c r="R437" i="8"/>
  <c r="S437" i="8" a="1"/>
  <c r="S437" i="8" s="1"/>
  <c r="T437" i="8" a="1"/>
  <c r="T437" i="8" s="1"/>
  <c r="P438" i="8" a="1"/>
  <c r="P438" i="8" s="1"/>
  <c r="Q438" i="8" a="1"/>
  <c r="Q438" i="8"/>
  <c r="R438" i="8" a="1"/>
  <c r="R438" i="8" s="1"/>
  <c r="S438" i="8" a="1"/>
  <c r="S438" i="8" s="1"/>
  <c r="T438" i="8" a="1"/>
  <c r="T438" i="8" s="1"/>
  <c r="P439" i="8" a="1"/>
  <c r="P439" i="8" s="1"/>
  <c r="Q439" i="8" a="1"/>
  <c r="Q439" i="8"/>
  <c r="R439" i="8" a="1"/>
  <c r="R439" i="8" s="1"/>
  <c r="S439" i="8" a="1"/>
  <c r="S439" i="8" s="1"/>
  <c r="T439" i="8" a="1"/>
  <c r="T439" i="8" s="1"/>
  <c r="P440" i="8" a="1"/>
  <c r="P440" i="8" s="1"/>
  <c r="Q440" i="8" a="1"/>
  <c r="Q440" i="8"/>
  <c r="R440" i="8" a="1"/>
  <c r="R440" i="8"/>
  <c r="S440" i="8" a="1"/>
  <c r="S440" i="8"/>
  <c r="T440" i="8" a="1"/>
  <c r="T440" i="8"/>
  <c r="P441" i="8" a="1"/>
  <c r="P441" i="8"/>
  <c r="Q441" i="8" a="1"/>
  <c r="Q441" i="8" s="1"/>
  <c r="R441" i="8" a="1"/>
  <c r="R441" i="8" s="1"/>
  <c r="S441" i="8" a="1"/>
  <c r="S441" i="8"/>
  <c r="T441" i="8" a="1"/>
  <c r="T441" i="8" s="1"/>
  <c r="P442" i="8" a="1"/>
  <c r="P442" i="8" s="1"/>
  <c r="Q442" i="8" a="1"/>
  <c r="Q442" i="8" s="1"/>
  <c r="R442" i="8" a="1"/>
  <c r="R442" i="8" s="1"/>
  <c r="S442" i="8" a="1"/>
  <c r="S442" i="8" s="1"/>
  <c r="T442" i="8" a="1"/>
  <c r="T442" i="8" s="1"/>
  <c r="P443" i="8" a="1"/>
  <c r="P443" i="8" s="1"/>
  <c r="Q443" i="8" a="1"/>
  <c r="Q443" i="8"/>
  <c r="R443" i="8" a="1"/>
  <c r="R443" i="8"/>
  <c r="S443" i="8" a="1"/>
  <c r="S443" i="8"/>
  <c r="T443" i="8" a="1"/>
  <c r="T443" i="8"/>
  <c r="P444" i="8" a="1"/>
  <c r="P444" i="8"/>
  <c r="Q444" i="8" a="1"/>
  <c r="Q444" i="8"/>
  <c r="R444" i="8" a="1"/>
  <c r="R444" i="8" s="1"/>
  <c r="S444" i="8" a="1"/>
  <c r="S444" i="8"/>
  <c r="T444" i="8" a="1"/>
  <c r="T444" i="8"/>
  <c r="P445" i="8" a="1"/>
  <c r="P445" i="8" s="1"/>
  <c r="Q445" i="8" a="1"/>
  <c r="Q445" i="8" s="1"/>
  <c r="R445" i="8" a="1"/>
  <c r="R445" i="8" s="1"/>
  <c r="S445" i="8" a="1"/>
  <c r="S445" i="8" s="1"/>
  <c r="T445" i="8" a="1"/>
  <c r="T445" i="8" s="1"/>
  <c r="P446" i="8" a="1"/>
  <c r="P446" i="8" s="1"/>
  <c r="Q446" i="8" a="1"/>
  <c r="Q446" i="8" s="1"/>
  <c r="R446" i="8" a="1"/>
  <c r="R446" i="8" s="1"/>
  <c r="S446" i="8" a="1"/>
  <c r="S446" i="8" s="1"/>
  <c r="T446" i="8" a="1"/>
  <c r="T446" i="8"/>
  <c r="P447" i="8" a="1"/>
  <c r="P447" i="8" s="1"/>
  <c r="Q447" i="8" a="1"/>
  <c r="Q447" i="8"/>
  <c r="R447" i="8" a="1"/>
  <c r="R447" i="8"/>
  <c r="S447" i="8" a="1"/>
  <c r="S447" i="8" s="1"/>
  <c r="T447" i="8" a="1"/>
  <c r="T447" i="8"/>
  <c r="P448" i="8" a="1"/>
  <c r="P448" i="8" s="1"/>
  <c r="Q448" i="8" a="1"/>
  <c r="Q448" i="8" s="1"/>
  <c r="R448" i="8" a="1"/>
  <c r="R448" i="8" s="1"/>
  <c r="S448" i="8" a="1"/>
  <c r="S448" i="8"/>
  <c r="T448" i="8" a="1"/>
  <c r="T448" i="8" s="1"/>
  <c r="P449" i="8" a="1"/>
  <c r="P449" i="8" s="1"/>
  <c r="Q449" i="8" a="1"/>
  <c r="Q449" i="8" s="1"/>
  <c r="R449" i="8" a="1"/>
  <c r="R449" i="8"/>
  <c r="S449" i="8" a="1"/>
  <c r="S449" i="8" s="1"/>
  <c r="T449" i="8" a="1"/>
  <c r="T449" i="8"/>
  <c r="P450" i="8" a="1"/>
  <c r="P450" i="8" s="1"/>
  <c r="Q450" i="8" a="1"/>
  <c r="Q450" i="8" s="1"/>
  <c r="R450" i="8" a="1"/>
  <c r="R450" i="8"/>
  <c r="S450" i="8" a="1"/>
  <c r="S450" i="8"/>
  <c r="T450" i="8" a="1"/>
  <c r="T450" i="8" s="1"/>
  <c r="P451" i="8" a="1"/>
  <c r="P451" i="8" s="1"/>
  <c r="Q451" i="8" a="1"/>
  <c r="Q451" i="8"/>
  <c r="R451" i="8" a="1"/>
  <c r="R451" i="8" s="1"/>
  <c r="S451" i="8" a="1"/>
  <c r="S451" i="8"/>
  <c r="T451" i="8" a="1"/>
  <c r="T451" i="8" s="1"/>
  <c r="P452" i="8" a="1"/>
  <c r="P452" i="8"/>
  <c r="Q452" i="8" a="1"/>
  <c r="Q452" i="8" s="1"/>
  <c r="R452" i="8" a="1"/>
  <c r="R452" i="8" s="1"/>
  <c r="S452" i="8" a="1"/>
  <c r="S452" i="8"/>
  <c r="T452" i="8" a="1"/>
  <c r="T452" i="8"/>
  <c r="P453" i="8" a="1"/>
  <c r="P453" i="8"/>
  <c r="Q453" i="8" a="1"/>
  <c r="Q453" i="8" s="1"/>
  <c r="R453" i="8" a="1"/>
  <c r="R453" i="8" s="1"/>
  <c r="S453" i="8" a="1"/>
  <c r="S453" i="8" s="1"/>
  <c r="T453" i="8" a="1"/>
  <c r="T453" i="8"/>
  <c r="P454" i="8" a="1"/>
  <c r="P454" i="8" s="1"/>
  <c r="Q454" i="8" a="1"/>
  <c r="Q454" i="8" s="1"/>
  <c r="R454" i="8" a="1"/>
  <c r="R454" i="8" s="1"/>
  <c r="S454" i="8" a="1"/>
  <c r="S454" i="8"/>
  <c r="T454" i="8" a="1"/>
  <c r="T454" i="8" s="1"/>
  <c r="P455" i="8" a="1"/>
  <c r="P455" i="8" s="1"/>
  <c r="Q455" i="8" a="1"/>
  <c r="Q455" i="8"/>
  <c r="R455" i="8" a="1"/>
  <c r="R455" i="8"/>
  <c r="S455" i="8" a="1"/>
  <c r="S455" i="8" s="1"/>
  <c r="T455" i="8" a="1"/>
  <c r="T455" i="8"/>
  <c r="P456" i="8" a="1"/>
  <c r="P456" i="8"/>
  <c r="Q456" i="8" a="1"/>
  <c r="Q456" i="8"/>
  <c r="R456" i="8" a="1"/>
  <c r="R456" i="8" s="1"/>
  <c r="S456" i="8" a="1"/>
  <c r="S456" i="8"/>
  <c r="T456" i="8" a="1"/>
  <c r="T456" i="8" s="1"/>
  <c r="P457" i="8" a="1"/>
  <c r="P457" i="8" s="1"/>
  <c r="Q457" i="8" a="1"/>
  <c r="Q457" i="8" s="1"/>
  <c r="R457" i="8" a="1"/>
  <c r="R457" i="8" s="1"/>
  <c r="S457" i="8" a="1"/>
  <c r="S457" i="8" s="1"/>
  <c r="T457" i="8" a="1"/>
  <c r="T457" i="8" s="1"/>
  <c r="P458" i="8" a="1"/>
  <c r="P458" i="8"/>
  <c r="Q458" i="8" a="1"/>
  <c r="Q458" i="8" s="1"/>
  <c r="R458" i="8" a="1"/>
  <c r="R458" i="8" s="1"/>
  <c r="S458" i="8" a="1"/>
  <c r="S458" i="8"/>
  <c r="T458" i="8" a="1"/>
  <c r="T458" i="8" s="1"/>
  <c r="P459" i="8" a="1"/>
  <c r="P459" i="8"/>
  <c r="Q459" i="8" a="1"/>
  <c r="Q459" i="8"/>
  <c r="R459" i="8" a="1"/>
  <c r="R459" i="8"/>
  <c r="S459" i="8" a="1"/>
  <c r="S459" i="8"/>
  <c r="T459" i="8" a="1"/>
  <c r="T459" i="8"/>
  <c r="P460" i="8" a="1"/>
  <c r="P460" i="8"/>
  <c r="Q460" i="8" a="1"/>
  <c r="Q460" i="8" s="1"/>
  <c r="R460" i="8" a="1"/>
  <c r="R460" i="8" s="1"/>
  <c r="S460" i="8" a="1"/>
  <c r="S460" i="8" s="1"/>
  <c r="T460" i="8" a="1"/>
  <c r="T460" i="8" s="1"/>
  <c r="P461" i="8" a="1"/>
  <c r="P461" i="8" s="1"/>
  <c r="Q461" i="8" a="1"/>
  <c r="Q461" i="8" s="1"/>
  <c r="R461" i="8" a="1"/>
  <c r="R461" i="8" s="1"/>
  <c r="S461" i="8" a="1"/>
  <c r="S461" i="8" s="1"/>
  <c r="T461" i="8" a="1"/>
  <c r="T461" i="8"/>
  <c r="P462" i="8" a="1"/>
  <c r="P462" i="8" s="1"/>
  <c r="Q462" i="8" a="1"/>
  <c r="Q462" i="8" s="1"/>
  <c r="R462" i="8" a="1"/>
  <c r="R462" i="8"/>
  <c r="S462" i="8" a="1"/>
  <c r="S462" i="8"/>
  <c r="T462" i="8" a="1"/>
  <c r="T462" i="8"/>
  <c r="P463" i="8" a="1"/>
  <c r="P463" i="8"/>
  <c r="Q463" i="8" a="1"/>
  <c r="Q463" i="8"/>
  <c r="R463" i="8" a="1"/>
  <c r="R463" i="8"/>
  <c r="S463" i="8" a="1"/>
  <c r="S463" i="8" s="1"/>
  <c r="T463" i="8" a="1"/>
  <c r="T463" i="8"/>
  <c r="P464" i="8" a="1"/>
  <c r="P464" i="8" s="1"/>
  <c r="Q464" i="8" a="1"/>
  <c r="Q464" i="8" s="1"/>
  <c r="R464" i="8" a="1"/>
  <c r="R464" i="8" s="1"/>
  <c r="S464" i="8" a="1"/>
  <c r="S464" i="8" s="1"/>
  <c r="T464" i="8" a="1"/>
  <c r="T464" i="8"/>
  <c r="P465" i="8" a="1"/>
  <c r="P465" i="8"/>
  <c r="Q465" i="8" a="1"/>
  <c r="Q465" i="8" s="1"/>
  <c r="R465" i="8" a="1"/>
  <c r="R465" i="8" s="1"/>
  <c r="S465" i="8" a="1"/>
  <c r="S465" i="8"/>
  <c r="T465" i="8" a="1"/>
  <c r="T465" i="8"/>
  <c r="P466" i="8" a="1"/>
  <c r="P466" i="8"/>
  <c r="Q466" i="8" a="1"/>
  <c r="Q466" i="8"/>
  <c r="R466" i="8" a="1"/>
  <c r="R466" i="8"/>
  <c r="S466" i="8" a="1"/>
  <c r="S466" i="8"/>
  <c r="T466" i="8" a="1"/>
  <c r="T466" i="8" s="1"/>
  <c r="P467" i="8" a="1"/>
  <c r="P467" i="8" s="1"/>
  <c r="Q467" i="8" a="1"/>
  <c r="Q467" i="8"/>
  <c r="R467" i="8" a="1"/>
  <c r="R467" i="8" s="1"/>
  <c r="S467" i="8" a="1"/>
  <c r="S467" i="8" s="1"/>
  <c r="T467" i="8" a="1"/>
  <c r="T467" i="8" s="1"/>
  <c r="P468" i="8" a="1"/>
  <c r="P468" i="8" s="1"/>
  <c r="Q468" i="8" a="1"/>
  <c r="Q468" i="8" s="1"/>
  <c r="R468" i="8" a="1"/>
  <c r="R468" i="8" s="1"/>
  <c r="S468" i="8" a="1"/>
  <c r="S468" i="8" s="1"/>
  <c r="T468" i="8" a="1"/>
  <c r="T468" i="8"/>
  <c r="P469" i="8" a="1"/>
  <c r="P469" i="8"/>
  <c r="Q469" i="8" a="1"/>
  <c r="Q469" i="8"/>
  <c r="R469" i="8" a="1"/>
  <c r="R469" i="8"/>
  <c r="S469" i="8" a="1"/>
  <c r="S469" i="8"/>
  <c r="T469" i="8" a="1"/>
  <c r="T469" i="8"/>
  <c r="P470" i="8" a="1"/>
  <c r="P470" i="8" s="1"/>
  <c r="Q470" i="8" a="1"/>
  <c r="Q470" i="8"/>
  <c r="R470" i="8" a="1"/>
  <c r="R470" i="8"/>
  <c r="S470" i="8" a="1"/>
  <c r="S470" i="8" s="1"/>
  <c r="T470" i="8" a="1"/>
  <c r="T470" i="8" s="1"/>
  <c r="P471" i="8" a="1"/>
  <c r="P471" i="8" s="1"/>
  <c r="Q471" i="8" a="1"/>
  <c r="Q471" i="8" s="1"/>
  <c r="R471" i="8" a="1"/>
  <c r="R471" i="8" s="1"/>
  <c r="S471" i="8" a="1"/>
  <c r="S471" i="8" s="1"/>
  <c r="T471" i="8" a="1"/>
  <c r="T471" i="8"/>
  <c r="P472" i="8" a="1"/>
  <c r="P472" i="8" s="1"/>
  <c r="Q472" i="8" a="1"/>
  <c r="Q472" i="8"/>
  <c r="R472" i="8" a="1"/>
  <c r="R472" i="8" s="1"/>
  <c r="S472" i="8" a="1"/>
  <c r="S472" i="8" s="1"/>
  <c r="T472" i="8" a="1"/>
  <c r="T472" i="8" s="1"/>
  <c r="P473" i="8" a="1"/>
  <c r="P473" i="8" s="1"/>
  <c r="Q473" i="8" a="1"/>
  <c r="Q473" i="8"/>
  <c r="R473" i="8" a="1"/>
  <c r="R473" i="8"/>
  <c r="S473" i="8" a="1"/>
  <c r="S473" i="8" s="1"/>
  <c r="T473" i="8" a="1"/>
  <c r="T473" i="8" s="1"/>
  <c r="P474" i="8" a="1"/>
  <c r="P474" i="8"/>
  <c r="Q474" i="8" a="1"/>
  <c r="Q474" i="8" s="1"/>
  <c r="R474" i="8" a="1"/>
  <c r="R474" i="8" s="1"/>
  <c r="S474" i="8" a="1"/>
  <c r="S474" i="8" s="1"/>
  <c r="T474" i="8" a="1"/>
  <c r="T474" i="8" s="1"/>
  <c r="P475" i="8" a="1"/>
  <c r="P475" i="8"/>
  <c r="Q475" i="8" a="1"/>
  <c r="Q475" i="8" s="1"/>
  <c r="R475" i="8" a="1"/>
  <c r="R475" i="8" s="1"/>
  <c r="S475" i="8" a="1"/>
  <c r="S475" i="8"/>
  <c r="T475" i="8" a="1"/>
  <c r="T475" i="8" s="1"/>
  <c r="P476" i="8" a="1"/>
  <c r="P476" i="8" s="1"/>
  <c r="Q476" i="8" a="1"/>
  <c r="Q476" i="8" s="1"/>
  <c r="R476" i="8" a="1"/>
  <c r="R476" i="8"/>
  <c r="S476" i="8" a="1"/>
  <c r="S476" i="8"/>
  <c r="T476" i="8" a="1"/>
  <c r="T476" i="8" s="1"/>
  <c r="P477" i="8" a="1"/>
  <c r="P477" i="8"/>
  <c r="Q477" i="8" a="1"/>
  <c r="Q477" i="8"/>
  <c r="R477" i="8" a="1"/>
  <c r="R477" i="8" s="1"/>
  <c r="S477" i="8" a="1"/>
  <c r="S477" i="8" s="1"/>
  <c r="T477" i="8" a="1"/>
  <c r="T477" i="8" s="1"/>
  <c r="P478" i="8" a="1"/>
  <c r="P478" i="8" s="1"/>
  <c r="Q478" i="8" a="1"/>
  <c r="Q478" i="8" s="1"/>
  <c r="R478" i="8" a="1"/>
  <c r="R478" i="8"/>
  <c r="S478" i="8" a="1"/>
  <c r="S478" i="8" s="1"/>
  <c r="T478" i="8" a="1"/>
  <c r="T478" i="8"/>
  <c r="P479" i="8" a="1"/>
  <c r="P479" i="8" s="1"/>
  <c r="Q479" i="8" a="1"/>
  <c r="Q479" i="8" s="1"/>
  <c r="R479" i="8" a="1"/>
  <c r="R479" i="8" s="1"/>
  <c r="S479" i="8" a="1"/>
  <c r="S479" i="8" s="1"/>
  <c r="T479" i="8" a="1"/>
  <c r="T479" i="8"/>
  <c r="P480" i="8" a="1"/>
  <c r="P480" i="8"/>
  <c r="Q480" i="8" a="1"/>
  <c r="Q480" i="8" s="1"/>
  <c r="R480" i="8" a="1"/>
  <c r="R480" i="8"/>
  <c r="S480" i="8" a="1"/>
  <c r="S480" i="8" s="1"/>
  <c r="T480" i="8" a="1"/>
  <c r="T480" i="8" s="1"/>
  <c r="P481" i="8" a="1"/>
  <c r="P481" i="8" s="1"/>
  <c r="Q481" i="8" a="1"/>
  <c r="Q481" i="8" s="1"/>
  <c r="R481" i="8" a="1"/>
  <c r="R481" i="8" s="1"/>
  <c r="S481" i="8" a="1"/>
  <c r="S481" i="8"/>
  <c r="T481" i="8" a="1"/>
  <c r="T481" i="8" s="1"/>
  <c r="P482" i="8" a="1"/>
  <c r="P482" i="8"/>
  <c r="Q482" i="8" a="1"/>
  <c r="Q482" i="8" s="1"/>
  <c r="R482" i="8" a="1"/>
  <c r="R482" i="8" s="1"/>
  <c r="S482" i="8" a="1"/>
  <c r="S482" i="8" s="1"/>
  <c r="T482" i="8" a="1"/>
  <c r="T482" i="8" s="1"/>
  <c r="P483" i="8" a="1"/>
  <c r="P483" i="8"/>
  <c r="Q483" i="8" a="1"/>
  <c r="Q483" i="8"/>
  <c r="R483" i="8" a="1"/>
  <c r="R483" i="8" s="1"/>
  <c r="S483" i="8" a="1"/>
  <c r="S483" i="8" s="1"/>
  <c r="T483" i="8" a="1"/>
  <c r="T483" i="8" s="1"/>
  <c r="P484" i="8" a="1"/>
  <c r="P484" i="8" s="1"/>
  <c r="Q484" i="8" a="1"/>
  <c r="Q484" i="8" s="1"/>
  <c r="R484" i="8" a="1"/>
  <c r="R484" i="8"/>
  <c r="S484" i="8" a="1"/>
  <c r="S484" i="8" s="1"/>
  <c r="T484" i="8" a="1"/>
  <c r="T484" i="8"/>
  <c r="P485" i="8" a="1"/>
  <c r="P485" i="8" s="1"/>
  <c r="Q485" i="8" a="1"/>
  <c r="Q485" i="8" s="1"/>
  <c r="R485" i="8" a="1"/>
  <c r="R485" i="8" s="1"/>
  <c r="S485" i="8" a="1"/>
  <c r="S485" i="8" s="1"/>
  <c r="T485" i="8" a="1"/>
  <c r="T485" i="8" s="1"/>
  <c r="P486" i="8" a="1"/>
  <c r="P486" i="8"/>
  <c r="Q486" i="8" a="1"/>
  <c r="Q486" i="8"/>
  <c r="R486" i="8" a="1"/>
  <c r="R486" i="8" s="1"/>
  <c r="S486" i="8" a="1"/>
  <c r="S486" i="8" s="1"/>
  <c r="T486" i="8" a="1"/>
  <c r="T486" i="8"/>
  <c r="P487" i="8" a="1"/>
  <c r="P487" i="8" s="1"/>
  <c r="Q487" i="8" a="1"/>
  <c r="Q487" i="8" s="1"/>
  <c r="R487" i="8" a="1"/>
  <c r="R487" i="8" s="1"/>
  <c r="S487" i="8" a="1"/>
  <c r="S487" i="8"/>
  <c r="T487" i="8" a="1"/>
  <c r="T487" i="8" s="1"/>
  <c r="P488" i="8" a="1"/>
  <c r="P488" i="8" s="1"/>
  <c r="Q488" i="8" a="1"/>
  <c r="Q488" i="8" s="1"/>
  <c r="R488" i="8" a="1"/>
  <c r="R488" i="8"/>
  <c r="S488" i="8" a="1"/>
  <c r="S488" i="8" s="1"/>
  <c r="T488" i="8" a="1"/>
  <c r="T488" i="8" s="1"/>
  <c r="P489" i="8" a="1"/>
  <c r="P489" i="8" s="1"/>
  <c r="Q489" i="8" a="1"/>
  <c r="Q489" i="8"/>
  <c r="R489" i="8" a="1"/>
  <c r="R489" i="8" s="1"/>
  <c r="S489" i="8" a="1"/>
  <c r="S489" i="8"/>
  <c r="T489" i="8" a="1"/>
  <c r="T489" i="8"/>
  <c r="P490" i="8" a="1"/>
  <c r="P490" i="8"/>
  <c r="Q490" i="8" a="1"/>
  <c r="Q490" i="8" s="1"/>
  <c r="R490" i="8" a="1"/>
  <c r="R490" i="8" s="1"/>
  <c r="S490" i="8" a="1"/>
  <c r="S490" i="8" s="1"/>
  <c r="T490" i="8" a="1"/>
  <c r="T490" i="8"/>
  <c r="P491" i="8" a="1"/>
  <c r="P491" i="8" s="1"/>
  <c r="Q491" i="8" a="1"/>
  <c r="Q491" i="8" s="1"/>
  <c r="R491" i="8" a="1"/>
  <c r="R491" i="8"/>
  <c r="S491" i="8" a="1"/>
  <c r="S491" i="8" s="1"/>
  <c r="T491" i="8" a="1"/>
  <c r="T491" i="8" s="1"/>
  <c r="P492" i="8" a="1"/>
  <c r="P492" i="8" s="1"/>
  <c r="Q492" i="8" a="1"/>
  <c r="Q492" i="8" s="1"/>
  <c r="R492" i="8" a="1"/>
  <c r="R492" i="8"/>
  <c r="S492" i="8" a="1"/>
  <c r="S492" i="8" s="1"/>
  <c r="T492" i="8" a="1"/>
  <c r="T492" i="8"/>
  <c r="P493" i="8" a="1"/>
  <c r="P493" i="8"/>
  <c r="Q493" i="8" a="1"/>
  <c r="Q493" i="8" s="1"/>
  <c r="R493" i="8" a="1"/>
  <c r="R493" i="8" s="1"/>
  <c r="S493" i="8" a="1"/>
  <c r="S493" i="8" s="1"/>
  <c r="T493" i="8" a="1"/>
  <c r="T493" i="8" s="1"/>
  <c r="P494" i="8" a="1"/>
  <c r="P494" i="8" s="1"/>
  <c r="Q494" i="8" a="1"/>
  <c r="Q494" i="8"/>
  <c r="R494" i="8" a="1"/>
  <c r="R494" i="8"/>
  <c r="S494" i="8" a="1"/>
  <c r="S494" i="8"/>
  <c r="T494" i="8" a="1"/>
  <c r="T494" i="8" s="1"/>
  <c r="P495" i="8" a="1"/>
  <c r="P495" i="8" s="1"/>
  <c r="Q495" i="8" a="1"/>
  <c r="Q495" i="8" s="1"/>
  <c r="R495" i="8" a="1"/>
  <c r="R495" i="8" s="1"/>
  <c r="S495" i="8" a="1"/>
  <c r="S495" i="8"/>
  <c r="T495" i="8" a="1"/>
  <c r="T495" i="8"/>
  <c r="P496" i="8" a="1"/>
  <c r="P496" i="8" s="1"/>
  <c r="Q496" i="8" a="1"/>
  <c r="Q496" i="8"/>
  <c r="R496" i="8" a="1"/>
  <c r="R496" i="8" s="1"/>
  <c r="S496" i="8" a="1"/>
  <c r="S496" i="8" s="1"/>
  <c r="T496" i="8" a="1"/>
  <c r="T496" i="8" s="1"/>
  <c r="P497" i="8" a="1"/>
  <c r="P497" i="8" s="1"/>
  <c r="Q497" i="8" a="1"/>
  <c r="Q497" i="8" s="1"/>
  <c r="R497" i="8" a="1"/>
  <c r="R497" i="8"/>
  <c r="S497" i="8" a="1"/>
  <c r="S497" i="8" s="1"/>
  <c r="T497" i="8" a="1"/>
  <c r="T497" i="8"/>
  <c r="P498" i="8" a="1"/>
  <c r="P498" i="8" s="1"/>
  <c r="Q498" i="8" a="1"/>
  <c r="Q498" i="8" s="1"/>
  <c r="R498" i="8" a="1"/>
  <c r="R498" i="8" s="1"/>
  <c r="S498" i="8" a="1"/>
  <c r="S498" i="8" s="1"/>
  <c r="T498" i="8" a="1"/>
  <c r="T498" i="8"/>
  <c r="P499" i="8" a="1"/>
  <c r="P499" i="8"/>
  <c r="Q499" i="8" a="1"/>
  <c r="Q499" i="8" s="1"/>
  <c r="R499" i="8" a="1"/>
  <c r="R499" i="8"/>
  <c r="S499" i="8" a="1"/>
  <c r="S499" i="8"/>
  <c r="T499" i="8" a="1"/>
  <c r="T499" i="8" s="1"/>
  <c r="P500" i="8" a="1"/>
  <c r="P500" i="8" s="1"/>
  <c r="Q500" i="8" a="1"/>
  <c r="Q500" i="8" s="1"/>
  <c r="R500" i="8" a="1"/>
  <c r="R500" i="8"/>
  <c r="S500" i="8" a="1"/>
  <c r="S500" i="8"/>
  <c r="T500" i="8" a="1"/>
  <c r="T500" i="8" s="1"/>
  <c r="P501" i="8" a="1"/>
  <c r="P501" i="8" s="1"/>
  <c r="Q501" i="8" a="1"/>
  <c r="Q501" i="8"/>
  <c r="R501" i="8" a="1"/>
  <c r="R501" i="8" s="1"/>
  <c r="S501" i="8" a="1"/>
  <c r="S501" i="8" s="1"/>
  <c r="T501" i="8" a="1"/>
  <c r="T501" i="8" s="1"/>
  <c r="P502" i="8" a="1"/>
  <c r="P502" i="8" s="1"/>
  <c r="Q502" i="8" a="1"/>
  <c r="Q502" i="8"/>
  <c r="R502" i="8" a="1"/>
  <c r="R502" i="8" s="1"/>
  <c r="S502" i="8" a="1"/>
  <c r="S502" i="8"/>
  <c r="T502" i="8" a="1"/>
  <c r="T502" i="8"/>
  <c r="P503" i="8" a="1"/>
  <c r="P503" i="8" s="1"/>
  <c r="Q503" i="8" a="1"/>
  <c r="Q503" i="8" s="1"/>
  <c r="R503" i="8" a="1"/>
  <c r="R503" i="8" s="1"/>
  <c r="S503" i="8" a="1"/>
  <c r="S503" i="8" s="1"/>
  <c r="T503" i="8" a="1"/>
  <c r="T503" i="8"/>
  <c r="P504" i="8" a="1"/>
  <c r="P504" i="8"/>
  <c r="Q504" i="8" a="1"/>
  <c r="Q504" i="8" s="1"/>
  <c r="R504" i="8" a="1"/>
  <c r="R504" i="8"/>
  <c r="S504" i="8" a="1"/>
  <c r="S504" i="8" s="1"/>
  <c r="T504" i="8" a="1"/>
  <c r="T504" i="8" s="1"/>
  <c r="P505" i="8" a="1"/>
  <c r="P505" i="8" s="1"/>
  <c r="Q505" i="8" a="1"/>
  <c r="Q505" i="8" s="1"/>
  <c r="R505" i="8" a="1"/>
  <c r="R505" i="8"/>
  <c r="S505" i="8" a="1"/>
  <c r="S505" i="8"/>
  <c r="T505" i="8" a="1"/>
  <c r="T505" i="8"/>
  <c r="P506" i="8" a="1"/>
  <c r="P506" i="8"/>
  <c r="Q506" i="8" a="1"/>
  <c r="Q506" i="8" s="1"/>
  <c r="R506" i="8" a="1"/>
  <c r="R506" i="8" s="1"/>
  <c r="S506" i="8" a="1"/>
  <c r="S506" i="8" s="1"/>
  <c r="T506" i="8" a="1"/>
  <c r="T506" i="8" s="1"/>
  <c r="P507" i="8" a="1"/>
  <c r="P507" i="8" s="1"/>
  <c r="Q507" i="8" a="1"/>
  <c r="Q507" i="8"/>
  <c r="R507" i="8" a="1"/>
  <c r="R507" i="8" s="1"/>
  <c r="S507" i="8" a="1"/>
  <c r="S507" i="8"/>
  <c r="T507" i="8" a="1"/>
  <c r="T507" i="8" s="1"/>
  <c r="P508" i="8" a="1"/>
  <c r="P508" i="8" s="1"/>
  <c r="Q508" i="8" a="1"/>
  <c r="Q508" i="8" s="1"/>
  <c r="R508" i="8" a="1"/>
  <c r="R508" i="8" s="1"/>
  <c r="S508" i="8" a="1"/>
  <c r="S508" i="8"/>
  <c r="T508" i="8" a="1"/>
  <c r="T508" i="8"/>
  <c r="P509" i="8" a="1"/>
  <c r="P509" i="8" s="1"/>
  <c r="Q509" i="8" a="1"/>
  <c r="Q509" i="8" s="1"/>
  <c r="R509" i="8" a="1"/>
  <c r="R509" i="8" s="1"/>
  <c r="S509" i="8" a="1"/>
  <c r="S509" i="8" s="1"/>
  <c r="T509" i="8" a="1"/>
  <c r="T509" i="8" s="1"/>
  <c r="P510" i="8" a="1"/>
  <c r="P510" i="8"/>
  <c r="Q510" i="8" a="1"/>
  <c r="Q510" i="8" s="1"/>
  <c r="R510" i="8" a="1"/>
  <c r="R510" i="8"/>
  <c r="S510" i="8" a="1"/>
  <c r="S510" i="8" s="1"/>
  <c r="T510" i="8" a="1"/>
  <c r="T510" i="8" s="1"/>
  <c r="P511" i="8" a="1"/>
  <c r="P511" i="8" s="1"/>
  <c r="Q511" i="8" a="1"/>
  <c r="Q511" i="8" s="1"/>
  <c r="R511" i="8" a="1"/>
  <c r="R511" i="8" s="1"/>
  <c r="S511" i="8" a="1"/>
  <c r="S511" i="8"/>
  <c r="T511" i="8" a="1"/>
  <c r="T511" i="8" s="1"/>
  <c r="P519" i="8" a="1"/>
  <c r="P519" i="8" s="1"/>
  <c r="Q519" i="8" a="1"/>
  <c r="Q519" i="8" s="1"/>
  <c r="R519" i="8" a="1"/>
  <c r="R519" i="8" s="1"/>
  <c r="S519" i="8" a="1"/>
  <c r="S519" i="8" s="1"/>
  <c r="T519" i="8" a="1"/>
  <c r="T519" i="8"/>
  <c r="P520" i="8" a="1"/>
  <c r="P520" i="8"/>
  <c r="Q520" i="8" a="1"/>
  <c r="Q520" i="8"/>
  <c r="R520" i="8" a="1"/>
  <c r="R520" i="8" s="1"/>
  <c r="S520" i="8" a="1"/>
  <c r="S520" i="8" s="1"/>
  <c r="T520" i="8" a="1"/>
  <c r="T520" i="8" s="1"/>
  <c r="P521" i="8" a="1"/>
  <c r="P521" i="8" s="1"/>
  <c r="Q521" i="8" a="1"/>
  <c r="Q521" i="8"/>
  <c r="R521" i="8" a="1"/>
  <c r="R521" i="8"/>
  <c r="S521" i="8" a="1"/>
  <c r="S521" i="8" s="1"/>
  <c r="T521" i="8" a="1"/>
  <c r="T521" i="8"/>
  <c r="P522" i="8" a="1"/>
  <c r="P522" i="8" s="1"/>
  <c r="Q522" i="8" a="1"/>
  <c r="Q522" i="8" s="1"/>
  <c r="R522" i="8" a="1"/>
  <c r="R522" i="8" s="1"/>
  <c r="S522" i="8" a="1"/>
  <c r="S522" i="8" s="1"/>
  <c r="T522" i="8" a="1"/>
  <c r="T522" i="8"/>
  <c r="P523" i="8" a="1"/>
  <c r="P523" i="8"/>
  <c r="Q523" i="8" a="1"/>
  <c r="Q523" i="8" s="1"/>
  <c r="R523" i="8" a="1"/>
  <c r="R523" i="8" s="1"/>
  <c r="S523" i="8" a="1"/>
  <c r="S523" i="8"/>
  <c r="T523" i="8" a="1"/>
  <c r="T523" i="8" s="1"/>
  <c r="P524" i="8" a="1"/>
  <c r="P524" i="8" s="1"/>
  <c r="Q524" i="8" a="1"/>
  <c r="Q524" i="8" s="1"/>
  <c r="R524" i="8" a="1"/>
  <c r="R524" i="8"/>
  <c r="S524" i="8" a="1"/>
  <c r="S524" i="8"/>
  <c r="T524" i="8" a="1"/>
  <c r="T524" i="8" s="1"/>
  <c r="P525" i="8" a="1"/>
  <c r="P525" i="8" s="1"/>
  <c r="Q525" i="8" a="1"/>
  <c r="Q525" i="8"/>
  <c r="R525" i="8" a="1"/>
  <c r="R525" i="8" s="1"/>
  <c r="S525" i="8" a="1"/>
  <c r="S525" i="8" s="1"/>
  <c r="T525" i="8" a="1"/>
  <c r="T525" i="8" s="1"/>
  <c r="P526" i="8" a="1"/>
  <c r="P526" i="8"/>
  <c r="Q526" i="8" a="1"/>
  <c r="Q526" i="8"/>
  <c r="R526" i="8" a="1"/>
  <c r="R526" i="8" s="1"/>
  <c r="S526" i="8" a="1"/>
  <c r="S526" i="8"/>
  <c r="T526" i="8" a="1"/>
  <c r="T526" i="8"/>
  <c r="P527" i="8" a="1"/>
  <c r="P527" i="8" s="1"/>
  <c r="Q527" i="8" a="1"/>
  <c r="Q527" i="8" s="1"/>
  <c r="R527" i="8" a="1"/>
  <c r="R527" i="8" s="1"/>
  <c r="S527" i="8" a="1"/>
  <c r="S527" i="8"/>
  <c r="T527" i="8" a="1"/>
  <c r="T527" i="8" s="1"/>
  <c r="P528" i="8" a="1"/>
  <c r="P528" i="8" s="1"/>
  <c r="Q528" i="8" a="1"/>
  <c r="Q528" i="8"/>
  <c r="R528" i="8" a="1"/>
  <c r="R528" i="8"/>
  <c r="S528" i="8" a="1"/>
  <c r="S528" i="8" s="1"/>
  <c r="T528" i="8" a="1"/>
  <c r="T528" i="8" s="1"/>
  <c r="P529" i="8" a="1"/>
  <c r="P529" i="8" s="1"/>
  <c r="Q529" i="8" a="1"/>
  <c r="Q529" i="8" s="1"/>
  <c r="R529" i="8" a="1"/>
  <c r="R529" i="8" s="1"/>
  <c r="S529" i="8" a="1"/>
  <c r="S529" i="8"/>
  <c r="T529" i="8" a="1"/>
  <c r="T529" i="8"/>
  <c r="P530" i="8" a="1"/>
  <c r="P530" i="8"/>
  <c r="Q530" i="8" a="1"/>
  <c r="Q530" i="8" s="1"/>
  <c r="R530" i="8" a="1"/>
  <c r="R530" i="8" s="1"/>
  <c r="S530" i="8" a="1"/>
  <c r="S530" i="8" s="1"/>
  <c r="T530" i="8" a="1"/>
  <c r="T530" i="8" s="1"/>
  <c r="P531" i="8" a="1"/>
  <c r="P531" i="8" s="1"/>
  <c r="Q531" i="8" a="1"/>
  <c r="Q531" i="8"/>
  <c r="R531" i="8" a="1"/>
  <c r="R531" i="8" s="1"/>
  <c r="S531" i="8" a="1"/>
  <c r="S531" i="8"/>
  <c r="T531" i="8" a="1"/>
  <c r="T531" i="8" s="1"/>
  <c r="P532" i="8" a="1"/>
  <c r="P532" i="8" s="1"/>
  <c r="Q532" i="8" a="1"/>
  <c r="Q532" i="8" s="1"/>
  <c r="R532" i="8" a="1"/>
  <c r="R532" i="8"/>
  <c r="S532" i="8" a="1"/>
  <c r="S532" i="8" s="1"/>
  <c r="T532" i="8" a="1"/>
  <c r="T532" i="8" s="1"/>
  <c r="P533" i="8" a="1"/>
  <c r="P533" i="8"/>
  <c r="Q533" i="8" a="1"/>
  <c r="Q533" i="8"/>
  <c r="R533" i="8" a="1"/>
  <c r="R533" i="8" s="1"/>
  <c r="S533" i="8" a="1"/>
  <c r="S533" i="8" s="1"/>
  <c r="T533" i="8" a="1"/>
  <c r="T533" i="8" s="1"/>
  <c r="P534" i="8" a="1"/>
  <c r="P534" i="8"/>
  <c r="Q534" i="8" a="1"/>
  <c r="Q534" i="8"/>
  <c r="R534" i="8" a="1"/>
  <c r="R534" i="8" s="1"/>
  <c r="S534" i="8" a="1"/>
  <c r="S534" i="8"/>
  <c r="T534" i="8" a="1"/>
  <c r="T534" i="8"/>
  <c r="P535" i="8" a="1"/>
  <c r="P535" i="8"/>
  <c r="Q535" i="8" a="1"/>
  <c r="Q535" i="8" s="1"/>
  <c r="R535" i="8" a="1"/>
  <c r="R535" i="8" s="1"/>
  <c r="S535" i="8" a="1"/>
  <c r="S535" i="8" s="1"/>
  <c r="T535" i="8" a="1"/>
  <c r="T535" i="8"/>
  <c r="P536" i="8" a="1"/>
  <c r="P536" i="8"/>
  <c r="Q536" i="8" a="1"/>
  <c r="Q536" i="8" s="1"/>
  <c r="R536" i="8" a="1"/>
  <c r="R536" i="8" s="1"/>
  <c r="S536" i="8" a="1"/>
  <c r="S536" i="8"/>
  <c r="T536" i="8" a="1"/>
  <c r="T536" i="8" s="1"/>
  <c r="P537" i="8" a="1"/>
  <c r="P537" i="8" s="1"/>
  <c r="Q537" i="8" a="1"/>
  <c r="Q537" i="8"/>
  <c r="R537" i="8" a="1"/>
  <c r="R537" i="8"/>
  <c r="S537" i="8" a="1"/>
  <c r="S537" i="8" s="1"/>
  <c r="T537" i="8" a="1"/>
  <c r="T537" i="8"/>
  <c r="P538" i="8" a="1"/>
  <c r="P538" i="8"/>
  <c r="Q538" i="8" a="1"/>
  <c r="Q538" i="8" s="1"/>
  <c r="R538" i="8" a="1"/>
  <c r="R538" i="8" s="1"/>
  <c r="S538" i="8" a="1"/>
  <c r="S538" i="8"/>
  <c r="T538" i="8" a="1"/>
  <c r="T538" i="8"/>
  <c r="P539" i="8" a="1"/>
  <c r="P539" i="8" s="1"/>
  <c r="Q539" i="8" a="1"/>
  <c r="Q539" i="8"/>
  <c r="R539" i="8" a="1"/>
  <c r="R539" i="8"/>
  <c r="S539" i="8" a="1"/>
  <c r="S539" i="8" s="1"/>
  <c r="T539" i="8" a="1"/>
  <c r="T539" i="8"/>
  <c r="P540" i="8" a="1"/>
  <c r="P540" i="8" s="1"/>
  <c r="Q540" i="8" a="1"/>
  <c r="Q540" i="8"/>
  <c r="R540" i="8" a="1"/>
  <c r="R540" i="8" s="1"/>
  <c r="S540" i="8" a="1"/>
  <c r="S540" i="8" s="1"/>
  <c r="T540" i="8" a="1"/>
  <c r="T540" i="8"/>
  <c r="P541" i="8" a="1"/>
  <c r="P541" i="8" s="1"/>
  <c r="Q541" i="8" a="1"/>
  <c r="Q541" i="8"/>
  <c r="R541" i="8" a="1"/>
  <c r="R541" i="8"/>
  <c r="S541" i="8" a="1"/>
  <c r="S541" i="8" s="1"/>
  <c r="T541" i="8" a="1"/>
  <c r="T541" i="8"/>
  <c r="P542" i="8" a="1"/>
  <c r="P542" i="8"/>
  <c r="Q542" i="8" a="1"/>
  <c r="Q542" i="8"/>
  <c r="R542" i="8" a="1"/>
  <c r="R542" i="8" s="1"/>
  <c r="S542" i="8" a="1"/>
  <c r="S542" i="8"/>
  <c r="T542" i="8" a="1"/>
  <c r="T542" i="8"/>
  <c r="P543" i="8" a="1"/>
  <c r="P543" i="8" s="1"/>
  <c r="Q543" i="8" a="1"/>
  <c r="Q543" i="8" s="1"/>
  <c r="R543" i="8" a="1"/>
  <c r="R543" i="8" s="1"/>
  <c r="S543" i="8" a="1"/>
  <c r="S543" i="8"/>
  <c r="T543" i="8" a="1"/>
  <c r="T543" i="8" s="1"/>
  <c r="P544" i="8" a="1"/>
  <c r="P544" i="8"/>
  <c r="Q544" i="8" a="1"/>
  <c r="Q544" i="8"/>
  <c r="R544" i="8" a="1"/>
  <c r="R544" i="8" s="1"/>
  <c r="S544" i="8" a="1"/>
  <c r="S544" i="8"/>
  <c r="T544" i="8" a="1"/>
  <c r="T544" i="8" s="1"/>
  <c r="P545" i="8" a="1"/>
  <c r="P545" i="8"/>
  <c r="Q545" i="8" a="1"/>
  <c r="Q545" i="8"/>
  <c r="R545" i="8" a="1"/>
  <c r="R545" i="8"/>
  <c r="S545" i="8" a="1"/>
  <c r="S545" i="8" s="1"/>
  <c r="T545" i="8" a="1"/>
  <c r="T545" i="8" s="1"/>
  <c r="P546" i="8" a="1"/>
  <c r="P546" i="8"/>
  <c r="Q546" i="8" a="1"/>
  <c r="Q546" i="8"/>
  <c r="R546" i="8" a="1"/>
  <c r="R546" i="8" s="1"/>
  <c r="S546" i="8" a="1"/>
  <c r="S546" i="8"/>
  <c r="T546" i="8" a="1"/>
  <c r="T546" i="8" s="1"/>
  <c r="P547" i="8" a="1"/>
  <c r="P547" i="8" s="1"/>
  <c r="Q547" i="8" a="1"/>
  <c r="Q547" i="8"/>
  <c r="R547" i="8" a="1"/>
  <c r="R547" i="8" s="1"/>
  <c r="S547" i="8" a="1"/>
  <c r="S547" i="8"/>
  <c r="T547" i="8" a="1"/>
  <c r="T547" i="8" s="1"/>
  <c r="P548" i="8" a="1"/>
  <c r="P548" i="8" s="1"/>
  <c r="Q548" i="8" a="1"/>
  <c r="Q548" i="8" s="1"/>
  <c r="R548" i="8" a="1"/>
  <c r="R548" i="8" s="1"/>
  <c r="S548" i="8" a="1"/>
  <c r="S548" i="8"/>
  <c r="T548" i="8" a="1"/>
  <c r="T548" i="8"/>
  <c r="P549" i="8" a="1"/>
  <c r="P549" i="8" s="1"/>
  <c r="Q549" i="8" a="1"/>
  <c r="Q549" i="8" s="1"/>
  <c r="R549" i="8" a="1"/>
  <c r="R549" i="8"/>
  <c r="S549" i="8" a="1"/>
  <c r="S549" i="8" s="1"/>
  <c r="T549" i="8" a="1"/>
  <c r="T549" i="8"/>
  <c r="P550" i="8" a="1"/>
  <c r="P550" i="8"/>
  <c r="Q550" i="8" a="1"/>
  <c r="Q550" i="8" s="1"/>
  <c r="R550" i="8" a="1"/>
  <c r="R550" i="8"/>
  <c r="S550" i="8" a="1"/>
  <c r="S550" i="8"/>
  <c r="T550" i="8" a="1"/>
  <c r="T550" i="8" s="1"/>
  <c r="P551" i="8" a="1"/>
  <c r="P551" i="8"/>
  <c r="Q551" i="8" a="1"/>
  <c r="Q551" i="8" s="1"/>
  <c r="R551" i="8" a="1"/>
  <c r="R551" i="8"/>
  <c r="S551" i="8" a="1"/>
  <c r="S551" i="8" s="1"/>
  <c r="T551" i="8" a="1"/>
  <c r="T551" i="8"/>
  <c r="P552" i="8" a="1"/>
  <c r="P552" i="8"/>
  <c r="Q552" i="8" a="1"/>
  <c r="Q552" i="8"/>
  <c r="R552" i="8" a="1"/>
  <c r="R552" i="8"/>
  <c r="S552" i="8" a="1"/>
  <c r="S552" i="8" s="1"/>
  <c r="T552" i="8" a="1"/>
  <c r="T552" i="8" s="1"/>
  <c r="P553" i="8" a="1"/>
  <c r="P553" i="8" s="1"/>
  <c r="Q553" i="8" a="1"/>
  <c r="Q553" i="8"/>
  <c r="R553" i="8" a="1"/>
  <c r="R553" i="8"/>
  <c r="S553" i="8" a="1"/>
  <c r="S553" i="8" s="1"/>
  <c r="T553" i="8" a="1"/>
  <c r="T553" i="8"/>
  <c r="P554" i="8" a="1"/>
  <c r="P554" i="8"/>
  <c r="Q554" i="8" a="1"/>
  <c r="Q554" i="8" s="1"/>
  <c r="R554" i="8" a="1"/>
  <c r="R554" i="8" s="1"/>
  <c r="S554" i="8" a="1"/>
  <c r="S554" i="8" s="1"/>
  <c r="T554" i="8" a="1"/>
  <c r="T554" i="8"/>
  <c r="P555" i="8" a="1"/>
  <c r="P555" i="8" s="1"/>
  <c r="Q555" i="8" a="1"/>
  <c r="Q555" i="8"/>
  <c r="R555" i="8" a="1"/>
  <c r="R555" i="8"/>
  <c r="S555" i="8" a="1"/>
  <c r="S555" i="8"/>
  <c r="T555" i="8" a="1"/>
  <c r="T555" i="8"/>
  <c r="P556" i="8" a="1"/>
  <c r="P556" i="8" s="1"/>
  <c r="Q556" i="8" a="1"/>
  <c r="Q556" i="8"/>
  <c r="R556" i="8" a="1"/>
  <c r="R556" i="8" s="1"/>
  <c r="S556" i="8" a="1"/>
  <c r="S556" i="8"/>
  <c r="T556" i="8" a="1"/>
  <c r="T556" i="8"/>
  <c r="P557" i="8" a="1"/>
  <c r="P557" i="8" s="1"/>
  <c r="Q557" i="8" a="1"/>
  <c r="Q557" i="8"/>
  <c r="R557" i="8" a="1"/>
  <c r="R557" i="8"/>
  <c r="S557" i="8" a="1"/>
  <c r="S557" i="8" s="1"/>
  <c r="T557" i="8" a="1"/>
  <c r="T557" i="8" s="1"/>
  <c r="P558" i="8" a="1"/>
  <c r="P558" i="8" s="1"/>
  <c r="Q558" i="8" a="1"/>
  <c r="Q558" i="8"/>
  <c r="R558" i="8" a="1"/>
  <c r="R558" i="8" s="1"/>
  <c r="S558" i="8" a="1"/>
  <c r="S558" i="8"/>
  <c r="T558" i="8" a="1"/>
  <c r="T558" i="8"/>
  <c r="P559" i="8" a="1"/>
  <c r="P559" i="8"/>
  <c r="Q559" i="8" a="1"/>
  <c r="Q559" i="8" s="1"/>
  <c r="R559" i="8" a="1"/>
  <c r="R559" i="8" s="1"/>
  <c r="S559" i="8" a="1"/>
  <c r="S559" i="8"/>
  <c r="T559" i="8" a="1"/>
  <c r="T559" i="8" s="1"/>
  <c r="P560" i="8" a="1"/>
  <c r="P560" i="8"/>
  <c r="Q560" i="8" a="1"/>
  <c r="Q560" i="8"/>
  <c r="R560" i="8" a="1"/>
  <c r="R560" i="8" s="1"/>
  <c r="S560" i="8" a="1"/>
  <c r="S560" i="8"/>
  <c r="T560" i="8" a="1"/>
  <c r="T560" i="8" s="1"/>
  <c r="P561" i="8" a="1"/>
  <c r="P561" i="8"/>
  <c r="Q561" i="8" a="1"/>
  <c r="Q561" i="8" s="1"/>
  <c r="R561" i="8" a="1"/>
  <c r="R561" i="8" s="1"/>
  <c r="S561" i="8" a="1"/>
  <c r="S561" i="8"/>
  <c r="T561" i="8" a="1"/>
  <c r="T561" i="8" s="1"/>
  <c r="P562" i="8" a="1"/>
  <c r="P562" i="8" s="1"/>
  <c r="Q562" i="8" a="1"/>
  <c r="Q562" i="8"/>
  <c r="R562" i="8" a="1"/>
  <c r="R562" i="8" s="1"/>
  <c r="S562" i="8" a="1"/>
  <c r="S562" i="8" s="1"/>
  <c r="T562" i="8" a="1"/>
  <c r="T562" i="8" s="1"/>
  <c r="P563" i="8" a="1"/>
  <c r="P563" i="8"/>
  <c r="Q563" i="8" a="1"/>
  <c r="Q563" i="8" s="1"/>
  <c r="R563" i="8" a="1"/>
  <c r="R563" i="8"/>
  <c r="S563" i="8" a="1"/>
  <c r="S563" i="8"/>
  <c r="T563" i="8" a="1"/>
  <c r="T563" i="8" s="1"/>
  <c r="P564" i="8" a="1"/>
  <c r="P564" i="8" s="1"/>
  <c r="Q564" i="8" a="1"/>
  <c r="Q564" i="8" s="1"/>
  <c r="R564" i="8" a="1"/>
  <c r="R564" i="8" s="1"/>
  <c r="S564" i="8" a="1"/>
  <c r="S564" i="8" s="1"/>
  <c r="T564" i="8" a="1"/>
  <c r="T564" i="8" s="1"/>
  <c r="P565" i="8" a="1"/>
  <c r="P565" i="8"/>
  <c r="Q565" i="8" a="1"/>
  <c r="Q565" i="8" s="1"/>
  <c r="R565" i="8" a="1"/>
  <c r="R565" i="8"/>
  <c r="S565" i="8" a="1"/>
  <c r="S565" i="8" s="1"/>
  <c r="T565" i="8" a="1"/>
  <c r="T565" i="8"/>
  <c r="P566" i="8" a="1"/>
  <c r="P566" i="8" s="1"/>
  <c r="Q566" i="8" a="1"/>
  <c r="Q566" i="8" s="1"/>
  <c r="R566" i="8" a="1"/>
  <c r="R566" i="8"/>
  <c r="S566" i="8" a="1"/>
  <c r="S566" i="8" s="1"/>
  <c r="T566" i="8" a="1"/>
  <c r="T566" i="8"/>
  <c r="P567" i="8" a="1"/>
  <c r="P567" i="8"/>
  <c r="Q567" i="8" a="1"/>
  <c r="Q567" i="8" s="1"/>
  <c r="R567" i="8" a="1"/>
  <c r="R567" i="8"/>
  <c r="S567" i="8" a="1"/>
  <c r="S567" i="8" s="1"/>
  <c r="T567" i="8" a="1"/>
  <c r="T567" i="8"/>
  <c r="P568" i="8" a="1"/>
  <c r="P568" i="8" s="1"/>
  <c r="Q568" i="8" a="1"/>
  <c r="Q568" i="8" s="1"/>
  <c r="R568" i="8" a="1"/>
  <c r="R568" i="8"/>
  <c r="S568" i="8" a="1"/>
  <c r="S568" i="8" s="1"/>
  <c r="T568" i="8" a="1"/>
  <c r="T568" i="8" s="1"/>
  <c r="P569" i="8" a="1"/>
  <c r="P569" i="8" s="1"/>
  <c r="Q569" i="8" a="1"/>
  <c r="Q569" i="8"/>
  <c r="R569" i="8" a="1"/>
  <c r="R569" i="8" s="1"/>
  <c r="S569" i="8" a="1"/>
  <c r="S569" i="8"/>
  <c r="T569" i="8" a="1"/>
  <c r="T569" i="8"/>
  <c r="P570" i="8" a="1"/>
  <c r="P570" i="8" s="1"/>
  <c r="Q570" i="8" a="1"/>
  <c r="Q570" i="8"/>
  <c r="R570" i="8" a="1"/>
  <c r="R570" i="8" s="1"/>
  <c r="S570" i="8" a="1"/>
  <c r="S570" i="8"/>
  <c r="T570" i="8" a="1"/>
  <c r="T570" i="8"/>
  <c r="P571" i="8" a="1"/>
  <c r="P571" i="8"/>
  <c r="Q571" i="8" a="1"/>
  <c r="Q571" i="8" s="1"/>
  <c r="R571" i="8" a="1"/>
  <c r="R571" i="8" s="1"/>
  <c r="S571" i="8" a="1"/>
  <c r="S571" i="8" s="1"/>
  <c r="T571" i="8" a="1"/>
  <c r="T571" i="8"/>
  <c r="P572" i="8" a="1"/>
  <c r="P572" i="8" s="1"/>
  <c r="Q572" i="8" a="1"/>
  <c r="Q572" i="8"/>
  <c r="R572" i="8" a="1"/>
  <c r="R572" i="8" s="1"/>
  <c r="S572" i="8" a="1"/>
  <c r="S572" i="8" s="1"/>
  <c r="T572" i="8" a="1"/>
  <c r="T572" i="8" s="1"/>
  <c r="P573" i="8" a="1"/>
  <c r="P573" i="8"/>
  <c r="Q573" i="8" a="1"/>
  <c r="Q573" i="8"/>
  <c r="R573" i="8" a="1"/>
  <c r="R573" i="8" s="1"/>
  <c r="S573" i="8" a="1"/>
  <c r="S573" i="8" s="1"/>
  <c r="T573" i="8" a="1"/>
  <c r="T573" i="8" s="1"/>
  <c r="P574" i="8" a="1"/>
  <c r="P574" i="8" s="1"/>
  <c r="Q574" i="8" a="1"/>
  <c r="Q574" i="8"/>
  <c r="R574" i="8" a="1"/>
  <c r="R574" i="8" s="1"/>
  <c r="S574" i="8" a="1"/>
  <c r="S574" i="8"/>
  <c r="T574" i="8" a="1"/>
  <c r="T574" i="8" s="1"/>
  <c r="P575" i="8" a="1"/>
  <c r="P575" i="8" s="1"/>
  <c r="Q575" i="8" a="1"/>
  <c r="Q575" i="8" s="1"/>
  <c r="R575" i="8" a="1"/>
  <c r="R575" i="8"/>
  <c r="S575" i="8" a="1"/>
  <c r="S575" i="8"/>
  <c r="T575" i="8" a="1"/>
  <c r="T575" i="8" s="1"/>
  <c r="P576" i="8" a="1"/>
  <c r="P576" i="8"/>
  <c r="Q576" i="8" a="1"/>
  <c r="Q576" i="8" s="1"/>
  <c r="R576" i="8" a="1"/>
  <c r="R576" i="8" s="1"/>
  <c r="S576" i="8" a="1"/>
  <c r="S576" i="8"/>
  <c r="T576" i="8" a="1"/>
  <c r="T576" i="8" s="1"/>
  <c r="P577" i="8" a="1"/>
  <c r="P577" i="8"/>
  <c r="Q577" i="8" a="1"/>
  <c r="Q577" i="8" s="1"/>
  <c r="R577" i="8" a="1"/>
  <c r="R577" i="8" s="1"/>
  <c r="S577" i="8" a="1"/>
  <c r="S577" i="8"/>
  <c r="T577" i="8" a="1"/>
  <c r="T577" i="8" s="1"/>
  <c r="P578" i="8" a="1"/>
  <c r="P578" i="8" s="1"/>
  <c r="Q578" i="8" a="1"/>
  <c r="Q578" i="8" s="1"/>
  <c r="R578" i="8" a="1"/>
  <c r="R578" i="8" s="1"/>
  <c r="S578" i="8" a="1"/>
  <c r="S578" i="8" s="1"/>
  <c r="T578" i="8" a="1"/>
  <c r="T578" i="8"/>
  <c r="P579" i="8" a="1"/>
  <c r="P579" i="8"/>
  <c r="Q579" i="8" a="1"/>
  <c r="Q579" i="8" s="1"/>
  <c r="R579" i="8" a="1"/>
  <c r="R579" i="8"/>
  <c r="S579" i="8" a="1"/>
  <c r="S579" i="8" s="1"/>
  <c r="T579" i="8" a="1"/>
  <c r="T579" i="8"/>
  <c r="P580" i="8" a="1"/>
  <c r="P580" i="8" s="1"/>
  <c r="Q580" i="8" a="1"/>
  <c r="Q580" i="8" s="1"/>
  <c r="R580" i="8" a="1"/>
  <c r="R580" i="8"/>
  <c r="S580" i="8" a="1"/>
  <c r="S580" i="8" s="1"/>
  <c r="T580" i="8" a="1"/>
  <c r="T580" i="8" s="1"/>
  <c r="P581" i="8" a="1"/>
  <c r="P581" i="8"/>
  <c r="Q581" i="8" a="1"/>
  <c r="Q581" i="8"/>
  <c r="R581" i="8" a="1"/>
  <c r="R581" i="8"/>
  <c r="S581" i="8" a="1"/>
  <c r="S581" i="8" s="1"/>
  <c r="T581" i="8" a="1"/>
  <c r="T581" i="8"/>
  <c r="P582" i="8" a="1"/>
  <c r="P582" i="8" s="1"/>
  <c r="Q582" i="8" a="1"/>
  <c r="Q582" i="8"/>
  <c r="R582" i="8" a="1"/>
  <c r="R582" i="8"/>
  <c r="S582" i="8" a="1"/>
  <c r="S582" i="8" s="1"/>
  <c r="T582" i="8" a="1"/>
  <c r="T582" i="8" s="1"/>
  <c r="P583" i="8" a="1"/>
  <c r="P583" i="8"/>
  <c r="Q583" i="8" a="1"/>
  <c r="Q583" i="8" s="1"/>
  <c r="R583" i="8" a="1"/>
  <c r="R583" i="8" s="1"/>
  <c r="S583" i="8" a="1"/>
  <c r="S583" i="8" s="1"/>
  <c r="T583" i="8" a="1"/>
  <c r="T583" i="8"/>
  <c r="P584" i="8" a="1"/>
  <c r="P584" i="8" s="1"/>
  <c r="Q584" i="8" a="1"/>
  <c r="Q584" i="8" s="1"/>
  <c r="R584" i="8" a="1"/>
  <c r="R584" i="8"/>
  <c r="S584" i="8" a="1"/>
  <c r="S584" i="8"/>
  <c r="T584" i="8" a="1"/>
  <c r="T584" i="8" s="1"/>
  <c r="P585" i="8" a="1"/>
  <c r="P585" i="8"/>
  <c r="Q585" i="8" a="1"/>
  <c r="Q585" i="8"/>
  <c r="R585" i="8" a="1"/>
  <c r="R585" i="8" s="1"/>
  <c r="S585" i="8" a="1"/>
  <c r="S585" i="8"/>
  <c r="T585" i="8" a="1"/>
  <c r="T585" i="8"/>
  <c r="P586" i="8" a="1"/>
  <c r="P586" i="8" s="1"/>
  <c r="Q586" i="8" a="1"/>
  <c r="Q586" i="8"/>
  <c r="R586" i="8" a="1"/>
  <c r="R586" i="8" s="1"/>
  <c r="S586" i="8" a="1"/>
  <c r="S586" i="8"/>
  <c r="T586" i="8" a="1"/>
  <c r="T586" i="8" s="1"/>
  <c r="P587" i="8" a="1"/>
  <c r="P587" i="8" s="1"/>
  <c r="Q587" i="8" a="1"/>
  <c r="Q587" i="8"/>
  <c r="R587" i="8" a="1"/>
  <c r="R587" i="8" s="1"/>
  <c r="S587" i="8" a="1"/>
  <c r="S587" i="8" s="1"/>
  <c r="T587" i="8" a="1"/>
  <c r="T587" i="8"/>
  <c r="P588" i="8" a="1"/>
  <c r="P588" i="8" s="1"/>
  <c r="Q588" i="8" a="1"/>
  <c r="Q588" i="8" s="1"/>
  <c r="R588" i="8" a="1"/>
  <c r="R588" i="8" s="1"/>
  <c r="S588" i="8" a="1"/>
  <c r="S588" i="8"/>
  <c r="T588" i="8" a="1"/>
  <c r="T588" i="8" s="1"/>
  <c r="P589" i="8" a="1"/>
  <c r="P589" i="8"/>
  <c r="Q589" i="8" a="1"/>
  <c r="Q589" i="8"/>
  <c r="R589" i="8" a="1"/>
  <c r="R589" i="8" s="1"/>
  <c r="S589" i="8" a="1"/>
  <c r="S589" i="8" s="1"/>
  <c r="T589" i="8" a="1"/>
  <c r="T589" i="8" s="1"/>
  <c r="P590" i="8" a="1"/>
  <c r="P590" i="8"/>
  <c r="Q590" i="8" a="1"/>
  <c r="Q590" i="8" s="1"/>
  <c r="R590" i="8" a="1"/>
  <c r="R590" i="8" s="1"/>
  <c r="S590" i="8" a="1"/>
  <c r="S590" i="8"/>
  <c r="T590" i="8" a="1"/>
  <c r="T590" i="8" s="1"/>
  <c r="P591" i="8" a="1"/>
  <c r="P591" i="8" s="1"/>
  <c r="Q591" i="8" a="1"/>
  <c r="Q591" i="8" s="1"/>
  <c r="R591" i="8" a="1"/>
  <c r="R591" i="8"/>
  <c r="S591" i="8" a="1"/>
  <c r="S591" i="8" s="1"/>
  <c r="T591" i="8" a="1"/>
  <c r="T591" i="8" s="1"/>
  <c r="P592" i="8" a="1"/>
  <c r="P592" i="8"/>
  <c r="Q592" i="8" a="1"/>
  <c r="Q592" i="8" s="1"/>
  <c r="R592" i="8" a="1"/>
  <c r="R592" i="8"/>
  <c r="S592" i="8" a="1"/>
  <c r="S592" i="8"/>
  <c r="T592" i="8" a="1"/>
  <c r="T592" i="8" s="1"/>
  <c r="P593" i="8" a="1"/>
  <c r="P593" i="8"/>
  <c r="Q593" i="8" a="1"/>
  <c r="Q593" i="8"/>
  <c r="R593" i="8" a="1"/>
  <c r="R593" i="8" s="1"/>
  <c r="S593" i="8" a="1"/>
  <c r="S593" i="8" s="1"/>
  <c r="T593" i="8" a="1"/>
  <c r="T593" i="8" s="1"/>
  <c r="P594" i="8" a="1"/>
  <c r="P594" i="8"/>
  <c r="Q594" i="8" a="1"/>
  <c r="Q594" i="8" s="1"/>
  <c r="R594" i="8" a="1"/>
  <c r="R594" i="8" s="1"/>
  <c r="S594" i="8" a="1"/>
  <c r="S594" i="8" s="1"/>
  <c r="T594" i="8" a="1"/>
  <c r="T594" i="8"/>
  <c r="P595" i="8" a="1"/>
  <c r="P595" i="8" s="1"/>
  <c r="Q595" i="8" a="1"/>
  <c r="Q595" i="8"/>
  <c r="R595" i="8" a="1"/>
  <c r="R595" i="8"/>
  <c r="S595" i="8" a="1"/>
  <c r="S595" i="8" s="1"/>
  <c r="T595" i="8" a="1"/>
  <c r="T595" i="8"/>
  <c r="P596" i="8" a="1"/>
  <c r="P596" i="8" s="1"/>
  <c r="Q596" i="8" a="1"/>
  <c r="Q596" i="8" s="1"/>
  <c r="R596" i="8" a="1"/>
  <c r="R596" i="8"/>
  <c r="S596" i="8" a="1"/>
  <c r="S596" i="8"/>
  <c r="T596" i="8" a="1"/>
  <c r="T596" i="8" s="1"/>
  <c r="P597" i="8" a="1"/>
  <c r="P597" i="8" s="1"/>
  <c r="Q597" i="8" a="1"/>
  <c r="Q597" i="8" s="1"/>
  <c r="R597" i="8" a="1"/>
  <c r="R597" i="8"/>
  <c r="S597" i="8" a="1"/>
  <c r="S597" i="8" s="1"/>
  <c r="T597" i="8" a="1"/>
  <c r="T597" i="8"/>
  <c r="P598" i="8" a="1"/>
  <c r="P598" i="8" s="1"/>
  <c r="Q598" i="8" a="1"/>
  <c r="Q598" i="8" s="1"/>
  <c r="R598" i="8" a="1"/>
  <c r="R598" i="8" s="1"/>
  <c r="S598" i="8" a="1"/>
  <c r="S598" i="8"/>
  <c r="T598" i="8" a="1"/>
  <c r="T598" i="8"/>
  <c r="P599" i="8" a="1"/>
  <c r="P599" i="8" s="1"/>
  <c r="Q599" i="8" a="1"/>
  <c r="Q599" i="8" s="1"/>
  <c r="R599" i="8" a="1"/>
  <c r="R599" i="8" s="1"/>
  <c r="S599" i="8" a="1"/>
  <c r="S599" i="8"/>
  <c r="T599" i="8" a="1"/>
  <c r="T599" i="8"/>
  <c r="P600" i="8" a="1"/>
  <c r="P600" i="8"/>
  <c r="Q600" i="8" a="1"/>
  <c r="Q600" i="8"/>
  <c r="R600" i="8" a="1"/>
  <c r="R600" i="8" s="1"/>
  <c r="S600" i="8" a="1"/>
  <c r="S600" i="8" s="1"/>
  <c r="T600" i="8" a="1"/>
  <c r="T600" i="8" s="1"/>
  <c r="P601" i="8" a="1"/>
  <c r="P601" i="8"/>
  <c r="Q601" i="8" a="1"/>
  <c r="Q601" i="8"/>
  <c r="R601" i="8" a="1"/>
  <c r="R601" i="8" s="1"/>
  <c r="S601" i="8" a="1"/>
  <c r="S601" i="8"/>
  <c r="T601" i="8" a="1"/>
  <c r="T601" i="8" s="1"/>
  <c r="P602" i="8" a="1"/>
  <c r="P602" i="8"/>
  <c r="Q602" i="8" a="1"/>
  <c r="Q602" i="8"/>
  <c r="R602" i="8" a="1"/>
  <c r="R602" i="8" s="1"/>
  <c r="S602" i="8" a="1"/>
  <c r="S602" i="8"/>
  <c r="T602" i="8" a="1"/>
  <c r="T602" i="8" s="1"/>
  <c r="P603" i="8" a="1"/>
  <c r="P603" i="8"/>
  <c r="Q603" i="8" a="1"/>
  <c r="Q603" i="8"/>
  <c r="R603" i="8" a="1"/>
  <c r="R603" i="8"/>
  <c r="S603" i="8" a="1"/>
  <c r="S603" i="8" s="1"/>
  <c r="T603" i="8" a="1"/>
  <c r="T603" i="8" s="1"/>
  <c r="P604" i="8" a="1"/>
  <c r="P604" i="8" s="1"/>
  <c r="Q604" i="8" a="1"/>
  <c r="Q604" i="8" s="1"/>
  <c r="R604" i="8" a="1"/>
  <c r="R604" i="8"/>
  <c r="S604" i="8" a="1"/>
  <c r="S604" i="8"/>
  <c r="T604" i="8" a="1"/>
  <c r="T604" i="8" s="1"/>
  <c r="P605" i="8" a="1"/>
  <c r="P605" i="8"/>
  <c r="Q605" i="8" a="1"/>
  <c r="Q605" i="8"/>
  <c r="R605" i="8" a="1"/>
  <c r="R605" i="8" s="1"/>
  <c r="S605" i="8" a="1"/>
  <c r="S605" i="8" s="1"/>
  <c r="T605" i="8" a="1"/>
  <c r="T605" i="8" s="1"/>
  <c r="P606" i="8" a="1"/>
  <c r="P606" i="8"/>
  <c r="Q606" i="8" a="1"/>
  <c r="Q606" i="8" s="1"/>
  <c r="R606" i="8" a="1"/>
  <c r="R606" i="8" s="1"/>
  <c r="S606" i="8" a="1"/>
  <c r="S606" i="8"/>
  <c r="T606" i="8" a="1"/>
  <c r="T606" i="8" s="1"/>
  <c r="P614" i="8" a="1"/>
  <c r="P614" i="8" s="1"/>
  <c r="Q614" i="8" a="1"/>
  <c r="Q614" i="8"/>
  <c r="R614" i="8" a="1"/>
  <c r="R614" i="8" s="1"/>
  <c r="S614" i="8" a="1"/>
  <c r="S614" i="8"/>
  <c r="T614" i="8" a="1"/>
  <c r="T614" i="8"/>
  <c r="P615" i="8" a="1"/>
  <c r="P615" i="8" s="1"/>
  <c r="Q615" i="8" a="1"/>
  <c r="Q615" i="8" s="1"/>
  <c r="R615" i="8" a="1"/>
  <c r="R615" i="8"/>
  <c r="S615" i="8" a="1"/>
  <c r="S615" i="8" s="1"/>
  <c r="T615" i="8" a="1"/>
  <c r="T615" i="8" s="1"/>
  <c r="P616" i="8" a="1"/>
  <c r="P616" i="8" s="1"/>
  <c r="Q616" i="8" a="1"/>
  <c r="Q616" i="8"/>
  <c r="R616" i="8" a="1"/>
  <c r="R616" i="8" s="1"/>
  <c r="S616" i="8" a="1"/>
  <c r="S616" i="8" s="1"/>
  <c r="T616" i="8" a="1"/>
  <c r="T616" i="8" s="1"/>
  <c r="P617" i="8" a="1"/>
  <c r="P617" i="8" s="1"/>
  <c r="Q617" i="8" a="1"/>
  <c r="Q617" i="8"/>
  <c r="R617" i="8" a="1"/>
  <c r="R617" i="8"/>
  <c r="S617" i="8" a="1"/>
  <c r="S617" i="8"/>
  <c r="T617" i="8" a="1"/>
  <c r="T617" i="8" s="1"/>
  <c r="P618" i="8" a="1"/>
  <c r="P618" i="8"/>
  <c r="Q618" i="8" a="1"/>
  <c r="Q618" i="8"/>
  <c r="R618" i="8" a="1"/>
  <c r="R618" i="8" s="1"/>
  <c r="S618" i="8" a="1"/>
  <c r="S618" i="8"/>
  <c r="T618" i="8" a="1"/>
  <c r="T618" i="8" s="1"/>
  <c r="P619" i="8" a="1"/>
  <c r="P619" i="8"/>
  <c r="Q619" i="8" a="1"/>
  <c r="Q619" i="8" s="1"/>
  <c r="R619" i="8" a="1"/>
  <c r="R619" i="8" s="1"/>
  <c r="S619" i="8" a="1"/>
  <c r="S619" i="8"/>
  <c r="T619" i="8" a="1"/>
  <c r="T619" i="8" s="1"/>
  <c r="P620" i="8" a="1"/>
  <c r="P620" i="8" s="1"/>
  <c r="Q620" i="8" a="1"/>
  <c r="Q620" i="8" s="1"/>
  <c r="R620" i="8" a="1"/>
  <c r="R620" i="8"/>
  <c r="S620" i="8" a="1"/>
  <c r="S620" i="8" s="1"/>
  <c r="T620" i="8" a="1"/>
  <c r="T620" i="8"/>
  <c r="P621" i="8" a="1"/>
  <c r="P621" i="8"/>
  <c r="Q621" i="8" a="1"/>
  <c r="Q621" i="8" s="1"/>
  <c r="R621" i="8" a="1"/>
  <c r="R621" i="8"/>
  <c r="S621" i="8" a="1"/>
  <c r="S621" i="8" s="1"/>
  <c r="T621" i="8" a="1"/>
  <c r="T621" i="8"/>
  <c r="P622" i="8" a="1"/>
  <c r="P622" i="8"/>
  <c r="Q622" i="8" a="1"/>
  <c r="Q622" i="8"/>
  <c r="R622" i="8" a="1"/>
  <c r="R622" i="8" s="1"/>
  <c r="S622" i="8" a="1"/>
  <c r="S622" i="8" s="1"/>
  <c r="T622" i="8" a="1"/>
  <c r="T622" i="8" s="1"/>
  <c r="P623" i="8" a="1"/>
  <c r="P623" i="8"/>
  <c r="Q623" i="8" a="1"/>
  <c r="Q623" i="8" s="1"/>
  <c r="R623" i="8" a="1"/>
  <c r="R623" i="8"/>
  <c r="S623" i="8" a="1"/>
  <c r="S623" i="8" s="1"/>
  <c r="T623" i="8" a="1"/>
  <c r="T623" i="8"/>
  <c r="P624" i="8" a="1"/>
  <c r="P624" i="8" s="1"/>
  <c r="Q624" i="8" a="1"/>
  <c r="Q624" i="8"/>
  <c r="R624" i="8" a="1"/>
  <c r="R624" i="8"/>
  <c r="S624" i="8" a="1"/>
  <c r="S624" i="8" s="1"/>
  <c r="T624" i="8" a="1"/>
  <c r="T624" i="8" s="1"/>
  <c r="P625" i="8" a="1"/>
  <c r="P625" i="8" s="1"/>
  <c r="Q625" i="8" a="1"/>
  <c r="Q625" i="8"/>
  <c r="R625" i="8" a="1"/>
  <c r="R625" i="8"/>
  <c r="S625" i="8" a="1"/>
  <c r="S625" i="8"/>
  <c r="T625" i="8" a="1"/>
  <c r="T625" i="8" s="1"/>
  <c r="P626" i="8" a="1"/>
  <c r="P626" i="8" s="1"/>
  <c r="Q626" i="8" a="1"/>
  <c r="Q626" i="8" s="1"/>
  <c r="R626" i="8" a="1"/>
  <c r="R626" i="8" s="1"/>
  <c r="S626" i="8" a="1"/>
  <c r="S626" i="8"/>
  <c r="T626" i="8" a="1"/>
  <c r="T626" i="8"/>
  <c r="P627" i="8" a="1"/>
  <c r="P627" i="8" s="1"/>
  <c r="Q627" i="8" a="1"/>
  <c r="Q627" i="8"/>
  <c r="R627" i="8" a="1"/>
  <c r="R627" i="8" s="1"/>
  <c r="S627" i="8" a="1"/>
  <c r="S627" i="8" s="1"/>
  <c r="T627" i="8" a="1"/>
  <c r="T627" i="8"/>
  <c r="P628" i="8" a="1"/>
  <c r="P628" i="8" s="1"/>
  <c r="Q628" i="8" a="1"/>
  <c r="Q628" i="8"/>
  <c r="R628" i="8" a="1"/>
  <c r="R628" i="8" s="1"/>
  <c r="S628" i="8" a="1"/>
  <c r="S628" i="8"/>
  <c r="T628" i="8" a="1"/>
  <c r="T628" i="8"/>
  <c r="P629" i="8" a="1"/>
  <c r="P629" i="8"/>
  <c r="Q629" i="8" a="1"/>
  <c r="Q629" i="8" s="1"/>
  <c r="R629" i="8" a="1"/>
  <c r="R629" i="8" s="1"/>
  <c r="S629" i="8" a="1"/>
  <c r="S629" i="8" s="1"/>
  <c r="T629" i="8" a="1"/>
  <c r="T629" i="8" s="1"/>
  <c r="P630" i="8" a="1"/>
  <c r="P630" i="8"/>
  <c r="Q630" i="8" a="1"/>
  <c r="Q630" i="8"/>
  <c r="R630" i="8" a="1"/>
  <c r="R630" i="8" s="1"/>
  <c r="S630" i="8" a="1"/>
  <c r="S630" i="8"/>
  <c r="T630" i="8" a="1"/>
  <c r="T630" i="8" s="1"/>
  <c r="P631" i="8" a="1"/>
  <c r="P631" i="8"/>
  <c r="Q631" i="8" a="1"/>
  <c r="Q631" i="8" s="1"/>
  <c r="R631" i="8" a="1"/>
  <c r="R631" i="8" s="1"/>
  <c r="S631" i="8" a="1"/>
  <c r="S631" i="8"/>
  <c r="T631" i="8" a="1"/>
  <c r="T631" i="8" s="1"/>
  <c r="P632" i="8" a="1"/>
  <c r="P632" i="8" s="1"/>
  <c r="Q632" i="8" a="1"/>
  <c r="Q632" i="8"/>
  <c r="R632" i="8" a="1"/>
  <c r="R632" i="8"/>
  <c r="S632" i="8" a="1"/>
  <c r="S632" i="8" s="1"/>
  <c r="T632" i="8" a="1"/>
  <c r="T632" i="8" s="1"/>
  <c r="P633" i="8" a="1"/>
  <c r="P633" i="8"/>
  <c r="Q633" i="8" a="1"/>
  <c r="Q633" i="8" s="1"/>
  <c r="R633" i="8" a="1"/>
  <c r="R633" i="8"/>
  <c r="S633" i="8" a="1"/>
  <c r="S633" i="8"/>
  <c r="T633" i="8" a="1"/>
  <c r="T633" i="8" s="1"/>
  <c r="P634" i="8" a="1"/>
  <c r="P634" i="8"/>
  <c r="Q634" i="8" a="1"/>
  <c r="Q634" i="8" s="1"/>
  <c r="R634" i="8" a="1"/>
  <c r="R634" i="8" s="1"/>
  <c r="S634" i="8" a="1"/>
  <c r="S634" i="8" s="1"/>
  <c r="T634" i="8" a="1"/>
  <c r="T634" i="8"/>
  <c r="P635" i="8" a="1"/>
  <c r="P635" i="8"/>
  <c r="Q635" i="8" a="1"/>
  <c r="Q635" i="8" s="1"/>
  <c r="R635" i="8" a="1"/>
  <c r="R635" i="8"/>
  <c r="S635" i="8" a="1"/>
  <c r="S635" i="8"/>
  <c r="T635" i="8" a="1"/>
  <c r="T635" i="8" s="1"/>
  <c r="P636" i="8" a="1"/>
  <c r="P636" i="8" s="1"/>
  <c r="Q636" i="8" a="1"/>
  <c r="Q636" i="8" s="1"/>
  <c r="R636" i="8" a="1"/>
  <c r="R636" i="8"/>
  <c r="S636" i="8" a="1"/>
  <c r="S636" i="8" s="1"/>
  <c r="T636" i="8" a="1"/>
  <c r="T636" i="8"/>
  <c r="P637" i="8" a="1"/>
  <c r="P637" i="8"/>
  <c r="Q637" i="8" a="1"/>
  <c r="Q637" i="8" s="1"/>
  <c r="R637" i="8" a="1"/>
  <c r="R637" i="8" s="1"/>
  <c r="S637" i="8" a="1"/>
  <c r="S637" i="8" s="1"/>
  <c r="T637" i="8" a="1"/>
  <c r="T637" i="8" s="1"/>
  <c r="P638" i="8" a="1"/>
  <c r="P638" i="8" s="1"/>
  <c r="Q638" i="8" a="1"/>
  <c r="Q638" i="8" s="1"/>
  <c r="R638" i="8" a="1"/>
  <c r="R638" i="8"/>
  <c r="S638" i="8" a="1"/>
  <c r="S638" i="8" s="1"/>
  <c r="T638" i="8" a="1"/>
  <c r="T638" i="8"/>
  <c r="P639" i="8" a="1"/>
  <c r="P639" i="8"/>
  <c r="Q639" i="8" a="1"/>
  <c r="Q639" i="8" s="1"/>
  <c r="R639" i="8" a="1"/>
  <c r="R639" i="8"/>
  <c r="S639" i="8" a="1"/>
  <c r="S639" i="8" s="1"/>
  <c r="T639" i="8" a="1"/>
  <c r="T639" i="8"/>
  <c r="P640" i="8" a="1"/>
  <c r="P640" i="8" s="1"/>
  <c r="Q640" i="8" a="1"/>
  <c r="Q640" i="8"/>
  <c r="R640" i="8" a="1"/>
  <c r="R640" i="8"/>
  <c r="S640" i="8" a="1"/>
  <c r="S640" i="8" s="1"/>
  <c r="T640" i="8" a="1"/>
  <c r="T640" i="8" s="1"/>
  <c r="P641" i="8" a="1"/>
  <c r="P641" i="8" s="1"/>
  <c r="Q641" i="8" a="1"/>
  <c r="Q641" i="8" s="1"/>
  <c r="R641" i="8" a="1"/>
  <c r="R641" i="8" s="1"/>
  <c r="S641" i="8" a="1"/>
  <c r="S641" i="8" s="1"/>
  <c r="T641" i="8" a="1"/>
  <c r="T641" i="8"/>
  <c r="P642" i="8" a="1"/>
  <c r="P642" i="8" s="1"/>
  <c r="Q642" i="8" a="1"/>
  <c r="Q642" i="8"/>
  <c r="R642" i="8" a="1"/>
  <c r="R642" i="8" s="1"/>
  <c r="S642" i="8" a="1"/>
  <c r="S642" i="8"/>
  <c r="T642" i="8" a="1"/>
  <c r="T642" i="8" s="1"/>
  <c r="P643" i="8" a="1"/>
  <c r="P643" i="8"/>
  <c r="Q643" i="8" a="1"/>
  <c r="Q643" i="8"/>
  <c r="R643" i="8" a="1"/>
  <c r="R643" i="8" s="1"/>
  <c r="S643" i="8" a="1"/>
  <c r="S643" i="8" s="1"/>
  <c r="T643" i="8" a="1"/>
  <c r="T643" i="8"/>
  <c r="P644" i="8" a="1"/>
  <c r="P644" i="8" s="1"/>
  <c r="Q644" i="8" a="1"/>
  <c r="Q644" i="8"/>
  <c r="R644" i="8" a="1"/>
  <c r="R644" i="8"/>
  <c r="S644" i="8" a="1"/>
  <c r="S644" i="8" s="1"/>
  <c r="T644" i="8" a="1"/>
  <c r="T644" i="8" s="1"/>
  <c r="P645" i="8" a="1"/>
  <c r="P645" i="8"/>
  <c r="Q645" i="8" a="1"/>
  <c r="Q645" i="8"/>
  <c r="R645" i="8" a="1"/>
  <c r="R645" i="8" s="1"/>
  <c r="S645" i="8" a="1"/>
  <c r="S645" i="8"/>
  <c r="T645" i="8" a="1"/>
  <c r="T645" i="8"/>
  <c r="P646" i="8" a="1"/>
  <c r="P646" i="8"/>
  <c r="Q646" i="8" a="1"/>
  <c r="Q646" i="8"/>
  <c r="R646" i="8" a="1"/>
  <c r="R646" i="8" s="1"/>
  <c r="S646" i="8" a="1"/>
  <c r="S646" i="8" s="1"/>
  <c r="T646" i="8" a="1"/>
  <c r="T646" i="8"/>
  <c r="P647" i="8" a="1"/>
  <c r="P647" i="8" s="1"/>
  <c r="Q647" i="8" a="1"/>
  <c r="Q647" i="8"/>
  <c r="R647" i="8" a="1"/>
  <c r="R647" i="8"/>
  <c r="S647" i="8" a="1"/>
  <c r="S647" i="8" s="1"/>
  <c r="T647" i="8" a="1"/>
  <c r="T647" i="8"/>
  <c r="P648" i="8" a="1"/>
  <c r="P648" i="8" s="1"/>
  <c r="Q648" i="8" a="1"/>
  <c r="Q648" i="8"/>
  <c r="R648" i="8" a="1"/>
  <c r="R648" i="8"/>
  <c r="S648" i="8" a="1"/>
  <c r="S648" i="8" s="1"/>
  <c r="T648" i="8" a="1"/>
  <c r="T648" i="8"/>
  <c r="P649" i="8" a="1"/>
  <c r="P649" i="8"/>
  <c r="Q649" i="8" a="1"/>
  <c r="Q649" i="8"/>
  <c r="R649" i="8" a="1"/>
  <c r="R649" i="8" s="1"/>
  <c r="S649" i="8" a="1"/>
  <c r="S649" i="8" s="1"/>
  <c r="T649" i="8" a="1"/>
  <c r="T649" i="8" s="1"/>
  <c r="P650" i="8" a="1"/>
  <c r="P650" i="8"/>
  <c r="Q650" i="8" a="1"/>
  <c r="Q650" i="8" s="1"/>
  <c r="R650" i="8" a="1"/>
  <c r="R650" i="8" s="1"/>
  <c r="S650" i="8" a="1"/>
  <c r="S650" i="8"/>
  <c r="T650" i="8" a="1"/>
  <c r="T650" i="8"/>
  <c r="P651" i="8" a="1"/>
  <c r="P651" i="8"/>
  <c r="Q651" i="8" a="1"/>
  <c r="Q651" i="8" s="1"/>
  <c r="R651" i="8" a="1"/>
  <c r="R651" i="8"/>
  <c r="S651" i="8" a="1"/>
  <c r="S651" i="8"/>
  <c r="T651" i="8" a="1"/>
  <c r="T651" i="8" s="1"/>
  <c r="P652" i="8" a="1"/>
  <c r="P652" i="8"/>
  <c r="Q652" i="8" a="1"/>
  <c r="Q652" i="8"/>
  <c r="R652" i="8" a="1"/>
  <c r="R652" i="8" s="1"/>
  <c r="S652" i="8" a="1"/>
  <c r="S652" i="8" s="1"/>
  <c r="T652" i="8" a="1"/>
  <c r="T652" i="8" s="1"/>
  <c r="P653" i="8" a="1"/>
  <c r="P653" i="8" s="1"/>
  <c r="Q653" i="8" a="1"/>
  <c r="Q653" i="8"/>
  <c r="R653" i="8" a="1"/>
  <c r="R653" i="8" s="1"/>
  <c r="S653" i="8" a="1"/>
  <c r="S653" i="8"/>
  <c r="T653" i="8" a="1"/>
  <c r="T653" i="8"/>
  <c r="P654" i="8" a="1"/>
  <c r="P654" i="8"/>
  <c r="Q654" i="8" a="1"/>
  <c r="Q654" i="8" s="1"/>
  <c r="R654" i="8" a="1"/>
  <c r="R654" i="8" s="1"/>
  <c r="S654" i="8" a="1"/>
  <c r="S654" i="8" s="1"/>
  <c r="T654" i="8" a="1"/>
  <c r="T654" i="8"/>
  <c r="P655" i="8" a="1"/>
  <c r="P655" i="8" s="1"/>
  <c r="Q655" i="8" a="1"/>
  <c r="Q655" i="8"/>
  <c r="R655" i="8" a="1"/>
  <c r="R655" i="8"/>
  <c r="S655" i="8" a="1"/>
  <c r="S655" i="8"/>
  <c r="T655" i="8" a="1"/>
  <c r="T655" i="8" s="1"/>
  <c r="P656" i="8" a="1"/>
  <c r="P656" i="8" s="1"/>
  <c r="Q656" i="8" a="1"/>
  <c r="Q656" i="8" s="1"/>
  <c r="R656" i="8" a="1"/>
  <c r="R656" i="8"/>
  <c r="S656" i="8" a="1"/>
  <c r="S656" i="8" s="1"/>
  <c r="T656" i="8" a="1"/>
  <c r="T656" i="8" s="1"/>
  <c r="P657" i="8" a="1"/>
  <c r="P657" i="8"/>
  <c r="Q657" i="8" a="1"/>
  <c r="Q657" i="8"/>
  <c r="R657" i="8" a="1"/>
  <c r="R657" i="8" s="1"/>
  <c r="S657" i="8" a="1"/>
  <c r="S657" i="8" s="1"/>
  <c r="T657" i="8" a="1"/>
  <c r="T657" i="8" s="1"/>
  <c r="P658" i="8" a="1"/>
  <c r="P658" i="8"/>
  <c r="Q658" i="8" a="1"/>
  <c r="Q658" i="8" s="1"/>
  <c r="R658" i="8" a="1"/>
  <c r="R658" i="8"/>
  <c r="S658" i="8" a="1"/>
  <c r="S658" i="8"/>
  <c r="T658" i="8" a="1"/>
  <c r="T658" i="8"/>
  <c r="P659" i="8" a="1"/>
  <c r="P659" i="8"/>
  <c r="Q659" i="8" a="1"/>
  <c r="Q659" i="8" s="1"/>
  <c r="R659" i="8" a="1"/>
  <c r="R659" i="8"/>
  <c r="S659" i="8" a="1"/>
  <c r="S659" i="8" s="1"/>
  <c r="T659" i="8" a="1"/>
  <c r="T659" i="8" s="1"/>
  <c r="P660" i="8" a="1"/>
  <c r="P660" i="8"/>
  <c r="Q660" i="8" a="1"/>
  <c r="Q660" i="8"/>
  <c r="R660" i="8" a="1"/>
  <c r="R660" i="8" s="1"/>
  <c r="S660" i="8" a="1"/>
  <c r="S660" i="8"/>
  <c r="T660" i="8" a="1"/>
  <c r="T660" i="8" s="1"/>
  <c r="P661" i="8" a="1"/>
  <c r="P661" i="8"/>
  <c r="Q661" i="8" a="1"/>
  <c r="Q661" i="8" s="1"/>
  <c r="R661" i="8" a="1"/>
  <c r="R661" i="8" s="1"/>
  <c r="S661" i="8" a="1"/>
  <c r="S661" i="8"/>
  <c r="T661" i="8" a="1"/>
  <c r="T661" i="8"/>
  <c r="P662" i="8" a="1"/>
  <c r="P662" i="8"/>
  <c r="Q662" i="8" a="1"/>
  <c r="Q662" i="8" s="1"/>
  <c r="R662" i="8" a="1"/>
  <c r="R662" i="8" s="1"/>
  <c r="S662" i="8" a="1"/>
  <c r="S662" i="8" s="1"/>
  <c r="T662" i="8" a="1"/>
  <c r="T662" i="8"/>
  <c r="P663" i="8" a="1"/>
  <c r="P663" i="8" s="1"/>
  <c r="Q663" i="8" a="1"/>
  <c r="Q663" i="8"/>
  <c r="R663" i="8" a="1"/>
  <c r="R663" i="8"/>
  <c r="S663" i="8" a="1"/>
  <c r="S663" i="8"/>
  <c r="T663" i="8" a="1"/>
  <c r="T663" i="8"/>
  <c r="P664" i="8" a="1"/>
  <c r="P664" i="8" s="1"/>
  <c r="Q664" i="8" a="1"/>
  <c r="Q664" i="8"/>
  <c r="R664" i="8" a="1"/>
  <c r="R664" i="8" s="1"/>
  <c r="S664" i="8" a="1"/>
  <c r="S664" i="8" s="1"/>
  <c r="T664" i="8" a="1"/>
  <c r="T664" i="8"/>
  <c r="P665" i="8" a="1"/>
  <c r="P665" i="8"/>
  <c r="Q665" i="8" a="1"/>
  <c r="Q665" i="8" s="1"/>
  <c r="R665" i="8" a="1"/>
  <c r="R665" i="8" s="1"/>
  <c r="S665" i="8" a="1"/>
  <c r="S665" i="8" s="1"/>
  <c r="T665" i="8" a="1"/>
  <c r="T665" i="8" s="1"/>
  <c r="P666" i="8" a="1"/>
  <c r="P666" i="8"/>
  <c r="Q666" i="8" a="1"/>
  <c r="Q666" i="8" s="1"/>
  <c r="R666" i="8" a="1"/>
  <c r="R666" i="8"/>
  <c r="S666" i="8" a="1"/>
  <c r="S666" i="8"/>
  <c r="T666" i="8" a="1"/>
  <c r="T666" i="8" s="1"/>
  <c r="P667" i="8" a="1"/>
  <c r="P667" i="8" s="1"/>
  <c r="Q667" i="8" a="1"/>
  <c r="Q667" i="8" s="1"/>
  <c r="R667" i="8" a="1"/>
  <c r="R667" i="8" s="1"/>
  <c r="S667" i="8" a="1"/>
  <c r="S667" i="8" s="1"/>
  <c r="T667" i="8" a="1"/>
  <c r="T667" i="8" s="1"/>
  <c r="P668" i="8" a="1"/>
  <c r="P668" i="8"/>
  <c r="Q668" i="8" a="1"/>
  <c r="Q668" i="8"/>
  <c r="R668" i="8" a="1"/>
  <c r="R668" i="8" s="1"/>
  <c r="S668" i="8" a="1"/>
  <c r="S668" i="8"/>
  <c r="T668" i="8" a="1"/>
  <c r="T668" i="8" s="1"/>
  <c r="P669" i="8" a="1"/>
  <c r="P669" i="8"/>
  <c r="Q669" i="8" a="1"/>
  <c r="Q669" i="8" s="1"/>
  <c r="R669" i="8" a="1"/>
  <c r="R669" i="8" s="1"/>
  <c r="S669" i="8" a="1"/>
  <c r="S669" i="8" s="1"/>
  <c r="T669" i="8" a="1"/>
  <c r="T669" i="8"/>
  <c r="P670" i="8" a="1"/>
  <c r="P670" i="8"/>
  <c r="Q670" i="8" a="1"/>
  <c r="Q670" i="8" s="1"/>
  <c r="R670" i="8" a="1"/>
  <c r="R670" i="8" s="1"/>
  <c r="S670" i="8" a="1"/>
  <c r="S670" i="8" s="1"/>
  <c r="T670" i="8" a="1"/>
  <c r="T670" i="8"/>
  <c r="P671" i="8" a="1"/>
  <c r="P671" i="8" s="1"/>
  <c r="Q671" i="8" a="1"/>
  <c r="Q671" i="8"/>
  <c r="R671" i="8" a="1"/>
  <c r="R671" i="8"/>
  <c r="S671" i="8" a="1"/>
  <c r="S671" i="8"/>
  <c r="T671" i="8" a="1"/>
  <c r="T671" i="8"/>
  <c r="P672" i="8" a="1"/>
  <c r="P672" i="8" s="1"/>
  <c r="Q672" i="8" a="1"/>
  <c r="Q672" i="8"/>
  <c r="R672" i="8" a="1"/>
  <c r="R672" i="8" s="1"/>
  <c r="S672" i="8" a="1"/>
  <c r="S672" i="8" s="1"/>
  <c r="T672" i="8" a="1"/>
  <c r="T672" i="8" s="1"/>
  <c r="P673" i="8" a="1"/>
  <c r="P673" i="8"/>
  <c r="Q673" i="8" a="1"/>
  <c r="Q673" i="8" s="1"/>
  <c r="R673" i="8" a="1"/>
  <c r="R673" i="8"/>
  <c r="S673" i="8" a="1"/>
  <c r="S673" i="8" s="1"/>
  <c r="T673" i="8" a="1"/>
  <c r="T673" i="8"/>
  <c r="P674" i="8" a="1"/>
  <c r="P674" i="8" s="1"/>
  <c r="Q674" i="8" a="1"/>
  <c r="Q674" i="8" s="1"/>
  <c r="R674" i="8" a="1"/>
  <c r="R674" i="8" s="1"/>
  <c r="S674" i="8" a="1"/>
  <c r="S674" i="8"/>
  <c r="T674" i="8" a="1"/>
  <c r="T674" i="8"/>
  <c r="P675" i="8" a="1"/>
  <c r="P675" i="8" s="1"/>
  <c r="Q675" i="8" a="1"/>
  <c r="Q675" i="8" s="1"/>
  <c r="R675" i="8" a="1"/>
  <c r="R675" i="8" s="1"/>
  <c r="S675" i="8" a="1"/>
  <c r="S675" i="8"/>
  <c r="T675" i="8" a="1"/>
  <c r="T675" i="8" s="1"/>
  <c r="P676" i="8" a="1"/>
  <c r="P676" i="8" s="1"/>
  <c r="Q676" i="8" a="1"/>
  <c r="Q676" i="8"/>
  <c r="R676" i="8" a="1"/>
  <c r="R676" i="8" s="1"/>
  <c r="S676" i="8" a="1"/>
  <c r="S676" i="8"/>
  <c r="T676" i="8" a="1"/>
  <c r="T676" i="8" s="1"/>
  <c r="P677" i="8" a="1"/>
  <c r="P677" i="8"/>
  <c r="Q677" i="8" a="1"/>
  <c r="Q677" i="8" s="1"/>
  <c r="R677" i="8" a="1"/>
  <c r="R677" i="8" s="1"/>
  <c r="S677" i="8" a="1"/>
  <c r="S677" i="8"/>
  <c r="T677" i="8" a="1"/>
  <c r="T677" i="8"/>
  <c r="P678" i="8" a="1"/>
  <c r="P678" i="8" s="1"/>
  <c r="Q678" i="8" a="1"/>
  <c r="Q678" i="8" s="1"/>
  <c r="R678" i="8" a="1"/>
  <c r="R678" i="8" s="1"/>
  <c r="S678" i="8" a="1"/>
  <c r="S678" i="8" s="1"/>
  <c r="T678" i="8" a="1"/>
  <c r="T678" i="8"/>
  <c r="P679" i="8" a="1"/>
  <c r="P679" i="8" s="1"/>
  <c r="Q679" i="8" a="1"/>
  <c r="Q679" i="8"/>
  <c r="R679" i="8" a="1"/>
  <c r="R679" i="8"/>
  <c r="S679" i="8" a="1"/>
  <c r="S679" i="8" s="1"/>
  <c r="T679" i="8" a="1"/>
  <c r="T679" i="8" s="1"/>
  <c r="P680" i="8" a="1"/>
  <c r="P680" i="8" s="1"/>
  <c r="Q680" i="8" a="1"/>
  <c r="Q680" i="8" s="1"/>
  <c r="R680" i="8" a="1"/>
  <c r="R680" i="8" s="1"/>
  <c r="S680" i="8" a="1"/>
  <c r="S680" i="8" s="1"/>
  <c r="T680" i="8" a="1"/>
  <c r="T680" i="8"/>
  <c r="P681" i="8" a="1"/>
  <c r="P681" i="8"/>
  <c r="Q681" i="8" a="1"/>
  <c r="Q681" i="8"/>
  <c r="R681" i="8" a="1"/>
  <c r="R681" i="8" s="1"/>
  <c r="S681" i="8" a="1"/>
  <c r="S681" i="8" s="1"/>
  <c r="T681" i="8" a="1"/>
  <c r="T681" i="8"/>
  <c r="P682" i="8" a="1"/>
  <c r="P682" i="8" s="1"/>
  <c r="Q682" i="8" a="1"/>
  <c r="Q682" i="8" s="1"/>
  <c r="R682" i="8" a="1"/>
  <c r="R682" i="8" s="1"/>
  <c r="S682" i="8" a="1"/>
  <c r="S682" i="8"/>
  <c r="T682" i="8" a="1"/>
  <c r="T682" i="8"/>
  <c r="P683" i="8" a="1"/>
  <c r="P683" i="8"/>
  <c r="Q683" i="8" a="1"/>
  <c r="Q683" i="8" s="1"/>
  <c r="R683" i="8" a="1"/>
  <c r="R683" i="8"/>
  <c r="S683" i="8" a="1"/>
  <c r="S683" i="8"/>
  <c r="T683" i="8" a="1"/>
  <c r="T683" i="8" s="1"/>
  <c r="P684" i="8" a="1"/>
  <c r="P684" i="8"/>
  <c r="Q684" i="8" a="1"/>
  <c r="Q684" i="8"/>
  <c r="R684" i="8" a="1"/>
  <c r="R684" i="8"/>
  <c r="S684" i="8" a="1"/>
  <c r="S684" i="8"/>
  <c r="T684" i="8" a="1"/>
  <c r="T684" i="8" s="1"/>
  <c r="P685" i="8" a="1"/>
  <c r="P685" i="8"/>
  <c r="Q685" i="8" a="1"/>
  <c r="Q685" i="8"/>
  <c r="R685" i="8" a="1"/>
  <c r="R685" i="8" s="1"/>
  <c r="S685" i="8" a="1"/>
  <c r="S685" i="8" s="1"/>
  <c r="T685" i="8" a="1"/>
  <c r="T685" i="8"/>
  <c r="P686" i="8" a="1"/>
  <c r="P686" i="8" s="1"/>
  <c r="Q686" i="8" a="1"/>
  <c r="Q686" i="8"/>
  <c r="R686" i="8" a="1"/>
  <c r="R686" i="8" s="1"/>
  <c r="S686" i="8" a="1"/>
  <c r="S686" i="8"/>
  <c r="T686" i="8" a="1"/>
  <c r="T686" i="8"/>
  <c r="P687" i="8" a="1"/>
  <c r="P687" i="8" s="1"/>
  <c r="Q687" i="8" a="1"/>
  <c r="Q687" i="8"/>
  <c r="R687" i="8" a="1"/>
  <c r="R687" i="8"/>
  <c r="S687" i="8" a="1"/>
  <c r="S687" i="8"/>
  <c r="T687" i="8" a="1"/>
  <c r="T687" i="8" s="1"/>
  <c r="P688" i="8" a="1"/>
  <c r="P688" i="8" s="1"/>
  <c r="Q688" i="8" a="1"/>
  <c r="Q688" i="8" s="1"/>
  <c r="R688" i="8" a="1"/>
  <c r="R688" i="8"/>
  <c r="S688" i="8" a="1"/>
  <c r="S688" i="8" s="1"/>
  <c r="T688" i="8" a="1"/>
  <c r="T688" i="8" s="1"/>
  <c r="P689" i="8" a="1"/>
  <c r="P689" i="8"/>
  <c r="Q689" i="8" a="1"/>
  <c r="Q689" i="8"/>
  <c r="R689" i="8" a="1"/>
  <c r="R689" i="8"/>
  <c r="S689" i="8" a="1"/>
  <c r="S689" i="8" s="1"/>
  <c r="T689" i="8" a="1"/>
  <c r="T689" i="8"/>
  <c r="P690" i="8" a="1"/>
  <c r="P690" i="8" s="1"/>
  <c r="Q690" i="8" a="1"/>
  <c r="Q690" i="8" s="1"/>
  <c r="R690" i="8" a="1"/>
  <c r="R690" i="8" s="1"/>
  <c r="S690" i="8" a="1"/>
  <c r="S690" i="8"/>
  <c r="T690" i="8" a="1"/>
  <c r="T690" i="8"/>
  <c r="P691" i="8" a="1"/>
  <c r="P691" i="8"/>
  <c r="Q691" i="8" a="1"/>
  <c r="Q691" i="8" s="1"/>
  <c r="R691" i="8" a="1"/>
  <c r="R691" i="8" s="1"/>
  <c r="S691" i="8" a="1"/>
  <c r="S691" i="8"/>
  <c r="T691" i="8" a="1"/>
  <c r="T691" i="8" s="1"/>
  <c r="P692" i="8" a="1"/>
  <c r="P692" i="8"/>
  <c r="Q692" i="8" a="1"/>
  <c r="Q692" i="8"/>
  <c r="R692" i="8" a="1"/>
  <c r="R692" i="8"/>
  <c r="S692" i="8" a="1"/>
  <c r="S692" i="8" s="1"/>
  <c r="T692" i="8" a="1"/>
  <c r="T692" i="8" s="1"/>
  <c r="P693" i="8" a="1"/>
  <c r="P693" i="8" s="1"/>
  <c r="Q693" i="8" a="1"/>
  <c r="Q693" i="8" s="1"/>
  <c r="R693" i="8" a="1"/>
  <c r="R693" i="8" s="1"/>
  <c r="S693" i="8" a="1"/>
  <c r="S693" i="8"/>
  <c r="T693" i="8" a="1"/>
  <c r="T693" i="8"/>
  <c r="P701" i="8" a="1"/>
  <c r="P701" i="8" s="1"/>
  <c r="Q701" i="8" a="1"/>
  <c r="Q701" i="8" s="1"/>
  <c r="R701" i="8" a="1"/>
  <c r="R701" i="8" s="1"/>
  <c r="S701" i="8" a="1"/>
  <c r="S701" i="8"/>
  <c r="T701" i="8" a="1"/>
  <c r="T701" i="8"/>
  <c r="P702" i="8" a="1"/>
  <c r="P702" i="8" s="1"/>
  <c r="Q702" i="8" a="1"/>
  <c r="Q702" i="8" s="1"/>
  <c r="R702" i="8" a="1"/>
  <c r="R702" i="8" s="1"/>
  <c r="S702" i="8" a="1"/>
  <c r="S702" i="8"/>
  <c r="T702" i="8" a="1"/>
  <c r="T702" i="8" s="1"/>
  <c r="P703" i="8" a="1"/>
  <c r="P703" i="8" s="1"/>
  <c r="Q703" i="8" a="1"/>
  <c r="Q703" i="8" s="1"/>
  <c r="R703" i="8" a="1"/>
  <c r="R703" i="8"/>
  <c r="S703" i="8" a="1"/>
  <c r="S703" i="8" s="1"/>
  <c r="T703" i="8" a="1"/>
  <c r="T703" i="8"/>
  <c r="P704" i="8" a="1"/>
  <c r="P704" i="8" s="1"/>
  <c r="Q704" i="8" a="1"/>
  <c r="Q704" i="8" s="1"/>
  <c r="R704" i="8" a="1"/>
  <c r="R704" i="8"/>
  <c r="S704" i="8" a="1"/>
  <c r="S704" i="8" s="1"/>
  <c r="T704" i="8" a="1"/>
  <c r="T704" i="8"/>
  <c r="P705" i="8" a="1"/>
  <c r="P705" i="8"/>
  <c r="Q705" i="8" a="1"/>
  <c r="Q705" i="8"/>
  <c r="R705" i="8" a="1"/>
  <c r="R705" i="8"/>
  <c r="S705" i="8" a="1"/>
  <c r="S705" i="8" s="1"/>
  <c r="T705" i="8" a="1"/>
  <c r="T705" i="8" s="1"/>
  <c r="P706" i="8" a="1"/>
  <c r="P706" i="8" s="1"/>
  <c r="Q706" i="8" a="1"/>
  <c r="Q706" i="8" s="1"/>
  <c r="R706" i="8" a="1"/>
  <c r="R706" i="8"/>
  <c r="S706" i="8" a="1"/>
  <c r="S706" i="8"/>
  <c r="T706" i="8" a="1"/>
  <c r="T706" i="8" s="1"/>
  <c r="P707" i="8" a="1"/>
  <c r="P707" i="8"/>
  <c r="Q707" i="8" a="1"/>
  <c r="Q707" i="8" s="1"/>
  <c r="R707" i="8" a="1"/>
  <c r="R707" i="8"/>
  <c r="S707" i="8" a="1"/>
  <c r="S707" i="8" s="1"/>
  <c r="T707" i="8" a="1"/>
  <c r="T707" i="8" s="1"/>
  <c r="P708" i="8" a="1"/>
  <c r="P708" i="8" s="1"/>
  <c r="Q708" i="8" a="1"/>
  <c r="Q708" i="8"/>
  <c r="R708" i="8" a="1"/>
  <c r="R708" i="8"/>
  <c r="S708" i="8" a="1"/>
  <c r="S708" i="8"/>
  <c r="T708" i="8" a="1"/>
  <c r="T708" i="8" s="1"/>
  <c r="P709" i="8" a="1"/>
  <c r="P709" i="8"/>
  <c r="Q709" i="8" a="1"/>
  <c r="Q709" i="8"/>
  <c r="R709" i="8" a="1"/>
  <c r="R709" i="8" s="1"/>
  <c r="S709" i="8" a="1"/>
  <c r="S709" i="8"/>
  <c r="T709" i="8" a="1"/>
  <c r="T709" i="8"/>
  <c r="P710" i="8" a="1"/>
  <c r="P710" i="8"/>
  <c r="Q710" i="8" a="1"/>
  <c r="Q710" i="8"/>
  <c r="R710" i="8" a="1"/>
  <c r="R710" i="8" s="1"/>
  <c r="S710" i="8" a="1"/>
  <c r="S710" i="8"/>
  <c r="T710" i="8" a="1"/>
  <c r="T710" i="8"/>
  <c r="P711" i="8" a="1"/>
  <c r="P711" i="8" s="1"/>
  <c r="Q711" i="8" a="1"/>
  <c r="Q711" i="8" s="1"/>
  <c r="R711" i="8" a="1"/>
  <c r="R711" i="8"/>
  <c r="S711" i="8" a="1"/>
  <c r="S711" i="8" s="1"/>
  <c r="T711" i="8" a="1"/>
  <c r="T711" i="8"/>
  <c r="P712" i="8" a="1"/>
  <c r="P712" i="8" s="1"/>
  <c r="Q712" i="8" a="1"/>
  <c r="Q712" i="8" s="1"/>
  <c r="R712" i="8" a="1"/>
  <c r="R712" i="8"/>
  <c r="S712" i="8" a="1"/>
  <c r="S712" i="8" s="1"/>
  <c r="T712" i="8" a="1"/>
  <c r="T712" i="8"/>
  <c r="P713" i="8" a="1"/>
  <c r="P713" i="8"/>
  <c r="Q713" i="8" a="1"/>
  <c r="Q713" i="8"/>
  <c r="R713" i="8" a="1"/>
  <c r="R713" i="8" s="1"/>
  <c r="S713" i="8" a="1"/>
  <c r="S713" i="8" s="1"/>
  <c r="T713" i="8" a="1"/>
  <c r="T713" i="8" s="1"/>
  <c r="P714" i="8" a="1"/>
  <c r="P714" i="8" s="1"/>
  <c r="Q714" i="8" a="1"/>
  <c r="Q714" i="8" s="1"/>
  <c r="R714" i="8" a="1"/>
  <c r="R714" i="8" s="1"/>
  <c r="S714" i="8" a="1"/>
  <c r="S714" i="8"/>
  <c r="T714" i="8" a="1"/>
  <c r="T714" i="8"/>
  <c r="P715" i="8" a="1"/>
  <c r="P715" i="8" s="1"/>
  <c r="Q715" i="8" a="1"/>
  <c r="Q715" i="8" s="1"/>
  <c r="R715" i="8" a="1"/>
  <c r="R715" i="8"/>
  <c r="S715" i="8" a="1"/>
  <c r="S715" i="8" s="1"/>
  <c r="T715" i="8" a="1"/>
  <c r="T715" i="8" s="1"/>
  <c r="P716" i="8" a="1"/>
  <c r="P716" i="8" s="1"/>
  <c r="Q716" i="8" a="1"/>
  <c r="Q716" i="8"/>
  <c r="R716" i="8" a="1"/>
  <c r="R716" i="8" s="1"/>
  <c r="S716" i="8" a="1"/>
  <c r="S716" i="8"/>
  <c r="T716" i="8" a="1"/>
  <c r="T716" i="8" s="1"/>
  <c r="P717" i="8" a="1"/>
  <c r="P717" i="8" s="1"/>
  <c r="Q717" i="8" a="1"/>
  <c r="Q717" i="8"/>
  <c r="R717" i="8" a="1"/>
  <c r="R717" i="8" s="1"/>
  <c r="S717" i="8" a="1"/>
  <c r="S717" i="8"/>
  <c r="T717" i="8" a="1"/>
  <c r="T717" i="8"/>
  <c r="P718" i="8" a="1"/>
  <c r="P718" i="8" s="1"/>
  <c r="Q718" i="8" a="1"/>
  <c r="Q718" i="8" s="1"/>
  <c r="R718" i="8" a="1"/>
  <c r="R718" i="8" s="1"/>
  <c r="S718" i="8" a="1"/>
  <c r="S718" i="8" s="1"/>
  <c r="T718" i="8" a="1"/>
  <c r="T718" i="8" s="1"/>
  <c r="P719" i="8" a="1"/>
  <c r="P719" i="8" s="1"/>
  <c r="Q719" i="8" a="1"/>
  <c r="Q719" i="8"/>
  <c r="R719" i="8" a="1"/>
  <c r="R719" i="8"/>
  <c r="S719" i="8" a="1"/>
  <c r="S719" i="8"/>
  <c r="T719" i="8" a="1"/>
  <c r="T719" i="8"/>
  <c r="P720" i="8" a="1"/>
  <c r="P720" i="8" s="1"/>
  <c r="Q720" i="8" a="1"/>
  <c r="Q720" i="8"/>
  <c r="R720" i="8" a="1"/>
  <c r="R720" i="8" s="1"/>
  <c r="S720" i="8" a="1"/>
  <c r="S720" i="8" s="1"/>
  <c r="T720" i="8" a="1"/>
  <c r="T720" i="8" s="1"/>
  <c r="P721" i="8" a="1"/>
  <c r="P721" i="8"/>
  <c r="Q721" i="8" a="1"/>
  <c r="Q721" i="8"/>
  <c r="R721" i="8" a="1"/>
  <c r="R721" i="8"/>
  <c r="S721" i="8" a="1"/>
  <c r="S721" i="8" s="1"/>
  <c r="T721" i="8" a="1"/>
  <c r="T721" i="8" s="1"/>
  <c r="P722" i="8" a="1"/>
  <c r="P722" i="8"/>
  <c r="Q722" i="8" a="1"/>
  <c r="Q722" i="8" s="1"/>
  <c r="R722" i="8" a="1"/>
  <c r="R722" i="8"/>
  <c r="S722" i="8" a="1"/>
  <c r="S722" i="8"/>
  <c r="T722" i="8" a="1"/>
  <c r="T722" i="8"/>
  <c r="P723" i="8" a="1"/>
  <c r="P723" i="8"/>
  <c r="Q723" i="8" a="1"/>
  <c r="Q723" i="8" s="1"/>
  <c r="R723" i="8" a="1"/>
  <c r="R723" i="8" s="1"/>
  <c r="S723" i="8" a="1"/>
  <c r="S723" i="8" s="1"/>
  <c r="T723" i="8" a="1"/>
  <c r="T723" i="8" s="1"/>
  <c r="P724" i="8" a="1"/>
  <c r="P724" i="8" s="1"/>
  <c r="Q724" i="8" a="1"/>
  <c r="Q724" i="8"/>
  <c r="R724" i="8" a="1"/>
  <c r="R724" i="8" s="1"/>
  <c r="S724" i="8" a="1"/>
  <c r="S724" i="8"/>
  <c r="T724" i="8" a="1"/>
  <c r="T724" i="8" s="1"/>
  <c r="P725" i="8" a="1"/>
  <c r="P725" i="8"/>
  <c r="Q725" i="8" a="1"/>
  <c r="Q725" i="8" s="1"/>
  <c r="R725" i="8" a="1"/>
  <c r="R725" i="8" s="1"/>
  <c r="S725" i="8" a="1"/>
  <c r="S725" i="8"/>
  <c r="T725" i="8" a="1"/>
  <c r="T725" i="8"/>
  <c r="P726" i="8" a="1"/>
  <c r="P726" i="8" s="1"/>
  <c r="Q726" i="8" a="1"/>
  <c r="Q726" i="8" s="1"/>
  <c r="R726" i="8" a="1"/>
  <c r="R726" i="8" s="1"/>
  <c r="S726" i="8" a="1"/>
  <c r="S726" i="8" s="1"/>
  <c r="T726" i="8" a="1"/>
  <c r="T726" i="8"/>
  <c r="P727" i="8" a="1"/>
  <c r="P727" i="8" s="1"/>
  <c r="Q727" i="8" a="1"/>
  <c r="Q727" i="8"/>
  <c r="R727" i="8" a="1"/>
  <c r="R727" i="8"/>
  <c r="S727" i="8" a="1"/>
  <c r="S727" i="8" s="1"/>
  <c r="T727" i="8" a="1"/>
  <c r="T727" i="8" s="1"/>
  <c r="P728" i="8" a="1"/>
  <c r="P728" i="8" s="1"/>
  <c r="Q728" i="8" a="1"/>
  <c r="Q728" i="8"/>
  <c r="R728" i="8" a="1"/>
  <c r="R728" i="8" s="1"/>
  <c r="S728" i="8" a="1"/>
  <c r="S728" i="8" s="1"/>
  <c r="T728" i="8" a="1"/>
  <c r="T728" i="8"/>
  <c r="P729" i="8" a="1"/>
  <c r="P729" i="8"/>
  <c r="Q729" i="8" a="1"/>
  <c r="Q729" i="8" s="1"/>
  <c r="R729" i="8" a="1"/>
  <c r="R729" i="8" s="1"/>
  <c r="S729" i="8" a="1"/>
  <c r="S729" i="8" s="1"/>
  <c r="T729" i="8" a="1"/>
  <c r="T729" i="8" s="1"/>
  <c r="P730" i="8" a="1"/>
  <c r="P730" i="8"/>
  <c r="Q730" i="8" a="1"/>
  <c r="Q730" i="8" s="1"/>
  <c r="R730" i="8" a="1"/>
  <c r="R730" i="8"/>
  <c r="S730" i="8" a="1"/>
  <c r="S730" i="8"/>
  <c r="T730" i="8" a="1"/>
  <c r="T730" i="8"/>
  <c r="P731" i="8" a="1"/>
  <c r="P731" i="8"/>
  <c r="Q731" i="8" a="1"/>
  <c r="Q731" i="8" s="1"/>
  <c r="R731" i="8" a="1"/>
  <c r="R731" i="8" s="1"/>
  <c r="S731" i="8" a="1"/>
  <c r="S731" i="8" s="1"/>
  <c r="T731" i="8" a="1"/>
  <c r="T731" i="8" s="1"/>
  <c r="P732" i="8" a="1"/>
  <c r="P732" i="8"/>
  <c r="Q732" i="8" a="1"/>
  <c r="Q732" i="8"/>
  <c r="R732" i="8" a="1"/>
  <c r="R732" i="8"/>
  <c r="S732" i="8" a="1"/>
  <c r="S732" i="8" s="1"/>
  <c r="T732" i="8" a="1"/>
  <c r="T732" i="8" s="1"/>
  <c r="P733" i="8" a="1"/>
  <c r="P733" i="8" s="1"/>
  <c r="Q733" i="8" a="1"/>
  <c r="Q733" i="8" s="1"/>
  <c r="R733" i="8" a="1"/>
  <c r="R733" i="8" s="1"/>
  <c r="S733" i="8" a="1"/>
  <c r="S733" i="8" s="1"/>
  <c r="T733" i="8" a="1"/>
  <c r="T733" i="8"/>
  <c r="P734" i="8" a="1"/>
  <c r="P734" i="8"/>
  <c r="Q734" i="8" a="1"/>
  <c r="Q734" i="8"/>
  <c r="R734" i="8" a="1"/>
  <c r="R734" i="8" s="1"/>
  <c r="S734" i="8" a="1"/>
  <c r="S734" i="8" s="1"/>
  <c r="T734" i="8" a="1"/>
  <c r="T734" i="8"/>
  <c r="P735" i="8" a="1"/>
  <c r="P735" i="8" s="1"/>
  <c r="Q735" i="8" a="1"/>
  <c r="Q735" i="8"/>
  <c r="R735" i="8" a="1"/>
  <c r="R735" i="8"/>
  <c r="S735" i="8" a="1"/>
  <c r="S735" i="8"/>
  <c r="T735" i="8" a="1"/>
  <c r="T735" i="8"/>
  <c r="P736" i="8" a="1"/>
  <c r="P736" i="8" s="1"/>
  <c r="Q736" i="8" a="1"/>
  <c r="Q736" i="8" s="1"/>
  <c r="R736" i="8" a="1"/>
  <c r="R736" i="8" s="1"/>
  <c r="S736" i="8" a="1"/>
  <c r="S736" i="8" s="1"/>
  <c r="T736" i="8" a="1"/>
  <c r="T736" i="8"/>
  <c r="P737" i="8" a="1"/>
  <c r="P737" i="8"/>
  <c r="Q737" i="8" a="1"/>
  <c r="Q737" i="8" s="1"/>
  <c r="R737" i="8" a="1"/>
  <c r="R737" i="8"/>
  <c r="S737" i="8" a="1"/>
  <c r="S737" i="8" s="1"/>
  <c r="T737" i="8" a="1"/>
  <c r="T737" i="8"/>
  <c r="P738" i="8" a="1"/>
  <c r="P738" i="8" s="1"/>
  <c r="Q738" i="8" a="1"/>
  <c r="Q738" i="8" s="1"/>
  <c r="R738" i="8" a="1"/>
  <c r="R738" i="8" s="1"/>
  <c r="S738" i="8" a="1"/>
  <c r="S738" i="8"/>
  <c r="T738" i="8" a="1"/>
  <c r="T738" i="8" s="1"/>
  <c r="P739" i="8" a="1"/>
  <c r="P739" i="8" s="1"/>
  <c r="Q739" i="8" a="1"/>
  <c r="Q739" i="8" s="1"/>
  <c r="R739" i="8" a="1"/>
  <c r="R739" i="8" s="1"/>
  <c r="S739" i="8" a="1"/>
  <c r="S739" i="8"/>
  <c r="T739" i="8" a="1"/>
  <c r="T739" i="8" s="1"/>
  <c r="P740" i="8" a="1"/>
  <c r="P740" i="8"/>
  <c r="Q740" i="8" a="1"/>
  <c r="Q740" i="8"/>
  <c r="R740" i="8" a="1"/>
  <c r="R740" i="8"/>
  <c r="S740" i="8" a="1"/>
  <c r="S740" i="8" s="1"/>
  <c r="T740" i="8" a="1"/>
  <c r="T740" i="8" s="1"/>
  <c r="P741" i="8" a="1"/>
  <c r="P741" i="8"/>
  <c r="Q741" i="8" a="1"/>
  <c r="Q741" i="8" s="1"/>
  <c r="R741" i="8" a="1"/>
  <c r="R741" i="8" s="1"/>
  <c r="S741" i="8" a="1"/>
  <c r="S741" i="8" s="1"/>
  <c r="T741" i="8" a="1"/>
  <c r="T741" i="8"/>
  <c r="P742" i="8" a="1"/>
  <c r="P742" i="8" s="1"/>
  <c r="Q742" i="8" a="1"/>
  <c r="Q742" i="8" s="1"/>
  <c r="R742" i="8" a="1"/>
  <c r="R742" i="8" s="1"/>
  <c r="S742" i="8" a="1"/>
  <c r="S742" i="8" s="1"/>
  <c r="T742" i="8" a="1"/>
  <c r="T742" i="8"/>
  <c r="P743" i="8" a="1"/>
  <c r="P743" i="8" s="1"/>
  <c r="Q743" i="8" a="1"/>
  <c r="Q743" i="8"/>
  <c r="R743" i="8" a="1"/>
  <c r="R743" i="8"/>
  <c r="S743" i="8" a="1"/>
  <c r="S743" i="8"/>
  <c r="T743" i="8" a="1"/>
  <c r="T743" i="8"/>
  <c r="P744" i="8" a="1"/>
  <c r="P744" i="8" s="1"/>
  <c r="Q744" i="8" a="1"/>
  <c r="Q744" i="8" s="1"/>
  <c r="R744" i="8" a="1"/>
  <c r="R744" i="8" s="1"/>
  <c r="S744" i="8" a="1"/>
  <c r="S744" i="8" s="1"/>
  <c r="T744" i="8" a="1"/>
  <c r="T744" i="8"/>
  <c r="P745" i="8" a="1"/>
  <c r="P745" i="8"/>
  <c r="Q745" i="8" a="1"/>
  <c r="Q745" i="8" s="1"/>
  <c r="R745" i="8" a="1"/>
  <c r="R745" i="8" s="1"/>
  <c r="S745" i="8" a="1"/>
  <c r="S745" i="8" s="1"/>
  <c r="T745" i="8" a="1"/>
  <c r="T745" i="8"/>
  <c r="P746" i="8" a="1"/>
  <c r="P746" i="8" s="1"/>
  <c r="Q746" i="8" a="1"/>
  <c r="Q746" i="8" s="1"/>
  <c r="R746" i="8" a="1"/>
  <c r="R746" i="8" s="1"/>
  <c r="S746" i="8" a="1"/>
  <c r="S746" i="8"/>
  <c r="T746" i="8" a="1"/>
  <c r="T746" i="8"/>
  <c r="P747" i="8" a="1"/>
  <c r="P747" i="8"/>
  <c r="Q747" i="8" a="1"/>
  <c r="Q747" i="8" s="1"/>
  <c r="R747" i="8" a="1"/>
  <c r="R747" i="8"/>
  <c r="S747" i="8" a="1"/>
  <c r="S747" i="8"/>
  <c r="T747" i="8" a="1"/>
  <c r="T747" i="8" s="1"/>
  <c r="P748" i="8" a="1"/>
  <c r="P748" i="8"/>
  <c r="Q748" i="8" a="1"/>
  <c r="Q748" i="8"/>
  <c r="R748" i="8" a="1"/>
  <c r="R748" i="8"/>
  <c r="S748" i="8" a="1"/>
  <c r="S748" i="8"/>
  <c r="T748" i="8" a="1"/>
  <c r="T748" i="8" s="1"/>
  <c r="P749" i="8" a="1"/>
  <c r="P749" i="8"/>
  <c r="Q749" i="8" a="1"/>
  <c r="Q749" i="8"/>
  <c r="R749" i="8" a="1"/>
  <c r="R749" i="8" s="1"/>
  <c r="S749" i="8" a="1"/>
  <c r="S749" i="8" s="1"/>
  <c r="T749" i="8" a="1"/>
  <c r="T749" i="8"/>
  <c r="P750" i="8" a="1"/>
  <c r="P750" i="8" s="1"/>
  <c r="Q750" i="8" a="1"/>
  <c r="Q750" i="8"/>
  <c r="R750" i="8" a="1"/>
  <c r="R750" i="8" s="1"/>
  <c r="S750" i="8" a="1"/>
  <c r="S750" i="8" s="1"/>
  <c r="T750" i="8" a="1"/>
  <c r="T750" i="8"/>
  <c r="P751" i="8" a="1"/>
  <c r="P751" i="8" s="1"/>
  <c r="Q751" i="8" a="1"/>
  <c r="Q751" i="8"/>
  <c r="R751" i="8" a="1"/>
  <c r="R751" i="8"/>
  <c r="S751" i="8" a="1"/>
  <c r="S751" i="8" s="1"/>
  <c r="T751" i="8" a="1"/>
  <c r="T751" i="8" s="1"/>
  <c r="P752" i="8" a="1"/>
  <c r="P752" i="8" s="1"/>
  <c r="Q752" i="8" a="1"/>
  <c r="Q752" i="8" s="1"/>
  <c r="R752" i="8" a="1"/>
  <c r="R752" i="8"/>
  <c r="S752" i="8" a="1"/>
  <c r="S752" i="8"/>
  <c r="T752" i="8" a="1"/>
  <c r="T752" i="8" s="1"/>
  <c r="P753" i="8" a="1"/>
  <c r="P753" i="8"/>
  <c r="Q753" i="8" a="1"/>
  <c r="Q753" i="8" s="1"/>
  <c r="R753" i="8" a="1"/>
  <c r="R753" i="8" s="1"/>
  <c r="S753" i="8" a="1"/>
  <c r="S753" i="8" s="1"/>
  <c r="T753" i="8" a="1"/>
  <c r="T753" i="8"/>
  <c r="P754" i="8" a="1"/>
  <c r="P754" i="8"/>
  <c r="Q754" i="8" a="1"/>
  <c r="Q754" i="8"/>
  <c r="R754" i="8" a="1"/>
  <c r="R754" i="8" s="1"/>
  <c r="S754" i="8" a="1"/>
  <c r="S754" i="8"/>
  <c r="T754" i="8" a="1"/>
  <c r="T754" i="8"/>
  <c r="P755" i="8" a="1"/>
  <c r="P755" i="8" s="1"/>
  <c r="Q755" i="8" a="1"/>
  <c r="Q755" i="8" s="1"/>
  <c r="R755" i="8" a="1"/>
  <c r="R755" i="8"/>
  <c r="S755" i="8" a="1"/>
  <c r="S755" i="8" s="1"/>
  <c r="T755" i="8" a="1"/>
  <c r="T755" i="8" s="1"/>
  <c r="P756" i="8" a="1"/>
  <c r="P756" i="8" s="1"/>
  <c r="Q756" i="8" a="1"/>
  <c r="Q756" i="8"/>
  <c r="R756" i="8" a="1"/>
  <c r="R756" i="8" s="1"/>
  <c r="S756" i="8" a="1"/>
  <c r="S756" i="8" s="1"/>
  <c r="T756" i="8" a="1"/>
  <c r="T756" i="8" s="1"/>
  <c r="P757" i="8" a="1"/>
  <c r="P757" i="8" s="1"/>
  <c r="Q757" i="8" a="1"/>
  <c r="Q757" i="8"/>
  <c r="R757" i="8" a="1"/>
  <c r="R757" i="8"/>
  <c r="S757" i="8" a="1"/>
  <c r="S757" i="8"/>
  <c r="T757" i="8" a="1"/>
  <c r="T757" i="8" s="1"/>
  <c r="P758" i="8" a="1"/>
  <c r="P758" i="8" s="1"/>
  <c r="Q758" i="8" a="1"/>
  <c r="Q758" i="8" s="1"/>
  <c r="R758" i="8" a="1"/>
  <c r="R758" i="8" s="1"/>
  <c r="S758" i="8" a="1"/>
  <c r="S758" i="8" s="1"/>
  <c r="T758" i="8" a="1"/>
  <c r="T758" i="8"/>
  <c r="P759" i="8" a="1"/>
  <c r="P759" i="8" s="1"/>
  <c r="Q759" i="8" a="1"/>
  <c r="Q759" i="8"/>
  <c r="R759" i="8" a="1"/>
  <c r="R759" i="8"/>
  <c r="S759" i="8" a="1"/>
  <c r="S759" i="8"/>
  <c r="T759" i="8" a="1"/>
  <c r="T759" i="8" s="1"/>
  <c r="P760" i="8" a="1"/>
  <c r="P760" i="8" s="1"/>
  <c r="Q760" i="8" a="1"/>
  <c r="Q760" i="8" s="1"/>
  <c r="R760" i="8" a="1"/>
  <c r="R760" i="8" s="1"/>
  <c r="S760" i="8" a="1"/>
  <c r="S760" i="8"/>
  <c r="T760" i="8" a="1"/>
  <c r="T760" i="8"/>
  <c r="P761" i="8" a="1"/>
  <c r="P761" i="8" s="1"/>
  <c r="Q761" i="8" a="1"/>
  <c r="Q761" i="8"/>
  <c r="R761" i="8" a="1"/>
  <c r="R761" i="8"/>
  <c r="S761" i="8" a="1"/>
  <c r="S761" i="8" s="1"/>
  <c r="T761" i="8" a="1"/>
  <c r="T761" i="8" s="1"/>
  <c r="P762" i="8" a="1"/>
  <c r="P762" i="8" s="1"/>
  <c r="Q762" i="8" a="1"/>
  <c r="Q762" i="8"/>
  <c r="R762" i="8" a="1"/>
  <c r="R762" i="8" s="1"/>
  <c r="S762" i="8" a="1"/>
  <c r="S762" i="8" s="1"/>
  <c r="T762" i="8" a="1"/>
  <c r="T762" i="8"/>
  <c r="P763" i="8" a="1"/>
  <c r="P763" i="8" s="1"/>
  <c r="Q763" i="8" a="1"/>
  <c r="Q763" i="8" s="1"/>
  <c r="R763" i="8" a="1"/>
  <c r="R763" i="8" s="1"/>
  <c r="S763" i="8" a="1"/>
  <c r="S763" i="8"/>
  <c r="T763" i="8" a="1"/>
  <c r="T763" i="8" s="1"/>
  <c r="P764" i="8" a="1"/>
  <c r="P764" i="8"/>
  <c r="Q764" i="8" a="1"/>
  <c r="Q764" i="8"/>
  <c r="R764" i="8" a="1"/>
  <c r="R764" i="8" s="1"/>
  <c r="S764" i="8" a="1"/>
  <c r="S764" i="8"/>
  <c r="T764" i="8" a="1"/>
  <c r="T764" i="8" s="1"/>
  <c r="P765" i="8" a="1"/>
  <c r="P765" i="8"/>
  <c r="Q765" i="8" a="1"/>
  <c r="Q765" i="8" s="1"/>
  <c r="R765" i="8" a="1"/>
  <c r="R765" i="8" s="1"/>
  <c r="S765" i="8" a="1"/>
  <c r="S765" i="8"/>
  <c r="T765" i="8" a="1"/>
  <c r="T765" i="8" s="1"/>
  <c r="P766" i="8" a="1"/>
  <c r="P766" i="8" s="1"/>
  <c r="Q766" i="8" a="1"/>
  <c r="Q766" i="8" s="1"/>
  <c r="R766" i="8" a="1"/>
  <c r="R766" i="8" s="1"/>
  <c r="S766" i="8" a="1"/>
  <c r="S766" i="8" s="1"/>
  <c r="T766" i="8" a="1"/>
  <c r="T766" i="8"/>
  <c r="P767" i="8" a="1"/>
  <c r="P767" i="8"/>
  <c r="Q767" i="8" a="1"/>
  <c r="Q767" i="8" s="1"/>
  <c r="R767" i="8" a="1"/>
  <c r="R767" i="8"/>
  <c r="S767" i="8" a="1"/>
  <c r="S767" i="8"/>
  <c r="T767" i="8" a="1"/>
  <c r="T767" i="8" s="1"/>
  <c r="P768" i="8" a="1"/>
  <c r="P768" i="8" s="1"/>
  <c r="Q768" i="8" a="1"/>
  <c r="Q768" i="8"/>
  <c r="R768" i="8" a="1"/>
  <c r="R768" i="8" s="1"/>
  <c r="S768" i="8" a="1"/>
  <c r="S768" i="8" s="1"/>
  <c r="T768" i="8" a="1"/>
  <c r="T768" i="8" s="1"/>
  <c r="P769" i="8" a="1"/>
  <c r="P769" i="8"/>
  <c r="Q769" i="8" a="1"/>
  <c r="Q769" i="8" s="1"/>
  <c r="R769" i="8" a="1"/>
  <c r="R769" i="8" s="1"/>
  <c r="S769" i="8" a="1"/>
  <c r="S769" i="8" s="1"/>
  <c r="T769" i="8" a="1"/>
  <c r="T769" i="8" s="1"/>
  <c r="P770" i="8" a="1"/>
  <c r="P770" i="8" s="1"/>
  <c r="Q770" i="8" a="1"/>
  <c r="Q770" i="8"/>
  <c r="R770" i="8" a="1"/>
  <c r="R770" i="8"/>
  <c r="S770" i="8" a="1"/>
  <c r="S770" i="8" s="1"/>
  <c r="T770" i="8" a="1"/>
  <c r="T770" i="8"/>
  <c r="P771" i="8" a="1"/>
  <c r="P771" i="8"/>
  <c r="Q771" i="8" a="1"/>
  <c r="Q771" i="8" s="1"/>
  <c r="R771" i="8" a="1"/>
  <c r="R771" i="8"/>
  <c r="S771" i="8" a="1"/>
  <c r="S771" i="8" s="1"/>
  <c r="T771" i="8" a="1"/>
  <c r="T771" i="8" s="1"/>
  <c r="P772" i="8" a="1"/>
  <c r="P772" i="8" s="1"/>
  <c r="Q772" i="8" a="1"/>
  <c r="Q772" i="8" s="1"/>
  <c r="R772" i="8" a="1"/>
  <c r="R772" i="8"/>
  <c r="S772" i="8" a="1"/>
  <c r="S772" i="8" s="1"/>
  <c r="T772" i="8" a="1"/>
  <c r="T772" i="8" s="1"/>
  <c r="P773" i="8" a="1"/>
  <c r="P773" i="8"/>
  <c r="Q773" i="8" a="1"/>
  <c r="Q773" i="8"/>
  <c r="R773" i="8" a="1"/>
  <c r="R773" i="8"/>
  <c r="S773" i="8" a="1"/>
  <c r="S773" i="8" s="1"/>
  <c r="T773" i="8" a="1"/>
  <c r="T773" i="8"/>
  <c r="P774" i="8" a="1"/>
  <c r="P774" i="8" s="1"/>
  <c r="Q774" i="8" a="1"/>
  <c r="Q774" i="8"/>
  <c r="R774" i="8" a="1"/>
  <c r="R774" i="8" s="1"/>
  <c r="S774" i="8" a="1"/>
  <c r="S774" i="8"/>
  <c r="T774" i="8" a="1"/>
  <c r="T774" i="8"/>
  <c r="P775" i="8" a="1"/>
  <c r="P775" i="8" s="1"/>
  <c r="Q775" i="8" a="1"/>
  <c r="Q775" i="8" s="1"/>
  <c r="R775" i="8" a="1"/>
  <c r="R775" i="8" s="1"/>
  <c r="S775" i="8" a="1"/>
  <c r="S775" i="8" s="1"/>
  <c r="T775" i="8" a="1"/>
  <c r="T775" i="8"/>
  <c r="P776" i="8" a="1"/>
  <c r="P776" i="8" s="1"/>
  <c r="Q776" i="8" a="1"/>
  <c r="Q776" i="8"/>
  <c r="R776" i="8" a="1"/>
  <c r="R776" i="8"/>
  <c r="S776" i="8" a="1"/>
  <c r="S776" i="8" s="1"/>
  <c r="T776" i="8" a="1"/>
  <c r="T776" i="8"/>
  <c r="P777" i="8" a="1"/>
  <c r="P777" i="8" s="1"/>
  <c r="Q777" i="8" a="1"/>
  <c r="Q777" i="8"/>
  <c r="R777" i="8" a="1"/>
  <c r="R777" i="8" s="1"/>
  <c r="S777" i="8" a="1"/>
  <c r="S777" i="8" s="1"/>
  <c r="T777" i="8" a="1"/>
  <c r="T777" i="8" s="1"/>
  <c r="P778" i="8" a="1"/>
  <c r="P778" i="8" s="1"/>
  <c r="Q778" i="8" a="1"/>
  <c r="Q778" i="8" s="1"/>
  <c r="R778" i="8" a="1"/>
  <c r="R778" i="8"/>
  <c r="S778" i="8" a="1"/>
  <c r="S778" i="8"/>
  <c r="T778" i="8" a="1"/>
  <c r="T778" i="8" s="1"/>
  <c r="P779" i="8" a="1"/>
  <c r="P779" i="8" s="1"/>
  <c r="Q779" i="8" a="1"/>
  <c r="Q779" i="8" s="1"/>
  <c r="R779" i="8" a="1"/>
  <c r="R779" i="8"/>
  <c r="S779" i="8" a="1"/>
  <c r="S779" i="8"/>
  <c r="T779" i="8" a="1"/>
  <c r="T779" i="8" s="1"/>
  <c r="P780" i="8" a="1"/>
  <c r="P780" i="8" s="1"/>
  <c r="Q780" i="8" a="1"/>
  <c r="Q780" i="8"/>
  <c r="R780" i="8" a="1"/>
  <c r="R780" i="8" s="1"/>
  <c r="S780" i="8" a="1"/>
  <c r="S780" i="8"/>
  <c r="T780" i="8" a="1"/>
  <c r="T780" i="8" s="1"/>
  <c r="P781" i="8" a="1"/>
  <c r="P781" i="8"/>
  <c r="Q781" i="8" a="1"/>
  <c r="Q781" i="8" s="1"/>
  <c r="R781" i="8" a="1"/>
  <c r="R781" i="8" s="1"/>
  <c r="S781" i="8" a="1"/>
  <c r="S781" i="8" s="1"/>
  <c r="T781" i="8" a="1"/>
  <c r="T781" i="8" s="1"/>
  <c r="P782" i="8" a="1"/>
  <c r="P782" i="8"/>
  <c r="Q782" i="8" a="1"/>
  <c r="Q782" i="8" s="1"/>
  <c r="R782" i="8" a="1"/>
  <c r="R782" i="8" s="1"/>
  <c r="S782" i="8" a="1"/>
  <c r="S782" i="8" s="1"/>
  <c r="T782" i="8" a="1"/>
  <c r="T782" i="8"/>
  <c r="P783" i="8" a="1"/>
  <c r="P783" i="8"/>
  <c r="Q783" i="8" a="1"/>
  <c r="Q783" i="8"/>
  <c r="R783" i="8" a="1"/>
  <c r="R783" i="8"/>
  <c r="S783" i="8" a="1"/>
  <c r="S783" i="8"/>
  <c r="T783" i="8" a="1"/>
  <c r="T783" i="8" s="1"/>
  <c r="P784" i="8" a="1"/>
  <c r="P784" i="8" s="1"/>
  <c r="Q784" i="8" a="1"/>
  <c r="Q784" i="8" s="1"/>
  <c r="R784" i="8" a="1"/>
  <c r="R784" i="8"/>
  <c r="S784" i="8" a="1"/>
  <c r="S784" i="8" s="1"/>
  <c r="T784" i="8" a="1"/>
  <c r="T784" i="8" s="1"/>
  <c r="P785" i="8" a="1"/>
  <c r="P785" i="8"/>
  <c r="Q785" i="8" a="1"/>
  <c r="Q785" i="8"/>
  <c r="R785" i="8" a="1"/>
  <c r="R785" i="8" s="1"/>
  <c r="S785" i="8" a="1"/>
  <c r="S785" i="8" s="1"/>
  <c r="T785" i="8" a="1"/>
  <c r="T785" i="8"/>
  <c r="P786" i="8" a="1"/>
  <c r="P786" i="8" s="1"/>
  <c r="Q786" i="8" a="1"/>
  <c r="Q786" i="8"/>
  <c r="R786" i="8" a="1"/>
  <c r="R786" i="8"/>
  <c r="S786" i="8" a="1"/>
  <c r="S786" i="8"/>
  <c r="T786" i="8" a="1"/>
  <c r="T786" i="8"/>
  <c r="P794" i="8" a="1"/>
  <c r="P794" i="8"/>
  <c r="Q794" i="8" a="1"/>
  <c r="Q794" i="8" s="1"/>
  <c r="R794" i="8" a="1"/>
  <c r="R794" i="8" s="1"/>
  <c r="S794" i="8" a="1"/>
  <c r="S794" i="8"/>
  <c r="T794" i="8" a="1"/>
  <c r="T794" i="8" s="1"/>
  <c r="P795" i="8" a="1"/>
  <c r="P795" i="8"/>
  <c r="Q795" i="8" a="1"/>
  <c r="Q795" i="8" s="1"/>
  <c r="R795" i="8" a="1"/>
  <c r="R795" i="8"/>
  <c r="S795" i="8" a="1"/>
  <c r="S795" i="8" s="1"/>
  <c r="T795" i="8" a="1"/>
  <c r="T795" i="8"/>
  <c r="P796" i="8" a="1"/>
  <c r="P796" i="8"/>
  <c r="Q796" i="8" a="1"/>
  <c r="Q796" i="8" s="1"/>
  <c r="R796" i="8" a="1"/>
  <c r="R796" i="8"/>
  <c r="S796" i="8" a="1"/>
  <c r="S796" i="8"/>
  <c r="T796" i="8" a="1"/>
  <c r="T796" i="8" s="1"/>
  <c r="P797" i="8" a="1"/>
  <c r="P797" i="8"/>
  <c r="Q797" i="8" a="1"/>
  <c r="Q797" i="8"/>
  <c r="R797" i="8" a="1"/>
  <c r="R797" i="8" s="1"/>
  <c r="S797" i="8" a="1"/>
  <c r="S797" i="8" s="1"/>
  <c r="T797" i="8" a="1"/>
  <c r="T797" i="8" s="1"/>
  <c r="P798" i="8" a="1"/>
  <c r="P798" i="8"/>
  <c r="Q798" i="8" a="1"/>
  <c r="Q798" i="8" s="1"/>
  <c r="R798" i="8" a="1"/>
  <c r="R798" i="8" s="1"/>
  <c r="S798" i="8" a="1"/>
  <c r="S798" i="8" s="1"/>
  <c r="T798" i="8" a="1"/>
  <c r="T798" i="8" s="1"/>
  <c r="P799" i="8" a="1"/>
  <c r="P799" i="8" s="1"/>
  <c r="Q799" i="8" a="1"/>
  <c r="Q799" i="8"/>
  <c r="R799" i="8" a="1"/>
  <c r="R799" i="8"/>
  <c r="S799" i="8" a="1"/>
  <c r="S799" i="8" s="1"/>
  <c r="T799" i="8" a="1"/>
  <c r="T799" i="8"/>
  <c r="P800" i="8" a="1"/>
  <c r="P800" i="8" s="1"/>
  <c r="Q800" i="8" a="1"/>
  <c r="Q800" i="8" s="1"/>
  <c r="R800" i="8" a="1"/>
  <c r="R800" i="8"/>
  <c r="S800" i="8" a="1"/>
  <c r="S800" i="8" s="1"/>
  <c r="T800" i="8" a="1"/>
  <c r="T800" i="8" s="1"/>
  <c r="P801" i="8" a="1"/>
  <c r="P801" i="8" s="1"/>
  <c r="Q801" i="8" a="1"/>
  <c r="Q801" i="8" s="1"/>
  <c r="R801" i="8" a="1"/>
  <c r="R801" i="8"/>
  <c r="S801" i="8" a="1"/>
  <c r="S801" i="8" s="1"/>
  <c r="T801" i="8" a="1"/>
  <c r="T801" i="8"/>
  <c r="P802" i="8" a="1"/>
  <c r="P802" i="8" s="1"/>
  <c r="Q802" i="8" a="1"/>
  <c r="Q802" i="8" s="1"/>
  <c r="R802" i="8" a="1"/>
  <c r="R802" i="8"/>
  <c r="S802" i="8" a="1"/>
  <c r="S802" i="8"/>
  <c r="T802" i="8" a="1"/>
  <c r="T802" i="8"/>
  <c r="P803" i="8" a="1"/>
  <c r="P803" i="8" s="1"/>
  <c r="Q803" i="8" a="1"/>
  <c r="Q803" i="8" s="1"/>
  <c r="R803" i="8" a="1"/>
  <c r="R803" i="8" s="1"/>
  <c r="S803" i="8" a="1"/>
  <c r="S803" i="8"/>
  <c r="T803" i="8" a="1"/>
  <c r="T803" i="8"/>
  <c r="P804" i="8" a="1"/>
  <c r="P804" i="8" s="1"/>
  <c r="Q804" i="8" a="1"/>
  <c r="Q804" i="8" s="1"/>
  <c r="R804" i="8" a="1"/>
  <c r="R804" i="8" s="1"/>
  <c r="S804" i="8" a="1"/>
  <c r="S804" i="8" s="1"/>
  <c r="T804" i="8" a="1"/>
  <c r="T804" i="8" s="1"/>
  <c r="P805" i="8" a="1"/>
  <c r="P805" i="8"/>
  <c r="Q805" i="8" a="1"/>
  <c r="Q805" i="8"/>
  <c r="R805" i="8" a="1"/>
  <c r="R805" i="8"/>
  <c r="S805" i="8" a="1"/>
  <c r="S805" i="8" s="1"/>
  <c r="T805" i="8" a="1"/>
  <c r="T805" i="8"/>
  <c r="P806" i="8" a="1"/>
  <c r="P806" i="8" s="1"/>
  <c r="Q806" i="8" a="1"/>
  <c r="Q806" i="8"/>
  <c r="R806" i="8" a="1"/>
  <c r="R806" i="8" s="1"/>
  <c r="S806" i="8" a="1"/>
  <c r="S806" i="8"/>
  <c r="T806" i="8" a="1"/>
  <c r="T806" i="8" s="1"/>
  <c r="P807" i="8" a="1"/>
  <c r="P807" i="8" s="1"/>
  <c r="Q807" i="8" a="1"/>
  <c r="Q807" i="8"/>
  <c r="R807" i="8" a="1"/>
  <c r="R807" i="8" s="1"/>
  <c r="S807" i="8" a="1"/>
  <c r="S807" i="8"/>
  <c r="T807" i="8" a="1"/>
  <c r="T807" i="8" s="1"/>
  <c r="P808" i="8" a="1"/>
  <c r="P808" i="8" s="1"/>
  <c r="Q808" i="8" a="1"/>
  <c r="Q808" i="8" s="1"/>
  <c r="R808" i="8" a="1"/>
  <c r="R808" i="8"/>
  <c r="S808" i="8" a="1"/>
  <c r="S808" i="8"/>
  <c r="T808" i="8" a="1"/>
  <c r="T808" i="8"/>
  <c r="P809" i="8" a="1"/>
  <c r="P809" i="8" s="1"/>
  <c r="Q809" i="8" a="1"/>
  <c r="Q809" i="8"/>
  <c r="R809" i="8" a="1"/>
  <c r="R809" i="8"/>
  <c r="S809" i="8" a="1"/>
  <c r="S809" i="8" s="1"/>
  <c r="T809" i="8" a="1"/>
  <c r="T809" i="8" s="1"/>
  <c r="P810" i="8" a="1"/>
  <c r="P810" i="8"/>
  <c r="Q810" i="8" a="1"/>
  <c r="Q810" i="8" s="1"/>
  <c r="R810" i="8" a="1"/>
  <c r="R810" i="8" s="1"/>
  <c r="S810" i="8" a="1"/>
  <c r="S810" i="8" s="1"/>
  <c r="T810" i="8" a="1"/>
  <c r="T810" i="8" s="1"/>
  <c r="P811" i="8" a="1"/>
  <c r="P811" i="8"/>
  <c r="Q811" i="8" a="1"/>
  <c r="Q811" i="8" s="1"/>
  <c r="R811" i="8" a="1"/>
  <c r="R811" i="8"/>
  <c r="S811" i="8" a="1"/>
  <c r="S811" i="8" s="1"/>
  <c r="T811" i="8" a="1"/>
  <c r="T811" i="8"/>
  <c r="P812" i="8" a="1"/>
  <c r="P812" i="8"/>
  <c r="Q812" i="8" a="1"/>
  <c r="Q812" i="8" s="1"/>
  <c r="R812" i="8" a="1"/>
  <c r="R812" i="8" s="1"/>
  <c r="S812" i="8" a="1"/>
  <c r="S812" i="8" s="1"/>
  <c r="T812" i="8" a="1"/>
  <c r="T812" i="8" s="1"/>
  <c r="P813" i="8" a="1"/>
  <c r="P813" i="8" s="1"/>
  <c r="Q813" i="8" a="1"/>
  <c r="Q813" i="8" s="1"/>
  <c r="R813" i="8" a="1"/>
  <c r="R813" i="8"/>
  <c r="S813" i="8" a="1"/>
  <c r="S813" i="8" s="1"/>
  <c r="T813" i="8" a="1"/>
  <c r="T813" i="8"/>
  <c r="P814" i="8" a="1"/>
  <c r="P814" i="8" s="1"/>
  <c r="Q814" i="8" a="1"/>
  <c r="Q814" i="8" s="1"/>
  <c r="R814" i="8" a="1"/>
  <c r="R814" i="8" s="1"/>
  <c r="S814" i="8" a="1"/>
  <c r="S814" i="8"/>
  <c r="T814" i="8" a="1"/>
  <c r="T814" i="8"/>
  <c r="P815" i="8" a="1"/>
  <c r="P815" i="8" s="1"/>
  <c r="Q815" i="8" a="1"/>
  <c r="Q815" i="8"/>
  <c r="R815" i="8" a="1"/>
  <c r="R815" i="8"/>
  <c r="S815" i="8" a="1"/>
  <c r="S815" i="8"/>
  <c r="T815" i="8" a="1"/>
  <c r="T815" i="8" s="1"/>
  <c r="P816" i="8" a="1"/>
  <c r="P816" i="8" s="1"/>
  <c r="Q816" i="8" a="1"/>
  <c r="Q816" i="8"/>
  <c r="R816" i="8" a="1"/>
  <c r="R816" i="8" s="1"/>
  <c r="S816" i="8" a="1"/>
  <c r="S816" i="8" s="1"/>
  <c r="T816" i="8" a="1"/>
  <c r="T816" i="8"/>
  <c r="P817" i="8" a="1"/>
  <c r="P817" i="8" s="1"/>
  <c r="Q817" i="8" a="1"/>
  <c r="Q817" i="8" s="1"/>
  <c r="R817" i="8" a="1"/>
  <c r="R817" i="8" s="1"/>
  <c r="S817" i="8" a="1"/>
  <c r="S817" i="8" s="1"/>
  <c r="T817" i="8" a="1"/>
  <c r="T817" i="8"/>
  <c r="P818" i="8" a="1"/>
  <c r="P818" i="8" s="1"/>
  <c r="Q818" i="8" a="1"/>
  <c r="Q818" i="8"/>
  <c r="R818" i="8" a="1"/>
  <c r="R818" i="8" s="1"/>
  <c r="S818" i="8" a="1"/>
  <c r="S818" i="8"/>
  <c r="T818" i="8" a="1"/>
  <c r="T818" i="8"/>
  <c r="P819" i="8" a="1"/>
  <c r="P819" i="8" s="1"/>
  <c r="Q819" i="8" a="1"/>
  <c r="Q819" i="8" s="1"/>
  <c r="R819" i="8" a="1"/>
  <c r="R819" i="8" s="1"/>
  <c r="S819" i="8" a="1"/>
  <c r="S819" i="8" s="1"/>
  <c r="T819" i="8" a="1"/>
  <c r="T819" i="8" s="1"/>
  <c r="P820" i="8" a="1"/>
  <c r="P820" i="8" s="1"/>
  <c r="Q820" i="8" a="1"/>
  <c r="Q820" i="8"/>
  <c r="R820" i="8" a="1"/>
  <c r="R820" i="8" s="1"/>
  <c r="S820" i="8" a="1"/>
  <c r="S820" i="8" s="1"/>
  <c r="T820" i="8" a="1"/>
  <c r="T820" i="8" s="1"/>
  <c r="P821" i="8" a="1"/>
  <c r="P821" i="8"/>
  <c r="Q821" i="8" a="1"/>
  <c r="Q821" i="8"/>
  <c r="R821" i="8" a="1"/>
  <c r="R821" i="8"/>
  <c r="S821" i="8" a="1"/>
  <c r="S821" i="8"/>
  <c r="T821" i="8" a="1"/>
  <c r="T821" i="8" s="1"/>
  <c r="P822" i="8" a="1"/>
  <c r="P822" i="8"/>
  <c r="Q822" i="8" a="1"/>
  <c r="Q822" i="8"/>
  <c r="R822" i="8" a="1"/>
  <c r="R822" i="8" s="1"/>
  <c r="S822" i="8" a="1"/>
  <c r="S822" i="8" s="1"/>
  <c r="T822" i="8" a="1"/>
  <c r="T822" i="8"/>
  <c r="P823" i="8" a="1"/>
  <c r="P823" i="8"/>
  <c r="Q823" i="8" a="1"/>
  <c r="Q823" i="8" s="1"/>
  <c r="R823" i="8" a="1"/>
  <c r="R823" i="8" s="1"/>
  <c r="S823" i="8" a="1"/>
  <c r="S823" i="8"/>
  <c r="T823" i="8" a="1"/>
  <c r="T823" i="8" s="1"/>
  <c r="P824" i="8" a="1"/>
  <c r="P824" i="8"/>
  <c r="Q824" i="8" a="1"/>
  <c r="Q824" i="8" s="1"/>
  <c r="R824" i="8" a="1"/>
  <c r="R824" i="8" s="1"/>
  <c r="S824" i="8" a="1"/>
  <c r="S824" i="8"/>
  <c r="T824" i="8" a="1"/>
  <c r="T824" i="8" s="1"/>
  <c r="P825" i="8" a="1"/>
  <c r="P825" i="8" s="1"/>
  <c r="Q825" i="8" a="1"/>
  <c r="Q825" i="8"/>
  <c r="R825" i="8" a="1"/>
  <c r="R825" i="8" s="1"/>
  <c r="S825" i="8" a="1"/>
  <c r="S825" i="8" s="1"/>
  <c r="T825" i="8" a="1"/>
  <c r="T825" i="8" s="1"/>
  <c r="P826" i="8" a="1"/>
  <c r="P826" i="8" s="1"/>
  <c r="Q826" i="8" a="1"/>
  <c r="Q826" i="8"/>
  <c r="R826" i="8" a="1"/>
  <c r="R826" i="8" s="1"/>
  <c r="S826" i="8" a="1"/>
  <c r="S826" i="8" s="1"/>
  <c r="T826" i="8" a="1"/>
  <c r="T826" i="8"/>
  <c r="P827" i="8" a="1"/>
  <c r="P827" i="8" s="1"/>
  <c r="Q827" i="8" a="1"/>
  <c r="Q827" i="8"/>
  <c r="R827" i="8" a="1"/>
  <c r="R827" i="8" s="1"/>
  <c r="S827" i="8" a="1"/>
  <c r="S827" i="8"/>
  <c r="T827" i="8" a="1"/>
  <c r="T827" i="8"/>
  <c r="P828" i="8" a="1"/>
  <c r="P828" i="8" s="1"/>
  <c r="Q828" i="8" a="1"/>
  <c r="Q828" i="8" s="1"/>
  <c r="R828" i="8" a="1"/>
  <c r="R828" i="8"/>
  <c r="S828" i="8" a="1"/>
  <c r="S828" i="8" s="1"/>
  <c r="T828" i="8" a="1"/>
  <c r="T828" i="8"/>
  <c r="P829" i="8" a="1"/>
  <c r="P829" i="8"/>
  <c r="Q829" i="8" a="1"/>
  <c r="Q829" i="8" s="1"/>
  <c r="R829" i="8" a="1"/>
  <c r="R829" i="8" s="1"/>
  <c r="S829" i="8" a="1"/>
  <c r="S829" i="8" s="1"/>
  <c r="T829" i="8" a="1"/>
  <c r="T829" i="8" s="1"/>
  <c r="P830" i="8" a="1"/>
  <c r="P830" i="8"/>
  <c r="Q830" i="8" a="1"/>
  <c r="Q830" i="8" s="1"/>
  <c r="R830" i="8" a="1"/>
  <c r="R830" i="8" s="1"/>
  <c r="S830" i="8" a="1"/>
  <c r="S830" i="8" s="1"/>
  <c r="T830" i="8" a="1"/>
  <c r="T830" i="8" s="1"/>
  <c r="P831" i="8" a="1"/>
  <c r="P831" i="8"/>
  <c r="Q831" i="8" a="1"/>
  <c r="Q831" i="8" s="1"/>
  <c r="R831" i="8" a="1"/>
  <c r="R831" i="8" s="1"/>
  <c r="S831" i="8" a="1"/>
  <c r="S831" i="8"/>
  <c r="T831" i="8" a="1"/>
  <c r="T831" i="8" s="1"/>
  <c r="P832" i="8" a="1"/>
  <c r="P832" i="8"/>
  <c r="Q832" i="8" a="1"/>
  <c r="Q832" i="8"/>
  <c r="R832" i="8" a="1"/>
  <c r="R832" i="8" s="1"/>
  <c r="S832" i="8" a="1"/>
  <c r="S832" i="8"/>
  <c r="T832" i="8" a="1"/>
  <c r="T832" i="8" s="1"/>
  <c r="P833" i="8" a="1"/>
  <c r="P833" i="8" s="1"/>
  <c r="Q833" i="8" a="1"/>
  <c r="Q833" i="8"/>
  <c r="R833" i="8" a="1"/>
  <c r="R833" i="8" s="1"/>
  <c r="S833" i="8" a="1"/>
  <c r="S833" i="8" s="1"/>
  <c r="T833" i="8" a="1"/>
  <c r="T833" i="8"/>
  <c r="P834" i="8" a="1"/>
  <c r="P834" i="8" s="1"/>
  <c r="Q834" i="8" a="1"/>
  <c r="Q834" i="8" s="1"/>
  <c r="R834" i="8" a="1"/>
  <c r="R834" i="8" s="1"/>
  <c r="S834" i="8" a="1"/>
  <c r="S834" i="8" s="1"/>
  <c r="T834" i="8" a="1"/>
  <c r="T834" i="8"/>
  <c r="P835" i="8" a="1"/>
  <c r="P835" i="8" s="1"/>
  <c r="Q835" i="8" a="1"/>
  <c r="Q835" i="8"/>
  <c r="R835" i="8" a="1"/>
  <c r="R835" i="8"/>
  <c r="S835" i="8" a="1"/>
  <c r="S835" i="8"/>
  <c r="T835" i="8" a="1"/>
  <c r="T835" i="8"/>
  <c r="P836" i="8" a="1"/>
  <c r="P836" i="8" s="1"/>
  <c r="Q836" i="8" a="1"/>
  <c r="Q836" i="8" s="1"/>
  <c r="R836" i="8" a="1"/>
  <c r="R836" i="8"/>
  <c r="S836" i="8" a="1"/>
  <c r="S836" i="8" s="1"/>
  <c r="T836" i="8" a="1"/>
  <c r="T836" i="8" s="1"/>
  <c r="P837" i="8" a="1"/>
  <c r="P837" i="8"/>
  <c r="Q837" i="8" a="1"/>
  <c r="Q837" i="8"/>
  <c r="R837" i="8" a="1"/>
  <c r="R837" i="8"/>
  <c r="S837" i="8" a="1"/>
  <c r="S837" i="8" s="1"/>
  <c r="T837" i="8" a="1"/>
  <c r="T837" i="8" s="1"/>
  <c r="P838" i="8" a="1"/>
  <c r="P838" i="8"/>
  <c r="Q838" i="8" a="1"/>
  <c r="Q838" i="8" s="1"/>
  <c r="R838" i="8" a="1"/>
  <c r="R838" i="8" s="1"/>
  <c r="S838" i="8" a="1"/>
  <c r="S838" i="8"/>
  <c r="T838" i="8" a="1"/>
  <c r="T838" i="8"/>
  <c r="P839" i="8" a="1"/>
  <c r="P839" i="8"/>
  <c r="Q839" i="8" a="1"/>
  <c r="Q839" i="8" s="1"/>
  <c r="R839" i="8" a="1"/>
  <c r="R839" i="8" s="1"/>
  <c r="S839" i="8" a="1"/>
  <c r="S839" i="8"/>
  <c r="T839" i="8" a="1"/>
  <c r="T839" i="8" s="1"/>
  <c r="P840" i="8" a="1"/>
  <c r="P840" i="8" s="1"/>
  <c r="Q840" i="8" a="1"/>
  <c r="Q840" i="8" s="1"/>
  <c r="R840" i="8" a="1"/>
  <c r="R840" i="8"/>
  <c r="S840" i="8" a="1"/>
  <c r="S840" i="8" s="1"/>
  <c r="T840" i="8" a="1"/>
  <c r="T840" i="8" s="1"/>
  <c r="P841" i="8" a="1"/>
  <c r="P841" i="8" s="1"/>
  <c r="Q841" i="8" a="1"/>
  <c r="Q841" i="8"/>
  <c r="R841" i="8" a="1"/>
  <c r="R841" i="8" s="1"/>
  <c r="S841" i="8" a="1"/>
  <c r="S841" i="8" s="1"/>
  <c r="T841" i="8" a="1"/>
  <c r="T841" i="8" s="1"/>
  <c r="P842" i="8" a="1"/>
  <c r="P842" i="8"/>
  <c r="Q842" i="8" a="1"/>
  <c r="Q842" i="8" s="1"/>
  <c r="R842" i="8" a="1"/>
  <c r="R842" i="8" s="1"/>
  <c r="S842" i="8" a="1"/>
  <c r="S842" i="8" s="1"/>
  <c r="T842" i="8" a="1"/>
  <c r="T842" i="8"/>
  <c r="P843" i="8" a="1"/>
  <c r="P843" i="8" s="1"/>
  <c r="Q843" i="8" a="1"/>
  <c r="Q843" i="8"/>
  <c r="R843" i="8" a="1"/>
  <c r="R843" i="8"/>
  <c r="S843" i="8" a="1"/>
  <c r="S843" i="8" s="1"/>
  <c r="T843" i="8" a="1"/>
  <c r="T843" i="8" s="1"/>
  <c r="P844" i="8" a="1"/>
  <c r="P844" i="8" s="1"/>
  <c r="Q844" i="8" a="1"/>
  <c r="Q844" i="8" s="1"/>
  <c r="R844" i="8" a="1"/>
  <c r="R844" i="8"/>
  <c r="S844" i="8" a="1"/>
  <c r="S844" i="8" s="1"/>
  <c r="T844" i="8" a="1"/>
  <c r="T844" i="8"/>
  <c r="P845" i="8" a="1"/>
  <c r="P845" i="8"/>
  <c r="Q845" i="8" a="1"/>
  <c r="Q845" i="8"/>
  <c r="R845" i="8" a="1"/>
  <c r="R845" i="8"/>
  <c r="S845" i="8" a="1"/>
  <c r="S845" i="8" s="1"/>
  <c r="T845" i="8" a="1"/>
  <c r="T845" i="8" s="1"/>
  <c r="P846" i="8" a="1"/>
  <c r="P846" i="8"/>
  <c r="Q846" i="8" a="1"/>
  <c r="Q846" i="8" s="1"/>
  <c r="R846" i="8" a="1"/>
  <c r="R846" i="8"/>
  <c r="S846" i="8" a="1"/>
  <c r="S846" i="8" s="1"/>
  <c r="T846" i="8" a="1"/>
  <c r="T846" i="8"/>
  <c r="P847" i="8" a="1"/>
  <c r="P847" i="8"/>
  <c r="Q847" i="8" a="1"/>
  <c r="Q847" i="8" s="1"/>
  <c r="R847" i="8" a="1"/>
  <c r="R847" i="8" s="1"/>
  <c r="S847" i="8" a="1"/>
  <c r="S847" i="8"/>
  <c r="T847" i="8" a="1"/>
  <c r="T847" i="8" s="1"/>
  <c r="P848" i="8" a="1"/>
  <c r="P848" i="8"/>
  <c r="Q848" i="8" a="1"/>
  <c r="Q848" i="8" s="1"/>
  <c r="R848" i="8" a="1"/>
  <c r="R848" i="8"/>
  <c r="S848" i="8" a="1"/>
  <c r="S848" i="8"/>
  <c r="T848" i="8" a="1"/>
  <c r="T848" i="8" s="1"/>
  <c r="P849" i="8" a="1"/>
  <c r="P849" i="8" s="1"/>
  <c r="Q849" i="8" a="1"/>
  <c r="Q849" i="8"/>
  <c r="R849" i="8" a="1"/>
  <c r="R849" i="8" s="1"/>
  <c r="S849" i="8" a="1"/>
  <c r="S849" i="8" s="1"/>
  <c r="T849" i="8" a="1"/>
  <c r="T849" i="8" s="1"/>
  <c r="P850" i="8" a="1"/>
  <c r="P850" i="8" s="1"/>
  <c r="Q850" i="8" a="1"/>
  <c r="Q850" i="8"/>
  <c r="R850" i="8" a="1"/>
  <c r="R850" i="8" s="1"/>
  <c r="S850" i="8" a="1"/>
  <c r="S850" i="8" s="1"/>
  <c r="T850" i="8" a="1"/>
  <c r="T850" i="8"/>
  <c r="P851" i="8" a="1"/>
  <c r="P851" i="8" s="1"/>
  <c r="Q851" i="8" a="1"/>
  <c r="Q851" i="8"/>
  <c r="R851" i="8" a="1"/>
  <c r="R851" i="8"/>
  <c r="S851" i="8" a="1"/>
  <c r="S851" i="8"/>
  <c r="T851" i="8" a="1"/>
  <c r="T851" i="8"/>
  <c r="P852" i="8" a="1"/>
  <c r="P852" i="8" s="1"/>
  <c r="Q852" i="8" a="1"/>
  <c r="Q852" i="8" s="1"/>
  <c r="R852" i="8" a="1"/>
  <c r="R852" i="8" s="1"/>
  <c r="S852" i="8" a="1"/>
  <c r="S852" i="8" s="1"/>
  <c r="T852" i="8" a="1"/>
  <c r="T852" i="8"/>
  <c r="P853" i="8" a="1"/>
  <c r="P853" i="8" s="1"/>
  <c r="Q853" i="8" a="1"/>
  <c r="Q853" i="8"/>
  <c r="R853" i="8" a="1"/>
  <c r="R853" i="8"/>
  <c r="S853" i="8" a="1"/>
  <c r="S853" i="8" s="1"/>
  <c r="T853" i="8" a="1"/>
  <c r="T853" i="8" s="1"/>
  <c r="P854" i="8" a="1"/>
  <c r="P854" i="8" s="1"/>
  <c r="Q854" i="8" a="1"/>
  <c r="Q854" i="8" s="1"/>
  <c r="R854" i="8" a="1"/>
  <c r="R854" i="8" s="1"/>
  <c r="S854" i="8" a="1"/>
  <c r="S854" i="8"/>
  <c r="T854" i="8" a="1"/>
  <c r="T854" i="8"/>
  <c r="P855" i="8" a="1"/>
  <c r="P855" i="8" s="1"/>
  <c r="Q855" i="8" a="1"/>
  <c r="Q855" i="8" s="1"/>
  <c r="R855" i="8" a="1"/>
  <c r="R855" i="8" s="1"/>
  <c r="S855" i="8" a="1"/>
  <c r="S855" i="8" s="1"/>
  <c r="T855" i="8" a="1"/>
  <c r="T855" i="8" s="1"/>
  <c r="P856" i="8" a="1"/>
  <c r="P856" i="8" s="1"/>
  <c r="Q856" i="8" a="1"/>
  <c r="Q856" i="8"/>
  <c r="R856" i="8" a="1"/>
  <c r="R856" i="8" s="1"/>
  <c r="S856" i="8" a="1"/>
  <c r="S856" i="8"/>
  <c r="T856" i="8" a="1"/>
  <c r="T856" i="8" s="1"/>
  <c r="P857" i="8" a="1"/>
  <c r="P857" i="8" s="1"/>
  <c r="Q857" i="8" a="1"/>
  <c r="Q857" i="8" s="1"/>
  <c r="R857" i="8" a="1"/>
  <c r="R857" i="8" s="1"/>
  <c r="S857" i="8" a="1"/>
  <c r="S857" i="8" s="1"/>
  <c r="T857" i="8" a="1"/>
  <c r="T857" i="8"/>
  <c r="P858" i="8" a="1"/>
  <c r="P858" i="8"/>
  <c r="Q858" i="8" a="1"/>
  <c r="Q858" i="8"/>
  <c r="R858" i="8" a="1"/>
  <c r="R858" i="8" s="1"/>
  <c r="S858" i="8" a="1"/>
  <c r="S858" i="8" s="1"/>
  <c r="T858" i="8" a="1"/>
  <c r="T858" i="8" s="1"/>
  <c r="P859" i="8" a="1"/>
  <c r="P859" i="8" s="1"/>
  <c r="Q859" i="8" a="1"/>
  <c r="Q859" i="8"/>
  <c r="R859" i="8" a="1"/>
  <c r="R859" i="8" s="1"/>
  <c r="S859" i="8" a="1"/>
  <c r="S859" i="8" s="1"/>
  <c r="T859" i="8" a="1"/>
  <c r="T859" i="8"/>
  <c r="P860" i="8" a="1"/>
  <c r="P860" i="8" s="1"/>
  <c r="Q860" i="8" a="1"/>
  <c r="Q860" i="8" s="1"/>
  <c r="R860" i="8" a="1"/>
  <c r="R860" i="8" s="1"/>
  <c r="S860" i="8" a="1"/>
  <c r="S860" i="8" s="1"/>
  <c r="T860" i="8" a="1"/>
  <c r="T860" i="8" s="1"/>
  <c r="P861" i="8" a="1"/>
  <c r="P861" i="8"/>
  <c r="Q861" i="8" a="1"/>
  <c r="Q861" i="8"/>
  <c r="R861" i="8" a="1"/>
  <c r="R861" i="8"/>
  <c r="S861" i="8" a="1"/>
  <c r="S861" i="8" s="1"/>
  <c r="T861" i="8" a="1"/>
  <c r="T861" i="8" s="1"/>
  <c r="P862" i="8" a="1"/>
  <c r="P862" i="8" s="1"/>
  <c r="Q862" i="8" a="1"/>
  <c r="Q862" i="8" s="1"/>
  <c r="R862" i="8" a="1"/>
  <c r="R862" i="8" s="1"/>
  <c r="S862" i="8" a="1"/>
  <c r="S862" i="8"/>
  <c r="T862" i="8" a="1"/>
  <c r="T862" i="8" s="1"/>
  <c r="P863" i="8" a="1"/>
  <c r="P863" i="8"/>
  <c r="Q863" i="8" a="1"/>
  <c r="Q863" i="8" s="1"/>
  <c r="R863" i="8" a="1"/>
  <c r="R863" i="8" s="1"/>
  <c r="S863" i="8" a="1"/>
  <c r="S863" i="8" s="1"/>
  <c r="T863" i="8" a="1"/>
  <c r="T863" i="8" s="1"/>
  <c r="P864" i="8" a="1"/>
  <c r="P864" i="8"/>
  <c r="Q864" i="8" a="1"/>
  <c r="Q864" i="8" s="1"/>
  <c r="R864" i="8" a="1"/>
  <c r="R864" i="8" s="1"/>
  <c r="S864" i="8" a="1"/>
  <c r="S864" i="8"/>
  <c r="T864" i="8" a="1"/>
  <c r="T864" i="8" s="1"/>
  <c r="P865" i="8" a="1"/>
  <c r="P865" i="8" s="1"/>
  <c r="Q865" i="8" a="1"/>
  <c r="Q865" i="8" s="1"/>
  <c r="R865" i="8" a="1"/>
  <c r="R865" i="8" s="1"/>
  <c r="S865" i="8" a="1"/>
  <c r="S865" i="8"/>
  <c r="T865" i="8" a="1"/>
  <c r="T865" i="8" s="1"/>
  <c r="P866" i="8" a="1"/>
  <c r="P866" i="8" s="1"/>
  <c r="Q866" i="8" a="1"/>
  <c r="Q866" i="8"/>
  <c r="R866" i="8" a="1"/>
  <c r="R866" i="8" s="1"/>
  <c r="S866" i="8" a="1"/>
  <c r="S866" i="8" s="1"/>
  <c r="T866" i="8" a="1"/>
  <c r="T866" i="8" s="1"/>
  <c r="P867" i="8" a="1"/>
  <c r="P867" i="8" s="1"/>
  <c r="Q867" i="8" a="1"/>
  <c r="Q867" i="8" s="1"/>
  <c r="R867" i="8" a="1"/>
  <c r="R867" i="8"/>
  <c r="S867" i="8" a="1"/>
  <c r="S867" i="8"/>
  <c r="T867" i="8" a="1"/>
  <c r="T867" i="8"/>
  <c r="P868" i="8" a="1"/>
  <c r="P868" i="8" s="1"/>
  <c r="Q868" i="8" a="1"/>
  <c r="Q868" i="8" s="1"/>
  <c r="R868" i="8" a="1"/>
  <c r="R868" i="8" s="1"/>
  <c r="S868" i="8" a="1"/>
  <c r="S868" i="8" s="1"/>
  <c r="T868" i="8" a="1"/>
  <c r="T868" i="8" s="1"/>
  <c r="P869" i="8" a="1"/>
  <c r="P869" i="8"/>
  <c r="Q869" i="8" a="1"/>
  <c r="Q869" i="8" s="1"/>
  <c r="R869" i="8" a="1"/>
  <c r="R869" i="8"/>
  <c r="S869" i="8" a="1"/>
  <c r="S869" i="8" s="1"/>
  <c r="T869" i="8" a="1"/>
  <c r="T869" i="8" s="1"/>
  <c r="P870" i="8" a="1"/>
  <c r="P870" i="8" s="1"/>
  <c r="Q870" i="8" a="1"/>
  <c r="Q870" i="8" s="1"/>
  <c r="R870" i="8" a="1"/>
  <c r="R870" i="8" s="1"/>
  <c r="S870" i="8" a="1"/>
  <c r="S870" i="8"/>
  <c r="T870" i="8" a="1"/>
  <c r="T870" i="8"/>
  <c r="P871" i="8" a="1"/>
  <c r="P871" i="8"/>
  <c r="Q871" i="8" a="1"/>
  <c r="Q871" i="8" s="1"/>
  <c r="R871" i="8" a="1"/>
  <c r="R871" i="8" s="1"/>
  <c r="S871" i="8" a="1"/>
  <c r="S871" i="8" s="1"/>
  <c r="T871" i="8" a="1"/>
  <c r="T871" i="8" s="1"/>
  <c r="P872" i="8" a="1"/>
  <c r="P872" i="8"/>
  <c r="Q872" i="8" a="1"/>
  <c r="Q872" i="8" s="1"/>
  <c r="R872" i="8" a="1"/>
  <c r="R872" i="8" s="1"/>
  <c r="S872" i="8" a="1"/>
  <c r="S872" i="8"/>
  <c r="T872" i="8" a="1"/>
  <c r="T872" i="8" s="1"/>
  <c r="P873" i="8" a="1"/>
  <c r="P873" i="8" s="1"/>
  <c r="Q873" i="8" a="1"/>
  <c r="Q873" i="8" s="1"/>
  <c r="R873" i="8" a="1"/>
  <c r="R873" i="8" s="1"/>
  <c r="S873" i="8" a="1"/>
  <c r="S873" i="8" s="1"/>
  <c r="T873" i="8" a="1"/>
  <c r="T873" i="8"/>
  <c r="P874" i="8" a="1"/>
  <c r="P874" i="8"/>
  <c r="Q874" i="8" a="1"/>
  <c r="Q874" i="8"/>
  <c r="R874" i="8" a="1"/>
  <c r="R874" i="8" s="1"/>
  <c r="S874" i="8" a="1"/>
  <c r="S874" i="8" s="1"/>
  <c r="T874" i="8" a="1"/>
  <c r="T874" i="8" s="1"/>
  <c r="P875" i="8" a="1"/>
  <c r="P875" i="8" s="1"/>
  <c r="Q875" i="8" a="1"/>
  <c r="Q875" i="8"/>
  <c r="R875" i="8" a="1"/>
  <c r="R875" i="8"/>
  <c r="S875" i="8" a="1"/>
  <c r="S875" i="8" s="1"/>
  <c r="T875" i="8" a="1"/>
  <c r="T875" i="8"/>
  <c r="P876" i="8" a="1"/>
  <c r="P876" i="8" s="1"/>
  <c r="Q876" i="8" a="1"/>
  <c r="Q876" i="8" s="1"/>
  <c r="R876" i="8" a="1"/>
  <c r="R876" i="8" s="1"/>
  <c r="S876" i="8" a="1"/>
  <c r="S876" i="8" s="1"/>
  <c r="T876" i="8" a="1"/>
  <c r="T876" i="8" s="1"/>
  <c r="P877" i="8" a="1"/>
  <c r="P877" i="8" s="1"/>
  <c r="Q877" i="8" a="1"/>
  <c r="Q877" i="8"/>
  <c r="R877" i="8" a="1"/>
  <c r="R877" i="8"/>
  <c r="S877" i="8" a="1"/>
  <c r="S877" i="8" s="1"/>
  <c r="T877" i="8" a="1"/>
  <c r="T877" i="8" s="1"/>
  <c r="P878" i="8" a="1"/>
  <c r="P878" i="8" s="1"/>
  <c r="Q878" i="8" a="1"/>
  <c r="Q878" i="8" s="1"/>
  <c r="R878" i="8" a="1"/>
  <c r="R878" i="8"/>
  <c r="S878" i="8" a="1"/>
  <c r="S878" i="8"/>
  <c r="T878" i="8" a="1"/>
  <c r="T878" i="8" s="1"/>
  <c r="P879" i="8" a="1"/>
  <c r="P879" i="8" s="1"/>
  <c r="Q879" i="8" a="1"/>
  <c r="Q879" i="8" s="1"/>
  <c r="R879" i="8" a="1"/>
  <c r="R879" i="8" s="1"/>
  <c r="S879" i="8" a="1"/>
  <c r="S879" i="8" s="1"/>
  <c r="T879" i="8" a="1"/>
  <c r="T879" i="8" s="1"/>
  <c r="P880" i="8" a="1"/>
  <c r="P880" i="8" s="1"/>
  <c r="Q880" i="8" a="1"/>
  <c r="Q880" i="8"/>
  <c r="R880" i="8" a="1"/>
  <c r="R880" i="8"/>
  <c r="S880" i="8" a="1"/>
  <c r="S880" i="8" s="1"/>
  <c r="T880" i="8" a="1"/>
  <c r="T880" i="8" s="1"/>
  <c r="P881" i="8" a="1"/>
  <c r="P881" i="8" s="1"/>
  <c r="Q881" i="8" a="1"/>
  <c r="Q881" i="8" s="1"/>
  <c r="R881" i="8" a="1"/>
  <c r="R881" i="8" s="1"/>
  <c r="S881" i="8" a="1"/>
  <c r="S881" i="8"/>
  <c r="T881" i="8" a="1"/>
  <c r="T881" i="8"/>
  <c r="P882" i="8" a="1"/>
  <c r="P882" i="8" s="1"/>
  <c r="Q882" i="8" a="1"/>
  <c r="Q882" i="8"/>
  <c r="R882" i="8" a="1"/>
  <c r="R882" i="8" s="1"/>
  <c r="S882" i="8" a="1"/>
  <c r="S882" i="8" s="1"/>
  <c r="T882" i="8" a="1"/>
  <c r="T882" i="8" s="1"/>
  <c r="P883" i="8" a="1"/>
  <c r="P883" i="8" s="1"/>
  <c r="Q883" i="8" a="1"/>
  <c r="Q883" i="8"/>
  <c r="R883" i="8" a="1"/>
  <c r="R883" i="8" s="1"/>
  <c r="S883" i="8" a="1"/>
  <c r="S883" i="8" s="1"/>
  <c r="T883" i="8" a="1"/>
  <c r="T883" i="8"/>
  <c r="P891" i="8" a="1"/>
  <c r="P891" i="8" s="1"/>
  <c r="Q891" i="8" a="1"/>
  <c r="Q891" i="8"/>
  <c r="R891" i="8" a="1"/>
  <c r="R891" i="8"/>
  <c r="S891" i="8" a="1"/>
  <c r="S891" i="8"/>
  <c r="T891" i="8" a="1"/>
  <c r="T891" i="8"/>
  <c r="P892" i="8" a="1"/>
  <c r="P892" i="8" s="1"/>
  <c r="Q892" i="8" a="1"/>
  <c r="Q892" i="8" s="1"/>
  <c r="R892" i="8" a="1"/>
  <c r="R892" i="8" s="1"/>
  <c r="S892" i="8" a="1"/>
  <c r="S892" i="8" s="1"/>
  <c r="T892" i="8" a="1"/>
  <c r="T892" i="8" s="1"/>
  <c r="P893" i="8" a="1"/>
  <c r="P893" i="8"/>
  <c r="Q893" i="8" a="1"/>
  <c r="Q893" i="8"/>
  <c r="R893" i="8" a="1"/>
  <c r="R893" i="8" s="1"/>
  <c r="S893" i="8" a="1"/>
  <c r="S893" i="8" s="1"/>
  <c r="T893" i="8" a="1"/>
  <c r="T893" i="8" s="1"/>
  <c r="P894" i="8" a="1"/>
  <c r="P894" i="8" s="1"/>
  <c r="Q894" i="8" a="1"/>
  <c r="Q894" i="8" s="1"/>
  <c r="R894" i="8" a="1"/>
  <c r="R894" i="8" s="1"/>
  <c r="S894" i="8" a="1"/>
  <c r="S894" i="8" s="1"/>
  <c r="T894" i="8" a="1"/>
  <c r="T894" i="8" s="1"/>
  <c r="P895" i="8" a="1"/>
  <c r="P895" i="8"/>
  <c r="Q895" i="8" a="1"/>
  <c r="Q895" i="8" s="1"/>
  <c r="R895" i="8" a="1"/>
  <c r="R895" i="8" s="1"/>
  <c r="S895" i="8" a="1"/>
  <c r="S895" i="8" s="1"/>
  <c r="T895" i="8" a="1"/>
  <c r="T895" i="8" s="1"/>
  <c r="P896" i="8" a="1"/>
  <c r="P896" i="8" s="1"/>
  <c r="Q896" i="8" a="1"/>
  <c r="Q896" i="8" s="1"/>
  <c r="R896" i="8" a="1"/>
  <c r="R896" i="8" s="1"/>
  <c r="S896" i="8" a="1"/>
  <c r="S896" i="8" s="1"/>
  <c r="T896" i="8" a="1"/>
  <c r="T896" i="8" s="1"/>
  <c r="P897" i="8" a="1"/>
  <c r="P897" i="8" s="1"/>
  <c r="Q897" i="8" a="1"/>
  <c r="Q897" i="8" s="1"/>
  <c r="R897" i="8" a="1"/>
  <c r="R897" i="8" s="1"/>
  <c r="S897" i="8" a="1"/>
  <c r="S897" i="8"/>
  <c r="T897" i="8" a="1"/>
  <c r="T897" i="8"/>
  <c r="P898" i="8" a="1"/>
  <c r="P898" i="8"/>
  <c r="Q898" i="8" a="1"/>
  <c r="Q898" i="8" s="1"/>
  <c r="R898" i="8" a="1"/>
  <c r="R898" i="8" s="1"/>
  <c r="S898" i="8" a="1"/>
  <c r="S898" i="8" s="1"/>
  <c r="T898" i="8" a="1"/>
  <c r="T898" i="8" s="1"/>
  <c r="P899" i="8" a="1"/>
  <c r="P899" i="8" s="1"/>
  <c r="Q899" i="8" a="1"/>
  <c r="Q899" i="8" s="1"/>
  <c r="R899" i="8" a="1"/>
  <c r="R899" i="8"/>
  <c r="S899" i="8" a="1"/>
  <c r="S899" i="8"/>
  <c r="T899" i="8" a="1"/>
  <c r="T899" i="8"/>
  <c r="P900" i="8" a="1"/>
  <c r="P900" i="8" s="1"/>
  <c r="Q900" i="8" a="1"/>
  <c r="Q900" i="8" s="1"/>
  <c r="R900" i="8" a="1"/>
  <c r="R900" i="8" s="1"/>
  <c r="S900" i="8" a="1"/>
  <c r="S900" i="8" s="1"/>
  <c r="T900" i="8" a="1"/>
  <c r="T900" i="8" s="1"/>
  <c r="P901" i="8" a="1"/>
  <c r="P901" i="8" s="1"/>
  <c r="Q901" i="8" a="1"/>
  <c r="Q901" i="8" s="1"/>
  <c r="R901" i="8" a="1"/>
  <c r="R901" i="8"/>
  <c r="S901" i="8" a="1"/>
  <c r="S901" i="8" s="1"/>
  <c r="T901" i="8" a="1"/>
  <c r="T901" i="8" s="1"/>
  <c r="P902" i="8" a="1"/>
  <c r="P902" i="8" s="1"/>
  <c r="Q902" i="8" a="1"/>
  <c r="Q902" i="8" s="1"/>
  <c r="R902" i="8" a="1"/>
  <c r="R902" i="8"/>
  <c r="S902" i="8" a="1"/>
  <c r="S902" i="8" s="1"/>
  <c r="T902" i="8" a="1"/>
  <c r="T902" i="8"/>
  <c r="P903" i="8" a="1"/>
  <c r="P903" i="8" s="1"/>
  <c r="Q903" i="8" a="1"/>
  <c r="Q903" i="8" s="1"/>
  <c r="R903" i="8" a="1"/>
  <c r="R903" i="8" s="1"/>
  <c r="S903" i="8" a="1"/>
  <c r="S903" i="8" s="1"/>
  <c r="T903" i="8" a="1"/>
  <c r="T903" i="8" s="1"/>
  <c r="P904" i="8" a="1"/>
  <c r="P904" i="8"/>
  <c r="Q904" i="8" a="1"/>
  <c r="Q904" i="8" s="1"/>
  <c r="R904" i="8" a="1"/>
  <c r="R904" i="8" s="1"/>
  <c r="S904" i="8" a="1"/>
  <c r="S904" i="8" s="1"/>
  <c r="T904" i="8" a="1"/>
  <c r="T904" i="8" s="1"/>
  <c r="P905" i="8" a="1"/>
  <c r="P905" i="8" s="1"/>
  <c r="Q905" i="8" a="1"/>
  <c r="Q905" i="8" s="1"/>
  <c r="R905" i="8" a="1"/>
  <c r="R905" i="8" s="1"/>
  <c r="S905" i="8" a="1"/>
  <c r="S905" i="8" s="1"/>
  <c r="T905" i="8" a="1"/>
  <c r="T905" i="8"/>
  <c r="P906" i="8" a="1"/>
  <c r="P906" i="8" s="1"/>
  <c r="Q906" i="8" a="1"/>
  <c r="Q906" i="8"/>
  <c r="R906" i="8" a="1"/>
  <c r="R906" i="8" s="1"/>
  <c r="S906" i="8" a="1"/>
  <c r="S906" i="8" s="1"/>
  <c r="T906" i="8" a="1"/>
  <c r="T906" i="8" s="1"/>
  <c r="P907" i="8" a="1"/>
  <c r="P907" i="8" s="1"/>
  <c r="Q907" i="8" a="1"/>
  <c r="Q907" i="8" s="1"/>
  <c r="R907" i="8" a="1"/>
  <c r="R907" i="8" s="1"/>
  <c r="S907" i="8" a="1"/>
  <c r="S907" i="8" s="1"/>
  <c r="T907" i="8" a="1"/>
  <c r="T907" i="8"/>
  <c r="P908" i="8" a="1"/>
  <c r="P908" i="8" s="1"/>
  <c r="Q908" i="8" a="1"/>
  <c r="Q908" i="8" s="1"/>
  <c r="R908" i="8" a="1"/>
  <c r="R908" i="8" s="1"/>
  <c r="S908" i="8" a="1"/>
  <c r="S908" i="8" s="1"/>
  <c r="T908" i="8" a="1"/>
  <c r="T908" i="8"/>
  <c r="P909" i="8" a="1"/>
  <c r="P909" i="8"/>
  <c r="Q909" i="8" a="1"/>
  <c r="Q909" i="8"/>
  <c r="R909" i="8" a="1"/>
  <c r="R909" i="8" s="1"/>
  <c r="S909" i="8" a="1"/>
  <c r="S909" i="8" s="1"/>
  <c r="T909" i="8" a="1"/>
  <c r="T909" i="8" s="1"/>
  <c r="P910" i="8" a="1"/>
  <c r="P910" i="8" s="1"/>
  <c r="Q910" i="8" a="1"/>
  <c r="Q910" i="8" s="1"/>
  <c r="R910" i="8" a="1"/>
  <c r="R910" i="8"/>
  <c r="S910" i="8" a="1"/>
  <c r="S910" i="8"/>
  <c r="T910" i="8" a="1"/>
  <c r="T910" i="8"/>
  <c r="P911" i="8" a="1"/>
  <c r="P911" i="8" s="1"/>
  <c r="Q911" i="8" a="1"/>
  <c r="Q911" i="8" s="1"/>
  <c r="R911" i="8" a="1"/>
  <c r="R911" i="8" s="1"/>
  <c r="S911" i="8" a="1"/>
  <c r="S911" i="8" s="1"/>
  <c r="T911" i="8" a="1"/>
  <c r="T911" i="8" s="1"/>
  <c r="P912" i="8" a="1"/>
  <c r="P912" i="8" s="1"/>
  <c r="Q912" i="8" a="1"/>
  <c r="Q912" i="8"/>
  <c r="R912" i="8" a="1"/>
  <c r="R912" i="8" s="1"/>
  <c r="S912" i="8" a="1"/>
  <c r="S912" i="8" s="1"/>
  <c r="T912" i="8" a="1"/>
  <c r="T912" i="8" s="1"/>
  <c r="P913" i="8" a="1"/>
  <c r="P913" i="8" s="1"/>
  <c r="Q913" i="8" a="1"/>
  <c r="Q913" i="8" s="1"/>
  <c r="R913" i="8" a="1"/>
  <c r="R913" i="8" s="1"/>
  <c r="S913" i="8" a="1"/>
  <c r="S913" i="8"/>
  <c r="T913" i="8" a="1"/>
  <c r="T913" i="8" s="1"/>
  <c r="P914" i="8" a="1"/>
  <c r="P914" i="8" s="1"/>
  <c r="Q914" i="8" a="1"/>
  <c r="Q914" i="8"/>
  <c r="R914" i="8" a="1"/>
  <c r="R914" i="8" s="1"/>
  <c r="S914" i="8" a="1"/>
  <c r="S914" i="8" s="1"/>
  <c r="T914" i="8" a="1"/>
  <c r="T914" i="8" s="1"/>
  <c r="P915" i="8" a="1"/>
  <c r="P915" i="8" s="1"/>
  <c r="Q915" i="8" a="1"/>
  <c r="Q915" i="8" s="1"/>
  <c r="R915" i="8" a="1"/>
  <c r="R915" i="8" s="1"/>
  <c r="S915" i="8" a="1"/>
  <c r="S915" i="8"/>
  <c r="T915" i="8" a="1"/>
  <c r="T915" i="8" s="1"/>
  <c r="P916" i="8" a="1"/>
  <c r="P916" i="8" s="1"/>
  <c r="Q916" i="8" a="1"/>
  <c r="Q916" i="8" s="1"/>
  <c r="R916" i="8" a="1"/>
  <c r="R916" i="8" s="1"/>
  <c r="S916" i="8" a="1"/>
  <c r="S916" i="8" s="1"/>
  <c r="T916" i="8" a="1"/>
  <c r="T916" i="8"/>
  <c r="P917" i="8" a="1"/>
  <c r="P917" i="8"/>
  <c r="Q917" i="8" a="1"/>
  <c r="Q917" i="8"/>
  <c r="R917" i="8" a="1"/>
  <c r="R917" i="8"/>
  <c r="S917" i="8" a="1"/>
  <c r="S917" i="8" s="1"/>
  <c r="T917" i="8" a="1"/>
  <c r="T917" i="8" s="1"/>
  <c r="P918" i="8" a="1"/>
  <c r="P918" i="8" s="1"/>
  <c r="Q918" i="8" a="1"/>
  <c r="Q918" i="8" s="1"/>
  <c r="R918" i="8" a="1"/>
  <c r="R918" i="8" s="1"/>
  <c r="S918" i="8" a="1"/>
  <c r="S918" i="8"/>
  <c r="T918" i="8" a="1"/>
  <c r="T918" i="8"/>
  <c r="P919" i="8" a="1"/>
  <c r="P919" i="8" s="1"/>
  <c r="Q919" i="8" a="1"/>
  <c r="Q919" i="8" s="1"/>
  <c r="R919" i="8" a="1"/>
  <c r="R919" i="8" s="1"/>
  <c r="S919" i="8" a="1"/>
  <c r="S919" i="8" s="1"/>
  <c r="T919" i="8" a="1"/>
  <c r="T919" i="8" s="1"/>
  <c r="P920" i="8" a="1"/>
  <c r="P920" i="8" s="1"/>
  <c r="Q920" i="8" a="1"/>
  <c r="Q920" i="8" s="1"/>
  <c r="R920" i="8" a="1"/>
  <c r="R920" i="8" s="1"/>
  <c r="S920" i="8" a="1"/>
  <c r="S920" i="8"/>
  <c r="T920" i="8" a="1"/>
  <c r="T920" i="8" s="1"/>
  <c r="P921" i="8" a="1"/>
  <c r="P921" i="8" s="1"/>
  <c r="Q921" i="8" a="1"/>
  <c r="Q921" i="8" s="1"/>
  <c r="R921" i="8" a="1"/>
  <c r="R921" i="8" s="1"/>
  <c r="S921" i="8" a="1"/>
  <c r="S921" i="8"/>
  <c r="T921" i="8" a="1"/>
  <c r="T921" i="8" s="1"/>
  <c r="P922" i="8" a="1"/>
  <c r="P922" i="8" s="1"/>
  <c r="Q922" i="8" a="1"/>
  <c r="Q922" i="8" s="1"/>
  <c r="R922" i="8" a="1"/>
  <c r="R922" i="8" s="1"/>
  <c r="S922" i="8" a="1"/>
  <c r="S922" i="8" s="1"/>
  <c r="T922" i="8" a="1"/>
  <c r="T922" i="8" s="1"/>
  <c r="P923" i="8" a="1"/>
  <c r="P923" i="8" s="1"/>
  <c r="Q923" i="8" a="1"/>
  <c r="Q923" i="8" s="1"/>
  <c r="R923" i="8" a="1"/>
  <c r="R923" i="8" s="1"/>
  <c r="S923" i="8" a="1"/>
  <c r="S923" i="8" s="1"/>
  <c r="T923" i="8" a="1"/>
  <c r="T923" i="8"/>
  <c r="P924" i="8" a="1"/>
  <c r="P924" i="8" s="1"/>
  <c r="Q924" i="8" a="1"/>
  <c r="Q924" i="8" s="1"/>
  <c r="R924" i="8" a="1"/>
  <c r="R924" i="8" s="1"/>
  <c r="S924" i="8" a="1"/>
  <c r="S924" i="8" s="1"/>
  <c r="T924" i="8" a="1"/>
  <c r="T924" i="8" s="1"/>
  <c r="P925" i="8" a="1"/>
  <c r="P925" i="8"/>
  <c r="Q925" i="8" a="1"/>
  <c r="Q925" i="8"/>
  <c r="R925" i="8" a="1"/>
  <c r="R925" i="8"/>
  <c r="S925" i="8" a="1"/>
  <c r="S925" i="8" s="1"/>
  <c r="T925" i="8" a="1"/>
  <c r="T925" i="8" s="1"/>
  <c r="P926" i="8" a="1"/>
  <c r="P926" i="8" s="1"/>
  <c r="Q926" i="8" a="1"/>
  <c r="Q926" i="8" s="1"/>
  <c r="R926" i="8" a="1"/>
  <c r="R926" i="8" s="1"/>
  <c r="S926" i="8" a="1"/>
  <c r="S926" i="8" s="1"/>
  <c r="T926" i="8" a="1"/>
  <c r="T926" i="8" s="1"/>
  <c r="P927" i="8" a="1"/>
  <c r="P927" i="8"/>
  <c r="Q927" i="8" a="1"/>
  <c r="Q927" i="8" s="1"/>
  <c r="R927" i="8" a="1"/>
  <c r="R927" i="8" s="1"/>
  <c r="S927" i="8" a="1"/>
  <c r="S927" i="8" s="1"/>
  <c r="T927" i="8" a="1"/>
  <c r="T927" i="8" s="1"/>
  <c r="P928" i="8" a="1"/>
  <c r="P928" i="8"/>
  <c r="Q928" i="8" a="1"/>
  <c r="Q928" i="8"/>
  <c r="R928" i="8" a="1"/>
  <c r="R928" i="8" s="1"/>
  <c r="S928" i="8" a="1"/>
  <c r="S928" i="8" s="1"/>
  <c r="T928" i="8" a="1"/>
  <c r="T928" i="8" s="1"/>
  <c r="P929" i="8" a="1"/>
  <c r="P929" i="8" s="1"/>
  <c r="Q929" i="8" a="1"/>
  <c r="Q929" i="8" s="1"/>
  <c r="R929" i="8" a="1"/>
  <c r="R929" i="8" s="1"/>
  <c r="S929" i="8" a="1"/>
  <c r="S929" i="8"/>
  <c r="T929" i="8" a="1"/>
  <c r="T929" i="8"/>
  <c r="P930" i="8" a="1"/>
  <c r="P930" i="8" s="1"/>
  <c r="Q930" i="8" a="1"/>
  <c r="Q930" i="8" s="1"/>
  <c r="R930" i="8" a="1"/>
  <c r="R930" i="8" s="1"/>
  <c r="S930" i="8" a="1"/>
  <c r="S930" i="8" s="1"/>
  <c r="T930" i="8" a="1"/>
  <c r="T930" i="8" s="1"/>
  <c r="P931" i="8" a="1"/>
  <c r="P931" i="8" s="1"/>
  <c r="Q931" i="8" a="1"/>
  <c r="Q931" i="8" s="1"/>
  <c r="R931" i="8" a="1"/>
  <c r="R931" i="8" s="1"/>
  <c r="S931" i="8" a="1"/>
  <c r="S931" i="8" s="1"/>
  <c r="T931" i="8" a="1"/>
  <c r="T931" i="8"/>
  <c r="P932" i="8" a="1"/>
  <c r="P932" i="8" s="1"/>
  <c r="Q932" i="8" a="1"/>
  <c r="Q932" i="8" s="1"/>
  <c r="R932" i="8" a="1"/>
  <c r="R932" i="8" s="1"/>
  <c r="S932" i="8" a="1"/>
  <c r="S932" i="8" s="1"/>
  <c r="T932" i="8" a="1"/>
  <c r="T932" i="8"/>
  <c r="P933" i="8" a="1"/>
  <c r="P933" i="8" s="1"/>
  <c r="Q933" i="8" a="1"/>
  <c r="Q933" i="8" s="1"/>
  <c r="R933" i="8" a="1"/>
  <c r="R933" i="8" s="1"/>
  <c r="S933" i="8" a="1"/>
  <c r="S933" i="8" s="1"/>
  <c r="T933" i="8" a="1"/>
  <c r="T933" i="8" s="1"/>
  <c r="P934" i="8" a="1"/>
  <c r="P934" i="8" s="1"/>
  <c r="Q934" i="8" a="1"/>
  <c r="Q934" i="8" s="1"/>
  <c r="R934" i="8" a="1"/>
  <c r="R934" i="8" s="1"/>
  <c r="S934" i="8" a="1"/>
  <c r="S934" i="8"/>
  <c r="T934" i="8" a="1"/>
  <c r="T934" i="8"/>
  <c r="P935" i="8" a="1"/>
  <c r="P935" i="8" s="1"/>
  <c r="Q935" i="8" a="1"/>
  <c r="Q935" i="8" s="1"/>
  <c r="R935" i="8" a="1"/>
  <c r="R935" i="8" s="1"/>
  <c r="S935" i="8" a="1"/>
  <c r="S935" i="8" s="1"/>
  <c r="T935" i="8" a="1"/>
  <c r="T935" i="8" s="1"/>
  <c r="P936" i="8" a="1"/>
  <c r="P936" i="8"/>
  <c r="Q936" i="8" a="1"/>
  <c r="Q936" i="8"/>
  <c r="R936" i="8" a="1"/>
  <c r="R936" i="8"/>
  <c r="S936" i="8" a="1"/>
  <c r="S936" i="8"/>
  <c r="T936" i="8" a="1"/>
  <c r="T936" i="8" s="1"/>
  <c r="P937" i="8" a="1"/>
  <c r="P937" i="8" s="1"/>
  <c r="Q937" i="8" a="1"/>
  <c r="Q937" i="8" s="1"/>
  <c r="R937" i="8" a="1"/>
  <c r="R937" i="8" s="1"/>
  <c r="S937" i="8" a="1"/>
  <c r="S937" i="8" s="1"/>
  <c r="T937" i="8" a="1"/>
  <c r="T937" i="8"/>
  <c r="P938" i="8" a="1"/>
  <c r="P938" i="8" s="1"/>
  <c r="Q938" i="8" a="1"/>
  <c r="Q938" i="8" s="1"/>
  <c r="R938" i="8" a="1"/>
  <c r="R938" i="8" s="1"/>
  <c r="S938" i="8" a="1"/>
  <c r="S938" i="8" s="1"/>
  <c r="T938" i="8" a="1"/>
  <c r="T938" i="8" s="1"/>
  <c r="P939" i="8" a="1"/>
  <c r="P939" i="8" s="1"/>
  <c r="Q939" i="8" a="1"/>
  <c r="Q939" i="8"/>
  <c r="R939" i="8" a="1"/>
  <c r="R939" i="8"/>
  <c r="S939" i="8" a="1"/>
  <c r="S939" i="8" s="1"/>
  <c r="T939" i="8" a="1"/>
  <c r="T939" i="8" s="1"/>
  <c r="P940" i="8" a="1"/>
  <c r="P940" i="8" s="1"/>
  <c r="Q940" i="8" a="1"/>
  <c r="Q940" i="8" s="1"/>
  <c r="R940" i="8" a="1"/>
  <c r="R940" i="8" s="1"/>
  <c r="S940" i="8" a="1"/>
  <c r="S940" i="8" s="1"/>
  <c r="T940" i="8" a="1"/>
  <c r="T940" i="8"/>
  <c r="P941" i="8" a="1"/>
  <c r="P941" i="8"/>
  <c r="Q941" i="8" a="1"/>
  <c r="Q941" i="8"/>
  <c r="R941" i="8" a="1"/>
  <c r="R941" i="8" s="1"/>
  <c r="S941" i="8" a="1"/>
  <c r="S941" i="8" s="1"/>
  <c r="T941" i="8" a="1"/>
  <c r="T941" i="8" s="1"/>
  <c r="P942" i="8" a="1"/>
  <c r="P942" i="8" s="1"/>
  <c r="Q942" i="8" a="1"/>
  <c r="Q942" i="8" s="1"/>
  <c r="R942" i="8" a="1"/>
  <c r="R942" i="8"/>
  <c r="S942" i="8" a="1"/>
  <c r="S942" i="8"/>
  <c r="T942" i="8" a="1"/>
  <c r="T942" i="8"/>
  <c r="P943" i="8" a="1"/>
  <c r="P943" i="8"/>
  <c r="Q943" i="8" a="1"/>
  <c r="Q943" i="8" s="1"/>
  <c r="R943" i="8" a="1"/>
  <c r="R943" i="8" s="1"/>
  <c r="S943" i="8" a="1"/>
  <c r="S943" i="8" s="1"/>
  <c r="T943" i="8" a="1"/>
  <c r="T943" i="8" s="1"/>
  <c r="P944" i="8" a="1"/>
  <c r="P944" i="8" s="1"/>
  <c r="Q944" i="8" a="1"/>
  <c r="Q944" i="8"/>
  <c r="R944" i="8" a="1"/>
  <c r="R944" i="8" s="1"/>
  <c r="S944" i="8" a="1"/>
  <c r="S944" i="8" s="1"/>
  <c r="T944" i="8" a="1"/>
  <c r="T944" i="8" s="1"/>
  <c r="P945" i="8" a="1"/>
  <c r="P945" i="8" s="1"/>
  <c r="Q945" i="8" a="1"/>
  <c r="Q945" i="8" s="1"/>
  <c r="R945" i="8" a="1"/>
  <c r="R945" i="8" s="1"/>
  <c r="S945" i="8" a="1"/>
  <c r="S945" i="8"/>
  <c r="T945" i="8" a="1"/>
  <c r="T945" i="8"/>
  <c r="P946" i="8" a="1"/>
  <c r="P946" i="8" s="1"/>
  <c r="Q946" i="8" a="1"/>
  <c r="Q946" i="8"/>
  <c r="R946" i="8" a="1"/>
  <c r="R946" i="8" s="1"/>
  <c r="S946" i="8" a="1"/>
  <c r="S946" i="8" s="1"/>
  <c r="T946" i="8" a="1"/>
  <c r="T946" i="8" s="1"/>
  <c r="P947" i="8" a="1"/>
  <c r="P947" i="8" s="1"/>
  <c r="Q947" i="8" a="1"/>
  <c r="Q947" i="8"/>
  <c r="R947" i="8" a="1"/>
  <c r="R947" i="8"/>
  <c r="S947" i="8" a="1"/>
  <c r="S947" i="8" s="1"/>
  <c r="T947" i="8" a="1"/>
  <c r="T947" i="8"/>
  <c r="P948" i="8" a="1"/>
  <c r="P948" i="8" s="1"/>
  <c r="Q948" i="8" a="1"/>
  <c r="Q948" i="8" s="1"/>
  <c r="R948" i="8" a="1"/>
  <c r="R948" i="8" s="1"/>
  <c r="S948" i="8" a="1"/>
  <c r="S948" i="8" s="1"/>
  <c r="T948" i="8" a="1"/>
  <c r="T948" i="8" s="1"/>
  <c r="P949" i="8" a="1"/>
  <c r="P949" i="8"/>
  <c r="Q949" i="8" a="1"/>
  <c r="Q949" i="8"/>
  <c r="R949" i="8" a="1"/>
  <c r="R949" i="8"/>
  <c r="S949" i="8" a="1"/>
  <c r="S949" i="8" s="1"/>
  <c r="T949" i="8" a="1"/>
  <c r="T949" i="8" s="1"/>
  <c r="P950" i="8" a="1"/>
  <c r="P950" i="8" s="1"/>
  <c r="Q950" i="8" a="1"/>
  <c r="Q950" i="8" s="1"/>
  <c r="R950" i="8" a="1"/>
  <c r="R950" i="8" s="1"/>
  <c r="S950" i="8" a="1"/>
  <c r="S950" i="8"/>
  <c r="T950" i="8" a="1"/>
  <c r="T950" i="8"/>
  <c r="P951" i="8" a="1"/>
  <c r="P951" i="8"/>
  <c r="Q951" i="8" a="1"/>
  <c r="Q951" i="8" s="1"/>
  <c r="R951" i="8" a="1"/>
  <c r="R951" i="8" s="1"/>
  <c r="S951" i="8" a="1"/>
  <c r="S951" i="8" s="1"/>
  <c r="T951" i="8" a="1"/>
  <c r="T951" i="8" s="1"/>
  <c r="P952" i="8" a="1"/>
  <c r="P952" i="8"/>
  <c r="Q952" i="8" a="1"/>
  <c r="Q952" i="8"/>
  <c r="R952" i="8" a="1"/>
  <c r="R952" i="8" s="1"/>
  <c r="S952" i="8" a="1"/>
  <c r="S952" i="8" s="1"/>
  <c r="T952" i="8" a="1"/>
  <c r="T952" i="8" s="1"/>
  <c r="P953" i="8" a="1"/>
  <c r="P953" i="8" s="1"/>
  <c r="Q953" i="8" a="1"/>
  <c r="Q953" i="8" s="1"/>
  <c r="R953" i="8" a="1"/>
  <c r="R953" i="8" s="1"/>
  <c r="S953" i="8" a="1"/>
  <c r="S953" i="8"/>
  <c r="T953" i="8" a="1"/>
  <c r="T953" i="8"/>
  <c r="P954" i="8" a="1"/>
  <c r="P954" i="8"/>
  <c r="Q954" i="8" a="1"/>
  <c r="Q954" i="8" s="1"/>
  <c r="R954" i="8" a="1"/>
  <c r="R954" i="8" s="1"/>
  <c r="S954" i="8" a="1"/>
  <c r="S954" i="8" s="1"/>
  <c r="T954" i="8" a="1"/>
  <c r="T954" i="8" s="1"/>
  <c r="P955" i="8" a="1"/>
  <c r="P955" i="8" s="1"/>
  <c r="Q955" i="8" a="1"/>
  <c r="Q955" i="8" s="1"/>
  <c r="R955" i="8" a="1"/>
  <c r="R955" i="8"/>
  <c r="S955" i="8" a="1"/>
  <c r="S955" i="8" s="1"/>
  <c r="T955" i="8" a="1"/>
  <c r="T955" i="8"/>
  <c r="P956" i="8" a="1"/>
  <c r="P956" i="8" s="1"/>
  <c r="Q956" i="8" a="1"/>
  <c r="Q956" i="8" s="1"/>
  <c r="R956" i="8" a="1"/>
  <c r="R956" i="8" s="1"/>
  <c r="S956" i="8" a="1"/>
  <c r="S956" i="8" s="1"/>
  <c r="T956" i="8" a="1"/>
  <c r="T956" i="8" s="1"/>
  <c r="P957" i="8" a="1"/>
  <c r="P957" i="8"/>
  <c r="Q957" i="8" a="1"/>
  <c r="Q957" i="8"/>
  <c r="R957" i="8" a="1"/>
  <c r="R957" i="8"/>
  <c r="S957" i="8" a="1"/>
  <c r="S957" i="8" s="1"/>
  <c r="T957" i="8" a="1"/>
  <c r="T957" i="8" s="1"/>
  <c r="P958" i="8" a="1"/>
  <c r="P958" i="8" s="1"/>
  <c r="Q958" i="8" a="1"/>
  <c r="Q958" i="8" s="1"/>
  <c r="R958" i="8" a="1"/>
  <c r="R958" i="8" s="1"/>
  <c r="S958" i="8" a="1"/>
  <c r="S958" i="8"/>
  <c r="T958" i="8" a="1"/>
  <c r="T958" i="8" s="1"/>
  <c r="P959" i="8" a="1"/>
  <c r="P959" i="8"/>
  <c r="Q959" i="8" a="1"/>
  <c r="Q959" i="8" s="1"/>
  <c r="R959" i="8" a="1"/>
  <c r="R959" i="8" s="1"/>
  <c r="S959" i="8" a="1"/>
  <c r="S959" i="8" s="1"/>
  <c r="T959" i="8" a="1"/>
  <c r="T959" i="8" s="1"/>
  <c r="P960" i="8" a="1"/>
  <c r="P960" i="8"/>
  <c r="Q960" i="8" a="1"/>
  <c r="Q960" i="8"/>
  <c r="R960" i="8" a="1"/>
  <c r="R960" i="8"/>
  <c r="S960" i="8" a="1"/>
  <c r="S960" i="8"/>
  <c r="T960" i="8" a="1"/>
  <c r="T960" i="8" s="1"/>
  <c r="P961" i="8" a="1"/>
  <c r="P961" i="8" s="1"/>
  <c r="Q961" i="8" a="1"/>
  <c r="Q961" i="8" s="1"/>
  <c r="R961" i="8" a="1"/>
  <c r="R961" i="8" s="1"/>
  <c r="S961" i="8" a="1"/>
  <c r="S961" i="8" s="1"/>
  <c r="T961" i="8" a="1"/>
  <c r="T961" i="8" s="1"/>
  <c r="P962" i="8" a="1"/>
  <c r="P962" i="8" s="1"/>
  <c r="Q962" i="8" a="1"/>
  <c r="Q962" i="8"/>
  <c r="R962" i="8" a="1"/>
  <c r="R962" i="8" s="1"/>
  <c r="S962" i="8" a="1"/>
  <c r="S962" i="8" s="1"/>
  <c r="T962" i="8" a="1"/>
  <c r="T962" i="8" s="1"/>
  <c r="P963" i="8" a="1"/>
  <c r="P963" i="8" s="1"/>
  <c r="Q963" i="8" a="1"/>
  <c r="Q963" i="8" s="1"/>
  <c r="R963" i="8" a="1"/>
  <c r="R963" i="8"/>
  <c r="S963" i="8" a="1"/>
  <c r="S963" i="8"/>
  <c r="T963" i="8" a="1"/>
  <c r="T963" i="8"/>
  <c r="P964" i="8" a="1"/>
  <c r="P964" i="8" s="1"/>
  <c r="Q964" i="8" a="1"/>
  <c r="Q964" i="8" s="1"/>
  <c r="R964" i="8" a="1"/>
  <c r="R964" i="8" s="1"/>
  <c r="S964" i="8" a="1"/>
  <c r="S964" i="8" s="1"/>
  <c r="T964" i="8" a="1"/>
  <c r="T964" i="8" s="1"/>
  <c r="P965" i="8" a="1"/>
  <c r="P965" i="8" s="1"/>
  <c r="Q965" i="8" a="1"/>
  <c r="Q965" i="8" s="1"/>
  <c r="R965" i="8" a="1"/>
  <c r="R965" i="8" s="1"/>
  <c r="S965" i="8" a="1"/>
  <c r="S965" i="8" s="1"/>
  <c r="T965" i="8" a="1"/>
  <c r="T965" i="8" s="1"/>
  <c r="P966" i="8" a="1"/>
  <c r="P966" i="8" s="1"/>
  <c r="Q966" i="8" a="1"/>
  <c r="Q966" i="8" s="1"/>
  <c r="R966" i="8" a="1"/>
  <c r="R966" i="8" s="1"/>
  <c r="S966" i="8" a="1"/>
  <c r="S966" i="8" s="1"/>
  <c r="T966" i="8" a="1"/>
  <c r="T966" i="8" s="1"/>
  <c r="P967" i="8" a="1"/>
  <c r="P967" i="8"/>
  <c r="Q967" i="8" a="1"/>
  <c r="Q967" i="8" s="1"/>
  <c r="R967" i="8" a="1"/>
  <c r="R967" i="8" s="1"/>
  <c r="S967" i="8" a="1"/>
  <c r="S967" i="8" s="1"/>
  <c r="T967" i="8" a="1"/>
  <c r="T967" i="8" s="1"/>
  <c r="P968" i="8" a="1"/>
  <c r="P968" i="8"/>
  <c r="Q968" i="8" a="1"/>
  <c r="Q968" i="8" s="1"/>
  <c r="R968" i="8" a="1"/>
  <c r="R968" i="8"/>
  <c r="S968" i="8" a="1"/>
  <c r="S968" i="8"/>
  <c r="T968" i="8" a="1"/>
  <c r="T968" i="8" s="1"/>
  <c r="P969" i="8" a="1"/>
  <c r="P969" i="8" s="1"/>
  <c r="Q969" i="8" a="1"/>
  <c r="Q969" i="8" s="1"/>
  <c r="R969" i="8" a="1"/>
  <c r="R969" i="8" s="1"/>
  <c r="S969" i="8" a="1"/>
  <c r="S969" i="8" s="1"/>
  <c r="T969" i="8" a="1"/>
  <c r="T969" i="8"/>
  <c r="P970" i="8" a="1"/>
  <c r="P970" i="8"/>
  <c r="Q970" i="8" a="1"/>
  <c r="Q970" i="8"/>
  <c r="R970" i="8" a="1"/>
  <c r="R970" i="8" s="1"/>
  <c r="S970" i="8" a="1"/>
  <c r="S970" i="8" s="1"/>
  <c r="T970" i="8" a="1"/>
  <c r="T970" i="8" s="1"/>
  <c r="P971" i="8" a="1"/>
  <c r="P971" i="8" s="1"/>
  <c r="Q971" i="8" a="1"/>
  <c r="Q971" i="8"/>
  <c r="R971" i="8" a="1"/>
  <c r="R971" i="8" s="1"/>
  <c r="S971" i="8" a="1"/>
  <c r="S971" i="8" s="1"/>
  <c r="T971" i="8" a="1"/>
  <c r="T971" i="8" s="1"/>
  <c r="P972" i="8" a="1"/>
  <c r="P972" i="8" s="1"/>
  <c r="Q972" i="8" a="1"/>
  <c r="Q972" i="8" s="1"/>
  <c r="R972" i="8" a="1"/>
  <c r="R972" i="8" s="1"/>
  <c r="S972" i="8" a="1"/>
  <c r="S972" i="8" s="1"/>
  <c r="T972" i="8" a="1"/>
  <c r="T972" i="8" s="1"/>
  <c r="P973" i="8" a="1"/>
  <c r="P973" i="8" s="1"/>
  <c r="Q973" i="8" a="1"/>
  <c r="Q973" i="8"/>
  <c r="R973" i="8" a="1"/>
  <c r="R973" i="8"/>
  <c r="S973" i="8" a="1"/>
  <c r="S973" i="8" s="1"/>
  <c r="T973" i="8" a="1"/>
  <c r="T973" i="8" s="1"/>
  <c r="P974" i="8" a="1"/>
  <c r="P974" i="8" s="1"/>
  <c r="Q974" i="8" a="1"/>
  <c r="Q974" i="8" s="1"/>
  <c r="R974" i="8" a="1"/>
  <c r="R974" i="8" s="1"/>
  <c r="S974" i="8" a="1"/>
  <c r="S974" i="8"/>
  <c r="T974" i="8" a="1"/>
  <c r="T974" i="8" s="1"/>
  <c r="P975" i="8" a="1"/>
  <c r="P975" i="8"/>
  <c r="Q975" i="8" a="1"/>
  <c r="Q975" i="8" s="1"/>
  <c r="R975" i="8" a="1"/>
  <c r="R975" i="8" s="1"/>
  <c r="S975" i="8" a="1"/>
  <c r="S975" i="8" s="1"/>
  <c r="T975" i="8" a="1"/>
  <c r="T975" i="8" s="1"/>
  <c r="P976" i="8" a="1"/>
  <c r="P976" i="8" s="1"/>
  <c r="Q976" i="8" a="1"/>
  <c r="Q976" i="8" s="1"/>
  <c r="R976" i="8" a="1"/>
  <c r="R976" i="8"/>
  <c r="S976" i="8" a="1"/>
  <c r="S976" i="8" s="1"/>
  <c r="T976" i="8" a="1"/>
  <c r="T976" i="8" s="1"/>
  <c r="P977" i="8" a="1"/>
  <c r="P977" i="8" s="1"/>
  <c r="Q977" i="8" a="1"/>
  <c r="Q977" i="8" s="1"/>
  <c r="R977" i="8" a="1"/>
  <c r="R977" i="8" s="1"/>
  <c r="S977" i="8" a="1"/>
  <c r="S977" i="8" s="1"/>
  <c r="T977" i="8" a="1"/>
  <c r="T977" i="8" s="1"/>
  <c r="P978" i="8" a="1"/>
  <c r="P978" i="8" s="1"/>
  <c r="Q978" i="8" a="1"/>
  <c r="Q978" i="8"/>
  <c r="R978" i="8" a="1"/>
  <c r="R978" i="8" s="1"/>
  <c r="S978" i="8" a="1"/>
  <c r="S978" i="8" s="1"/>
  <c r="T978" i="8" a="1"/>
  <c r="T978" i="8" s="1"/>
  <c r="P979" i="8" a="1"/>
  <c r="P979" i="8" s="1"/>
  <c r="Q979" i="8" a="1"/>
  <c r="Q979" i="8"/>
  <c r="R979" i="8" a="1"/>
  <c r="R979" i="8" s="1"/>
  <c r="S979" i="8" a="1"/>
  <c r="S979" i="8"/>
  <c r="T979" i="8" a="1"/>
  <c r="T979" i="8" s="1"/>
  <c r="P980" i="8" a="1"/>
  <c r="P980" i="8" s="1"/>
  <c r="Q980" i="8" a="1"/>
  <c r="Q980" i="8" s="1"/>
  <c r="R980" i="8" a="1"/>
  <c r="R980" i="8" s="1"/>
  <c r="S980" i="8" a="1"/>
  <c r="S980" i="8" s="1"/>
  <c r="T980" i="8" a="1"/>
  <c r="T980" i="8" s="1"/>
  <c r="P981" i="8" a="1"/>
  <c r="P981" i="8" s="1"/>
  <c r="Q981" i="8" a="1"/>
  <c r="Q981" i="8"/>
  <c r="R981" i="8" a="1"/>
  <c r="R981" i="8" s="1"/>
  <c r="S981" i="8" a="1"/>
  <c r="S981" i="8" s="1"/>
  <c r="T981" i="8" a="1"/>
  <c r="T981" i="8" s="1"/>
  <c r="P982" i="8" a="1"/>
  <c r="P982" i="8" s="1"/>
  <c r="Q982" i="8" a="1"/>
  <c r="Q982" i="8" s="1"/>
  <c r="R982" i="8" a="1"/>
  <c r="R982" i="8" s="1"/>
  <c r="S982" i="8" a="1"/>
  <c r="S982" i="8" s="1"/>
  <c r="T982" i="8" a="1"/>
  <c r="T982" i="8" s="1"/>
  <c r="P983" i="8" a="1"/>
  <c r="P983" i="8"/>
  <c r="Q983" i="8" a="1"/>
  <c r="Q983" i="8" s="1"/>
  <c r="R983" i="8" a="1"/>
  <c r="R983" i="8" s="1"/>
  <c r="S983" i="8" a="1"/>
  <c r="S983" i="8" s="1"/>
  <c r="T983" i="8" a="1"/>
  <c r="T983" i="8" s="1"/>
  <c r="P984" i="8" a="1"/>
  <c r="P984" i="8"/>
  <c r="Q984" i="8" a="1"/>
  <c r="Q984" i="8" s="1"/>
  <c r="R984" i="8" a="1"/>
  <c r="R984" i="8" s="1"/>
  <c r="S984" i="8" a="1"/>
  <c r="S984" i="8"/>
  <c r="T984" i="8" a="1"/>
  <c r="T984" i="8" s="1"/>
  <c r="P985" i="8" a="1"/>
  <c r="P985" i="8" s="1"/>
  <c r="Q985" i="8" a="1"/>
  <c r="Q985" i="8" s="1"/>
  <c r="R985" i="8" a="1"/>
  <c r="R985" i="8" s="1"/>
  <c r="S985" i="8" a="1"/>
  <c r="S985" i="8" s="1"/>
  <c r="T985" i="8" a="1"/>
  <c r="T985" i="8"/>
  <c r="P986" i="8" a="1"/>
  <c r="P986" i="8" s="1"/>
  <c r="Q986" i="8" a="1"/>
  <c r="Q986" i="8"/>
  <c r="R986" i="8" a="1"/>
  <c r="R986" i="8" s="1"/>
  <c r="S986" i="8" a="1"/>
  <c r="S986" i="8" s="1"/>
  <c r="T986" i="8" a="1"/>
  <c r="T986" i="8" s="1"/>
  <c r="P987" i="8" a="1"/>
  <c r="P987" i="8" s="1"/>
  <c r="Q987" i="8" a="1"/>
  <c r="Q987" i="8"/>
  <c r="R987" i="8" a="1"/>
  <c r="R987" i="8" s="1"/>
  <c r="S987" i="8" a="1"/>
  <c r="S987" i="8" s="1"/>
  <c r="T987" i="8" a="1"/>
  <c r="T987" i="8" s="1"/>
  <c r="P988" i="8" a="1"/>
  <c r="P988" i="8" s="1"/>
  <c r="Q988" i="8" a="1"/>
  <c r="Q988" i="8" s="1"/>
  <c r="R988" i="8" a="1"/>
  <c r="R988" i="8" s="1"/>
  <c r="S988" i="8" a="1"/>
  <c r="S988" i="8" s="1"/>
  <c r="T988" i="8" a="1"/>
  <c r="T988" i="8" s="1"/>
  <c r="P989" i="8" a="1"/>
  <c r="P989" i="8"/>
  <c r="Q989" i="8" a="1"/>
  <c r="Q989" i="8" s="1"/>
  <c r="R989" i="8" a="1"/>
  <c r="R989" i="8" s="1"/>
  <c r="S989" i="8" a="1"/>
  <c r="S989" i="8" s="1"/>
  <c r="T989" i="8" a="1"/>
  <c r="T989" i="8" s="1"/>
  <c r="P990" i="8" a="1"/>
  <c r="P990" i="8" s="1"/>
  <c r="Q990" i="8" a="1"/>
  <c r="Q990" i="8" s="1"/>
  <c r="R990" i="8" a="1"/>
  <c r="R990" i="8"/>
  <c r="S990" i="8" a="1"/>
  <c r="S990" i="8"/>
  <c r="T990" i="8" a="1"/>
  <c r="T990" i="8" s="1"/>
  <c r="P991" i="8" a="1"/>
  <c r="P991" i="8"/>
  <c r="Q991" i="8" a="1"/>
  <c r="Q991" i="8" s="1"/>
  <c r="R991" i="8" a="1"/>
  <c r="R991" i="8" s="1"/>
  <c r="S991" i="8" a="1"/>
  <c r="S991" i="8" s="1"/>
  <c r="T991" i="8" a="1"/>
  <c r="T991" i="8" s="1"/>
  <c r="P992" i="8" a="1"/>
  <c r="P992" i="8" s="1"/>
  <c r="Q992" i="8" a="1"/>
  <c r="Q992" i="8" s="1"/>
  <c r="R992" i="8" a="1"/>
  <c r="R992" i="8" s="1"/>
  <c r="S992" i="8" a="1"/>
  <c r="S992" i="8" s="1"/>
  <c r="T992" i="8" a="1"/>
  <c r="T992" i="8" s="1"/>
  <c r="P993" i="8" a="1"/>
  <c r="P993" i="8"/>
  <c r="Q993" i="8" a="1"/>
  <c r="Q993" i="8" s="1"/>
  <c r="R993" i="8" a="1"/>
  <c r="R993" i="8" s="1"/>
  <c r="S993" i="8" a="1"/>
  <c r="S993" i="8" s="1"/>
  <c r="T993" i="8" a="1"/>
  <c r="T993" i="8" s="1"/>
  <c r="P994" i="8" a="1"/>
  <c r="P994" i="8"/>
  <c r="Q994" i="8" a="1"/>
  <c r="Q994" i="8" s="1"/>
  <c r="R994" i="8" a="1"/>
  <c r="R994" i="8" s="1"/>
  <c r="S994" i="8" a="1"/>
  <c r="S994" i="8" s="1"/>
  <c r="T994" i="8" a="1"/>
  <c r="T994" i="8" s="1"/>
  <c r="P995" i="8" a="1"/>
  <c r="P995" i="8" s="1"/>
  <c r="Q995" i="8" a="1"/>
  <c r="Q995" i="8" s="1"/>
  <c r="R995" i="8" a="1"/>
  <c r="R995" i="8"/>
  <c r="S995" i="8" a="1"/>
  <c r="S995" i="8"/>
  <c r="T995" i="8" a="1"/>
  <c r="T995" i="8" s="1"/>
  <c r="P996" i="8" a="1"/>
  <c r="P996" i="8" s="1"/>
  <c r="Q996" i="8" a="1"/>
  <c r="Q996" i="8" s="1"/>
  <c r="R996" i="8" a="1"/>
  <c r="R996" i="8" s="1"/>
  <c r="S996" i="8" a="1"/>
  <c r="S996" i="8" s="1"/>
  <c r="T996" i="8" a="1"/>
  <c r="T996" i="8"/>
  <c r="P997" i="8" a="1"/>
  <c r="P997" i="8"/>
  <c r="Q997" i="8" a="1"/>
  <c r="Q997" i="8" s="1"/>
  <c r="R997" i="8" a="1"/>
  <c r="R997" i="8" s="1"/>
  <c r="S997" i="8" a="1"/>
  <c r="S997" i="8" s="1"/>
  <c r="T997" i="8" a="1"/>
  <c r="T997" i="8" s="1"/>
  <c r="P998" i="8" a="1"/>
  <c r="P998" i="8" s="1"/>
  <c r="Q998" i="8" a="1"/>
  <c r="Q998" i="8" s="1"/>
  <c r="R998" i="8" a="1"/>
  <c r="R998" i="8" s="1"/>
  <c r="S998" i="8" a="1"/>
  <c r="S998" i="8" s="1"/>
  <c r="T998" i="8" a="1"/>
  <c r="T998" i="8" s="1"/>
  <c r="P999" i="8" a="1"/>
  <c r="P999" i="8"/>
  <c r="Q999" i="8" a="1"/>
  <c r="Q999" i="8" s="1"/>
  <c r="R999" i="8" a="1"/>
  <c r="R999" i="8"/>
  <c r="S999" i="8" a="1"/>
  <c r="S999" i="8" s="1"/>
  <c r="T999" i="8" a="1"/>
  <c r="T999" i="8" s="1"/>
  <c r="P1000" i="8" a="1"/>
  <c r="P1000" i="8" s="1"/>
  <c r="Q1000" i="8" a="1"/>
  <c r="Q1000" i="8" s="1"/>
  <c r="R1000" i="8" a="1"/>
  <c r="R1000" i="8" s="1"/>
  <c r="S1000" i="8" a="1"/>
  <c r="S1000" i="8" s="1"/>
  <c r="T1000" i="8" a="1"/>
  <c r="T1000" i="8" s="1"/>
  <c r="P1001" i="8" a="1"/>
  <c r="P1001" i="8"/>
  <c r="Q1001" i="8" a="1"/>
  <c r="Q1001" i="8" s="1"/>
  <c r="R1001" i="8" a="1"/>
  <c r="R1001" i="8" s="1"/>
  <c r="S1001" i="8" a="1"/>
  <c r="S1001" i="8" s="1"/>
  <c r="T1001" i="8" a="1"/>
  <c r="T1001" i="8" s="1"/>
  <c r="P1002" i="8" a="1"/>
  <c r="P1002" i="8"/>
  <c r="Q1002" i="8" a="1"/>
  <c r="Q1002" i="8" s="1"/>
  <c r="R1002" i="8" a="1"/>
  <c r="R1002" i="8" s="1"/>
  <c r="S1002" i="8" a="1"/>
  <c r="S1002" i="8" s="1"/>
  <c r="T1002" i="8" a="1"/>
  <c r="T1002" i="8" s="1"/>
  <c r="P1003" i="8" a="1"/>
  <c r="P1003" i="8"/>
  <c r="Q1003" i="8" a="1"/>
  <c r="Q1003" i="8"/>
  <c r="R1003" i="8" a="1"/>
  <c r="R1003" i="8" s="1"/>
  <c r="S1003" i="8" a="1"/>
  <c r="S1003" i="8" s="1"/>
  <c r="T1003" i="8" a="1"/>
  <c r="T1003" i="8"/>
  <c r="P1010" i="8" a="1"/>
  <c r="P1010" i="8"/>
  <c r="Q1010" i="8" a="1"/>
  <c r="Q1010" i="8" s="1"/>
  <c r="R1010" i="8" a="1"/>
  <c r="R1010" i="8" s="1"/>
  <c r="S1010" i="8" a="1"/>
  <c r="S1010" i="8" s="1"/>
  <c r="T1010" i="8" a="1"/>
  <c r="T1010" i="8"/>
  <c r="P1011" i="8" a="1"/>
  <c r="P1011" i="8" s="1"/>
  <c r="Q1011" i="8" a="1"/>
  <c r="Q1011" i="8" s="1"/>
  <c r="R1011" i="8" a="1"/>
  <c r="R1011" i="8" s="1"/>
  <c r="S1011" i="8" a="1"/>
  <c r="S1011" i="8" s="1"/>
  <c r="T1011" i="8" a="1"/>
  <c r="T1011" i="8"/>
  <c r="P1012" i="8" a="1"/>
  <c r="P1012" i="8" s="1"/>
  <c r="Q1012" i="8" a="1"/>
  <c r="Q1012" i="8"/>
  <c r="R1012" i="8" a="1"/>
  <c r="R1012" i="8" s="1"/>
  <c r="S1012" i="8" a="1"/>
  <c r="S1012" i="8" s="1"/>
  <c r="T1012" i="8" a="1"/>
  <c r="T1012" i="8" s="1"/>
  <c r="P1013" i="8" a="1"/>
  <c r="P1013" i="8"/>
  <c r="Q1013" i="8" a="1"/>
  <c r="Q1013" i="8"/>
  <c r="R1013" i="8" a="1"/>
  <c r="R1013" i="8"/>
  <c r="S1013" i="8" a="1"/>
  <c r="S1013" i="8"/>
  <c r="T1013" i="8" a="1"/>
  <c r="T1013" i="8" s="1"/>
  <c r="P1014" i="8" a="1"/>
  <c r="P1014" i="8" s="1"/>
  <c r="Q1014" i="8" a="1"/>
  <c r="Q1014" i="8" s="1"/>
  <c r="R1014" i="8" a="1"/>
  <c r="R1014" i="8" s="1"/>
  <c r="S1014" i="8" a="1"/>
  <c r="S1014" i="8" s="1"/>
  <c r="T1014" i="8" a="1"/>
  <c r="T1014" i="8" s="1"/>
  <c r="P1015" i="8" a="1"/>
  <c r="P1015" i="8"/>
  <c r="Q1015" i="8" a="1"/>
  <c r="Q1015" i="8" s="1"/>
  <c r="R1015" i="8" a="1"/>
  <c r="R1015" i="8"/>
  <c r="S1015" i="8" a="1"/>
  <c r="S1015" i="8"/>
  <c r="T1015" i="8" a="1"/>
  <c r="T1015" i="8" s="1"/>
  <c r="P1016" i="8" a="1"/>
  <c r="P1016" i="8"/>
  <c r="Q1016" i="8" a="1"/>
  <c r="Q1016" i="8" s="1"/>
  <c r="R1016" i="8" a="1"/>
  <c r="R1016" i="8"/>
  <c r="S1016" i="8" a="1"/>
  <c r="S1016" i="8"/>
  <c r="T1016" i="8" a="1"/>
  <c r="T1016" i="8"/>
  <c r="P1017" i="8" a="1"/>
  <c r="P1017" i="8" s="1"/>
  <c r="Q1017" i="8" a="1"/>
  <c r="Q1017" i="8" s="1"/>
  <c r="R1017" i="8" a="1"/>
  <c r="R1017" i="8" s="1"/>
  <c r="S1017" i="8" a="1"/>
  <c r="S1017" i="8" s="1"/>
  <c r="T1017" i="8" a="1"/>
  <c r="T1017" i="8" s="1"/>
  <c r="P1018" i="8" a="1"/>
  <c r="P1018" i="8" s="1"/>
  <c r="Q1018" i="8" a="1"/>
  <c r="Q1018" i="8" s="1"/>
  <c r="R1018" i="8" a="1"/>
  <c r="R1018" i="8"/>
  <c r="S1018" i="8" a="1"/>
  <c r="S1018" i="8"/>
  <c r="T1018" i="8" a="1"/>
  <c r="T1018" i="8" s="1"/>
  <c r="P1019" i="8" a="1"/>
  <c r="P1019" i="8" s="1"/>
  <c r="Q1019" i="8" a="1"/>
  <c r="Q1019" i="8" s="1"/>
  <c r="R1019" i="8" a="1"/>
  <c r="R1019" i="8"/>
  <c r="S1019" i="8" a="1"/>
  <c r="S1019" i="8" s="1"/>
  <c r="T1019" i="8" a="1"/>
  <c r="T1019" i="8"/>
  <c r="P1020" i="8" a="1"/>
  <c r="P1020" i="8"/>
  <c r="Q1020" i="8" a="1"/>
  <c r="Q1020" i="8"/>
  <c r="R1020" i="8" a="1"/>
  <c r="R1020" i="8"/>
  <c r="S1020" i="8" a="1"/>
  <c r="S1020" i="8" s="1"/>
  <c r="T1020" i="8" a="1"/>
  <c r="T1020" i="8"/>
  <c r="P1021" i="8" a="1"/>
  <c r="P1021" i="8" s="1"/>
  <c r="Q1021" i="8" a="1"/>
  <c r="Q1021" i="8" s="1"/>
  <c r="R1021" i="8" a="1"/>
  <c r="R1021" i="8" s="1"/>
  <c r="S1021" i="8" a="1"/>
  <c r="S1021" i="8" s="1"/>
  <c r="T1021" i="8" a="1"/>
  <c r="T1021" i="8"/>
  <c r="P1022" i="8" a="1"/>
  <c r="P1022" i="8" s="1"/>
  <c r="Q1022" i="8" a="1"/>
  <c r="Q1022" i="8" s="1"/>
  <c r="R1022" i="8" a="1"/>
  <c r="R1022" i="8" s="1"/>
  <c r="S1022" i="8" a="1"/>
  <c r="S1022" i="8" s="1"/>
  <c r="T1022" i="8" a="1"/>
  <c r="T1022" i="8"/>
  <c r="P1023" i="8" a="1"/>
  <c r="P1023" i="8" s="1"/>
  <c r="Q1023" i="8" a="1"/>
  <c r="Q1023" i="8"/>
  <c r="R1023" i="8" a="1"/>
  <c r="R1023" i="8"/>
  <c r="S1023" i="8" a="1"/>
  <c r="S1023" i="8"/>
  <c r="T1023" i="8" a="1"/>
  <c r="T1023" i="8" s="1"/>
  <c r="P1024" i="8" a="1"/>
  <c r="P1024" i="8" s="1"/>
  <c r="Q1024" i="8" a="1"/>
  <c r="Q1024" i="8"/>
  <c r="R1024" i="8" a="1"/>
  <c r="R1024" i="8" s="1"/>
  <c r="S1024" i="8" a="1"/>
  <c r="S1024" i="8" s="1"/>
  <c r="T1024" i="8" a="1"/>
  <c r="T1024" i="8" s="1"/>
  <c r="P1025" i="8" a="1"/>
  <c r="P1025" i="8" s="1"/>
  <c r="Q1025" i="8" a="1"/>
  <c r="Q1025" i="8"/>
  <c r="R1025" i="8" a="1"/>
  <c r="R1025" i="8" s="1"/>
  <c r="S1025" i="8" a="1"/>
  <c r="S1025" i="8"/>
  <c r="T1025" i="8" a="1"/>
  <c r="T1025" i="8" s="1"/>
  <c r="P1026" i="8" a="1"/>
  <c r="P1026" i="8" s="1"/>
  <c r="Q1026" i="8" a="1"/>
  <c r="Q1026" i="8"/>
  <c r="R1026" i="8" a="1"/>
  <c r="R1026" i="8" s="1"/>
  <c r="S1026" i="8" a="1"/>
  <c r="S1026" i="8"/>
  <c r="T1026" i="8" a="1"/>
  <c r="T1026" i="8"/>
  <c r="P1027" i="8" a="1"/>
  <c r="P1027" i="8" s="1"/>
  <c r="Q1027" i="8" a="1"/>
  <c r="Q1027" i="8" s="1"/>
  <c r="R1027" i="8" a="1"/>
  <c r="R1027" i="8" s="1"/>
  <c r="S1027" i="8" a="1"/>
  <c r="S1027" i="8"/>
  <c r="T1027" i="8" a="1"/>
  <c r="T1027" i="8" s="1"/>
  <c r="P1028" i="8" a="1"/>
  <c r="P1028" i="8" s="1"/>
  <c r="Q1028" i="8" a="1"/>
  <c r="Q1028" i="8" s="1"/>
  <c r="R1028" i="8" a="1"/>
  <c r="R1028" i="8" s="1"/>
  <c r="S1028" i="8" a="1"/>
  <c r="S1028" i="8" s="1"/>
  <c r="T1028" i="8" a="1"/>
  <c r="T1028" i="8" s="1"/>
  <c r="P1029" i="8" a="1"/>
  <c r="P1029" i="8"/>
  <c r="Q1029" i="8" a="1"/>
  <c r="Q1029" i="8" s="1"/>
  <c r="R1029" i="8" a="1"/>
  <c r="R1029" i="8" s="1"/>
  <c r="S1029" i="8" a="1"/>
  <c r="S1029" i="8"/>
  <c r="T1029" i="8" a="1"/>
  <c r="T1029" i="8" s="1"/>
  <c r="P1030" i="8" a="1"/>
  <c r="P1030" i="8"/>
  <c r="Q1030" i="8" a="1"/>
  <c r="Q1030" i="8" s="1"/>
  <c r="R1030" i="8" a="1"/>
  <c r="R1030" i="8"/>
  <c r="S1030" i="8" a="1"/>
  <c r="S1030" i="8"/>
  <c r="T1030" i="8" a="1"/>
  <c r="T1030" i="8" s="1"/>
  <c r="P1031" i="8" a="1"/>
  <c r="P1031" i="8"/>
  <c r="Q1031" i="8" a="1"/>
  <c r="Q1031" i="8" s="1"/>
  <c r="R1031" i="8" a="1"/>
  <c r="R1031" i="8" s="1"/>
  <c r="S1031" i="8" a="1"/>
  <c r="S1031" i="8" s="1"/>
  <c r="T1031" i="8" a="1"/>
  <c r="T1031" i="8" s="1"/>
  <c r="P1032" i="8" a="1"/>
  <c r="P1032" i="8"/>
  <c r="Q1032" i="8" a="1"/>
  <c r="Q1032" i="8"/>
  <c r="R1032" i="8" a="1"/>
  <c r="R1032" i="8"/>
  <c r="S1032" i="8" a="1"/>
  <c r="S1032" i="8" s="1"/>
  <c r="T1032" i="8" a="1"/>
  <c r="T1032" i="8" s="1"/>
  <c r="P1033" i="8" a="1"/>
  <c r="P1033" i="8"/>
  <c r="Q1033" i="8" a="1"/>
  <c r="Q1033" i="8" s="1"/>
  <c r="R1033" i="8" a="1"/>
  <c r="R1033" i="8" s="1"/>
  <c r="S1033" i="8" a="1"/>
  <c r="S1033" i="8" s="1"/>
  <c r="T1033" i="8" a="1"/>
  <c r="T1033" i="8"/>
  <c r="P1034" i="8" a="1"/>
  <c r="P1034" i="8" s="1"/>
  <c r="Q1034" i="8" a="1"/>
  <c r="Q1034" i="8" s="1"/>
  <c r="R1034" i="8" a="1"/>
  <c r="R1034" i="8"/>
  <c r="S1034" i="8" a="1"/>
  <c r="S1034" i="8" s="1"/>
  <c r="T1034" i="8" a="1"/>
  <c r="T1034" i="8" s="1"/>
  <c r="P1035" i="8" a="1"/>
  <c r="P1035" i="8" s="1"/>
  <c r="Q1035" i="8" a="1"/>
  <c r="Q1035" i="8"/>
  <c r="R1035" i="8" a="1"/>
  <c r="R1035" i="8"/>
  <c r="S1035" i="8" a="1"/>
  <c r="S1035" i="8"/>
  <c r="T1035" i="8" a="1"/>
  <c r="T1035" i="8"/>
  <c r="P1036" i="8" a="1"/>
  <c r="P1036" i="8" s="1"/>
  <c r="Q1036" i="8" a="1"/>
  <c r="Q1036" i="8" s="1"/>
  <c r="R1036" i="8" a="1"/>
  <c r="R1036" i="8"/>
  <c r="S1036" i="8" a="1"/>
  <c r="S1036" i="8" s="1"/>
  <c r="T1036" i="8" a="1"/>
  <c r="T1036" i="8"/>
  <c r="P1037" i="8" a="1"/>
  <c r="P1037" i="8" s="1"/>
  <c r="Q1037" i="8" a="1"/>
  <c r="Q1037" i="8"/>
  <c r="R1037" i="8" a="1"/>
  <c r="R1037" i="8"/>
  <c r="S1037" i="8" a="1"/>
  <c r="S1037" i="8"/>
  <c r="T1037" i="8" a="1"/>
  <c r="T1037" i="8"/>
  <c r="P1038" i="8" a="1"/>
  <c r="P1038" i="8" s="1"/>
  <c r="Q1038" i="8" a="1"/>
  <c r="Q1038" i="8" s="1"/>
  <c r="R1038" i="8" a="1"/>
  <c r="R1038" i="8" s="1"/>
  <c r="S1038" i="8" a="1"/>
  <c r="S1038" i="8"/>
  <c r="T1038" i="8" a="1"/>
  <c r="T1038" i="8"/>
  <c r="P1039" i="8" a="1"/>
  <c r="P1039" i="8"/>
  <c r="Q1039" i="8" a="1"/>
  <c r="Q1039" i="8" s="1"/>
  <c r="R1039" i="8" a="1"/>
  <c r="R1039" i="8" s="1"/>
  <c r="S1039" i="8" a="1"/>
  <c r="S1039" i="8" s="1"/>
  <c r="T1039" i="8" a="1"/>
  <c r="T1039" i="8" s="1"/>
  <c r="P1040" i="8" a="1"/>
  <c r="P1040" i="8" s="1"/>
  <c r="Q1040" i="8" a="1"/>
  <c r="Q1040" i="8"/>
  <c r="R1040" i="8" a="1"/>
  <c r="R1040" i="8" s="1"/>
  <c r="S1040" i="8" a="1"/>
  <c r="S1040" i="8" s="1"/>
  <c r="T1040" i="8" a="1"/>
  <c r="T1040" i="8"/>
  <c r="P1041" i="8" a="1"/>
  <c r="P1041" i="8" s="1"/>
  <c r="Q1041" i="8" a="1"/>
  <c r="Q1041" i="8"/>
  <c r="R1041" i="8" a="1"/>
  <c r="R1041" i="8" s="1"/>
  <c r="S1041" i="8" a="1"/>
  <c r="S1041" i="8"/>
  <c r="T1041" i="8" a="1"/>
  <c r="T1041" i="8" s="1"/>
  <c r="P1042" i="8" a="1"/>
  <c r="P1042" i="8"/>
  <c r="Q1042" i="8" a="1"/>
  <c r="Q1042" i="8"/>
  <c r="R1042" i="8" a="1"/>
  <c r="R1042" i="8" s="1"/>
  <c r="S1042" i="8" a="1"/>
  <c r="S1042" i="8"/>
  <c r="T1042" i="8" a="1"/>
  <c r="T1042" i="8" s="1"/>
  <c r="P1043" i="8" a="1"/>
  <c r="P1043" i="8" s="1"/>
  <c r="Q1043" i="8" a="1"/>
  <c r="Q1043" i="8" s="1"/>
  <c r="R1043" i="8" a="1"/>
  <c r="R1043" i="8" s="1"/>
  <c r="S1043" i="8" a="1"/>
  <c r="S1043" i="8"/>
  <c r="T1043" i="8" a="1"/>
  <c r="T1043" i="8" s="1"/>
  <c r="P1044" i="8" a="1"/>
  <c r="P1044" i="8" s="1"/>
  <c r="Q1044" i="8" a="1"/>
  <c r="Q1044" i="8" s="1"/>
  <c r="R1044" i="8" a="1"/>
  <c r="R1044" i="8"/>
  <c r="S1044" i="8" a="1"/>
  <c r="S1044" i="8" s="1"/>
  <c r="T1044" i="8" a="1"/>
  <c r="T1044" i="8" s="1"/>
  <c r="P1045" i="8" a="1"/>
  <c r="P1045" i="8"/>
  <c r="Q1045" i="8" a="1"/>
  <c r="Q1045" i="8" s="1"/>
  <c r="R1045" i="8" a="1"/>
  <c r="R1045" i="8"/>
  <c r="S1045" i="8" a="1"/>
  <c r="S1045" i="8"/>
  <c r="T1045" i="8" a="1"/>
  <c r="T1045" i="8"/>
  <c r="P1046" i="8" a="1"/>
  <c r="P1046" i="8" s="1"/>
  <c r="Q1046" i="8" a="1"/>
  <c r="Q1046" i="8" s="1"/>
  <c r="R1046" i="8" a="1"/>
  <c r="R1046" i="8"/>
  <c r="S1046" i="8" a="1"/>
  <c r="S1046" i="8" s="1"/>
  <c r="T1046" i="8" a="1"/>
  <c r="T1046" i="8" s="1"/>
  <c r="P1047" i="8" a="1"/>
  <c r="P1047" i="8"/>
  <c r="Q1047" i="8" a="1"/>
  <c r="Q1047" i="8" s="1"/>
  <c r="R1047" i="8" a="1"/>
  <c r="R1047" i="8"/>
  <c r="S1047" i="8" a="1"/>
  <c r="S1047" i="8" s="1"/>
  <c r="T1047" i="8" a="1"/>
  <c r="T1047" i="8" s="1"/>
  <c r="P1048" i="8" a="1"/>
  <c r="P1048" i="8" s="1"/>
  <c r="Q1048" i="8" a="1"/>
  <c r="Q1048" i="8" s="1"/>
  <c r="R1048" i="8" a="1"/>
  <c r="R1048" i="8"/>
  <c r="S1048" i="8" a="1"/>
  <c r="S1048" i="8" s="1"/>
  <c r="T1048" i="8" a="1"/>
  <c r="T1048" i="8"/>
  <c r="P1049" i="8" a="1"/>
  <c r="P1049" i="8"/>
  <c r="Q1049" i="8" a="1"/>
  <c r="Q1049" i="8" s="1"/>
  <c r="R1049" i="8" a="1"/>
  <c r="R1049" i="8" s="1"/>
  <c r="S1049" i="8" a="1"/>
  <c r="S1049" i="8" s="1"/>
  <c r="T1049" i="8" a="1"/>
  <c r="T1049" i="8"/>
  <c r="P1050" i="8" a="1"/>
  <c r="P1050" i="8" s="1"/>
  <c r="Q1050" i="8" a="1"/>
  <c r="Q1050" i="8" s="1"/>
  <c r="R1050" i="8" a="1"/>
  <c r="R1050" i="8"/>
  <c r="S1050" i="8" a="1"/>
  <c r="S1050" i="8" s="1"/>
  <c r="T1050" i="8" a="1"/>
  <c r="T1050" i="8"/>
  <c r="P1051" i="8" a="1"/>
  <c r="P1051" i="8" s="1"/>
  <c r="Q1051" i="8" a="1"/>
  <c r="Q1051" i="8"/>
  <c r="R1051" i="8" a="1"/>
  <c r="R1051" i="8" s="1"/>
  <c r="S1051" i="8" a="1"/>
  <c r="S1051" i="8" s="1"/>
  <c r="T1051" i="8" a="1"/>
  <c r="T1051" i="8"/>
  <c r="P1052" i="8" a="1"/>
  <c r="P1052" i="8" s="1"/>
  <c r="Q1052" i="8" a="1"/>
  <c r="Q1052" i="8"/>
  <c r="R1052" i="8" a="1"/>
  <c r="R1052" i="8"/>
  <c r="S1052" i="8" a="1"/>
  <c r="S1052" i="8" s="1"/>
  <c r="T1052" i="8" a="1"/>
  <c r="T1052" i="8"/>
  <c r="P1053" i="8" a="1"/>
  <c r="P1053" i="8" s="1"/>
  <c r="Q1053" i="8" a="1"/>
  <c r="Q1053" i="8"/>
  <c r="R1053" i="8" a="1"/>
  <c r="R1053" i="8" s="1"/>
  <c r="S1053" i="8" a="1"/>
  <c r="S1053" i="8"/>
  <c r="T1053" i="8" a="1"/>
  <c r="T1053" i="8"/>
  <c r="P1054" i="8" a="1"/>
  <c r="P1054" i="8" s="1"/>
  <c r="Q1054" i="8" a="1"/>
  <c r="Q1054" i="8" s="1"/>
  <c r="R1054" i="8" a="1"/>
  <c r="R1054" i="8" s="1"/>
  <c r="S1054" i="8" a="1"/>
  <c r="S1054" i="8"/>
  <c r="T1054" i="8" a="1"/>
  <c r="T1054" i="8" s="1"/>
  <c r="P1055" i="8" a="1"/>
  <c r="P1055" i="8" s="1"/>
  <c r="Q1055" i="8" a="1"/>
  <c r="Q1055" i="8"/>
  <c r="R1055" i="8" a="1"/>
  <c r="R1055" i="8" s="1"/>
  <c r="S1055" i="8" a="1"/>
  <c r="S1055" i="8"/>
  <c r="T1055" i="8" a="1"/>
  <c r="T1055" i="8" s="1"/>
  <c r="P1056" i="8" a="1"/>
  <c r="P1056" i="8" s="1"/>
  <c r="Q1056" i="8" a="1"/>
  <c r="Q1056" i="8"/>
  <c r="R1056" i="8" a="1"/>
  <c r="R1056" i="8" s="1"/>
  <c r="S1056" i="8" a="1"/>
  <c r="S1056" i="8"/>
  <c r="T1056" i="8" a="1"/>
  <c r="T1056" i="8" s="1"/>
  <c r="P1057" i="8" a="1"/>
  <c r="P1057" i="8"/>
  <c r="Q1057" i="8" a="1"/>
  <c r="Q1057" i="8"/>
  <c r="R1057" i="8" a="1"/>
  <c r="R1057" i="8" s="1"/>
  <c r="S1057" i="8" a="1"/>
  <c r="S1057" i="8"/>
  <c r="T1057" i="8" a="1"/>
  <c r="T1057" i="8" s="1"/>
  <c r="P1058" i="8" a="1"/>
  <c r="P1058" i="8" s="1"/>
  <c r="Q1058" i="8" a="1"/>
  <c r="Q1058" i="8" s="1"/>
  <c r="R1058" i="8" a="1"/>
  <c r="R1058" i="8" s="1"/>
  <c r="S1058" i="8" a="1"/>
  <c r="S1058" i="8"/>
  <c r="T1058" i="8" a="1"/>
  <c r="T1058" i="8" s="1"/>
  <c r="P1059" i="8" a="1"/>
  <c r="P1059" i="8" s="1"/>
  <c r="Q1059" i="8" a="1"/>
  <c r="Q1059" i="8" s="1"/>
  <c r="R1059" i="8" a="1"/>
  <c r="R1059" i="8"/>
  <c r="S1059" i="8" a="1"/>
  <c r="S1059" i="8" s="1"/>
  <c r="T1059" i="8" a="1"/>
  <c r="T1059" i="8"/>
  <c r="P1060" i="8" a="1"/>
  <c r="P1060" i="8"/>
  <c r="Q1060" i="8" a="1"/>
  <c r="Q1060" i="8" s="1"/>
  <c r="R1060" i="8" a="1"/>
  <c r="R1060" i="8"/>
  <c r="S1060" i="8" a="1"/>
  <c r="S1060" i="8" s="1"/>
  <c r="T1060" i="8" a="1"/>
  <c r="T1060" i="8"/>
  <c r="P1061" i="8" a="1"/>
  <c r="P1061" i="8"/>
  <c r="Q1061" i="8" a="1"/>
  <c r="Q1061" i="8"/>
  <c r="R1061" i="8" a="1"/>
  <c r="R1061" i="8" s="1"/>
  <c r="S1061" i="8" a="1"/>
  <c r="S1061" i="8" s="1"/>
  <c r="T1061" i="8" a="1"/>
  <c r="T1061" i="8" s="1"/>
  <c r="P1062" i="8" a="1"/>
  <c r="P1062" i="8"/>
  <c r="Q1062" i="8" a="1"/>
  <c r="Q1062" i="8" s="1"/>
  <c r="R1062" i="8" a="1"/>
  <c r="R1062" i="8"/>
  <c r="S1062" i="8" a="1"/>
  <c r="S1062" i="8" s="1"/>
  <c r="T1062" i="8" a="1"/>
  <c r="T1062" i="8"/>
  <c r="P1063" i="8" a="1"/>
  <c r="P1063" i="8" s="1"/>
  <c r="Q1063" i="8" a="1"/>
  <c r="Q1063" i="8"/>
  <c r="R1063" i="8" a="1"/>
  <c r="R1063" i="8"/>
  <c r="S1063" i="8" a="1"/>
  <c r="S1063" i="8" s="1"/>
  <c r="T1063" i="8" a="1"/>
  <c r="T1063" i="8" s="1"/>
  <c r="P1064" i="8" a="1"/>
  <c r="P1064" i="8" s="1"/>
  <c r="Q1064" i="8" a="1"/>
  <c r="Q1064" i="8"/>
  <c r="R1064" i="8" a="1"/>
  <c r="R1064" i="8"/>
  <c r="S1064" i="8" a="1"/>
  <c r="S1064" i="8"/>
  <c r="T1064" i="8" a="1"/>
  <c r="T1064" i="8" s="1"/>
  <c r="P1065" i="8" a="1"/>
  <c r="P1065" i="8" s="1"/>
  <c r="Q1065" i="8" a="1"/>
  <c r="Q1065" i="8" s="1"/>
  <c r="R1065" i="8" a="1"/>
  <c r="R1065" i="8" s="1"/>
  <c r="S1065" i="8" a="1"/>
  <c r="S1065" i="8"/>
  <c r="T1065" i="8" a="1"/>
  <c r="T1065" i="8"/>
  <c r="P1066" i="8" a="1"/>
  <c r="P1066" i="8" s="1"/>
  <c r="Q1066" i="8" a="1"/>
  <c r="Q1066" i="8" s="1"/>
  <c r="R1066" i="8" a="1"/>
  <c r="R1066" i="8" s="1"/>
  <c r="S1066" i="8" a="1"/>
  <c r="S1066" i="8"/>
  <c r="T1066" i="8" a="1"/>
  <c r="T1066" i="8"/>
  <c r="P1067" i="8" a="1"/>
  <c r="P1067" i="8" s="1"/>
  <c r="Q1067" i="8" a="1"/>
  <c r="Q1067" i="8"/>
  <c r="R1067" i="8" a="1"/>
  <c r="R1067" i="8" s="1"/>
  <c r="S1067" i="8" a="1"/>
  <c r="S1067" i="8"/>
  <c r="T1067" i="8" a="1"/>
  <c r="T1067" i="8"/>
  <c r="P1068" i="8" a="1"/>
  <c r="P1068" i="8" s="1"/>
  <c r="Q1068" i="8" a="1"/>
  <c r="Q1068" i="8" s="1"/>
  <c r="R1068" i="8" a="1"/>
  <c r="R1068" i="8" s="1"/>
  <c r="S1068" i="8" a="1"/>
  <c r="S1068" i="8" s="1"/>
  <c r="T1068" i="8" a="1"/>
  <c r="T1068" i="8" s="1"/>
  <c r="P1069" i="8" a="1"/>
  <c r="P1069" i="8"/>
  <c r="Q1069" i="8" a="1"/>
  <c r="Q1069" i="8"/>
  <c r="R1069" i="8" a="1"/>
  <c r="R1069" i="8" s="1"/>
  <c r="S1069" i="8" a="1"/>
  <c r="S1069" i="8"/>
  <c r="T1069" i="8" a="1"/>
  <c r="T1069" i="8" s="1"/>
  <c r="P1070" i="8" a="1"/>
  <c r="P1070" i="8" s="1"/>
  <c r="Q1070" i="8" a="1"/>
  <c r="Q1070" i="8" s="1"/>
  <c r="R1070" i="8" a="1"/>
  <c r="R1070" i="8" s="1"/>
  <c r="S1070" i="8" a="1"/>
  <c r="S1070" i="8"/>
  <c r="T1070" i="8" a="1"/>
  <c r="T1070" i="8" s="1"/>
  <c r="P1071" i="8" a="1"/>
  <c r="P1071" i="8"/>
  <c r="Q1071" i="8" a="1"/>
  <c r="Q1071" i="8"/>
  <c r="R1071" i="8" a="1"/>
  <c r="R1071" i="8" s="1"/>
  <c r="S1071" i="8" a="1"/>
  <c r="S1071" i="8" s="1"/>
  <c r="T1071" i="8" a="1"/>
  <c r="T1071" i="8" s="1"/>
  <c r="P1072" i="8" a="1"/>
  <c r="P1072" i="8"/>
  <c r="Q1072" i="8" a="1"/>
  <c r="Q1072" i="8" s="1"/>
  <c r="R1072" i="8" a="1"/>
  <c r="R1072" i="8"/>
  <c r="S1072" i="8" a="1"/>
  <c r="S1072" i="8"/>
  <c r="T1072" i="8" a="1"/>
  <c r="T1072" i="8" s="1"/>
  <c r="P1073" i="8" a="1"/>
  <c r="P1073" i="8"/>
  <c r="Q1073" i="8" a="1"/>
  <c r="Q1073" i="8" s="1"/>
  <c r="R1073" i="8" a="1"/>
  <c r="R1073" i="8" s="1"/>
  <c r="S1073" i="8" a="1"/>
  <c r="S1073" i="8" s="1"/>
  <c r="T1073" i="8" a="1"/>
  <c r="T1073" i="8" s="1"/>
  <c r="P1074" i="8" a="1"/>
  <c r="P1074" i="8"/>
  <c r="Q1074" i="8" a="1"/>
  <c r="Q1074" i="8" s="1"/>
  <c r="R1074" i="8" a="1"/>
  <c r="R1074" i="8"/>
  <c r="S1074" i="8" a="1"/>
  <c r="S1074" i="8"/>
  <c r="T1074" i="8" a="1"/>
  <c r="T1074" i="8"/>
  <c r="P1075" i="8" a="1"/>
  <c r="P1075" i="8" s="1"/>
  <c r="Q1075" i="8" a="1"/>
  <c r="Q1075" i="8"/>
  <c r="R1075" i="8" a="1"/>
  <c r="R1075" i="8"/>
  <c r="S1075" i="8" a="1"/>
  <c r="S1075" i="8" s="1"/>
  <c r="T1075" i="8" a="1"/>
  <c r="T1075" i="8"/>
  <c r="P1076" i="8" a="1"/>
  <c r="P1076" i="8"/>
  <c r="Q1076" i="8" a="1"/>
  <c r="Q1076" i="8" s="1"/>
  <c r="R1076" i="8" a="1"/>
  <c r="R1076" i="8" s="1"/>
  <c r="S1076" i="8" a="1"/>
  <c r="S1076" i="8" s="1"/>
  <c r="T1076" i="8" a="1"/>
  <c r="T1076" i="8"/>
  <c r="P1077" i="8" a="1"/>
  <c r="P1077" i="8" s="1"/>
  <c r="Q1077" i="8" a="1"/>
  <c r="Q1077" i="8" s="1"/>
  <c r="R1077" i="8" a="1"/>
  <c r="R1077" i="8"/>
  <c r="S1077" i="8" a="1"/>
  <c r="S1077" i="8" s="1"/>
  <c r="T1077" i="8" a="1"/>
  <c r="T1077" i="8"/>
  <c r="P1078" i="8" a="1"/>
  <c r="P1078" i="8"/>
  <c r="Q1078" i="8" a="1"/>
  <c r="Q1078" i="8" s="1"/>
  <c r="R1078" i="8" a="1"/>
  <c r="R1078" i="8"/>
  <c r="S1078" i="8" a="1"/>
  <c r="S1078" i="8"/>
  <c r="T1078" i="8" a="1"/>
  <c r="T1078" i="8"/>
  <c r="P1079" i="8" a="1"/>
  <c r="P1079" i="8" s="1"/>
  <c r="Q1079" i="8" a="1"/>
  <c r="Q1079" i="8"/>
  <c r="R1079" i="8" a="1"/>
  <c r="R1079" i="8"/>
  <c r="S1079" i="8" a="1"/>
  <c r="S1079" i="8" s="1"/>
  <c r="T1079" i="8" a="1"/>
  <c r="T1079" i="8" s="1"/>
  <c r="P1080" i="8" a="1"/>
  <c r="P1080" i="8" s="1"/>
  <c r="Q1080" i="8" a="1"/>
  <c r="Q1080" i="8" s="1"/>
  <c r="R1080" i="8" a="1"/>
  <c r="R1080" i="8" s="1"/>
  <c r="S1080" i="8" a="1"/>
  <c r="S1080" i="8" s="1"/>
  <c r="T1080" i="8" a="1"/>
  <c r="T1080" i="8"/>
  <c r="P1081" i="8" a="1"/>
  <c r="P1081" i="8" s="1"/>
  <c r="Q1081" i="8" a="1"/>
  <c r="Q1081" i="8"/>
  <c r="R1081" i="8" a="1"/>
  <c r="R1081" i="8" s="1"/>
  <c r="S1081" i="8" a="1"/>
  <c r="S1081" i="8"/>
  <c r="T1081" i="8" a="1"/>
  <c r="T1081" i="8"/>
  <c r="P1082" i="8" a="1"/>
  <c r="P1082" i="8" s="1"/>
  <c r="Q1082" i="8" a="1"/>
  <c r="Q1082" i="8"/>
  <c r="R1082" i="8" a="1"/>
  <c r="R1082" i="8" s="1"/>
  <c r="S1082" i="8" a="1"/>
  <c r="S1082" i="8"/>
  <c r="T1082" i="8" a="1"/>
  <c r="T1082" i="8"/>
  <c r="P1083" i="8" a="1"/>
  <c r="P1083" i="8" s="1"/>
  <c r="Q1083" i="8" a="1"/>
  <c r="Q1083" i="8"/>
  <c r="R1083" i="8" a="1"/>
  <c r="R1083" i="8" s="1"/>
  <c r="S1083" i="8" a="1"/>
  <c r="S1083" i="8"/>
  <c r="T1083" i="8" a="1"/>
  <c r="T1083" i="8" s="1"/>
  <c r="P1084" i="8" a="1"/>
  <c r="P1084" i="8" s="1"/>
  <c r="Q1084" i="8" a="1"/>
  <c r="Q1084" i="8"/>
  <c r="R1084" i="8" a="1"/>
  <c r="R1084" i="8" s="1"/>
  <c r="S1084" i="8" a="1"/>
  <c r="S1084" i="8" s="1"/>
  <c r="T1084" i="8" a="1"/>
  <c r="T1084" i="8" s="1"/>
  <c r="P1085" i="8" a="1"/>
  <c r="P1085" i="8"/>
  <c r="Q1085" i="8" a="1"/>
  <c r="Q1085" i="8" s="1"/>
  <c r="R1085" i="8" a="1"/>
  <c r="R1085" i="8"/>
  <c r="S1085" i="8" a="1"/>
  <c r="S1085" i="8"/>
  <c r="T1085" i="8" a="1"/>
  <c r="T1085" i="8" s="1"/>
  <c r="P1086" i="8" a="1"/>
  <c r="P1086" i="8"/>
  <c r="Q1086" i="8" a="1"/>
  <c r="Q1086" i="8" s="1"/>
  <c r="R1086" i="8" a="1"/>
  <c r="R1086" i="8"/>
  <c r="S1086" i="8" a="1"/>
  <c r="S1086" i="8"/>
  <c r="T1086" i="8" a="1"/>
  <c r="T1086" i="8"/>
  <c r="P1087" i="8" a="1"/>
  <c r="P1087" i="8" s="1"/>
  <c r="Q1087" i="8" a="1"/>
  <c r="Q1087" i="8" s="1"/>
  <c r="R1087" i="8" a="1"/>
  <c r="R1087" i="8" s="1"/>
  <c r="S1087" i="8" a="1"/>
  <c r="S1087" i="8"/>
  <c r="T1087" i="8" a="1"/>
  <c r="T1087" i="8" s="1"/>
  <c r="P1088" i="8" a="1"/>
  <c r="P1088" i="8"/>
  <c r="Q1088" i="8" a="1"/>
  <c r="Q1088" i="8" s="1"/>
  <c r="R1088" i="8" a="1"/>
  <c r="R1088" i="8"/>
  <c r="S1088" i="8" a="1"/>
  <c r="S1088" i="8"/>
  <c r="T1088" i="8" a="1"/>
  <c r="T1088" i="8"/>
  <c r="P1089" i="8" a="1"/>
  <c r="P1089" i="8"/>
  <c r="Q1089" i="8" a="1"/>
  <c r="Q1089" i="8" s="1"/>
  <c r="R1089" i="8" a="1"/>
  <c r="R1089" i="8" s="1"/>
  <c r="S1089" i="8" a="1"/>
  <c r="S1089" i="8" s="1"/>
  <c r="T1089" i="8" a="1"/>
  <c r="T1089" i="8"/>
  <c r="P1090" i="8" a="1"/>
  <c r="P1090" i="8"/>
  <c r="Q1090" i="8" a="1"/>
  <c r="Q1090" i="8" s="1"/>
  <c r="R1090" i="8" a="1"/>
  <c r="R1090" i="8" s="1"/>
  <c r="S1090" i="8" a="1"/>
  <c r="S1090" i="8" s="1"/>
  <c r="T1090" i="8" a="1"/>
  <c r="T1090" i="8" s="1"/>
  <c r="P1091" i="8" a="1"/>
  <c r="P1091" i="8" s="1"/>
  <c r="Q1091" i="8" a="1"/>
  <c r="Q1091" i="8"/>
  <c r="R1091" i="8" a="1"/>
  <c r="R1091" i="8"/>
  <c r="S1091" i="8" a="1"/>
  <c r="S1091" i="8" s="1"/>
  <c r="T1091" i="8" a="1"/>
  <c r="T1091" i="8" s="1"/>
  <c r="P1092" i="8" a="1"/>
  <c r="P1092" i="8"/>
  <c r="Q1092" i="8" a="1"/>
  <c r="Q1092" i="8"/>
  <c r="R1092" i="8" a="1"/>
  <c r="R1092" i="8"/>
  <c r="S1092" i="8" a="1"/>
  <c r="S1092" i="8" s="1"/>
  <c r="T1092" i="8" a="1"/>
  <c r="T1092" i="8"/>
  <c r="P1093" i="8" a="1"/>
  <c r="P1093" i="8" s="1"/>
  <c r="Q1093" i="8" a="1"/>
  <c r="Q1093" i="8"/>
  <c r="R1093" i="8" a="1"/>
  <c r="R1093" i="8"/>
  <c r="S1093" i="8" a="1"/>
  <c r="S1093" i="8" s="1"/>
  <c r="T1093" i="8" a="1"/>
  <c r="T1093" i="8"/>
  <c r="P1094" i="8" a="1"/>
  <c r="P1094" i="8" s="1"/>
  <c r="Q1094" i="8" a="1"/>
  <c r="Q1094" i="8" s="1"/>
  <c r="R1094" i="8" a="1"/>
  <c r="R1094" i="8" s="1"/>
  <c r="S1094" i="8" a="1"/>
  <c r="S1094" i="8"/>
  <c r="T1094" i="8" a="1"/>
  <c r="T1094" i="8"/>
  <c r="P1095" i="8" a="1"/>
  <c r="P1095" i="8" s="1"/>
  <c r="Q1095" i="8" a="1"/>
  <c r="Q1095" i="8" s="1"/>
  <c r="R1095" i="8" a="1"/>
  <c r="R1095" i="8"/>
  <c r="S1095" i="8" a="1"/>
  <c r="S1095" i="8" s="1"/>
  <c r="T1095" i="8" a="1"/>
  <c r="T1095" i="8" s="1"/>
  <c r="P1096" i="8" a="1"/>
  <c r="P1096" i="8" s="1"/>
  <c r="Q1096" i="8" a="1"/>
  <c r="Q1096" i="8"/>
  <c r="R1096" i="8" a="1"/>
  <c r="R1096" i="8" s="1"/>
  <c r="S1096" i="8" a="1"/>
  <c r="S1096" i="8"/>
  <c r="T1096" i="8" a="1"/>
  <c r="T1096" i="8"/>
  <c r="P1097" i="8" a="1"/>
  <c r="P1097" i="8"/>
  <c r="Q1097" i="8" a="1"/>
  <c r="Q1097" i="8"/>
  <c r="R1097" i="8" a="1"/>
  <c r="R1097" i="8" s="1"/>
  <c r="S1097" i="8" a="1"/>
  <c r="S1097" i="8"/>
  <c r="T1097" i="8" a="1"/>
  <c r="T1097" i="8" s="1"/>
  <c r="P1098" i="8" a="1"/>
  <c r="P1098" i="8"/>
  <c r="Q1098" i="8" a="1"/>
  <c r="Q1098" i="8"/>
  <c r="R1098" i="8" a="1"/>
  <c r="R1098" i="8" s="1"/>
  <c r="S1098" i="8" a="1"/>
  <c r="S1098" i="8"/>
  <c r="T1098" i="8" a="1"/>
  <c r="T1098" i="8"/>
  <c r="P1099" i="8" a="1"/>
  <c r="P1099" i="8" s="1"/>
  <c r="Q1099" i="8" a="1"/>
  <c r="Q1099" i="8" s="1"/>
  <c r="R1099" i="8" a="1"/>
  <c r="R1099" i="8" s="1"/>
  <c r="S1099" i="8" a="1"/>
  <c r="S1099" i="8"/>
  <c r="T1099" i="8" a="1"/>
  <c r="T1099" i="8" s="1"/>
  <c r="P1100" i="8" a="1"/>
  <c r="P1100" i="8"/>
  <c r="Q1100" i="8" a="1"/>
  <c r="Q1100" i="8"/>
  <c r="R1100" i="8" a="1"/>
  <c r="R1100" i="8" s="1"/>
  <c r="S1100" i="8" a="1"/>
  <c r="S1100" i="8" s="1"/>
  <c r="T1100" i="8" a="1"/>
  <c r="T1100" i="8"/>
  <c r="P1101" i="8" a="1"/>
  <c r="P1101" i="8"/>
  <c r="Q1101" i="8" a="1"/>
  <c r="Q1101" i="8" s="1"/>
  <c r="R1101" i="8" a="1"/>
  <c r="R1101" i="8"/>
  <c r="S1101" i="8" a="1"/>
  <c r="S1101" i="8"/>
  <c r="T1101" i="8" a="1"/>
  <c r="T1101" i="8" s="1"/>
  <c r="P1102" i="8" a="1"/>
  <c r="P1102" i="8" s="1"/>
  <c r="Q1102" i="8" a="1"/>
  <c r="Q1102" i="8" s="1"/>
  <c r="R1102" i="8" a="1"/>
  <c r="R1102" i="8" s="1"/>
  <c r="S1102" i="8" a="1"/>
  <c r="S1102" i="8" s="1"/>
  <c r="T1102" i="8" a="1"/>
  <c r="T1102" i="8" s="1"/>
  <c r="P1103" i="8" a="1"/>
  <c r="P1103" i="8"/>
  <c r="Q1103" i="8" a="1"/>
  <c r="Q1103" i="8" s="1"/>
  <c r="R1103" i="8" a="1"/>
  <c r="R1103" i="8"/>
  <c r="S1103" i="8" a="1"/>
  <c r="S1103" i="8"/>
  <c r="T1103" i="8" a="1"/>
  <c r="T1103" i="8" s="1"/>
  <c r="P1104" i="8" a="1"/>
  <c r="P1104" i="8" s="1"/>
  <c r="Q1104" i="8" a="1"/>
  <c r="Q1104" i="8"/>
  <c r="R1104" i="8" a="1"/>
  <c r="R1104" i="8"/>
  <c r="S1104" i="8" a="1"/>
  <c r="S1104" i="8" s="1"/>
  <c r="T1104" i="8" a="1"/>
  <c r="T1104" i="8"/>
  <c r="P1105" i="8" a="1"/>
  <c r="P1105" i="8"/>
  <c r="Q1105" i="8" a="1"/>
  <c r="Q1105" i="8" s="1"/>
  <c r="R1105" i="8" a="1"/>
  <c r="R1105" i="8" s="1"/>
  <c r="S1105" i="8" a="1"/>
  <c r="S1105" i="8"/>
  <c r="T1105" i="8" a="1"/>
  <c r="T1105" i="8" s="1"/>
  <c r="P1106" i="8" a="1"/>
  <c r="P1106" i="8" s="1"/>
  <c r="Q1106" i="8" a="1"/>
  <c r="Q1106" i="8" s="1"/>
  <c r="R1106" i="8" a="1"/>
  <c r="R1106" i="8"/>
  <c r="S1106" i="8" a="1"/>
  <c r="S1106" i="8" s="1"/>
  <c r="T1106" i="8" a="1"/>
  <c r="T1106" i="8"/>
  <c r="P1107" i="8" a="1"/>
  <c r="P1107" i="8" s="1"/>
  <c r="Q1107" i="8" a="1"/>
  <c r="Q1107" i="8"/>
  <c r="R1107" i="8" a="1"/>
  <c r="R1107" i="8" s="1"/>
  <c r="S1107" i="8" a="1"/>
  <c r="S1107" i="8"/>
  <c r="T1107" i="8" a="1"/>
  <c r="T1107" i="8"/>
  <c r="P1108" i="8" a="1"/>
  <c r="P1108" i="8" s="1"/>
  <c r="Q1108" i="8" a="1"/>
  <c r="Q1108" i="8"/>
  <c r="R1108" i="8" a="1"/>
  <c r="R1108" i="8"/>
  <c r="S1108" i="8" a="1"/>
  <c r="S1108" i="8" s="1"/>
  <c r="T1108" i="8" a="1"/>
  <c r="T1108" i="8"/>
  <c r="P1109" i="8" a="1"/>
  <c r="P1109" i="8"/>
  <c r="Q1109" i="8" a="1"/>
  <c r="Q1109" i="8" s="1"/>
  <c r="R1109" i="8" a="1"/>
  <c r="R1109" i="8" s="1"/>
  <c r="S1109" i="8" a="1"/>
  <c r="S1109" i="8" s="1"/>
  <c r="T1109" i="8" a="1"/>
  <c r="T1109" i="8"/>
  <c r="P1110" i="8" a="1"/>
  <c r="P1110" i="8" s="1"/>
  <c r="Q1110" i="8" a="1"/>
  <c r="Q1110" i="8" s="1"/>
  <c r="R1110" i="8" a="1"/>
  <c r="R1110" i="8" s="1"/>
  <c r="S1110" i="8" a="1"/>
  <c r="S1110" i="8" s="1"/>
  <c r="T1110" i="8" a="1"/>
  <c r="T1110" i="8" s="1"/>
  <c r="P1111" i="8" a="1"/>
  <c r="P1111" i="8" s="1"/>
  <c r="Q1111" i="8" a="1"/>
  <c r="Q1111" i="8"/>
  <c r="R1111" i="8" a="1"/>
  <c r="R1111" i="8" s="1"/>
  <c r="S1111" i="8" a="1"/>
  <c r="S1111" i="8"/>
  <c r="T1111" i="8" a="1"/>
  <c r="T1111" i="8" s="1"/>
  <c r="P1112" i="8" a="1"/>
  <c r="P1112" i="8"/>
  <c r="Q1112" i="8" a="1"/>
  <c r="Q1112" i="8"/>
  <c r="R1112" i="8" a="1"/>
  <c r="R1112" i="8" s="1"/>
  <c r="S1112" i="8" a="1"/>
  <c r="S1112" i="8"/>
  <c r="T1112" i="8" a="1"/>
  <c r="T1112" i="8" s="1"/>
  <c r="P1113" i="8" a="1"/>
  <c r="P1113" i="8" s="1"/>
  <c r="Q1113" i="8" a="1"/>
  <c r="Q1113" i="8"/>
  <c r="R1113" i="8" a="1"/>
  <c r="R1113" i="8" s="1"/>
  <c r="S1113" i="8" a="1"/>
  <c r="S1113" i="8"/>
  <c r="T1113" i="8" a="1"/>
  <c r="T1113" i="8" s="1"/>
  <c r="P1114" i="8" a="1"/>
  <c r="P1114" i="8"/>
  <c r="Q1114" i="8" a="1"/>
  <c r="Q1114" i="8" s="1"/>
  <c r="R1114" i="8" a="1"/>
  <c r="R1114" i="8" s="1"/>
  <c r="S1114" i="8" a="1"/>
  <c r="S1114" i="8"/>
  <c r="T1114" i="8" a="1"/>
  <c r="T1114" i="8" s="1"/>
  <c r="P1115" i="8" a="1"/>
  <c r="P1115" i="8" s="1"/>
  <c r="Q1115" i="8" a="1"/>
  <c r="Q1115" i="8" s="1"/>
  <c r="R1115" i="8" a="1"/>
  <c r="R1115" i="8"/>
  <c r="S1115" i="8" a="1"/>
  <c r="S1115" i="8"/>
  <c r="T1115" i="8" a="1"/>
  <c r="T1115" i="8" s="1"/>
  <c r="P1116" i="8" a="1"/>
  <c r="P1116" i="8"/>
  <c r="Q1116" i="8" a="1"/>
  <c r="Q1116" i="8" s="1"/>
  <c r="R1116" i="8" a="1"/>
  <c r="R1116" i="8" s="1"/>
  <c r="S1116" i="8" a="1"/>
  <c r="S1116" i="8" s="1"/>
  <c r="T1116" i="8" a="1"/>
  <c r="T1116" i="8"/>
  <c r="P1117" i="8" a="1"/>
  <c r="P1117" i="8"/>
  <c r="Q1117" i="8" a="1"/>
  <c r="Q1117" i="8" s="1"/>
  <c r="R1117" i="8" a="1"/>
  <c r="R1117" i="8"/>
  <c r="S1117" i="8" a="1"/>
  <c r="S1117" i="8"/>
  <c r="T1117" i="8" a="1"/>
  <c r="T1117" i="8" s="1"/>
  <c r="P1118" i="8" a="1"/>
  <c r="P1118" i="8"/>
  <c r="Q1118" i="8" a="1"/>
  <c r="Q1118" i="8" s="1"/>
  <c r="R1118" i="8" a="1"/>
  <c r="R1118" i="8"/>
  <c r="S1118" i="8" a="1"/>
  <c r="S1118" i="8" s="1"/>
  <c r="T1118" i="8" a="1"/>
  <c r="T1118" i="8"/>
  <c r="P1119" i="8" a="1"/>
  <c r="P1119" i="8"/>
  <c r="Q1119" i="8" a="1"/>
  <c r="Q1119" i="8"/>
  <c r="R1119" i="8" a="1"/>
  <c r="R1119" i="8"/>
  <c r="S1119" i="8" a="1"/>
  <c r="S1119" i="8" s="1"/>
  <c r="T1119" i="8" a="1"/>
  <c r="T1119" i="8" s="1"/>
  <c r="P1120" i="8" a="1"/>
  <c r="P1120" i="8" s="1"/>
  <c r="Q1120" i="8" a="1"/>
  <c r="Q1120" i="8"/>
  <c r="R1120" i="8" a="1"/>
  <c r="R1120" i="8"/>
  <c r="S1120" i="8" a="1"/>
  <c r="S1120" i="8" s="1"/>
  <c r="T1120" i="8" a="1"/>
  <c r="T1120" i="8"/>
  <c r="P1121" i="8" a="1"/>
  <c r="P1121" i="8"/>
  <c r="Q1121" i="8" a="1"/>
  <c r="Q1121" i="8"/>
  <c r="R1121" i="8" a="1"/>
  <c r="R1121" i="8" s="1"/>
  <c r="S1121" i="8" a="1"/>
  <c r="S1121" i="8" s="1"/>
  <c r="T1121" i="8" a="1"/>
  <c r="T1121" i="8"/>
  <c r="P1122" i="8" a="1"/>
  <c r="P1122" i="8" s="1"/>
  <c r="Q1122" i="8" a="1"/>
  <c r="Q1122" i="8" s="1"/>
  <c r="R1122" i="8" a="1"/>
  <c r="R1122" i="8"/>
  <c r="S1122" i="8" a="1"/>
  <c r="S1122" i="8" s="1"/>
  <c r="T1122" i="8" a="1"/>
  <c r="T1122" i="8" s="1"/>
  <c r="P1123" i="8" a="1"/>
  <c r="P1123" i="8" s="1"/>
  <c r="Q1123" i="8" a="1"/>
  <c r="Q1123" i="8"/>
  <c r="R1123" i="8" a="1"/>
  <c r="R1123" i="8" s="1"/>
  <c r="S1123" i="8" a="1"/>
  <c r="S1123" i="8"/>
  <c r="T1123" i="8" a="1"/>
  <c r="T1123" i="8"/>
  <c r="P1124" i="8" a="1"/>
  <c r="P1124" i="8" s="1"/>
  <c r="Q1124" i="8" a="1"/>
  <c r="Q1124" i="8" s="1"/>
  <c r="R1124" i="8" a="1"/>
  <c r="R1124" i="8"/>
  <c r="S1124" i="8" a="1"/>
  <c r="S1124" i="8" s="1"/>
  <c r="T1124" i="8" a="1"/>
  <c r="T1124" i="8" s="1"/>
  <c r="P1125" i="8" a="1"/>
  <c r="P1125" i="8" s="1"/>
  <c r="Q1125" i="8" a="1"/>
  <c r="Q1125" i="8"/>
  <c r="R1125" i="8" a="1"/>
  <c r="R1125" i="8" s="1"/>
  <c r="S1125" i="8" a="1"/>
  <c r="S1125" i="8"/>
  <c r="T1125" i="8" a="1"/>
  <c r="T1125" i="8"/>
  <c r="P1135" i="8" a="1"/>
  <c r="P1135" i="8" s="1"/>
  <c r="Q1135" i="8" a="1"/>
  <c r="Q1135" i="8" s="1"/>
  <c r="R1135" i="8" a="1"/>
  <c r="R1135" i="8"/>
  <c r="S1135" i="8" a="1"/>
  <c r="S1135" i="8"/>
  <c r="T1135" i="8" a="1"/>
  <c r="T1135" i="8" s="1"/>
  <c r="P1136" i="8" a="1"/>
  <c r="P1136" i="8" s="1"/>
  <c r="Q1136" i="8" a="1"/>
  <c r="Q1136" i="8"/>
  <c r="R1136" i="8" a="1"/>
  <c r="R1136" i="8"/>
  <c r="S1136" i="8" a="1"/>
  <c r="S1136" i="8"/>
  <c r="T1136" i="8" a="1"/>
  <c r="T1136" i="8"/>
  <c r="P1137" i="8" a="1"/>
  <c r="P1137" i="8" s="1"/>
  <c r="Q1137" i="8" a="1"/>
  <c r="Q1137" i="8" s="1"/>
  <c r="R1137" i="8" a="1"/>
  <c r="R1137" i="8" s="1"/>
  <c r="S1137" i="8" a="1"/>
  <c r="S1137" i="8"/>
  <c r="T1137" i="8" a="1"/>
  <c r="T1137" i="8"/>
  <c r="P1138" i="8" a="1"/>
  <c r="P1138" i="8"/>
  <c r="Q1138" i="8" a="1"/>
  <c r="Q1138" i="8"/>
  <c r="R1138" i="8" a="1"/>
  <c r="R1138" i="8" s="1"/>
  <c r="S1138" i="8" a="1"/>
  <c r="S1138" i="8" s="1"/>
  <c r="T1138" i="8" a="1"/>
  <c r="T1138" i="8"/>
  <c r="P1139" i="8" a="1"/>
  <c r="P1139" i="8" s="1"/>
  <c r="Q1139" i="8" a="1"/>
  <c r="Q1139" i="8" s="1"/>
  <c r="R1139" i="8" a="1"/>
  <c r="R1139" i="8" s="1"/>
  <c r="S1139" i="8" a="1"/>
  <c r="S1139" i="8"/>
  <c r="T1139" i="8" a="1"/>
  <c r="T1139" i="8" s="1"/>
  <c r="P1140" i="8" a="1"/>
  <c r="P1140" i="8"/>
  <c r="Q1140" i="8" a="1"/>
  <c r="Q1140" i="8"/>
  <c r="R1140" i="8" a="1"/>
  <c r="R1140" i="8" s="1"/>
  <c r="S1140" i="8" a="1"/>
  <c r="S1140" i="8" s="1"/>
  <c r="T1140" i="8" a="1"/>
  <c r="T1140" i="8"/>
  <c r="P1141" i="8" a="1"/>
  <c r="P1141" i="8"/>
  <c r="Q1141" i="8" a="1"/>
  <c r="Q1141" i="8"/>
  <c r="R1141" i="8" a="1"/>
  <c r="R1141" i="8"/>
  <c r="S1141" i="8" a="1"/>
  <c r="S1141" i="8" s="1"/>
  <c r="T1141" i="8" a="1"/>
  <c r="T1141" i="8" s="1"/>
  <c r="P1142" i="8" a="1"/>
  <c r="P1142" i="8" s="1"/>
  <c r="Q1142" i="8" a="1"/>
  <c r="Q1142" i="8" s="1"/>
  <c r="R1142" i="8" a="1"/>
  <c r="R1142" i="8"/>
  <c r="S1142" i="8" a="1"/>
  <c r="S1142" i="8" s="1"/>
  <c r="T1142" i="8" a="1"/>
  <c r="T1142" i="8" s="1"/>
  <c r="P1143" i="8" a="1"/>
  <c r="P1143" i="8"/>
  <c r="Q1143" i="8" a="1"/>
  <c r="Q1143" i="8"/>
  <c r="R1143" i="8" a="1"/>
  <c r="R1143" i="8"/>
  <c r="S1143" i="8" a="1"/>
  <c r="S1143" i="8"/>
  <c r="T1143" i="8" a="1"/>
  <c r="T1143" i="8" s="1"/>
  <c r="P1144" i="8" a="1"/>
  <c r="P1144" i="8"/>
  <c r="Q1144" i="8" a="1"/>
  <c r="Q1144" i="8"/>
  <c r="R1144" i="8" a="1"/>
  <c r="R1144" i="8" s="1"/>
  <c r="S1144" i="8" a="1"/>
  <c r="S1144" i="8"/>
  <c r="T1144" i="8" a="1"/>
  <c r="T1144" i="8" s="1"/>
  <c r="P1145" i="8" a="1"/>
  <c r="P1145" i="8"/>
  <c r="Q1145" i="8" a="1"/>
  <c r="Q1145" i="8" s="1"/>
  <c r="R1145" i="8" a="1"/>
  <c r="R1145" i="8" s="1"/>
  <c r="S1145" i="8" a="1"/>
  <c r="S1145" i="8" s="1"/>
  <c r="T1145" i="8" a="1"/>
  <c r="T1145" i="8"/>
  <c r="P1146" i="8" a="1"/>
  <c r="P1146" i="8"/>
  <c r="Q1146" i="8" a="1"/>
  <c r="Q1146" i="8" s="1"/>
  <c r="R1146" i="8" a="1"/>
  <c r="R1146" i="8" s="1"/>
  <c r="S1146" i="8" a="1"/>
  <c r="S1146" i="8" s="1"/>
  <c r="T1146" i="8" a="1"/>
  <c r="T1146" i="8" s="1"/>
  <c r="P1147" i="8" a="1"/>
  <c r="P1147" i="8" s="1"/>
  <c r="Q1147" i="8" a="1"/>
  <c r="Q1147" i="8" s="1"/>
  <c r="R1147" i="8" a="1"/>
  <c r="R1147" i="8"/>
  <c r="S1147" i="8" a="1"/>
  <c r="S1147" i="8"/>
  <c r="T1147" i="8" a="1"/>
  <c r="T1147" i="8" s="1"/>
  <c r="P1148" i="8" a="1"/>
  <c r="P1148" i="8"/>
  <c r="Q1148" i="8" a="1"/>
  <c r="Q1148" i="8" s="1"/>
  <c r="R1148" i="8" a="1"/>
  <c r="R1148" i="8"/>
  <c r="S1148" i="8" a="1"/>
  <c r="S1148" i="8" s="1"/>
  <c r="T1148" i="8" a="1"/>
  <c r="T1148" i="8"/>
  <c r="P1149" i="8" a="1"/>
  <c r="P1149" i="8" s="1"/>
  <c r="Q1149" i="8" a="1"/>
  <c r="Q1149" i="8"/>
  <c r="R1149" i="8" a="1"/>
  <c r="R1149" i="8" s="1"/>
  <c r="S1149" i="8" a="1"/>
  <c r="S1149" i="8" s="1"/>
  <c r="T1149" i="8" a="1"/>
  <c r="T1149" i="8"/>
  <c r="P1150" i="8" a="1"/>
  <c r="P1150" i="8"/>
  <c r="Q1150" i="8" a="1"/>
  <c r="Q1150" i="8" s="1"/>
  <c r="R1150" i="8" a="1"/>
  <c r="R1150" i="8" s="1"/>
  <c r="S1150" i="8" a="1"/>
  <c r="S1150" i="8" s="1"/>
  <c r="T1150" i="8" a="1"/>
  <c r="T1150" i="8"/>
  <c r="P1151" i="8" a="1"/>
  <c r="P1151" i="8"/>
  <c r="Q1151" i="8" a="1"/>
  <c r="Q1151" i="8"/>
  <c r="R1151" i="8" a="1"/>
  <c r="R1151" i="8"/>
  <c r="S1151" i="8" a="1"/>
  <c r="S1151" i="8" s="1"/>
  <c r="T1151" i="8" a="1"/>
  <c r="T1151" i="8" s="1"/>
  <c r="P1152" i="8" a="1"/>
  <c r="P1152" i="8" s="1"/>
  <c r="Q1152" i="8" a="1"/>
  <c r="Q1152" i="8" s="1"/>
  <c r="R1152" i="8" a="1"/>
  <c r="R1152" i="8"/>
  <c r="S1152" i="8" a="1"/>
  <c r="S1152" i="8" s="1"/>
  <c r="T1152" i="8" a="1"/>
  <c r="T1152" i="8" s="1"/>
  <c r="P1153" i="8" a="1"/>
  <c r="P1153" i="8"/>
  <c r="Q1153" i="8" a="1"/>
  <c r="Q1153" i="8"/>
  <c r="R1153" i="8" a="1"/>
  <c r="R1153" i="8" s="1"/>
  <c r="S1153" i="8" a="1"/>
  <c r="S1153" i="8" s="1"/>
  <c r="T1153" i="8" a="1"/>
  <c r="T1153" i="8" s="1"/>
  <c r="P1154" i="8" a="1"/>
  <c r="P1154" i="8"/>
  <c r="Q1154" i="8" a="1"/>
  <c r="Q1154" i="8" s="1"/>
  <c r="R1154" i="8" a="1"/>
  <c r="R1154" i="8"/>
  <c r="S1154" i="8" a="1"/>
  <c r="S1154" i="8"/>
  <c r="T1154" i="8" a="1"/>
  <c r="T1154" i="8"/>
  <c r="P1155" i="8" a="1"/>
  <c r="P1155" i="8"/>
  <c r="Q1155" i="8" a="1"/>
  <c r="Q1155" i="8" s="1"/>
  <c r="R1155" i="8" a="1"/>
  <c r="R1155" i="8" s="1"/>
  <c r="S1155" i="8" a="1"/>
  <c r="S1155" i="8"/>
  <c r="T1155" i="8" a="1"/>
  <c r="T1155" i="8" s="1"/>
  <c r="P1156" i="8" a="1"/>
  <c r="P1156" i="8" s="1"/>
  <c r="Q1156" i="8" a="1"/>
  <c r="Q1156" i="8"/>
  <c r="R1156" i="8" a="1"/>
  <c r="R1156" i="8"/>
  <c r="S1156" i="8" a="1"/>
  <c r="S1156" i="8"/>
  <c r="T1156" i="8" a="1"/>
  <c r="T1156" i="8" s="1"/>
  <c r="P1157" i="8" a="1"/>
  <c r="P1157" i="8" s="1"/>
  <c r="Q1157" i="8" a="1"/>
  <c r="Q1157" i="8"/>
  <c r="R1157" i="8" a="1"/>
  <c r="R1157" i="8"/>
  <c r="S1157" i="8" a="1"/>
  <c r="S1157" i="8" s="1"/>
  <c r="T1157" i="8" a="1"/>
  <c r="T1157" i="8"/>
  <c r="P1158" i="8" a="1"/>
  <c r="P1158" i="8"/>
  <c r="Q1158" i="8" a="1"/>
  <c r="Q1158" i="8"/>
  <c r="R1158" i="8" a="1"/>
  <c r="R1158" i="8" s="1"/>
  <c r="S1158" i="8" a="1"/>
  <c r="S1158" i="8" s="1"/>
  <c r="T1158" i="8" a="1"/>
  <c r="T1158" i="8"/>
  <c r="P1159" i="8" a="1"/>
  <c r="P1159" i="8" s="1"/>
  <c r="Q1159" i="8" a="1"/>
  <c r="Q1159" i="8"/>
  <c r="R1159" i="8" a="1"/>
  <c r="R1159" i="8"/>
  <c r="S1159" i="8" a="1"/>
  <c r="S1159" i="8"/>
  <c r="T1159" i="8" a="1"/>
  <c r="T1159" i="8" s="1"/>
  <c r="P1160" i="8" a="1"/>
  <c r="P1160" i="8" s="1"/>
  <c r="Q1160" i="8" a="1"/>
  <c r="Q1160" i="8" s="1"/>
  <c r="R1160" i="8" a="1"/>
  <c r="R1160" i="8"/>
  <c r="S1160" i="8" a="1"/>
  <c r="S1160" i="8"/>
  <c r="T1160" i="8" a="1"/>
  <c r="T1160" i="8" s="1"/>
  <c r="P1161" i="8" a="1"/>
  <c r="P1161" i="8"/>
  <c r="Q1161" i="8" a="1"/>
  <c r="Q1161" i="8"/>
  <c r="R1161" i="8" a="1"/>
  <c r="R1161" i="8" s="1"/>
  <c r="S1161" i="8" a="1"/>
  <c r="S1161" i="8" s="1"/>
  <c r="T1161" i="8" a="1"/>
  <c r="T1161" i="8" s="1"/>
  <c r="P1162" i="8" a="1"/>
  <c r="P1162" i="8"/>
  <c r="Q1162" i="8" a="1"/>
  <c r="Q1162" i="8" s="1"/>
  <c r="R1162" i="8" a="1"/>
  <c r="R1162" i="8"/>
  <c r="S1162" i="8" a="1"/>
  <c r="S1162" i="8"/>
  <c r="T1162" i="8" a="1"/>
  <c r="T1162" i="8" s="1"/>
  <c r="P1163" i="8" a="1"/>
  <c r="P1163" i="8"/>
  <c r="Q1163" i="8" a="1"/>
  <c r="Q1163" i="8" s="1"/>
  <c r="R1163" i="8" a="1"/>
  <c r="R1163" i="8" s="1"/>
  <c r="S1163" i="8" a="1"/>
  <c r="S1163" i="8"/>
  <c r="T1163" i="8" a="1"/>
  <c r="T1163" i="8"/>
  <c r="P1164" i="8" a="1"/>
  <c r="P1164" i="8" s="1"/>
  <c r="Q1164" i="8" a="1"/>
  <c r="Q1164" i="8"/>
  <c r="R1164" i="8" a="1"/>
  <c r="R1164" i="8" s="1"/>
  <c r="S1164" i="8" a="1"/>
  <c r="S1164" i="8"/>
  <c r="T1164" i="8" a="1"/>
  <c r="T1164" i="8" s="1"/>
  <c r="P1165" i="8" a="1"/>
  <c r="P1165" i="8" s="1"/>
  <c r="Q1165" i="8" a="1"/>
  <c r="Q1165" i="8"/>
  <c r="R1165" i="8" a="1"/>
  <c r="R1165" i="8"/>
  <c r="S1165" i="8" a="1"/>
  <c r="S1165" i="8" s="1"/>
  <c r="T1165" i="8" a="1"/>
  <c r="T1165" i="8"/>
  <c r="P1166" i="8" a="1"/>
  <c r="P1166" i="8" s="1"/>
  <c r="Q1166" i="8" a="1"/>
  <c r="Q1166" i="8" s="1"/>
  <c r="R1166" i="8" a="1"/>
  <c r="R1166" i="8" s="1"/>
  <c r="S1166" i="8" a="1"/>
  <c r="S1166" i="8" s="1"/>
  <c r="T1166" i="8" a="1"/>
  <c r="T1166" i="8"/>
  <c r="P1167" i="8" a="1"/>
  <c r="P1167" i="8"/>
  <c r="Q1167" i="8" a="1"/>
  <c r="Q1167" i="8" s="1"/>
  <c r="R1167" i="8" a="1"/>
  <c r="R1167" i="8"/>
  <c r="S1167" i="8" a="1"/>
  <c r="S1167" i="8"/>
  <c r="T1167" i="8" a="1"/>
  <c r="T1167" i="8" s="1"/>
  <c r="P1168" i="8" a="1"/>
  <c r="P1168" i="8" s="1"/>
  <c r="Q1168" i="8" a="1"/>
  <c r="Q1168" i="8" s="1"/>
  <c r="R1168" i="8" a="1"/>
  <c r="R1168" i="8"/>
  <c r="S1168" i="8" a="1"/>
  <c r="S1168" i="8" s="1"/>
  <c r="T1168" i="8" a="1"/>
  <c r="T1168" i="8"/>
  <c r="P1169" i="8" a="1"/>
  <c r="P1169" i="8"/>
  <c r="Q1169" i="8" a="1"/>
  <c r="Q1169" i="8"/>
  <c r="R1169" i="8" a="1"/>
  <c r="R1169" i="8" s="1"/>
  <c r="S1169" i="8" a="1"/>
  <c r="S1169" i="8" s="1"/>
  <c r="T1169" i="8" a="1"/>
  <c r="T1169" i="8" s="1"/>
  <c r="P1170" i="8" a="1"/>
  <c r="P1170" i="8"/>
  <c r="Q1170" i="8" a="1"/>
  <c r="Q1170" i="8"/>
  <c r="R1170" i="8" a="1"/>
  <c r="R1170" i="8" s="1"/>
  <c r="S1170" i="8" a="1"/>
  <c r="S1170" i="8"/>
  <c r="T1170" i="8" a="1"/>
  <c r="T1170" i="8" s="1"/>
  <c r="P1171" i="8" a="1"/>
  <c r="P1171" i="8" s="1"/>
  <c r="Q1171" i="8" a="1"/>
  <c r="Q1171" i="8" s="1"/>
  <c r="R1171" i="8" a="1"/>
  <c r="R1171" i="8" s="1"/>
  <c r="S1171" i="8" a="1"/>
  <c r="S1171" i="8" s="1"/>
  <c r="T1171" i="8" a="1"/>
  <c r="T1171" i="8" s="1"/>
  <c r="P1172" i="8" a="1"/>
  <c r="P1172" i="8"/>
  <c r="Q1172" i="8" a="1"/>
  <c r="Q1172" i="8"/>
  <c r="R1172" i="8" a="1"/>
  <c r="R1172" i="8"/>
  <c r="S1172" i="8" a="1"/>
  <c r="S1172" i="8"/>
  <c r="T1172" i="8" a="1"/>
  <c r="T1172" i="8" s="1"/>
  <c r="P1173" i="8" a="1"/>
  <c r="P1173" i="8" s="1"/>
  <c r="Q1173" i="8" a="1"/>
  <c r="Q1173" i="8" s="1"/>
  <c r="R1173" i="8" a="1"/>
  <c r="R1173" i="8" s="1"/>
  <c r="S1173" i="8" a="1"/>
  <c r="S1173" i="8" s="1"/>
  <c r="T1173" i="8" a="1"/>
  <c r="T1173" i="8"/>
  <c r="P1174" i="8" a="1"/>
  <c r="P1174" i="8"/>
  <c r="Q1174" i="8" a="1"/>
  <c r="Q1174" i="8" s="1"/>
  <c r="R1174" i="8" a="1"/>
  <c r="R1174" i="8" s="1"/>
  <c r="S1174" i="8" a="1"/>
  <c r="S1174" i="8" s="1"/>
  <c r="T1174" i="8" a="1"/>
  <c r="T1174" i="8" s="1"/>
  <c r="P1175" i="8" a="1"/>
  <c r="P1175" i="8"/>
  <c r="Q1175" i="8" a="1"/>
  <c r="Q1175" i="8" s="1"/>
  <c r="R1175" i="8" a="1"/>
  <c r="R1175" i="8"/>
  <c r="S1175" i="8" a="1"/>
  <c r="S1175" i="8"/>
  <c r="T1175" i="8" a="1"/>
  <c r="T1175" i="8"/>
  <c r="P1176" i="8" a="1"/>
  <c r="P1176" i="8" s="1"/>
  <c r="Q1176" i="8" a="1"/>
  <c r="Q1176" i="8" s="1"/>
  <c r="R1176" i="8" a="1"/>
  <c r="R1176" i="8"/>
  <c r="S1176" i="8" a="1"/>
  <c r="S1176" i="8" s="1"/>
  <c r="T1176" i="8" a="1"/>
  <c r="T1176" i="8"/>
  <c r="P1177" i="8" a="1"/>
  <c r="P1177" i="8"/>
  <c r="Q1177" i="8" a="1"/>
  <c r="Q1177" i="8" s="1"/>
  <c r="R1177" i="8" a="1"/>
  <c r="R1177" i="8" s="1"/>
  <c r="S1177" i="8" a="1"/>
  <c r="S1177" i="8" s="1"/>
  <c r="T1177" i="8" a="1"/>
  <c r="T1177" i="8" s="1"/>
  <c r="P1178" i="8" a="1"/>
  <c r="P1178" i="8"/>
  <c r="Q1178" i="8" a="1"/>
  <c r="Q1178" i="8"/>
  <c r="R1178" i="8" a="1"/>
  <c r="R1178" i="8"/>
  <c r="S1178" i="8" a="1"/>
  <c r="S1178" i="8"/>
  <c r="T1178" i="8" a="1"/>
  <c r="T1178" i="8" s="1"/>
  <c r="P1179" i="8" a="1"/>
  <c r="P1179" i="8" s="1"/>
  <c r="Q1179" i="8" a="1"/>
  <c r="Q1179" i="8" s="1"/>
  <c r="R1179" i="8" a="1"/>
  <c r="R1179" i="8" s="1"/>
  <c r="S1179" i="8" a="1"/>
  <c r="S1179" i="8"/>
  <c r="T1179" i="8" a="1"/>
  <c r="T1179" i="8"/>
  <c r="P1180" i="8" a="1"/>
  <c r="P1180" i="8" s="1"/>
  <c r="Q1180" i="8" a="1"/>
  <c r="Q1180" i="8"/>
  <c r="R1180" i="8" a="1"/>
  <c r="R1180" i="8" s="1"/>
  <c r="S1180" i="8" a="1"/>
  <c r="S1180" i="8"/>
  <c r="T1180" i="8" a="1"/>
  <c r="T1180" i="8" s="1"/>
  <c r="P1181" i="8" a="1"/>
  <c r="P1181" i="8" s="1"/>
  <c r="Q1181" i="8" a="1"/>
  <c r="Q1181" i="8" s="1"/>
  <c r="R1181" i="8" a="1"/>
  <c r="R1181" i="8"/>
  <c r="S1181" i="8" a="1"/>
  <c r="S1181" i="8"/>
  <c r="T1181" i="8" a="1"/>
  <c r="T1181" i="8"/>
  <c r="P1182" i="8" a="1"/>
  <c r="P1182" i="8"/>
  <c r="Q1182" i="8" a="1"/>
  <c r="Q1182" i="8" s="1"/>
  <c r="R1182" i="8" a="1"/>
  <c r="R1182" i="8" s="1"/>
  <c r="S1182" i="8" a="1"/>
  <c r="S1182" i="8" s="1"/>
  <c r="T1182" i="8" a="1"/>
  <c r="T1182" i="8" s="1"/>
  <c r="P1183" i="8" a="1"/>
  <c r="P1183" i="8" s="1"/>
  <c r="Q1183" i="8" a="1"/>
  <c r="Q1183" i="8" s="1"/>
  <c r="R1183" i="8" a="1"/>
  <c r="R1183" i="8"/>
  <c r="S1183" i="8" a="1"/>
  <c r="S1183" i="8" s="1"/>
  <c r="T1183" i="8" a="1"/>
  <c r="T1183" i="8"/>
  <c r="P1184" i="8" a="1"/>
  <c r="P1184" i="8" s="1"/>
  <c r="Q1184" i="8" a="1"/>
  <c r="Q1184" i="8" s="1"/>
  <c r="R1184" i="8" a="1"/>
  <c r="R1184" i="8"/>
  <c r="S1184" i="8" a="1"/>
  <c r="S1184" i="8" s="1"/>
  <c r="T1184" i="8" a="1"/>
  <c r="T1184" i="8" s="1"/>
  <c r="P1185" i="8" a="1"/>
  <c r="P1185" i="8"/>
  <c r="Q1185" i="8" a="1"/>
  <c r="Q1185" i="8"/>
  <c r="R1185" i="8" a="1"/>
  <c r="R1185" i="8"/>
  <c r="S1185" i="8" a="1"/>
  <c r="S1185" i="8" s="1"/>
  <c r="T1185" i="8" a="1"/>
  <c r="T1185" i="8" s="1"/>
  <c r="P1186" i="8" a="1"/>
  <c r="P1186" i="8"/>
  <c r="Q1186" i="8" a="1"/>
  <c r="Q1186" i="8" s="1"/>
  <c r="R1186" i="8" a="1"/>
  <c r="R1186" i="8" s="1"/>
  <c r="S1186" i="8" a="1"/>
  <c r="S1186" i="8"/>
  <c r="T1186" i="8" a="1"/>
  <c r="T1186" i="8" s="1"/>
  <c r="P1187" i="8" a="1"/>
  <c r="P1187" i="8" s="1"/>
  <c r="Q1187" i="8" a="1"/>
  <c r="Q1187" i="8" s="1"/>
  <c r="R1187" i="8" a="1"/>
  <c r="R1187" i="8" s="1"/>
  <c r="S1187" i="8" a="1"/>
  <c r="S1187" i="8" s="1"/>
  <c r="T1187" i="8" a="1"/>
  <c r="T1187" i="8"/>
  <c r="P1188" i="8" a="1"/>
  <c r="P1188" i="8" s="1"/>
  <c r="Q1188" i="8" a="1"/>
  <c r="Q1188" i="8" s="1"/>
  <c r="R1188" i="8" a="1"/>
  <c r="R1188" i="8" s="1"/>
  <c r="S1188" i="8" a="1"/>
  <c r="S1188" i="8" s="1"/>
  <c r="T1188" i="8" a="1"/>
  <c r="T1188" i="8" s="1"/>
  <c r="P1189" i="8" a="1"/>
  <c r="P1189" i="8" s="1"/>
  <c r="Q1189" i="8" a="1"/>
  <c r="Q1189" i="8"/>
  <c r="R1189" i="8" a="1"/>
  <c r="R1189" i="8"/>
  <c r="S1189" i="8" a="1"/>
  <c r="S1189" i="8" s="1"/>
  <c r="T1189" i="8" a="1"/>
  <c r="T1189" i="8"/>
  <c r="P1190" i="8" a="1"/>
  <c r="P1190" i="8" s="1"/>
  <c r="Q1190" i="8" a="1"/>
  <c r="Q1190" i="8"/>
  <c r="R1190" i="8" a="1"/>
  <c r="R1190" i="8" s="1"/>
  <c r="S1190" i="8" a="1"/>
  <c r="S1190" i="8" s="1"/>
  <c r="T1190" i="8" a="1"/>
  <c r="T1190" i="8" s="1"/>
  <c r="P1191" i="8" a="1"/>
  <c r="P1191" i="8" s="1"/>
  <c r="Q1191" i="8" a="1"/>
  <c r="Q1191" i="8"/>
  <c r="R1191" i="8" a="1"/>
  <c r="R1191" i="8" s="1"/>
  <c r="S1191" i="8" a="1"/>
  <c r="S1191" i="8"/>
  <c r="T1191" i="8" a="1"/>
  <c r="T1191" i="8" s="1"/>
  <c r="P1192" i="8" a="1"/>
  <c r="P1192" i="8" s="1"/>
  <c r="Q1192" i="8" a="1"/>
  <c r="Q1192" i="8" s="1"/>
  <c r="R1192" i="8" a="1"/>
  <c r="R1192" i="8"/>
  <c r="S1192" i="8" a="1"/>
  <c r="S1192" i="8" s="1"/>
  <c r="T1192" i="8" a="1"/>
  <c r="T1192" i="8" s="1"/>
  <c r="P1193" i="8" a="1"/>
  <c r="P1193" i="8"/>
  <c r="Q1193" i="8" a="1"/>
  <c r="Q1193" i="8"/>
  <c r="R1193" i="8" a="1"/>
  <c r="R1193" i="8" s="1"/>
  <c r="S1193" i="8" a="1"/>
  <c r="S1193" i="8" s="1"/>
  <c r="T1193" i="8" a="1"/>
  <c r="T1193" i="8" s="1"/>
  <c r="P1194" i="8" a="1"/>
  <c r="P1194" i="8" s="1"/>
  <c r="Q1194" i="8" a="1"/>
  <c r="Q1194" i="8"/>
  <c r="R1194" i="8" a="1"/>
  <c r="R1194" i="8" s="1"/>
  <c r="S1194" i="8" a="1"/>
  <c r="S1194" i="8" s="1"/>
  <c r="T1194" i="8" a="1"/>
  <c r="T1194" i="8"/>
  <c r="P1195" i="8" a="1"/>
  <c r="P1195" i="8"/>
  <c r="Q1195" i="8" a="1"/>
  <c r="Q1195" i="8" s="1"/>
  <c r="R1195" i="8" a="1"/>
  <c r="R1195" i="8" s="1"/>
  <c r="S1195" i="8" a="1"/>
  <c r="S1195" i="8" s="1"/>
  <c r="T1195" i="8" a="1"/>
  <c r="T1195" i="8"/>
  <c r="P1196" i="8" a="1"/>
  <c r="P1196" i="8"/>
  <c r="Q1196" i="8" a="1"/>
  <c r="Q1196" i="8" s="1"/>
  <c r="R1196" i="8" a="1"/>
  <c r="R1196" i="8" s="1"/>
  <c r="S1196" i="8" a="1"/>
  <c r="S1196" i="8" s="1"/>
  <c r="T1196" i="8" a="1"/>
  <c r="T1196" i="8" s="1"/>
  <c r="P1197" i="8" a="1"/>
  <c r="P1197" i="8" s="1"/>
  <c r="Q1197" i="8" a="1"/>
  <c r="Q1197" i="8"/>
  <c r="R1197" i="8" a="1"/>
  <c r="R1197" i="8" s="1"/>
  <c r="S1197" i="8" a="1"/>
  <c r="S1197" i="8"/>
  <c r="T1197" i="8" a="1"/>
  <c r="T1197" i="8" s="1"/>
  <c r="P1198" i="8" a="1"/>
  <c r="P1198" i="8" s="1"/>
  <c r="Q1198" i="8" a="1"/>
  <c r="Q1198" i="8" s="1"/>
  <c r="R1198" i="8" a="1"/>
  <c r="R1198" i="8" s="1"/>
  <c r="S1198" i="8" a="1"/>
  <c r="S1198" i="8" s="1"/>
  <c r="T1198" i="8" a="1"/>
  <c r="T1198" i="8"/>
  <c r="P1199" i="8" a="1"/>
  <c r="P1199" i="8"/>
  <c r="Q1199" i="8" a="1"/>
  <c r="Q1199" i="8" s="1"/>
  <c r="R1199" i="8" a="1"/>
  <c r="R1199" i="8"/>
  <c r="S1199" i="8" a="1"/>
  <c r="S1199" i="8"/>
  <c r="T1199" i="8" a="1"/>
  <c r="T1199" i="8"/>
  <c r="P1200" i="8" a="1"/>
  <c r="P1200" i="8" s="1"/>
  <c r="Q1200" i="8" a="1"/>
  <c r="Q1200" i="8" s="1"/>
  <c r="R1200" i="8" a="1"/>
  <c r="R1200" i="8" s="1"/>
  <c r="S1200" i="8" a="1"/>
  <c r="S1200" i="8" s="1"/>
  <c r="T1200" i="8" a="1"/>
  <c r="T1200" i="8"/>
  <c r="P1201" i="8" a="1"/>
  <c r="P1201" i="8" s="1"/>
  <c r="Q1201" i="8" a="1"/>
  <c r="Q1201" i="8" s="1"/>
  <c r="R1201" i="8" a="1"/>
  <c r="R1201" i="8"/>
  <c r="S1201" i="8" a="1"/>
  <c r="S1201" i="8" s="1"/>
  <c r="T1201" i="8" a="1"/>
  <c r="T1201" i="8" s="1"/>
  <c r="P1202" i="8" a="1"/>
  <c r="P1202" i="8"/>
  <c r="Q1202" i="8" a="1"/>
  <c r="Q1202" i="8" s="1"/>
  <c r="R1202" i="8" a="1"/>
  <c r="R1202" i="8" s="1"/>
  <c r="S1202" i="8" a="1"/>
  <c r="S1202" i="8"/>
  <c r="T1202" i="8" a="1"/>
  <c r="T1202" i="8" s="1"/>
  <c r="P1203" i="8" a="1"/>
  <c r="P1203" i="8" s="1"/>
  <c r="Q1203" i="8" a="1"/>
  <c r="Q1203" i="8" s="1"/>
  <c r="R1203" i="8" a="1"/>
  <c r="R1203" i="8" s="1"/>
  <c r="S1203" i="8" a="1"/>
  <c r="S1203" i="8" s="1"/>
  <c r="T1203" i="8" a="1"/>
  <c r="T1203" i="8"/>
  <c r="P1204" i="8" a="1"/>
  <c r="P1204" i="8" s="1"/>
  <c r="Q1204" i="8" a="1"/>
  <c r="Q1204" i="8" s="1"/>
  <c r="R1204" i="8" a="1"/>
  <c r="R1204" i="8" s="1"/>
  <c r="S1204" i="8" a="1"/>
  <c r="S1204" i="8" s="1"/>
  <c r="T1204" i="8" a="1"/>
  <c r="T1204" i="8" s="1"/>
  <c r="P1205" i="8" a="1"/>
  <c r="P1205" i="8" s="1"/>
  <c r="Q1205" i="8" a="1"/>
  <c r="Q1205" i="8" s="1"/>
  <c r="R1205" i="8" a="1"/>
  <c r="R1205" i="8"/>
  <c r="S1205" i="8" a="1"/>
  <c r="S1205" i="8" s="1"/>
  <c r="T1205" i="8" a="1"/>
  <c r="T1205" i="8"/>
  <c r="P1206" i="8" a="1"/>
  <c r="P1206" i="8" s="1"/>
  <c r="Q1206" i="8" a="1"/>
  <c r="Q1206" i="8" s="1"/>
  <c r="R1206" i="8" a="1"/>
  <c r="R1206" i="8" s="1"/>
  <c r="S1206" i="8" a="1"/>
  <c r="S1206" i="8" s="1"/>
  <c r="T1206" i="8" a="1"/>
  <c r="T1206" i="8"/>
  <c r="P1207" i="8" a="1"/>
  <c r="P1207" i="8" s="1"/>
  <c r="Q1207" i="8" a="1"/>
  <c r="Q1207" i="8"/>
  <c r="R1207" i="8" a="1"/>
  <c r="R1207" i="8" s="1"/>
  <c r="S1207" i="8" a="1"/>
  <c r="S1207" i="8" s="1"/>
  <c r="T1207" i="8" a="1"/>
  <c r="T1207" i="8" s="1"/>
  <c r="P1208" i="8" a="1"/>
  <c r="P1208" i="8" s="1"/>
  <c r="Q1208" i="8" a="1"/>
  <c r="Q1208" i="8" s="1"/>
  <c r="R1208" i="8" a="1"/>
  <c r="R1208" i="8" s="1"/>
  <c r="S1208" i="8" a="1"/>
  <c r="S1208" i="8"/>
  <c r="T1208" i="8" a="1"/>
  <c r="T1208" i="8"/>
  <c r="P1209" i="8" a="1"/>
  <c r="P1209" i="8"/>
  <c r="Q1209" i="8" a="1"/>
  <c r="Q1209" i="8"/>
  <c r="R1209" i="8" a="1"/>
  <c r="R1209" i="8"/>
  <c r="S1209" i="8" a="1"/>
  <c r="S1209" i="8" s="1"/>
  <c r="T1209" i="8" a="1"/>
  <c r="T1209" i="8" s="1"/>
  <c r="P1210" i="8" a="1"/>
  <c r="P1210" i="8" s="1"/>
  <c r="Q1210" i="8" a="1"/>
  <c r="Q1210" i="8" s="1"/>
  <c r="R1210" i="8" a="1"/>
  <c r="R1210" i="8"/>
  <c r="S1210" i="8" a="1"/>
  <c r="S1210" i="8"/>
  <c r="T1210" i="8" a="1"/>
  <c r="T1210" i="8" s="1"/>
  <c r="P1211" i="8" a="1"/>
  <c r="P1211" i="8"/>
  <c r="Q1211" i="8" a="1"/>
  <c r="Q1211" i="8" s="1"/>
  <c r="R1211" i="8" a="1"/>
  <c r="R1211" i="8" s="1"/>
  <c r="S1211" i="8" a="1"/>
  <c r="S1211" i="8" s="1"/>
  <c r="T1211" i="8" a="1"/>
  <c r="T1211" i="8" s="1"/>
  <c r="P1212" i="8" a="1"/>
  <c r="P1212" i="8" s="1"/>
  <c r="Q1212" i="8" a="1"/>
  <c r="Q1212" i="8" s="1"/>
  <c r="R1212" i="8" a="1"/>
  <c r="R1212" i="8"/>
  <c r="S1212" i="8" a="1"/>
  <c r="S1212" i="8"/>
  <c r="T1212" i="8" a="1"/>
  <c r="T1212" i="8" s="1"/>
  <c r="P1213" i="8" a="1"/>
  <c r="P1213" i="8" s="1"/>
  <c r="Q1213" i="8" a="1"/>
  <c r="Q1213" i="8"/>
  <c r="R1213" i="8" a="1"/>
  <c r="R1213" i="8"/>
  <c r="S1213" i="8" a="1"/>
  <c r="S1213" i="8" s="1"/>
  <c r="T1213" i="8" a="1"/>
  <c r="T1213" i="8" s="1"/>
  <c r="P1214" i="8" a="1"/>
  <c r="P1214" i="8" s="1"/>
  <c r="Q1214" i="8" a="1"/>
  <c r="Q1214" i="8"/>
  <c r="R1214" i="8" a="1"/>
  <c r="R1214" i="8" s="1"/>
  <c r="S1214" i="8" a="1"/>
  <c r="S1214" i="8" s="1"/>
  <c r="T1214" i="8" a="1"/>
  <c r="T1214" i="8" s="1"/>
  <c r="P1215" i="8" a="1"/>
  <c r="P1215" i="8"/>
  <c r="Q1215" i="8" a="1"/>
  <c r="Q1215" i="8" s="1"/>
  <c r="R1215" i="8" a="1"/>
  <c r="R1215" i="8"/>
  <c r="S1215" i="8" a="1"/>
  <c r="S1215" i="8" s="1"/>
  <c r="T1215" i="8" a="1"/>
  <c r="T1215" i="8" s="1"/>
  <c r="P1216" i="8" a="1"/>
  <c r="P1216" i="8" s="1"/>
  <c r="Q1216" i="8" a="1"/>
  <c r="Q1216" i="8" s="1"/>
  <c r="R1216" i="8" a="1"/>
  <c r="R1216" i="8"/>
  <c r="S1216" i="8" a="1"/>
  <c r="S1216" i="8" s="1"/>
  <c r="T1216" i="8" a="1"/>
  <c r="T1216" i="8"/>
  <c r="P1217" i="8" a="1"/>
  <c r="P1217" i="8"/>
  <c r="Q1217" i="8" a="1"/>
  <c r="Q1217" i="8"/>
  <c r="R1217" i="8" a="1"/>
  <c r="R1217" i="8" s="1"/>
  <c r="S1217" i="8" a="1"/>
  <c r="S1217" i="8" s="1"/>
  <c r="T1217" i="8" a="1"/>
  <c r="T1217" i="8" s="1"/>
  <c r="P1218" i="8" a="1"/>
  <c r="P1218" i="8" s="1"/>
  <c r="Q1218" i="8" a="1"/>
  <c r="Q1218" i="8"/>
  <c r="R1218" i="8" a="1"/>
  <c r="R1218" i="8"/>
  <c r="S1218" i="8" a="1"/>
  <c r="S1218" i="8" s="1"/>
  <c r="T1218" i="8" a="1"/>
  <c r="T1218" i="8"/>
  <c r="P1219" i="8" a="1"/>
  <c r="P1219" i="8" s="1"/>
  <c r="Q1219" i="8" a="1"/>
  <c r="Q1219" i="8" s="1"/>
  <c r="R1219" i="8" a="1"/>
  <c r="R1219" i="8" s="1"/>
  <c r="S1219" i="8" a="1"/>
  <c r="S1219" i="8" s="1"/>
  <c r="T1219" i="8" a="1"/>
  <c r="T1219" i="8" s="1"/>
  <c r="P1220" i="8" a="1"/>
  <c r="P1220" i="8"/>
  <c r="Q1220" i="8" a="1"/>
  <c r="Q1220" i="8"/>
  <c r="R1220" i="8" a="1"/>
  <c r="R1220" i="8" s="1"/>
  <c r="S1220" i="8" a="1"/>
  <c r="S1220" i="8"/>
  <c r="T1220" i="8" a="1"/>
  <c r="T1220" i="8" s="1"/>
  <c r="P1221" i="8" a="1"/>
  <c r="P1221" i="8" s="1"/>
  <c r="Q1221" i="8" a="1"/>
  <c r="Q1221" i="8" s="1"/>
  <c r="R1221" i="8" a="1"/>
  <c r="R1221" i="8" s="1"/>
  <c r="S1221" i="8" a="1"/>
  <c r="S1221" i="8" s="1"/>
  <c r="T1221" i="8" a="1"/>
  <c r="T1221" i="8" s="1"/>
  <c r="P1222" i="8" a="1"/>
  <c r="P1222" i="8"/>
  <c r="Q1222" i="8" a="1"/>
  <c r="Q1222" i="8" s="1"/>
  <c r="R1222" i="8" a="1"/>
  <c r="R1222" i="8" s="1"/>
  <c r="S1222" i="8" a="1"/>
  <c r="S1222" i="8" s="1"/>
  <c r="T1222" i="8" a="1"/>
  <c r="T1222" i="8" s="1"/>
  <c r="P1223" i="8" a="1"/>
  <c r="P1223" i="8" s="1"/>
  <c r="Q1223" i="8" a="1"/>
  <c r="Q1223" i="8" s="1"/>
  <c r="R1223" i="8" a="1"/>
  <c r="R1223" i="8" s="1"/>
  <c r="S1223" i="8" a="1"/>
  <c r="S1223" i="8" s="1"/>
  <c r="T1223" i="8" a="1"/>
  <c r="T1223" i="8"/>
  <c r="P1224" i="8" a="1"/>
  <c r="P1224" i="8" s="1"/>
  <c r="Q1224" i="8" a="1"/>
  <c r="Q1224" i="8" s="1"/>
  <c r="R1224" i="8" a="1"/>
  <c r="R1224" i="8" s="1"/>
  <c r="S1224" i="8" a="1"/>
  <c r="S1224" i="8"/>
  <c r="T1224" i="8" a="1"/>
  <c r="T1224" i="8" s="1"/>
  <c r="P1225" i="8" a="1"/>
  <c r="P1225" i="8"/>
  <c r="Q1225" i="8" a="1"/>
  <c r="Q1225" i="8" s="1"/>
  <c r="R1225" i="8" a="1"/>
  <c r="R1225" i="8" s="1"/>
  <c r="S1225" i="8" a="1"/>
  <c r="S1225" i="8" s="1"/>
  <c r="T1225" i="8" a="1"/>
  <c r="T1225" i="8" s="1"/>
  <c r="P1226" i="8" a="1"/>
  <c r="P1226" i="8"/>
  <c r="Q1226" i="8" a="1"/>
  <c r="Q1226" i="8"/>
  <c r="R1226" i="8" a="1"/>
  <c r="R1226" i="8"/>
  <c r="S1226" i="8" a="1"/>
  <c r="S1226" i="8" s="1"/>
  <c r="T1226" i="8" a="1"/>
  <c r="T1226" i="8" s="1"/>
  <c r="P1227" i="8" a="1"/>
  <c r="P1227" i="8"/>
  <c r="Q1227" i="8" a="1"/>
  <c r="Q1227" i="8" s="1"/>
  <c r="R1227" i="8" a="1"/>
  <c r="R1227" i="8" s="1"/>
  <c r="S1227" i="8" a="1"/>
  <c r="S1227" i="8" s="1"/>
  <c r="T1227" i="8" a="1"/>
  <c r="T1227" i="8"/>
  <c r="P1228" i="8" a="1"/>
  <c r="P1228" i="8"/>
  <c r="Q1228" i="8" a="1"/>
  <c r="Q1228" i="8" s="1"/>
  <c r="R1228" i="8" a="1"/>
  <c r="R1228" i="8" s="1"/>
  <c r="S1228" i="8" a="1"/>
  <c r="S1228" i="8" s="1"/>
  <c r="T1228" i="8" a="1"/>
  <c r="T1228" i="8" s="1"/>
  <c r="P1229" i="8" a="1"/>
  <c r="P1229" i="8" s="1"/>
  <c r="Q1229" i="8" a="1"/>
  <c r="Q1229" i="8" s="1"/>
  <c r="R1229" i="8" a="1"/>
  <c r="R1229" i="8" s="1"/>
  <c r="S1229" i="8" a="1"/>
  <c r="S1229" i="8" s="1"/>
  <c r="T1229" i="8" a="1"/>
  <c r="T1229" i="8"/>
  <c r="P1230" i="8" a="1"/>
  <c r="P1230" i="8"/>
  <c r="Q1230" i="8" a="1"/>
  <c r="Q1230" i="8" s="1"/>
  <c r="R1230" i="8" a="1"/>
  <c r="R1230" i="8" s="1"/>
  <c r="S1230" i="8" a="1"/>
  <c r="S1230" i="8" s="1"/>
  <c r="T1230" i="8" a="1"/>
  <c r="T1230" i="8" s="1"/>
  <c r="P1231" i="8" a="1"/>
  <c r="P1231" i="8"/>
  <c r="Q1231" i="8" a="1"/>
  <c r="Q1231" i="8" s="1"/>
  <c r="R1231" i="8" a="1"/>
  <c r="R1231" i="8" s="1"/>
  <c r="S1231" i="8" a="1"/>
  <c r="S1231" i="8"/>
  <c r="T1231" i="8" a="1"/>
  <c r="T1231" i="8"/>
  <c r="P1232" i="8" a="1"/>
  <c r="P1232" i="8" s="1"/>
  <c r="Q1232" i="8" a="1"/>
  <c r="Q1232" i="8" s="1"/>
  <c r="R1232" i="8" a="1"/>
  <c r="R1232" i="8"/>
  <c r="S1232" i="8" a="1"/>
  <c r="S1232" i="8" s="1"/>
  <c r="T1232" i="8" a="1"/>
  <c r="T1232" i="8" s="1"/>
  <c r="P1233" i="8" a="1"/>
  <c r="P1233" i="8" s="1"/>
  <c r="Q1233" i="8" a="1"/>
  <c r="Q1233" i="8" s="1"/>
  <c r="R1233" i="8" a="1"/>
  <c r="R1233" i="8"/>
  <c r="S1233" i="8" a="1"/>
  <c r="S1233" i="8" s="1"/>
  <c r="T1233" i="8" a="1"/>
  <c r="T1233" i="8" s="1"/>
  <c r="P1234" i="8" a="1"/>
  <c r="P1234" i="8" s="1"/>
  <c r="Q1234" i="8" a="1"/>
  <c r="Q1234" i="8"/>
  <c r="R1234" i="8" a="1"/>
  <c r="R1234" i="8"/>
  <c r="S1234" i="8" a="1"/>
  <c r="S1234" i="8"/>
  <c r="T1234" i="8" a="1"/>
  <c r="T1234" i="8" s="1"/>
  <c r="P1235" i="8" a="1"/>
  <c r="P1235" i="8" s="1"/>
  <c r="Q1235" i="8" a="1"/>
  <c r="Q1235" i="8" s="1"/>
  <c r="R1235" i="8" a="1"/>
  <c r="R1235" i="8" s="1"/>
  <c r="S1235" i="8" a="1"/>
  <c r="S1235" i="8"/>
  <c r="T1235" i="8" a="1"/>
  <c r="T1235" i="8" s="1"/>
  <c r="P1236" i="8" a="1"/>
  <c r="P1236" i="8" s="1"/>
  <c r="Q1236" i="8" a="1"/>
  <c r="Q1236" i="8"/>
  <c r="R1236" i="8" a="1"/>
  <c r="R1236" i="8" s="1"/>
  <c r="S1236" i="8" a="1"/>
  <c r="S1236" i="8"/>
  <c r="T1236" i="8" a="1"/>
  <c r="T1236" i="8" s="1"/>
  <c r="P1237" i="8" a="1"/>
  <c r="P1237" i="8" s="1"/>
  <c r="Q1237" i="8" a="1"/>
  <c r="Q1237" i="8" s="1"/>
  <c r="R1237" i="8" a="1"/>
  <c r="R1237" i="8"/>
  <c r="S1237" i="8" a="1"/>
  <c r="S1237" i="8" s="1"/>
  <c r="T1237" i="8" a="1"/>
  <c r="T1237" i="8" s="1"/>
  <c r="P1238" i="8" a="1"/>
  <c r="P1238" i="8"/>
  <c r="Q1238" i="8" a="1"/>
  <c r="Q1238" i="8"/>
  <c r="R1238" i="8" a="1"/>
  <c r="R1238" i="8" s="1"/>
  <c r="S1238" i="8" a="1"/>
  <c r="S1238" i="8" s="1"/>
  <c r="T1238" i="8" a="1"/>
  <c r="T1238" i="8" s="1"/>
  <c r="P1239" i="8" a="1"/>
  <c r="P1239" i="8" s="1"/>
  <c r="Q1239" i="8" a="1"/>
  <c r="Q1239" i="8" s="1"/>
  <c r="R1239" i="8" a="1"/>
  <c r="R1239" i="8" s="1"/>
  <c r="S1239" i="8" a="1"/>
  <c r="S1239" i="8"/>
  <c r="T1239" i="8" a="1"/>
  <c r="T1239" i="8" s="1"/>
  <c r="P1240" i="8" a="1"/>
  <c r="P1240" i="8" s="1"/>
  <c r="Q1240" i="8" a="1"/>
  <c r="Q1240" i="8" s="1"/>
  <c r="R1240" i="8" a="1"/>
  <c r="R1240" i="8" s="1"/>
  <c r="S1240" i="8" a="1"/>
  <c r="S1240" i="8" s="1"/>
  <c r="T1240" i="8" a="1"/>
  <c r="T1240" i="8" s="1"/>
  <c r="P1241" i="8" a="1"/>
  <c r="P1241" i="8" s="1"/>
  <c r="Q1241" i="8" a="1"/>
  <c r="Q1241" i="8" s="1"/>
  <c r="R1241" i="8" a="1"/>
  <c r="R1241" i="8"/>
  <c r="S1241" i="8" a="1"/>
  <c r="S1241" i="8" s="1"/>
  <c r="T1241" i="8" a="1"/>
  <c r="T1241" i="8" s="1"/>
  <c r="P1242" i="8" a="1"/>
  <c r="P1242" i="8"/>
  <c r="Q1242" i="8" a="1"/>
  <c r="Q1242" i="8" s="1"/>
  <c r="R1242" i="8" a="1"/>
  <c r="R1242" i="8"/>
  <c r="S1242" i="8" a="1"/>
  <c r="S1242" i="8" s="1"/>
  <c r="T1242" i="8" a="1"/>
  <c r="T1242" i="8" s="1"/>
  <c r="P1243" i="8" a="1"/>
  <c r="P1243" i="8" s="1"/>
  <c r="Q1243" i="8" a="1"/>
  <c r="Q1243" i="8" s="1"/>
  <c r="R1243" i="8" a="1"/>
  <c r="R1243" i="8" s="1"/>
  <c r="S1243" i="8" a="1"/>
  <c r="S1243" i="8"/>
  <c r="T1243" i="8" a="1"/>
  <c r="T1243" i="8" s="1"/>
  <c r="P1244" i="8" a="1"/>
  <c r="P1244" i="8"/>
  <c r="Q1244" i="8" a="1"/>
  <c r="Q1244" i="8" s="1"/>
  <c r="R1244" i="8" a="1"/>
  <c r="R1244" i="8"/>
  <c r="S1244" i="8" a="1"/>
  <c r="S1244" i="8" s="1"/>
  <c r="T1244" i="8" a="1"/>
  <c r="T1244" i="8" s="1"/>
  <c r="P1245" i="8" a="1"/>
  <c r="P1245" i="8" s="1"/>
  <c r="Q1245" i="8" a="1"/>
  <c r="Q1245" i="8"/>
  <c r="R1245" i="8" a="1"/>
  <c r="R1245" i="8"/>
  <c r="S1245" i="8" a="1"/>
  <c r="S1245" i="8" s="1"/>
  <c r="T1245" i="8" a="1"/>
  <c r="T1245" i="8"/>
  <c r="P1254" i="8" a="1"/>
  <c r="P1254" i="8" s="1"/>
  <c r="Q1254" i="8" a="1"/>
  <c r="Q1254" i="8" s="1"/>
  <c r="R1254" i="8" a="1"/>
  <c r="R1254" i="8" s="1"/>
  <c r="S1254" i="8" a="1"/>
  <c r="S1254" i="8" s="1"/>
  <c r="T1254" i="8" a="1"/>
  <c r="T1254" i="8" s="1"/>
  <c r="P1255" i="8" a="1"/>
  <c r="P1255" i="8" s="1"/>
  <c r="Q1255" i="8" a="1"/>
  <c r="Q1255" i="8"/>
  <c r="R1255" i="8" a="1"/>
  <c r="R1255" i="8"/>
  <c r="S1255" i="8" a="1"/>
  <c r="S1255" i="8"/>
  <c r="T1255" i="8" a="1"/>
  <c r="T1255" i="8" s="1"/>
  <c r="P1256" i="8" a="1"/>
  <c r="P1256" i="8" s="1"/>
  <c r="Q1256" i="8" a="1"/>
  <c r="Q1256" i="8" s="1"/>
  <c r="R1256" i="8" a="1"/>
  <c r="R1256" i="8" s="1"/>
  <c r="S1256" i="8" a="1"/>
  <c r="S1256" i="8" s="1"/>
  <c r="T1256" i="8" a="1"/>
  <c r="T1256" i="8"/>
  <c r="P1257" i="8" a="1"/>
  <c r="P1257" i="8"/>
  <c r="Q1257" i="8" a="1"/>
  <c r="Q1257" i="8" s="1"/>
  <c r="R1257" i="8" a="1"/>
  <c r="R1257" i="8"/>
  <c r="S1257" i="8" a="1"/>
  <c r="S1257" i="8" s="1"/>
  <c r="T1257" i="8" a="1"/>
  <c r="T1257" i="8" s="1"/>
  <c r="P1258" i="8" a="1"/>
  <c r="P1258" i="8"/>
  <c r="Q1258" i="8" a="1"/>
  <c r="Q1258" i="8" s="1"/>
  <c r="R1258" i="8" a="1"/>
  <c r="R1258" i="8" s="1"/>
  <c r="S1258" i="8" a="1"/>
  <c r="S1258" i="8"/>
  <c r="T1258" i="8" a="1"/>
  <c r="T1258" i="8"/>
  <c r="P1259" i="8" a="1"/>
  <c r="P1259" i="8" s="1"/>
  <c r="Q1259" i="8" a="1"/>
  <c r="Q1259" i="8" s="1"/>
  <c r="R1259" i="8" a="1"/>
  <c r="R1259" i="8" s="1"/>
  <c r="S1259" i="8" a="1"/>
  <c r="S1259" i="8" s="1"/>
  <c r="T1259" i="8" a="1"/>
  <c r="T1259" i="8"/>
  <c r="P1260" i="8" a="1"/>
  <c r="P1260" i="8" s="1"/>
  <c r="Q1260" i="8" a="1"/>
  <c r="Q1260" i="8" s="1"/>
  <c r="R1260" i="8" a="1"/>
  <c r="R1260" i="8" s="1"/>
  <c r="S1260" i="8" a="1"/>
  <c r="S1260" i="8" s="1"/>
  <c r="T1260" i="8" a="1"/>
  <c r="T1260" i="8" s="1"/>
  <c r="P1261" i="8" a="1"/>
  <c r="P1261" i="8" s="1"/>
  <c r="Q1261" i="8" a="1"/>
  <c r="Q1261" i="8"/>
  <c r="R1261" i="8" a="1"/>
  <c r="R1261" i="8" s="1"/>
  <c r="S1261" i="8" a="1"/>
  <c r="S1261" i="8" s="1"/>
  <c r="T1261" i="8" a="1"/>
  <c r="T1261" i="8" s="1"/>
  <c r="P1262" i="8" a="1"/>
  <c r="P1262" i="8" s="1"/>
  <c r="Q1262" i="8" a="1"/>
  <c r="Q1262" i="8" s="1"/>
  <c r="R1262" i="8" a="1"/>
  <c r="R1262" i="8" s="1"/>
  <c r="S1262" i="8" a="1"/>
  <c r="S1262" i="8" s="1"/>
  <c r="T1262" i="8" a="1"/>
  <c r="T1262" i="8"/>
  <c r="P1263" i="8" a="1"/>
  <c r="P1263" i="8" s="1"/>
  <c r="Q1263" i="8" a="1"/>
  <c r="Q1263" i="8" s="1"/>
  <c r="R1263" i="8" a="1"/>
  <c r="R1263" i="8"/>
  <c r="S1263" i="8" a="1"/>
  <c r="S1263" i="8"/>
  <c r="T1263" i="8" a="1"/>
  <c r="T1263" i="8" s="1"/>
  <c r="P1264" i="8" a="1"/>
  <c r="P1264" i="8" s="1"/>
  <c r="Q1264" i="8" a="1"/>
  <c r="Q1264" i="8" s="1"/>
  <c r="R1264" i="8" a="1"/>
  <c r="R1264" i="8" s="1"/>
  <c r="S1264" i="8" a="1"/>
  <c r="S1264" i="8" s="1"/>
  <c r="T1264" i="8" a="1"/>
  <c r="T1264" i="8" s="1"/>
  <c r="P1265" i="8" a="1"/>
  <c r="P1265" i="8" s="1"/>
  <c r="Q1265" i="8" a="1"/>
  <c r="Q1265" i="8"/>
  <c r="R1265" i="8" a="1"/>
  <c r="R1265" i="8" s="1"/>
  <c r="S1265" i="8" a="1"/>
  <c r="S1265" i="8" s="1"/>
  <c r="T1265" i="8" a="1"/>
  <c r="T1265" i="8" s="1"/>
  <c r="P1266" i="8" a="1"/>
  <c r="P1266" i="8" s="1"/>
  <c r="Q1266" i="8" a="1"/>
  <c r="Q1266" i="8" s="1"/>
  <c r="R1266" i="8" a="1"/>
  <c r="R1266" i="8"/>
  <c r="S1266" i="8" a="1"/>
  <c r="S1266" i="8"/>
  <c r="T1266" i="8" a="1"/>
  <c r="T1266" i="8" s="1"/>
  <c r="P1267" i="8" a="1"/>
  <c r="P1267" i="8"/>
  <c r="Q1267" i="8" a="1"/>
  <c r="Q1267" i="8" s="1"/>
  <c r="R1267" i="8" a="1"/>
  <c r="R1267" i="8" s="1"/>
  <c r="S1267" i="8" a="1"/>
  <c r="S1267" i="8"/>
  <c r="T1267" i="8" a="1"/>
  <c r="T1267" i="8" s="1"/>
  <c r="P1268" i="8" a="1"/>
  <c r="P1268" i="8" s="1"/>
  <c r="Q1268" i="8" a="1"/>
  <c r="Q1268" i="8" s="1"/>
  <c r="R1268" i="8" a="1"/>
  <c r="R1268" i="8" s="1"/>
  <c r="S1268" i="8" a="1"/>
  <c r="S1268" i="8" s="1"/>
  <c r="T1268" i="8" a="1"/>
  <c r="T1268" i="8" s="1"/>
  <c r="P1269" i="8" a="1"/>
  <c r="P1269" i="8" s="1"/>
  <c r="Q1269" i="8" a="1"/>
  <c r="Q1269" i="8"/>
  <c r="R1269" i="8" a="1"/>
  <c r="R1269" i="8" s="1"/>
  <c r="S1269" i="8" a="1"/>
  <c r="S1269" i="8"/>
  <c r="T1269" i="8" a="1"/>
  <c r="T1269" i="8" s="1"/>
  <c r="P1270" i="8" a="1"/>
  <c r="P1270" i="8" s="1"/>
  <c r="Q1270" i="8" a="1"/>
  <c r="Q1270" i="8"/>
  <c r="R1270" i="8" a="1"/>
  <c r="R1270" i="8" s="1"/>
  <c r="S1270" i="8" a="1"/>
  <c r="S1270" i="8" s="1"/>
  <c r="T1270" i="8" a="1"/>
  <c r="T1270" i="8" s="1"/>
  <c r="P1271" i="8" a="1"/>
  <c r="P1271" i="8"/>
  <c r="Q1271" i="8" a="1"/>
  <c r="Q1271" i="8" s="1"/>
  <c r="R1271" i="8" a="1"/>
  <c r="R1271" i="8" s="1"/>
  <c r="S1271" i="8" a="1"/>
  <c r="S1271" i="8" s="1"/>
  <c r="T1271" i="8" a="1"/>
  <c r="T1271" i="8" s="1"/>
  <c r="P1272" i="8" a="1"/>
  <c r="P1272" i="8" s="1"/>
  <c r="Q1272" i="8" a="1"/>
  <c r="Q1272" i="8" s="1"/>
  <c r="R1272" i="8" a="1"/>
  <c r="R1272" i="8" s="1"/>
  <c r="S1272" i="8" a="1"/>
  <c r="S1272" i="8"/>
  <c r="T1272" i="8" a="1"/>
  <c r="T1272" i="8"/>
  <c r="P1273" i="8" a="1"/>
  <c r="P1273" i="8"/>
  <c r="Q1273" i="8" a="1"/>
  <c r="Q1273" i="8"/>
  <c r="R1273" i="8" a="1"/>
  <c r="R1273" i="8" s="1"/>
  <c r="S1273" i="8" a="1"/>
  <c r="S1273" i="8" s="1"/>
  <c r="T1273" i="8" a="1"/>
  <c r="T1273" i="8" s="1"/>
  <c r="P1274" i="8" a="1"/>
  <c r="P1274" i="8" s="1"/>
  <c r="Q1274" i="8" a="1"/>
  <c r="Q1274" i="8" s="1"/>
  <c r="R1274" i="8" a="1"/>
  <c r="R1274" i="8"/>
  <c r="S1274" i="8" a="1"/>
  <c r="S1274" i="8" s="1"/>
  <c r="T1274" i="8" a="1"/>
  <c r="T1274" i="8"/>
  <c r="P1275" i="8" a="1"/>
  <c r="P1275" i="8" s="1"/>
  <c r="Q1275" i="8" a="1"/>
  <c r="Q1275" i="8" s="1"/>
  <c r="R1275" i="8" a="1"/>
  <c r="R1275" i="8" s="1"/>
  <c r="S1275" i="8" a="1"/>
  <c r="S1275" i="8" s="1"/>
  <c r="T1275" i="8" a="1"/>
  <c r="T1275" i="8" s="1"/>
  <c r="P1276" i="8" a="1"/>
  <c r="P1276" i="8" s="1"/>
  <c r="Q1276" i="8" a="1"/>
  <c r="Q1276" i="8" s="1"/>
  <c r="R1276" i="8" a="1"/>
  <c r="R1276" i="8" s="1"/>
  <c r="S1276" i="8" a="1"/>
  <c r="S1276" i="8"/>
  <c r="T1276" i="8" a="1"/>
  <c r="T1276" i="8" s="1"/>
  <c r="P1277" i="8" a="1"/>
  <c r="P1277" i="8" s="1"/>
  <c r="Q1277" i="8" a="1"/>
  <c r="Q1277" i="8"/>
  <c r="R1277" i="8" a="1"/>
  <c r="R1277" i="8" s="1"/>
  <c r="S1277" i="8" a="1"/>
  <c r="S1277" i="8"/>
  <c r="T1277" i="8" a="1"/>
  <c r="T1277" i="8" s="1"/>
  <c r="P1278" i="8" a="1"/>
  <c r="P1278" i="8"/>
  <c r="Q1278" i="8" a="1"/>
  <c r="Q1278" i="8"/>
  <c r="R1278" i="8" a="1"/>
  <c r="R1278" i="8" s="1"/>
  <c r="S1278" i="8" a="1"/>
  <c r="S1278" i="8" s="1"/>
  <c r="T1278" i="8" a="1"/>
  <c r="T1278" i="8"/>
  <c r="P1279" i="8" a="1"/>
  <c r="P1279" i="8" s="1"/>
  <c r="Q1279" i="8" a="1"/>
  <c r="Q1279" i="8" s="1"/>
  <c r="R1279" i="8" a="1"/>
  <c r="R1279" i="8" s="1"/>
  <c r="S1279" i="8" a="1"/>
  <c r="S1279" i="8" s="1"/>
  <c r="T1279" i="8" a="1"/>
  <c r="T1279" i="8" s="1"/>
  <c r="P1280" i="8" a="1"/>
  <c r="P1280" i="8" s="1"/>
  <c r="Q1280" i="8" a="1"/>
  <c r="Q1280" i="8" s="1"/>
  <c r="R1280" i="8" a="1"/>
  <c r="R1280" i="8"/>
  <c r="S1280" i="8" a="1"/>
  <c r="S1280" i="8"/>
  <c r="T1280" i="8" a="1"/>
  <c r="T1280" i="8" s="1"/>
  <c r="P1281" i="8" a="1"/>
  <c r="P1281" i="8"/>
  <c r="Q1281" i="8" a="1"/>
  <c r="Q1281" i="8" s="1"/>
  <c r="R1281" i="8" a="1"/>
  <c r="R1281" i="8" s="1"/>
  <c r="S1281" i="8" a="1"/>
  <c r="S1281" i="8" s="1"/>
  <c r="T1281" i="8" a="1"/>
  <c r="T1281" i="8" s="1"/>
  <c r="P1282" i="8" a="1"/>
  <c r="P1282" i="8"/>
  <c r="Q1282" i="8" a="1"/>
  <c r="Q1282" i="8"/>
  <c r="R1282" i="8" a="1"/>
  <c r="R1282" i="8" s="1"/>
  <c r="S1282" i="8" a="1"/>
  <c r="S1282" i="8"/>
  <c r="T1282" i="8" a="1"/>
  <c r="T1282" i="8" s="1"/>
  <c r="P1283" i="8" a="1"/>
  <c r="P1283" i="8" s="1"/>
  <c r="Q1283" i="8" a="1"/>
  <c r="Q1283" i="8" s="1"/>
  <c r="R1283" i="8" a="1"/>
  <c r="R1283" i="8" s="1"/>
  <c r="S1283" i="8" a="1"/>
  <c r="S1283" i="8" s="1"/>
  <c r="T1283" i="8" a="1"/>
  <c r="T1283" i="8"/>
  <c r="P1284" i="8" a="1"/>
  <c r="P1284" i="8"/>
  <c r="Q1284" i="8" a="1"/>
  <c r="Q1284" i="8" s="1"/>
  <c r="R1284" i="8" a="1"/>
  <c r="R1284" i="8"/>
  <c r="S1284" i="8" a="1"/>
  <c r="S1284" i="8" s="1"/>
  <c r="T1284" i="8" a="1"/>
  <c r="T1284" i="8" s="1"/>
  <c r="P1285" i="8" a="1"/>
  <c r="P1285" i="8" s="1"/>
  <c r="Q1285" i="8" a="1"/>
  <c r="Q1285" i="8" s="1"/>
  <c r="R1285" i="8" a="1"/>
  <c r="R1285" i="8"/>
  <c r="S1285" i="8" a="1"/>
  <c r="S1285" i="8" s="1"/>
  <c r="T1285" i="8" a="1"/>
  <c r="T1285" i="8" s="1"/>
  <c r="P1286" i="8" a="1"/>
  <c r="P1286" i="8"/>
  <c r="Q1286" i="8" a="1"/>
  <c r="Q1286" i="8"/>
  <c r="R1286" i="8" a="1"/>
  <c r="R1286" i="8" s="1"/>
  <c r="S1286" i="8" a="1"/>
  <c r="S1286" i="8" s="1"/>
  <c r="T1286" i="8" a="1"/>
  <c r="T1286" i="8"/>
  <c r="P1287" i="8" a="1"/>
  <c r="P1287" i="8" s="1"/>
  <c r="Q1287" i="8" a="1"/>
  <c r="Q1287" i="8" s="1"/>
  <c r="R1287" i="8" a="1"/>
  <c r="R1287" i="8" s="1"/>
  <c r="S1287" i="8" a="1"/>
  <c r="S1287" i="8"/>
  <c r="T1287" i="8" a="1"/>
  <c r="T1287" i="8"/>
  <c r="P1288" i="8" a="1"/>
  <c r="P1288" i="8" s="1"/>
  <c r="Q1288" i="8" a="1"/>
  <c r="Q1288" i="8" s="1"/>
  <c r="R1288" i="8" a="1"/>
  <c r="R1288" i="8"/>
  <c r="S1288" i="8" a="1"/>
  <c r="S1288" i="8" s="1"/>
  <c r="T1288" i="8" a="1"/>
  <c r="T1288" i="8" s="1"/>
  <c r="P1289" i="8" a="1"/>
  <c r="P1289" i="8" s="1"/>
  <c r="Q1289" i="8" a="1"/>
  <c r="Q1289" i="8"/>
  <c r="R1289" i="8" a="1"/>
  <c r="R1289" i="8" s="1"/>
  <c r="S1289" i="8" a="1"/>
  <c r="S1289" i="8" s="1"/>
  <c r="T1289" i="8" a="1"/>
  <c r="T1289" i="8" s="1"/>
  <c r="P1290" i="8" a="1"/>
  <c r="P1290" i="8"/>
  <c r="Q1290" i="8" a="1"/>
  <c r="Q1290" i="8"/>
  <c r="R1290" i="8" a="1"/>
  <c r="R1290" i="8" s="1"/>
  <c r="S1290" i="8" a="1"/>
  <c r="S1290" i="8" s="1"/>
  <c r="T1290" i="8" a="1"/>
  <c r="T1290" i="8"/>
  <c r="P1291" i="8" a="1"/>
  <c r="P1291" i="8" s="1"/>
  <c r="Q1291" i="8" a="1"/>
  <c r="Q1291" i="8" s="1"/>
  <c r="R1291" i="8" a="1"/>
  <c r="R1291" i="8" s="1"/>
  <c r="S1291" i="8" a="1"/>
  <c r="S1291" i="8"/>
  <c r="T1291" i="8" a="1"/>
  <c r="T1291" i="8"/>
  <c r="P1292" i="8" a="1"/>
  <c r="P1292" i="8" s="1"/>
  <c r="Q1292" i="8" a="1"/>
  <c r="Q1292" i="8"/>
  <c r="R1292" i="8" a="1"/>
  <c r="R1292" i="8" s="1"/>
  <c r="S1292" i="8" a="1"/>
  <c r="S1292" i="8"/>
  <c r="T1292" i="8" a="1"/>
  <c r="T1292" i="8" s="1"/>
  <c r="P1293" i="8" a="1"/>
  <c r="P1293" i="8" s="1"/>
  <c r="Q1293" i="8" a="1"/>
  <c r="Q1293" i="8"/>
  <c r="R1293" i="8" a="1"/>
  <c r="R1293" i="8" s="1"/>
  <c r="S1293" i="8" a="1"/>
  <c r="S1293" i="8" s="1"/>
  <c r="T1293" i="8" a="1"/>
  <c r="T1293" i="8"/>
  <c r="P1294" i="8" a="1"/>
  <c r="P1294" i="8"/>
  <c r="Q1294" i="8" a="1"/>
  <c r="Q1294" i="8" s="1"/>
  <c r="R1294" i="8" a="1"/>
  <c r="R1294" i="8" s="1"/>
  <c r="S1294" i="8" a="1"/>
  <c r="S1294" i="8" s="1"/>
  <c r="T1294" i="8" a="1"/>
  <c r="T1294" i="8" s="1"/>
  <c r="P1295" i="8" a="1"/>
  <c r="P1295" i="8" s="1"/>
  <c r="Q1295" i="8" a="1"/>
  <c r="Q1295" i="8" s="1"/>
  <c r="R1295" i="8" a="1"/>
  <c r="R1295" i="8"/>
  <c r="S1295" i="8" a="1"/>
  <c r="S1295" i="8"/>
  <c r="T1295" i="8" a="1"/>
  <c r="T1295" i="8" s="1"/>
  <c r="P1296" i="8" a="1"/>
  <c r="P1296" i="8" s="1"/>
  <c r="Q1296" i="8" a="1"/>
  <c r="Q1296" i="8" s="1"/>
  <c r="R1296" i="8" a="1"/>
  <c r="R1296" i="8" s="1"/>
  <c r="S1296" i="8" a="1"/>
  <c r="S1296" i="8"/>
  <c r="T1296" i="8" a="1"/>
  <c r="T1296" i="8" s="1"/>
  <c r="P1297" i="8" a="1"/>
  <c r="P1297" i="8" s="1"/>
  <c r="Q1297" i="8" a="1"/>
  <c r="Q1297" i="8"/>
  <c r="R1297" i="8" a="1"/>
  <c r="R1297" i="8"/>
  <c r="S1297" i="8" a="1"/>
  <c r="S1297" i="8" s="1"/>
  <c r="T1297" i="8" a="1"/>
  <c r="T1297" i="8"/>
  <c r="P1298" i="8" a="1"/>
  <c r="P1298" i="8"/>
  <c r="Q1298" i="8" a="1"/>
  <c r="Q1298" i="8"/>
  <c r="R1298" i="8" a="1"/>
  <c r="R1298" i="8" s="1"/>
  <c r="S1298" i="8" a="1"/>
  <c r="S1298" i="8"/>
  <c r="T1298" i="8" a="1"/>
  <c r="T1298" i="8" s="1"/>
  <c r="P1299" i="8" a="1"/>
  <c r="P1299" i="8" s="1"/>
  <c r="Q1299" i="8" a="1"/>
  <c r="Q1299" i="8" s="1"/>
  <c r="R1299" i="8" a="1"/>
  <c r="R1299" i="8" s="1"/>
  <c r="S1299" i="8" a="1"/>
  <c r="S1299" i="8" s="1"/>
  <c r="T1299" i="8" a="1"/>
  <c r="T1299" i="8" s="1"/>
  <c r="P1300" i="8" a="1"/>
  <c r="P1300" i="8"/>
  <c r="Q1300" i="8" a="1"/>
  <c r="Q1300" i="8" s="1"/>
  <c r="R1300" i="8" a="1"/>
  <c r="R1300" i="8" s="1"/>
  <c r="S1300" i="8" a="1"/>
  <c r="S1300" i="8" s="1"/>
  <c r="T1300" i="8" a="1"/>
  <c r="T1300" i="8" s="1"/>
  <c r="P1301" i="8" a="1"/>
  <c r="P1301" i="8"/>
  <c r="Q1301" i="8" a="1"/>
  <c r="Q1301" i="8" s="1"/>
  <c r="R1301" i="8" a="1"/>
  <c r="R1301" i="8"/>
  <c r="S1301" i="8" a="1"/>
  <c r="S1301" i="8" s="1"/>
  <c r="T1301" i="8" a="1"/>
  <c r="T1301" i="8" s="1"/>
  <c r="P1302" i="8" a="1"/>
  <c r="P1302" i="8" s="1"/>
  <c r="Q1302" i="8" a="1"/>
  <c r="Q1302" i="8" s="1"/>
  <c r="R1302" i="8" a="1"/>
  <c r="R1302" i="8" s="1"/>
  <c r="S1302" i="8" a="1"/>
  <c r="S1302" i="8" s="1"/>
  <c r="T1302" i="8" a="1"/>
  <c r="T1302" i="8" s="1"/>
  <c r="P1303" i="8" a="1"/>
  <c r="P1303" i="8" s="1"/>
  <c r="Q1303" i="8" a="1"/>
  <c r="Q1303" i="8"/>
  <c r="R1303" i="8" a="1"/>
  <c r="R1303" i="8" s="1"/>
  <c r="S1303" i="8" a="1"/>
  <c r="S1303" i="8"/>
  <c r="T1303" i="8" a="1"/>
  <c r="T1303" i="8" s="1"/>
  <c r="P1304" i="8" a="1"/>
  <c r="P1304" i="8" s="1"/>
  <c r="Q1304" i="8" a="1"/>
  <c r="Q1304" i="8" s="1"/>
  <c r="R1304" i="8" a="1"/>
  <c r="R1304" i="8" s="1"/>
  <c r="S1304" i="8" a="1"/>
  <c r="S1304" i="8" s="1"/>
  <c r="T1304" i="8" a="1"/>
  <c r="T1304" i="8"/>
  <c r="P1305" i="8" a="1"/>
  <c r="P1305" i="8" s="1"/>
  <c r="Q1305" i="8" a="1"/>
  <c r="Q1305" i="8"/>
  <c r="R1305" i="8" a="1"/>
  <c r="R1305" i="8" s="1"/>
  <c r="S1305" i="8" a="1"/>
  <c r="S1305" i="8" s="1"/>
  <c r="T1305" i="8" a="1"/>
  <c r="T1305" i="8" s="1"/>
  <c r="P1306" i="8" a="1"/>
  <c r="P1306" i="8"/>
  <c r="Q1306" i="8" a="1"/>
  <c r="Q1306" i="8"/>
  <c r="R1306" i="8" a="1"/>
  <c r="R1306" i="8" s="1"/>
  <c r="S1306" i="8" a="1"/>
  <c r="S1306" i="8"/>
  <c r="T1306" i="8" a="1"/>
  <c r="T1306" i="8"/>
  <c r="P1307" i="8" a="1"/>
  <c r="P1307" i="8"/>
  <c r="Q1307" i="8" a="1"/>
  <c r="Q1307" i="8" s="1"/>
  <c r="R1307" i="8" a="1"/>
  <c r="R1307" i="8" s="1"/>
  <c r="S1307" i="8" a="1"/>
  <c r="S1307" i="8" s="1"/>
  <c r="T1307" i="8" a="1"/>
  <c r="T1307" i="8"/>
  <c r="P1308" i="8" a="1"/>
  <c r="P1308" i="8"/>
  <c r="Q1308" i="8" a="1"/>
  <c r="Q1308" i="8"/>
  <c r="R1308" i="8" a="1"/>
  <c r="R1308" i="8"/>
  <c r="S1308" i="8" a="1"/>
  <c r="S1308" i="8" s="1"/>
  <c r="T1308" i="8" a="1"/>
  <c r="T1308" i="8" s="1"/>
  <c r="P1309" i="8" a="1"/>
  <c r="P1309" i="8" s="1"/>
  <c r="Q1309" i="8" a="1"/>
  <c r="Q1309" i="8"/>
  <c r="R1309" i="8" a="1"/>
  <c r="R1309" i="8" s="1"/>
  <c r="S1309" i="8" a="1"/>
  <c r="S1309" i="8" s="1"/>
  <c r="T1309" i="8" a="1"/>
  <c r="T1309" i="8" s="1"/>
  <c r="P1310" i="8" a="1"/>
  <c r="P1310" i="8" s="1"/>
  <c r="Q1310" i="8" a="1"/>
  <c r="Q1310" i="8"/>
  <c r="R1310" i="8" a="1"/>
  <c r="R1310" i="8" s="1"/>
  <c r="S1310" i="8" a="1"/>
  <c r="S1310" i="8"/>
  <c r="T1310" i="8" a="1"/>
  <c r="T1310" i="8" s="1"/>
  <c r="P1311" i="8" a="1"/>
  <c r="P1311" i="8" s="1"/>
  <c r="Q1311" i="8" a="1"/>
  <c r="Q1311" i="8" s="1"/>
  <c r="R1311" i="8" a="1"/>
  <c r="R1311" i="8" s="1"/>
  <c r="S1311" i="8" a="1"/>
  <c r="S1311" i="8"/>
  <c r="T1311" i="8" a="1"/>
  <c r="T1311" i="8"/>
  <c r="P1312" i="8" a="1"/>
  <c r="P1312" i="8" s="1"/>
  <c r="Q1312" i="8" a="1"/>
  <c r="Q1312" i="8" s="1"/>
  <c r="R1312" i="8" a="1"/>
  <c r="R1312" i="8"/>
  <c r="S1312" i="8" a="1"/>
  <c r="S1312" i="8" s="1"/>
  <c r="T1312" i="8" a="1"/>
  <c r="T1312" i="8" s="1"/>
  <c r="P1313" i="8" a="1"/>
  <c r="P1313" i="8"/>
  <c r="Q1313" i="8" a="1"/>
  <c r="Q1313" i="8" s="1"/>
  <c r="R1313" i="8" a="1"/>
  <c r="R1313" i="8" s="1"/>
  <c r="S1313" i="8" a="1"/>
  <c r="S1313" i="8" s="1"/>
  <c r="T1313" i="8" a="1"/>
  <c r="T1313" i="8"/>
  <c r="P1314" i="8" a="1"/>
  <c r="P1314" i="8" s="1"/>
  <c r="Q1314" i="8" a="1"/>
  <c r="Q1314" i="8"/>
  <c r="R1314" i="8" a="1"/>
  <c r="R1314" i="8" s="1"/>
  <c r="S1314" i="8" a="1"/>
  <c r="S1314" i="8" s="1"/>
  <c r="T1314" i="8" a="1"/>
  <c r="T1314" i="8"/>
  <c r="P1315" i="8" a="1"/>
  <c r="P1315" i="8"/>
  <c r="Q1315" i="8" a="1"/>
  <c r="Q1315" i="8" s="1"/>
  <c r="R1315" i="8" a="1"/>
  <c r="R1315" i="8"/>
  <c r="S1315" i="8" a="1"/>
  <c r="S1315" i="8"/>
  <c r="T1315" i="8" a="1"/>
  <c r="T1315" i="8"/>
  <c r="P1316" i="8" a="1"/>
  <c r="P1316" i="8" s="1"/>
  <c r="Q1316" i="8" a="1"/>
  <c r="Q1316" i="8"/>
  <c r="R1316" i="8" a="1"/>
  <c r="R1316" i="8" s="1"/>
  <c r="S1316" i="8" a="1"/>
  <c r="S1316" i="8" s="1"/>
  <c r="T1316" i="8" a="1"/>
  <c r="T1316" i="8" s="1"/>
  <c r="P1317" i="8" a="1"/>
  <c r="P1317" i="8" s="1"/>
  <c r="Q1317" i="8" a="1"/>
  <c r="Q1317" i="8"/>
  <c r="R1317" i="8" a="1"/>
  <c r="R1317" i="8"/>
  <c r="S1317" i="8" a="1"/>
  <c r="S1317" i="8"/>
  <c r="T1317" i="8" a="1"/>
  <c r="T1317" i="8" s="1"/>
  <c r="P1318" i="8" a="1"/>
  <c r="P1318" i="8" s="1"/>
  <c r="Q1318" i="8" a="1"/>
  <c r="Q1318" i="8" s="1"/>
  <c r="R1318" i="8" a="1"/>
  <c r="R1318" i="8" s="1"/>
  <c r="S1318" i="8" a="1"/>
  <c r="S1318" i="8"/>
  <c r="T1318" i="8" a="1"/>
  <c r="T1318" i="8" s="1"/>
  <c r="P1319" i="8" a="1"/>
  <c r="P1319" i="8"/>
  <c r="Q1319" i="8" a="1"/>
  <c r="Q1319" i="8" s="1"/>
  <c r="R1319" i="8" a="1"/>
  <c r="R1319" i="8" s="1"/>
  <c r="S1319" i="8" a="1"/>
  <c r="S1319" i="8" s="1"/>
  <c r="T1319" i="8" a="1"/>
  <c r="T1319" i="8" s="1"/>
  <c r="P1320" i="8" a="1"/>
  <c r="P1320" i="8" s="1"/>
  <c r="Q1320" i="8" a="1"/>
  <c r="Q1320" i="8"/>
  <c r="R1320" i="8" a="1"/>
  <c r="R1320" i="8" s="1"/>
  <c r="S1320" i="8" a="1"/>
  <c r="S1320" i="8"/>
  <c r="T1320" i="8" a="1"/>
  <c r="T1320" i="8" s="1"/>
  <c r="P1321" i="8" a="1"/>
  <c r="P1321" i="8"/>
  <c r="Q1321" i="8" a="1"/>
  <c r="Q1321" i="8" s="1"/>
  <c r="R1321" i="8" a="1"/>
  <c r="R1321" i="8" s="1"/>
  <c r="S1321" i="8" a="1"/>
  <c r="S1321" i="8" s="1"/>
  <c r="T1321" i="8" a="1"/>
  <c r="T1321" i="8" s="1"/>
  <c r="P1322" i="8" a="1"/>
  <c r="P1322" i="8" s="1"/>
  <c r="Q1322" i="8" a="1"/>
  <c r="Q1322" i="8"/>
  <c r="R1322" i="8" a="1"/>
  <c r="R1322" i="8"/>
  <c r="S1322" i="8" a="1"/>
  <c r="S1322" i="8"/>
  <c r="T1322" i="8" a="1"/>
  <c r="T1322" i="8"/>
  <c r="P1323" i="8" a="1"/>
  <c r="P1323" i="8" s="1"/>
  <c r="Q1323" i="8" a="1"/>
  <c r="Q1323" i="8" s="1"/>
  <c r="R1323" i="8" a="1"/>
  <c r="R1323" i="8" s="1"/>
  <c r="S1323" i="8" a="1"/>
  <c r="S1323" i="8"/>
  <c r="T1323" i="8" a="1"/>
  <c r="T1323" i="8"/>
  <c r="P1324" i="8" a="1"/>
  <c r="P1324" i="8" s="1"/>
  <c r="Q1324" i="8" a="1"/>
  <c r="Q1324" i="8" s="1"/>
  <c r="R1324" i="8" a="1"/>
  <c r="R1324" i="8" s="1"/>
  <c r="S1324" i="8" a="1"/>
  <c r="S1324" i="8" s="1"/>
  <c r="T1324" i="8" a="1"/>
  <c r="T1324" i="8" s="1"/>
  <c r="P1325" i="8" a="1"/>
  <c r="P1325" i="8" s="1"/>
  <c r="Q1325" i="8" a="1"/>
  <c r="Q1325" i="8" s="1"/>
  <c r="R1325" i="8" a="1"/>
  <c r="R1325" i="8"/>
  <c r="S1325" i="8" a="1"/>
  <c r="S1325" i="8"/>
  <c r="T1325" i="8" a="1"/>
  <c r="T1325" i="8" s="1"/>
  <c r="P1326" i="8" a="1"/>
  <c r="P1326" i="8" s="1"/>
  <c r="Q1326" i="8" a="1"/>
  <c r="Q1326" i="8" s="1"/>
  <c r="R1326" i="8" a="1"/>
  <c r="R1326" i="8" s="1"/>
  <c r="S1326" i="8" a="1"/>
  <c r="S1326" i="8" s="1"/>
  <c r="T1326" i="8" a="1"/>
  <c r="T1326" i="8" s="1"/>
  <c r="P1327" i="8" a="1"/>
  <c r="P1327" i="8"/>
  <c r="Q1327" i="8" a="1"/>
  <c r="Q1327" i="8" s="1"/>
  <c r="R1327" i="8" a="1"/>
  <c r="R1327" i="8"/>
  <c r="S1327" i="8" a="1"/>
  <c r="S1327" i="8"/>
  <c r="T1327" i="8" a="1"/>
  <c r="T1327" i="8" s="1"/>
  <c r="P1328" i="8" a="1"/>
  <c r="P1328" i="8" s="1"/>
  <c r="Q1328" i="8" a="1"/>
  <c r="Q1328" i="8" s="1"/>
  <c r="R1328" i="8" a="1"/>
  <c r="R1328" i="8" s="1"/>
  <c r="S1328" i="8" a="1"/>
  <c r="S1328" i="8" s="1"/>
  <c r="T1328" i="8" a="1"/>
  <c r="T1328" i="8" s="1"/>
  <c r="P1329" i="8" a="1"/>
  <c r="P1329" i="8" s="1"/>
  <c r="Q1329" i="8" a="1"/>
  <c r="Q1329" i="8" s="1"/>
  <c r="R1329" i="8" a="1"/>
  <c r="R1329" i="8"/>
  <c r="S1329" i="8" a="1"/>
  <c r="S1329" i="8" s="1"/>
  <c r="T1329" i="8" a="1"/>
  <c r="T1329" i="8" s="1"/>
  <c r="P1330" i="8" a="1"/>
  <c r="P1330" i="8"/>
  <c r="Q1330" i="8" a="1"/>
  <c r="Q1330" i="8" s="1"/>
  <c r="R1330" i="8" a="1"/>
  <c r="R1330" i="8"/>
  <c r="S1330" i="8" a="1"/>
  <c r="S1330" i="8"/>
  <c r="T1330" i="8" a="1"/>
  <c r="T1330" i="8"/>
  <c r="P1331" i="8" a="1"/>
  <c r="P1331" i="8" s="1"/>
  <c r="Q1331" i="8" a="1"/>
  <c r="Q1331" i="8" s="1"/>
  <c r="R1331" i="8" a="1"/>
  <c r="R1331" i="8"/>
  <c r="S1331" i="8" a="1"/>
  <c r="S1331" i="8"/>
  <c r="T1331" i="8" a="1"/>
  <c r="T1331" i="8" s="1"/>
  <c r="P1332" i="8" a="1"/>
  <c r="P1332" i="8" s="1"/>
  <c r="Q1332" i="8" a="1"/>
  <c r="Q1332" i="8" s="1"/>
  <c r="R1332" i="8" a="1"/>
  <c r="R1332" i="8"/>
  <c r="S1332" i="8" a="1"/>
  <c r="S1332" i="8"/>
  <c r="T1332" i="8" a="1"/>
  <c r="T1332" i="8" s="1"/>
  <c r="P1333" i="8" a="1"/>
  <c r="P1333" i="8"/>
  <c r="Q1333" i="8" a="1"/>
  <c r="Q1333" i="8"/>
  <c r="R1333" i="8" a="1"/>
  <c r="R1333" i="8"/>
  <c r="S1333" i="8" a="1"/>
  <c r="S1333" i="8" s="1"/>
  <c r="T1333" i="8" a="1"/>
  <c r="T1333" i="8"/>
  <c r="P1334" i="8" a="1"/>
  <c r="P1334" i="8" s="1"/>
  <c r="Q1334" i="8" a="1"/>
  <c r="Q1334" i="8" s="1"/>
  <c r="R1334" i="8" a="1"/>
  <c r="R1334" i="8" s="1"/>
  <c r="S1334" i="8" a="1"/>
  <c r="S1334" i="8" s="1"/>
  <c r="T1334" i="8" a="1"/>
  <c r="T1334" i="8" s="1"/>
  <c r="P1335" i="8" a="1"/>
  <c r="P1335" i="8" s="1"/>
  <c r="Q1335" i="8" a="1"/>
  <c r="Q1335" i="8" s="1"/>
  <c r="R1335" i="8" a="1"/>
  <c r="R1335" i="8" s="1"/>
  <c r="S1335" i="8" a="1"/>
  <c r="S1335" i="8" s="1"/>
  <c r="T1335" i="8" a="1"/>
  <c r="T1335" i="8" s="1"/>
  <c r="P1336" i="8" a="1"/>
  <c r="P1336" i="8" s="1"/>
  <c r="Q1336" i="8" a="1"/>
  <c r="Q1336" i="8"/>
  <c r="R1336" i="8" a="1"/>
  <c r="R1336" i="8" s="1"/>
  <c r="S1336" i="8" a="1"/>
  <c r="S1336" i="8"/>
  <c r="T1336" i="8" a="1"/>
  <c r="T1336" i="8" s="1"/>
  <c r="P1337" i="8" a="1"/>
  <c r="P1337" i="8" s="1"/>
  <c r="Q1337" i="8" a="1"/>
  <c r="Q1337" i="8"/>
  <c r="R1337" i="8" a="1"/>
  <c r="R1337" i="8" s="1"/>
  <c r="S1337" i="8" a="1"/>
  <c r="S1337" i="8" s="1"/>
  <c r="T1337" i="8" a="1"/>
  <c r="T1337" i="8" s="1"/>
  <c r="P1338" i="8" a="1"/>
  <c r="P1338" i="8" s="1"/>
  <c r="Q1338" i="8" a="1"/>
  <c r="Q1338" i="8"/>
  <c r="R1338" i="8" a="1"/>
  <c r="R1338" i="8" s="1"/>
  <c r="S1338" i="8" a="1"/>
  <c r="S1338" i="8"/>
  <c r="T1338" i="8" a="1"/>
  <c r="T1338" i="8" s="1"/>
  <c r="P1339" i="8" a="1"/>
  <c r="P1339" i="8" s="1"/>
  <c r="Q1339" i="8" a="1"/>
  <c r="Q1339" i="8" s="1"/>
  <c r="R1339" i="8" a="1"/>
  <c r="R1339" i="8" s="1"/>
  <c r="S1339" i="8" a="1"/>
  <c r="S1339" i="8" s="1"/>
  <c r="T1339" i="8" a="1"/>
  <c r="T1339" i="8" s="1"/>
  <c r="P1340" i="8" a="1"/>
  <c r="P1340" i="8"/>
  <c r="Q1340" i="8" a="1"/>
  <c r="Q1340" i="8"/>
  <c r="R1340" i="8" a="1"/>
  <c r="R1340" i="8"/>
  <c r="S1340" i="8" a="1"/>
  <c r="S1340" i="8"/>
  <c r="T1340" i="8" a="1"/>
  <c r="T1340" i="8" s="1"/>
  <c r="P1341" i="8" a="1"/>
  <c r="P1341" i="8" s="1"/>
  <c r="Q1341" i="8" a="1"/>
  <c r="Q1341" i="8"/>
  <c r="R1341" i="8" a="1"/>
  <c r="R1341" i="8"/>
  <c r="S1341" i="8" a="1"/>
  <c r="S1341" i="8" s="1"/>
  <c r="T1341" i="8" a="1"/>
  <c r="T1341" i="8"/>
  <c r="P1342" i="8" a="1"/>
  <c r="P1342" i="8" s="1"/>
  <c r="Q1342" i="8" a="1"/>
  <c r="Q1342" i="8" s="1"/>
  <c r="R1342" i="8" a="1"/>
  <c r="R1342" i="8" s="1"/>
  <c r="S1342" i="8" a="1"/>
  <c r="S1342" i="8" s="1"/>
  <c r="T1342" i="8" a="1"/>
  <c r="T1342" i="8" s="1"/>
  <c r="P1343" i="8" a="1"/>
  <c r="P1343" i="8"/>
  <c r="Q1343" i="8" a="1"/>
  <c r="Q1343" i="8"/>
  <c r="R1343" i="8" a="1"/>
  <c r="R1343" i="8" s="1"/>
  <c r="S1343" i="8" a="1"/>
  <c r="S1343" i="8" s="1"/>
  <c r="T1343" i="8" a="1"/>
  <c r="T1343" i="8" s="1"/>
  <c r="P1344" i="8" a="1"/>
  <c r="P1344" i="8" s="1"/>
  <c r="Q1344" i="8" a="1"/>
  <c r="Q1344" i="8" s="1"/>
  <c r="R1344" i="8" a="1"/>
  <c r="R1344" i="8" s="1"/>
  <c r="S1344" i="8" a="1"/>
  <c r="S1344" i="8" s="1"/>
  <c r="T1344" i="8" a="1"/>
  <c r="T1344" i="8" s="1"/>
  <c r="P1345" i="8" a="1"/>
  <c r="P1345" i="8"/>
  <c r="Q1345" i="8" a="1"/>
  <c r="Q1345" i="8"/>
  <c r="R1345" i="8" a="1"/>
  <c r="R1345" i="8"/>
  <c r="S1345" i="8" a="1"/>
  <c r="S1345" i="8" s="1"/>
  <c r="T1345" i="8" a="1"/>
  <c r="T1345" i="8"/>
  <c r="P1346" i="8" a="1"/>
  <c r="P1346" i="8" s="1"/>
  <c r="Q1346" i="8" a="1"/>
  <c r="Q1346" i="8" s="1"/>
  <c r="R1346" i="8" a="1"/>
  <c r="R1346" i="8"/>
  <c r="S1346" i="8" a="1"/>
  <c r="S1346" i="8"/>
  <c r="T1346" i="8" a="1"/>
  <c r="T1346" i="8" s="1"/>
  <c r="P1347" i="8" a="1"/>
  <c r="P1347" i="8"/>
  <c r="Q1347" i="8" a="1"/>
  <c r="Q1347" i="8" s="1"/>
  <c r="R1347" i="8" a="1"/>
  <c r="R1347" i="8" s="1"/>
  <c r="S1347" i="8" a="1"/>
  <c r="S1347" i="8"/>
  <c r="T1347" i="8" a="1"/>
  <c r="T1347" i="8" s="1"/>
  <c r="P1348" i="8" a="1"/>
  <c r="P1348" i="8" s="1"/>
  <c r="Q1348" i="8" a="1"/>
  <c r="Q1348" i="8"/>
  <c r="R1348" i="8" a="1"/>
  <c r="R1348" i="8"/>
  <c r="S1348" i="8" a="1"/>
  <c r="S1348" i="8" s="1"/>
  <c r="T1348" i="8" a="1"/>
  <c r="T1348" i="8" s="1"/>
  <c r="P1349" i="8" a="1"/>
  <c r="P1349" i="8" s="1"/>
  <c r="Q1349" i="8" a="1"/>
  <c r="Q1349" i="8"/>
  <c r="R1349" i="8" a="1"/>
  <c r="R1349" i="8" s="1"/>
  <c r="S1349" i="8" a="1"/>
  <c r="S1349" i="8" s="1"/>
  <c r="T1349" i="8" a="1"/>
  <c r="T1349" i="8" s="1"/>
  <c r="P1350" i="8" a="1"/>
  <c r="P1350" i="8" s="1"/>
  <c r="Q1350" i="8" a="1"/>
  <c r="Q1350" i="8" s="1"/>
  <c r="R1350" i="8" a="1"/>
  <c r="R1350" i="8" s="1"/>
  <c r="S1350" i="8" a="1"/>
  <c r="S1350" i="8"/>
  <c r="T1350" i="8" a="1"/>
  <c r="T1350" i="8" s="1"/>
  <c r="P1351" i="8" a="1"/>
  <c r="P1351" i="8"/>
  <c r="Q1351" i="8" a="1"/>
  <c r="Q1351" i="8" s="1"/>
  <c r="R1351" i="8" a="1"/>
  <c r="R1351" i="8" s="1"/>
  <c r="S1351" i="8" a="1"/>
  <c r="S1351" i="8" s="1"/>
  <c r="T1351" i="8" a="1"/>
  <c r="T1351" i="8" s="1"/>
  <c r="P1352" i="8" a="1"/>
  <c r="P1352" i="8" s="1"/>
  <c r="Q1352" i="8" a="1"/>
  <c r="Q1352" i="8" s="1"/>
  <c r="R1352" i="8" a="1"/>
  <c r="R1352" i="8"/>
  <c r="S1352" i="8" a="1"/>
  <c r="S1352" i="8"/>
  <c r="T1352" i="8" a="1"/>
  <c r="T1352" i="8" s="1"/>
  <c r="P1353" i="8" a="1"/>
  <c r="P1353" i="8" s="1"/>
  <c r="Q1353" i="8" a="1"/>
  <c r="Q1353" i="8" s="1"/>
  <c r="R1353" i="8" a="1"/>
  <c r="R1353" i="8"/>
  <c r="S1353" i="8" a="1"/>
  <c r="S1353" i="8" s="1"/>
  <c r="T1353" i="8" a="1"/>
  <c r="T1353" i="8"/>
  <c r="P1354" i="8" a="1"/>
  <c r="P1354" i="8"/>
  <c r="Q1354" i="8" a="1"/>
  <c r="Q1354" i="8" s="1"/>
  <c r="R1354" i="8" a="1"/>
  <c r="R1354" i="8" s="1"/>
  <c r="S1354" i="8" a="1"/>
  <c r="S1354" i="8" s="1"/>
  <c r="T1354" i="8" a="1"/>
  <c r="T1354" i="8" s="1"/>
  <c r="P1355" i="8" a="1"/>
  <c r="P1355" i="8" s="1"/>
  <c r="Q1355" i="8" a="1"/>
  <c r="Q1355" i="8" s="1"/>
  <c r="R1355" i="8" a="1"/>
  <c r="R1355" i="8" s="1"/>
  <c r="S1355" i="8" a="1"/>
  <c r="S1355" i="8" s="1"/>
  <c r="T1355" i="8" a="1"/>
  <c r="T1355" i="8"/>
  <c r="P1356" i="8" a="1"/>
  <c r="P1356" i="8"/>
  <c r="Q1356" i="8" a="1"/>
  <c r="Q1356" i="8"/>
  <c r="R1356" i="8" a="1"/>
  <c r="R1356" i="8" s="1"/>
  <c r="S1356" i="8" a="1"/>
  <c r="S1356" i="8" s="1"/>
  <c r="T1356" i="8" a="1"/>
  <c r="T1356" i="8" s="1"/>
  <c r="P1367" i="8" a="1"/>
  <c r="P1367" i="8" s="1"/>
  <c r="Q1367" i="8" a="1"/>
  <c r="Q1367" i="8" s="1"/>
  <c r="R1367" i="8" a="1"/>
  <c r="R1367" i="8" s="1"/>
  <c r="S1367" i="8" a="1"/>
  <c r="S1367" i="8" s="1"/>
  <c r="T1367" i="8" a="1"/>
  <c r="T1367" i="8" s="1"/>
  <c r="P1368" i="8" a="1"/>
  <c r="P1368" i="8" s="1"/>
  <c r="Q1368" i="8" a="1"/>
  <c r="Q1368" i="8"/>
  <c r="R1368" i="8" a="1"/>
  <c r="R1368" i="8" s="1"/>
  <c r="S1368" i="8" a="1"/>
  <c r="S1368" i="8"/>
  <c r="T1368" i="8" a="1"/>
  <c r="T1368" i="8" s="1"/>
  <c r="P1369" i="8" a="1"/>
  <c r="P1369" i="8" s="1"/>
  <c r="Q1369" i="8" a="1"/>
  <c r="Q1369" i="8" s="1"/>
  <c r="R1369" i="8" a="1"/>
  <c r="R1369" i="8" s="1"/>
  <c r="S1369" i="8" a="1"/>
  <c r="S1369" i="8" s="1"/>
  <c r="T1369" i="8" a="1"/>
  <c r="T1369" i="8" s="1"/>
  <c r="P1370" i="8" a="1"/>
  <c r="P1370" i="8"/>
  <c r="Q1370" i="8" a="1"/>
  <c r="Q1370" i="8" s="1"/>
  <c r="R1370" i="8" a="1"/>
  <c r="R1370" i="8"/>
  <c r="S1370" i="8" a="1"/>
  <c r="S1370" i="8" s="1"/>
  <c r="T1370" i="8" a="1"/>
  <c r="T1370" i="8" s="1"/>
  <c r="P1371" i="8" a="1"/>
  <c r="P1371" i="8"/>
  <c r="Q1371" i="8" a="1"/>
  <c r="Q1371" i="8" s="1"/>
  <c r="R1371" i="8" a="1"/>
  <c r="R1371" i="8"/>
  <c r="S1371" i="8" a="1"/>
  <c r="S1371" i="8"/>
  <c r="T1371" i="8" a="1"/>
  <c r="T1371" i="8"/>
  <c r="P1372" i="8" a="1"/>
  <c r="P1372" i="8"/>
  <c r="Q1372" i="8" a="1"/>
  <c r="Q1372" i="8" s="1"/>
  <c r="R1372" i="8" a="1"/>
  <c r="R1372" i="8" s="1"/>
  <c r="S1372" i="8" a="1"/>
  <c r="S1372" i="8" s="1"/>
  <c r="T1372" i="8" a="1"/>
  <c r="T1372" i="8" s="1"/>
  <c r="P1373" i="8" a="1"/>
  <c r="P1373" i="8" s="1"/>
  <c r="Q1373" i="8" a="1"/>
  <c r="Q1373" i="8" s="1"/>
  <c r="R1373" i="8" a="1"/>
  <c r="R1373" i="8"/>
  <c r="S1373" i="8" a="1"/>
  <c r="S1373" i="8"/>
  <c r="T1373" i="8" a="1"/>
  <c r="T1373" i="8"/>
  <c r="P1374" i="8" a="1"/>
  <c r="P1374" i="8" s="1"/>
  <c r="Q1374" i="8" a="1"/>
  <c r="Q1374" i="8" s="1"/>
  <c r="R1374" i="8" a="1"/>
  <c r="R1374" i="8" s="1"/>
  <c r="S1374" i="8" a="1"/>
  <c r="S1374" i="8"/>
  <c r="T1374" i="8" a="1"/>
  <c r="T1374" i="8"/>
  <c r="P1375" i="8" a="1"/>
  <c r="P1375" i="8" s="1"/>
  <c r="Q1375" i="8" a="1"/>
  <c r="Q1375" i="8" s="1"/>
  <c r="R1375" i="8" a="1"/>
  <c r="R1375" i="8" s="1"/>
  <c r="S1375" i="8" a="1"/>
  <c r="S1375" i="8" s="1"/>
  <c r="T1375" i="8" a="1"/>
  <c r="T1375" i="8" s="1"/>
  <c r="P1376" i="8" a="1"/>
  <c r="P1376" i="8" s="1"/>
  <c r="Q1376" i="8" a="1"/>
  <c r="Q1376" i="8" s="1"/>
  <c r="R1376" i="8" a="1"/>
  <c r="R1376" i="8" s="1"/>
  <c r="S1376" i="8" a="1"/>
  <c r="S1376" i="8"/>
  <c r="T1376" i="8" a="1"/>
  <c r="T1376" i="8" s="1"/>
  <c r="P1377" i="8" a="1"/>
  <c r="P1377" i="8"/>
  <c r="Q1377" i="8" a="1"/>
  <c r="Q1377" i="8" s="1"/>
  <c r="R1377" i="8" a="1"/>
  <c r="R1377" i="8" s="1"/>
  <c r="S1377" i="8" a="1"/>
  <c r="S1377" i="8" s="1"/>
  <c r="T1377" i="8" a="1"/>
  <c r="T1377" i="8" s="1"/>
  <c r="P1378" i="8" a="1"/>
  <c r="P1378" i="8" s="1"/>
  <c r="Q1378" i="8" a="1"/>
  <c r="Q1378" i="8"/>
  <c r="R1378" i="8" a="1"/>
  <c r="R1378" i="8" s="1"/>
  <c r="S1378" i="8" a="1"/>
  <c r="S1378" i="8"/>
  <c r="T1378" i="8" a="1"/>
  <c r="T1378" i="8" s="1"/>
  <c r="P1379" i="8" a="1"/>
  <c r="P1379" i="8"/>
  <c r="Q1379" i="8" a="1"/>
  <c r="Q1379" i="8" s="1"/>
  <c r="R1379" i="8" a="1"/>
  <c r="R1379" i="8" s="1"/>
  <c r="S1379" i="8" a="1"/>
  <c r="S1379" i="8" s="1"/>
  <c r="T1379" i="8" a="1"/>
  <c r="T1379" i="8" s="1"/>
  <c r="P1380" i="8" a="1"/>
  <c r="P1380" i="8" s="1"/>
  <c r="Q1380" i="8" a="1"/>
  <c r="Q1380" i="8" s="1"/>
  <c r="R1380" i="8" a="1"/>
  <c r="R1380" i="8"/>
  <c r="S1380" i="8" a="1"/>
  <c r="S1380" i="8"/>
  <c r="T1380" i="8" a="1"/>
  <c r="T1380" i="8" s="1"/>
  <c r="P1381" i="8" a="1"/>
  <c r="P1381" i="8" s="1"/>
  <c r="Q1381" i="8" a="1"/>
  <c r="Q1381" i="8" s="1"/>
  <c r="R1381" i="8" a="1"/>
  <c r="R1381" i="8" s="1"/>
  <c r="S1381" i="8" a="1"/>
  <c r="S1381" i="8"/>
  <c r="T1381" i="8" a="1"/>
  <c r="T1381" i="8"/>
  <c r="P1382" i="8" a="1"/>
  <c r="P1382" i="8" s="1"/>
  <c r="Q1382" i="8" a="1"/>
  <c r="Q1382" i="8" s="1"/>
  <c r="R1382" i="8" a="1"/>
  <c r="R1382" i="8" s="1"/>
  <c r="S1382" i="8" a="1"/>
  <c r="S1382" i="8"/>
  <c r="T1382" i="8" a="1"/>
  <c r="T1382" i="8" s="1"/>
  <c r="P1383" i="8" a="1"/>
  <c r="P1383" i="8" s="1"/>
  <c r="Q1383" i="8" a="1"/>
  <c r="Q1383" i="8" s="1"/>
  <c r="R1383" i="8" a="1"/>
  <c r="R1383" i="8"/>
  <c r="S1383" i="8" a="1"/>
  <c r="S1383" i="8"/>
  <c r="T1383" i="8" a="1"/>
  <c r="T1383" i="8" s="1"/>
  <c r="P1384" i="8" a="1"/>
  <c r="P1384" i="8" s="1"/>
  <c r="Q1384" i="8" a="1"/>
  <c r="Q1384" i="8"/>
  <c r="R1384" i="8" a="1"/>
  <c r="R1384" i="8"/>
  <c r="S1384" i="8" a="1"/>
  <c r="S1384" i="8" s="1"/>
  <c r="T1384" i="8" a="1"/>
  <c r="T1384" i="8" s="1"/>
  <c r="P1385" i="8" a="1"/>
  <c r="P1385" i="8"/>
  <c r="Q1385" i="8" a="1"/>
  <c r="Q1385" i="8" s="1"/>
  <c r="R1385" i="8" a="1"/>
  <c r="R1385" i="8" s="1"/>
  <c r="S1385" i="8" a="1"/>
  <c r="S1385" i="8" s="1"/>
  <c r="T1385" i="8" a="1"/>
  <c r="T1385" i="8" s="1"/>
  <c r="P1386" i="8" a="1"/>
  <c r="P1386" i="8" s="1"/>
  <c r="Q1386" i="8" a="1"/>
  <c r="Q1386" i="8" s="1"/>
  <c r="R1386" i="8" a="1"/>
  <c r="R1386" i="8" s="1"/>
  <c r="S1386" i="8" a="1"/>
  <c r="S1386" i="8" s="1"/>
  <c r="T1386" i="8" a="1"/>
  <c r="T1386" i="8" s="1"/>
  <c r="P1387" i="8" a="1"/>
  <c r="P1387" i="8" s="1"/>
  <c r="Q1387" i="8" a="1"/>
  <c r="Q1387" i="8" s="1"/>
  <c r="R1387" i="8" a="1"/>
  <c r="R1387" i="8" s="1"/>
  <c r="S1387" i="8" a="1"/>
  <c r="S1387" i="8"/>
  <c r="T1387" i="8" a="1"/>
  <c r="T1387" i="8" s="1"/>
  <c r="P1388" i="8" a="1"/>
  <c r="P1388" i="8"/>
  <c r="Q1388" i="8" a="1"/>
  <c r="Q1388" i="8" s="1"/>
  <c r="R1388" i="8" a="1"/>
  <c r="R1388" i="8"/>
  <c r="S1388" i="8" a="1"/>
  <c r="S1388" i="8"/>
  <c r="T1388" i="8" a="1"/>
  <c r="T1388" i="8" s="1"/>
  <c r="P1389" i="8" a="1"/>
  <c r="P1389" i="8" s="1"/>
  <c r="Q1389" i="8" a="1"/>
  <c r="Q1389" i="8"/>
  <c r="R1389" i="8" a="1"/>
  <c r="R1389" i="8"/>
  <c r="S1389" i="8" a="1"/>
  <c r="S1389" i="8"/>
  <c r="T1389" i="8" a="1"/>
  <c r="T1389" i="8" s="1"/>
  <c r="P1390" i="8" a="1"/>
  <c r="P1390" i="8" s="1"/>
  <c r="Q1390" i="8" a="1"/>
  <c r="Q1390" i="8" s="1"/>
  <c r="R1390" i="8" a="1"/>
  <c r="R1390" i="8" s="1"/>
  <c r="S1390" i="8" a="1"/>
  <c r="S1390" i="8" s="1"/>
  <c r="T1390" i="8" a="1"/>
  <c r="T1390" i="8" s="1"/>
  <c r="P1391" i="8" a="1"/>
  <c r="P1391" i="8"/>
  <c r="Q1391" i="8" a="1"/>
  <c r="Q1391" i="8"/>
  <c r="R1391" i="8" a="1"/>
  <c r="R1391" i="8"/>
  <c r="S1391" i="8" a="1"/>
  <c r="S1391" i="8" s="1"/>
  <c r="T1391" i="8" a="1"/>
  <c r="T1391" i="8"/>
  <c r="P1392" i="8" a="1"/>
  <c r="P1392" i="8" s="1"/>
  <c r="Q1392" i="8" a="1"/>
  <c r="Q1392" i="8"/>
  <c r="R1392" i="8" a="1"/>
  <c r="R1392" i="8"/>
  <c r="S1392" i="8" a="1"/>
  <c r="S1392" i="8" s="1"/>
  <c r="T1392" i="8" a="1"/>
  <c r="T1392" i="8"/>
  <c r="P1393" i="8" a="1"/>
  <c r="P1393" i="8" s="1"/>
  <c r="Q1393" i="8" a="1"/>
  <c r="Q1393" i="8"/>
  <c r="R1393" i="8" a="1"/>
  <c r="R1393" i="8" s="1"/>
  <c r="S1393" i="8" a="1"/>
  <c r="S1393" i="8" s="1"/>
  <c r="T1393" i="8" a="1"/>
  <c r="T1393" i="8" s="1"/>
  <c r="P1394" i="8" a="1"/>
  <c r="P1394" i="8" s="1"/>
  <c r="Q1394" i="8" a="1"/>
  <c r="Q1394" i="8" s="1"/>
  <c r="R1394" i="8" a="1"/>
  <c r="R1394" i="8"/>
  <c r="S1394" i="8" a="1"/>
  <c r="S1394" i="8" s="1"/>
  <c r="T1394" i="8" a="1"/>
  <c r="T1394" i="8"/>
  <c r="P1395" i="8" a="1"/>
  <c r="P1395" i="8" s="1"/>
  <c r="Q1395" i="8" a="1"/>
  <c r="Q1395" i="8" s="1"/>
  <c r="R1395" i="8" a="1"/>
  <c r="R1395" i="8" s="1"/>
  <c r="S1395" i="8" a="1"/>
  <c r="S1395" i="8"/>
  <c r="T1395" i="8" a="1"/>
  <c r="T1395" i="8"/>
  <c r="P1396" i="8" a="1"/>
  <c r="P1396" i="8" s="1"/>
  <c r="Q1396" i="8" a="1"/>
  <c r="Q1396" i="8" s="1"/>
  <c r="R1396" i="8" a="1"/>
  <c r="R1396" i="8" s="1"/>
  <c r="S1396" i="8" a="1"/>
  <c r="S1396" i="8" s="1"/>
  <c r="T1396" i="8" a="1"/>
  <c r="T1396" i="8" s="1"/>
  <c r="P1397" i="8" a="1"/>
  <c r="P1397" i="8" s="1"/>
  <c r="Q1397" i="8" a="1"/>
  <c r="Q1397" i="8" s="1"/>
  <c r="R1397" i="8" a="1"/>
  <c r="R1397" i="8" s="1"/>
  <c r="S1397" i="8" a="1"/>
  <c r="S1397" i="8" s="1"/>
  <c r="T1397" i="8" a="1"/>
  <c r="T1397" i="8"/>
  <c r="P1398" i="8" a="1"/>
  <c r="P1398" i="8" s="1"/>
  <c r="Q1398" i="8" a="1"/>
  <c r="Q1398" i="8" s="1"/>
  <c r="R1398" i="8" a="1"/>
  <c r="R1398" i="8"/>
  <c r="S1398" i="8" a="1"/>
  <c r="S1398" i="8" s="1"/>
  <c r="T1398" i="8" a="1"/>
  <c r="T1398" i="8" s="1"/>
  <c r="P1399" i="8" a="1"/>
  <c r="P1399" i="8"/>
  <c r="Q1399" i="8" a="1"/>
  <c r="Q1399" i="8"/>
  <c r="R1399" i="8" a="1"/>
  <c r="R1399" i="8" s="1"/>
  <c r="S1399" i="8" a="1"/>
  <c r="S1399" i="8" s="1"/>
  <c r="T1399" i="8" a="1"/>
  <c r="T1399" i="8" s="1"/>
  <c r="P1400" i="8" a="1"/>
  <c r="P1400" i="8"/>
  <c r="Q1400" i="8" a="1"/>
  <c r="Q1400" i="8" s="1"/>
  <c r="R1400" i="8" a="1"/>
  <c r="R1400" i="8" s="1"/>
  <c r="S1400" i="8" a="1"/>
  <c r="S1400" i="8" s="1"/>
  <c r="T1400" i="8" a="1"/>
  <c r="T1400" i="8" s="1"/>
  <c r="P1401" i="8" a="1"/>
  <c r="P1401" i="8"/>
  <c r="Q1401" i="8" a="1"/>
  <c r="Q1401" i="8"/>
  <c r="R1401" i="8" a="1"/>
  <c r="R1401" i="8" s="1"/>
  <c r="S1401" i="8" a="1"/>
  <c r="S1401" i="8" s="1"/>
  <c r="T1401" i="8" a="1"/>
  <c r="T1401" i="8"/>
  <c r="P1402" i="8" a="1"/>
  <c r="P1402" i="8" s="1"/>
  <c r="Q1402" i="8" a="1"/>
  <c r="Q1402" i="8" s="1"/>
  <c r="R1402" i="8" a="1"/>
  <c r="R1402" i="8"/>
  <c r="S1402" i="8" a="1"/>
  <c r="S1402" i="8"/>
  <c r="T1402" i="8" a="1"/>
  <c r="T1402" i="8" s="1"/>
  <c r="P1403" i="8" a="1"/>
  <c r="P1403" i="8" s="1"/>
  <c r="Q1403" i="8" a="1"/>
  <c r="Q1403" i="8"/>
  <c r="R1403" i="8" a="1"/>
  <c r="R1403" i="8"/>
  <c r="S1403" i="8" a="1"/>
  <c r="S1403" i="8" s="1"/>
  <c r="T1403" i="8" a="1"/>
  <c r="T1403" i="8" s="1"/>
  <c r="P1404" i="8" a="1"/>
  <c r="P1404" i="8" s="1"/>
  <c r="Q1404" i="8" a="1"/>
  <c r="Q1404" i="8" s="1"/>
  <c r="R1404" i="8" a="1"/>
  <c r="R1404" i="8" s="1"/>
  <c r="S1404" i="8" a="1"/>
  <c r="S1404" i="8" s="1"/>
  <c r="T1404" i="8" a="1"/>
  <c r="T1404" i="8" s="1"/>
  <c r="P1405" i="8" a="1"/>
  <c r="P1405" i="8" s="1"/>
  <c r="Q1405" i="8" a="1"/>
  <c r="Q1405" i="8"/>
  <c r="R1405" i="8" a="1"/>
  <c r="R1405" i="8" s="1"/>
  <c r="S1405" i="8" a="1"/>
  <c r="S1405" i="8" s="1"/>
  <c r="T1405" i="8" a="1"/>
  <c r="T1405" i="8"/>
  <c r="P1406" i="8" a="1"/>
  <c r="P1406" i="8"/>
  <c r="Q1406" i="8" a="1"/>
  <c r="Q1406" i="8" s="1"/>
  <c r="R1406" i="8" a="1"/>
  <c r="R1406" i="8"/>
  <c r="S1406" i="8" a="1"/>
  <c r="S1406" i="8"/>
  <c r="T1406" i="8" a="1"/>
  <c r="T1406" i="8"/>
  <c r="P1407" i="8" a="1"/>
  <c r="P1407" i="8" s="1"/>
  <c r="Q1407" i="8" a="1"/>
  <c r="Q1407" i="8" s="1"/>
  <c r="R1407" i="8" a="1"/>
  <c r="R1407" i="8" s="1"/>
  <c r="S1407" i="8" a="1"/>
  <c r="S1407" i="8" s="1"/>
  <c r="T1407" i="8" a="1"/>
  <c r="T1407" i="8" s="1"/>
  <c r="P1408" i="8" a="1"/>
  <c r="P1408" i="8" s="1"/>
  <c r="Q1408" i="8" a="1"/>
  <c r="Q1408" i="8" s="1"/>
  <c r="R1408" i="8" a="1"/>
  <c r="R1408" i="8" s="1"/>
  <c r="S1408" i="8" a="1"/>
  <c r="S1408" i="8"/>
  <c r="T1408" i="8" a="1"/>
  <c r="T1408" i="8" s="1"/>
  <c r="P1409" i="8" a="1"/>
  <c r="P1409" i="8" s="1"/>
  <c r="Q1409" i="8" a="1"/>
  <c r="Q1409" i="8"/>
  <c r="R1409" i="8" a="1"/>
  <c r="R1409" i="8" s="1"/>
  <c r="S1409" i="8" a="1"/>
  <c r="S1409" i="8"/>
  <c r="T1409" i="8" a="1"/>
  <c r="T1409" i="8"/>
  <c r="P1410" i="8" a="1"/>
  <c r="P1410" i="8"/>
  <c r="Q1410" i="8" a="1"/>
  <c r="Q1410" i="8"/>
  <c r="R1410" i="8" a="1"/>
  <c r="R1410" i="8" s="1"/>
  <c r="S1410" i="8" a="1"/>
  <c r="S1410" i="8" s="1"/>
  <c r="T1410" i="8" a="1"/>
  <c r="T1410" i="8" s="1"/>
  <c r="P1411" i="8" a="1"/>
  <c r="P1411" i="8" s="1"/>
  <c r="Q1411" i="8" a="1"/>
  <c r="Q1411" i="8"/>
  <c r="R1411" i="8" a="1"/>
  <c r="R1411" i="8" s="1"/>
  <c r="S1411" i="8" a="1"/>
  <c r="S1411" i="8"/>
  <c r="T1411" i="8" a="1"/>
  <c r="T1411" i="8" s="1"/>
  <c r="P1412" i="8" a="1"/>
  <c r="P1412" i="8" s="1"/>
  <c r="Q1412" i="8" a="1"/>
  <c r="Q1412" i="8" s="1"/>
  <c r="R1412" i="8" a="1"/>
  <c r="R1412" i="8" s="1"/>
  <c r="S1412" i="8" a="1"/>
  <c r="S1412" i="8" s="1"/>
  <c r="T1412" i="8" a="1"/>
  <c r="T1412" i="8" s="1"/>
  <c r="P1413" i="8" a="1"/>
  <c r="P1413" i="8" s="1"/>
  <c r="Q1413" i="8" a="1"/>
  <c r="Q1413" i="8"/>
  <c r="R1413" i="8" a="1"/>
  <c r="R1413" i="8"/>
  <c r="S1413" i="8" a="1"/>
  <c r="S1413" i="8"/>
  <c r="T1413" i="8" a="1"/>
  <c r="T1413" i="8" s="1"/>
  <c r="P1414" i="8" a="1"/>
  <c r="P1414" i="8" s="1"/>
  <c r="Q1414" i="8" a="1"/>
  <c r="Q1414" i="8" s="1"/>
  <c r="R1414" i="8" a="1"/>
  <c r="R1414" i="8"/>
  <c r="S1414" i="8" a="1"/>
  <c r="S1414" i="8"/>
  <c r="T1414" i="8" a="1"/>
  <c r="T1414" i="8" s="1"/>
  <c r="P1415" i="8" a="1"/>
  <c r="P1415" i="8" s="1"/>
  <c r="Q1415" i="8" a="1"/>
  <c r="Q1415" i="8" s="1"/>
  <c r="R1415" i="8" a="1"/>
  <c r="R1415" i="8" s="1"/>
  <c r="S1415" i="8" a="1"/>
  <c r="S1415" i="8" s="1"/>
  <c r="T1415" i="8" a="1"/>
  <c r="T1415" i="8" s="1"/>
  <c r="P1416" i="8" a="1"/>
  <c r="P1416" i="8" s="1"/>
  <c r="Q1416" i="8" a="1"/>
  <c r="Q1416" i="8" s="1"/>
  <c r="R1416" i="8" a="1"/>
  <c r="R1416" i="8"/>
  <c r="S1416" i="8" a="1"/>
  <c r="S1416" i="8"/>
  <c r="T1416" i="8" a="1"/>
  <c r="T1416" i="8" s="1"/>
  <c r="P1417" i="8" a="1"/>
  <c r="P1417" i="8"/>
  <c r="Q1417" i="8" a="1"/>
  <c r="Q1417" i="8" s="1"/>
  <c r="R1417" i="8" a="1"/>
  <c r="R1417" i="8" s="1"/>
  <c r="S1417" i="8" a="1"/>
  <c r="S1417" i="8" s="1"/>
  <c r="T1417" i="8" a="1"/>
  <c r="T1417" i="8"/>
  <c r="P1418" i="8" a="1"/>
  <c r="P1418" i="8"/>
  <c r="Q1418" i="8" a="1"/>
  <c r="Q1418" i="8" s="1"/>
  <c r="R1418" i="8" a="1"/>
  <c r="R1418" i="8"/>
  <c r="S1418" i="8" a="1"/>
  <c r="S1418" i="8" s="1"/>
  <c r="T1418" i="8" a="1"/>
  <c r="T1418" i="8"/>
  <c r="P1419" i="8" a="1"/>
  <c r="P1419" i="8" s="1"/>
  <c r="Q1419" i="8" a="1"/>
  <c r="Q1419" i="8" s="1"/>
  <c r="R1419" i="8" a="1"/>
  <c r="R1419" i="8" s="1"/>
  <c r="S1419" i="8" a="1"/>
  <c r="S1419" i="8" s="1"/>
  <c r="T1419" i="8" a="1"/>
  <c r="T1419" i="8" s="1"/>
  <c r="P1420" i="8" a="1"/>
  <c r="P1420" i="8"/>
  <c r="Q1420" i="8" a="1"/>
  <c r="Q1420" i="8" s="1"/>
  <c r="R1420" i="8" a="1"/>
  <c r="R1420" i="8"/>
  <c r="S1420" i="8" a="1"/>
  <c r="S1420" i="8" s="1"/>
  <c r="T1420" i="8" a="1"/>
  <c r="T1420" i="8" s="1"/>
  <c r="P1421" i="8" a="1"/>
  <c r="P1421" i="8" s="1"/>
  <c r="Q1421" i="8" a="1"/>
  <c r="Q1421" i="8"/>
  <c r="R1421" i="8" a="1"/>
  <c r="R1421" i="8"/>
  <c r="S1421" i="8" a="1"/>
  <c r="S1421" i="8" s="1"/>
  <c r="T1421" i="8" a="1"/>
  <c r="T1421" i="8" s="1"/>
  <c r="P1422" i="8" a="1"/>
  <c r="P1422" i="8" s="1"/>
  <c r="Q1422" i="8" a="1"/>
  <c r="Q1422" i="8" s="1"/>
  <c r="R1422" i="8" a="1"/>
  <c r="R1422" i="8" s="1"/>
  <c r="S1422" i="8" a="1"/>
  <c r="S1422" i="8" s="1"/>
  <c r="T1422" i="8" a="1"/>
  <c r="T1422" i="8" s="1"/>
  <c r="P1423" i="8" a="1"/>
  <c r="P1423" i="8" s="1"/>
  <c r="Q1423" i="8" a="1"/>
  <c r="Q1423" i="8" s="1"/>
  <c r="R1423" i="8" a="1"/>
  <c r="R1423" i="8"/>
  <c r="S1423" i="8" a="1"/>
  <c r="S1423" i="8" s="1"/>
  <c r="T1423" i="8" a="1"/>
  <c r="T1423" i="8" s="1"/>
  <c r="P1424" i="8" a="1"/>
  <c r="P1424" i="8"/>
  <c r="Q1424" i="8" a="1"/>
  <c r="Q1424" i="8" s="1"/>
  <c r="R1424" i="8" a="1"/>
  <c r="R1424" i="8" s="1"/>
  <c r="S1424" i="8" a="1"/>
  <c r="S1424" i="8"/>
  <c r="T1424" i="8" a="1"/>
  <c r="T1424" i="8"/>
  <c r="P1425" i="8" a="1"/>
  <c r="P1425" i="8" s="1"/>
  <c r="Q1425" i="8" a="1"/>
  <c r="Q1425" i="8" s="1"/>
  <c r="R1425" i="8" a="1"/>
  <c r="R1425" i="8" s="1"/>
  <c r="S1425" i="8" a="1"/>
  <c r="S1425" i="8"/>
  <c r="T1425" i="8" a="1"/>
  <c r="T1425" i="8" s="1"/>
  <c r="P1426" i="8" a="1"/>
  <c r="P1426" i="8" s="1"/>
  <c r="Q1426" i="8" a="1"/>
  <c r="Q1426" i="8" s="1"/>
  <c r="R1426" i="8" a="1"/>
  <c r="R1426" i="8" s="1"/>
  <c r="S1426" i="8" a="1"/>
  <c r="S1426" i="8" s="1"/>
  <c r="T1426" i="8" a="1"/>
  <c r="T1426" i="8"/>
  <c r="P1427" i="8" a="1"/>
  <c r="P1427" i="8" s="1"/>
  <c r="Q1427" i="8" a="1"/>
  <c r="Q1427" i="8" s="1"/>
  <c r="R1427" i="8" a="1"/>
  <c r="R1427" i="8"/>
  <c r="S1427" i="8" a="1"/>
  <c r="S1427" i="8" s="1"/>
  <c r="T1427" i="8" a="1"/>
  <c r="T1427" i="8" s="1"/>
  <c r="P1428" i="8" a="1"/>
  <c r="P1428" i="8"/>
  <c r="Q1428" i="8" a="1"/>
  <c r="Q1428" i="8"/>
  <c r="R1428" i="8" a="1"/>
  <c r="R1428" i="8" s="1"/>
  <c r="S1428" i="8" a="1"/>
  <c r="S1428" i="8" s="1"/>
  <c r="T1428" i="8" a="1"/>
  <c r="T1428" i="8" s="1"/>
  <c r="P1429" i="8" a="1"/>
  <c r="P1429" i="8"/>
  <c r="Q1429" i="8" a="1"/>
  <c r="Q1429" i="8" s="1"/>
  <c r="R1429" i="8" a="1"/>
  <c r="R1429" i="8" s="1"/>
  <c r="S1429" i="8" a="1"/>
  <c r="S1429" i="8" s="1"/>
  <c r="T1429" i="8" a="1"/>
  <c r="T1429" i="8" s="1"/>
  <c r="P1430" i="8" a="1"/>
  <c r="P1430" i="8"/>
  <c r="Q1430" i="8" a="1"/>
  <c r="Q1430" i="8" s="1"/>
  <c r="R1430" i="8" a="1"/>
  <c r="R1430" i="8" s="1"/>
  <c r="S1430" i="8" a="1"/>
  <c r="S1430" i="8" s="1"/>
  <c r="T1430" i="8" a="1"/>
  <c r="T1430" i="8"/>
  <c r="P1431" i="8" a="1"/>
  <c r="P1431" i="8" s="1"/>
  <c r="Q1431" i="8" a="1"/>
  <c r="Q1431" i="8" s="1"/>
  <c r="R1431" i="8" a="1"/>
  <c r="R1431" i="8"/>
  <c r="S1431" i="8" a="1"/>
  <c r="S1431" i="8"/>
  <c r="T1431" i="8" a="1"/>
  <c r="T1431" i="8" s="1"/>
  <c r="P1432" i="8" a="1"/>
  <c r="P1432" i="8"/>
  <c r="Q1432" i="8" a="1"/>
  <c r="Q1432" i="8"/>
  <c r="R1432" i="8" a="1"/>
  <c r="R1432" i="8"/>
  <c r="S1432" i="8" a="1"/>
  <c r="S1432" i="8" s="1"/>
  <c r="T1432" i="8" a="1"/>
  <c r="T1432" i="8" s="1"/>
  <c r="P1433" i="8" a="1"/>
  <c r="P1433" i="8" s="1"/>
  <c r="Q1433" i="8" a="1"/>
  <c r="Q1433" i="8" s="1"/>
  <c r="R1433" i="8" a="1"/>
  <c r="R1433" i="8" s="1"/>
  <c r="S1433" i="8" a="1"/>
  <c r="S1433" i="8" s="1"/>
  <c r="T1433" i="8" a="1"/>
  <c r="T1433" i="8"/>
  <c r="P1434" i="8" a="1"/>
  <c r="P1434" i="8" s="1"/>
  <c r="Q1434" i="8" a="1"/>
  <c r="Q1434" i="8" s="1"/>
  <c r="R1434" i="8" a="1"/>
  <c r="R1434" i="8" s="1"/>
  <c r="S1434" i="8" a="1"/>
  <c r="S1434" i="8" s="1"/>
  <c r="T1434" i="8" a="1"/>
  <c r="T1434" i="8"/>
  <c r="P1435" i="8" a="1"/>
  <c r="P1435" i="8" s="1"/>
  <c r="Q1435" i="8" a="1"/>
  <c r="Q1435" i="8"/>
  <c r="R1435" i="8" a="1"/>
  <c r="R1435" i="8"/>
  <c r="S1435" i="8" a="1"/>
  <c r="S1435" i="8"/>
  <c r="T1435" i="8" a="1"/>
  <c r="T1435" i="8"/>
  <c r="P1436" i="8" a="1"/>
  <c r="P1436" i="8"/>
  <c r="Q1436" i="8" a="1"/>
  <c r="Q1436" i="8" s="1"/>
  <c r="R1436" i="8" a="1"/>
  <c r="R1436" i="8" s="1"/>
  <c r="S1436" i="8" a="1"/>
  <c r="S1436" i="8" s="1"/>
  <c r="T1436" i="8" a="1"/>
  <c r="T1436" i="8"/>
  <c r="P1437" i="8" a="1"/>
  <c r="P1437" i="8" s="1"/>
  <c r="Q1437" i="8" a="1"/>
  <c r="Q1437" i="8"/>
  <c r="R1437" i="8" a="1"/>
  <c r="R1437" i="8" s="1"/>
  <c r="S1437" i="8" a="1"/>
  <c r="S1437" i="8"/>
  <c r="T1437" i="8" a="1"/>
  <c r="T1437" i="8" s="1"/>
  <c r="P1438" i="8" a="1"/>
  <c r="P1438" i="8" s="1"/>
  <c r="Q1438" i="8" a="1"/>
  <c r="Q1438" i="8" s="1"/>
  <c r="R1438" i="8" a="1"/>
  <c r="R1438" i="8" s="1"/>
  <c r="S1438" i="8" a="1"/>
  <c r="S1438" i="8" s="1"/>
  <c r="T1438" i="8" a="1"/>
  <c r="T1438" i="8"/>
  <c r="P1439" i="8" a="1"/>
  <c r="P1439" i="8" s="1"/>
  <c r="Q1439" i="8" a="1"/>
  <c r="Q1439" i="8"/>
  <c r="R1439" i="8" a="1"/>
  <c r="R1439" i="8" s="1"/>
  <c r="S1439" i="8" a="1"/>
  <c r="S1439" i="8" s="1"/>
  <c r="T1439" i="8" a="1"/>
  <c r="T1439" i="8" s="1"/>
  <c r="P1440" i="8" a="1"/>
  <c r="P1440" i="8"/>
  <c r="Q1440" i="8" a="1"/>
  <c r="Q1440" i="8"/>
  <c r="R1440" i="8" a="1"/>
  <c r="R1440" i="8" s="1"/>
  <c r="S1440" i="8" a="1"/>
  <c r="S1440" i="8"/>
  <c r="T1440" i="8" a="1"/>
  <c r="T1440" i="8" s="1"/>
  <c r="P1441" i="8" a="1"/>
  <c r="P1441" i="8" s="1"/>
  <c r="Q1441" i="8" a="1"/>
  <c r="Q1441" i="8" s="1"/>
  <c r="R1441" i="8" a="1"/>
  <c r="R1441" i="8" s="1"/>
  <c r="S1441" i="8" a="1"/>
  <c r="S1441" i="8" s="1"/>
  <c r="T1441" i="8" a="1"/>
  <c r="T1441" i="8" s="1"/>
  <c r="P1442" i="8" a="1"/>
  <c r="P1442" i="8"/>
  <c r="Q1442" i="8" a="1"/>
  <c r="Q1442" i="8"/>
  <c r="R1442" i="8" a="1"/>
  <c r="R1442" i="8"/>
  <c r="S1442" i="8" a="1"/>
  <c r="S1442" i="8" s="1"/>
  <c r="T1442" i="8" a="1"/>
  <c r="T1442" i="8"/>
  <c r="P1443" i="8" a="1"/>
  <c r="P1443" i="8" s="1"/>
  <c r="Q1443" i="8" a="1"/>
  <c r="Q1443" i="8" s="1"/>
  <c r="R1443" i="8" a="1"/>
  <c r="R1443" i="8"/>
  <c r="S1443" i="8" a="1"/>
  <c r="S1443" i="8"/>
  <c r="T1443" i="8" a="1"/>
  <c r="T1443" i="8" s="1"/>
  <c r="P1444" i="8" a="1"/>
  <c r="P1444" i="8"/>
  <c r="Q1444" i="8" a="1"/>
  <c r="Q1444" i="8"/>
  <c r="R1444" i="8" a="1"/>
  <c r="R1444" i="8"/>
  <c r="S1444" i="8" a="1"/>
  <c r="S1444" i="8" s="1"/>
  <c r="T1444" i="8" a="1"/>
  <c r="T1444" i="8" s="1"/>
  <c r="P1445" i="8" a="1"/>
  <c r="P1445" i="8" s="1"/>
  <c r="Q1445" i="8" a="1"/>
  <c r="Q1445" i="8" s="1"/>
  <c r="R1445" i="8" a="1"/>
  <c r="R1445" i="8" s="1"/>
  <c r="S1445" i="8" a="1"/>
  <c r="S1445" i="8"/>
  <c r="T1445" i="8" a="1"/>
  <c r="T1445" i="8" s="1"/>
  <c r="P1446" i="8" a="1"/>
  <c r="P1446" i="8"/>
  <c r="Q1446" i="8" a="1"/>
  <c r="Q1446" i="8" s="1"/>
  <c r="R1446" i="8" a="1"/>
  <c r="R1446" i="8" s="1"/>
  <c r="S1446" i="8" a="1"/>
  <c r="S1446" i="8" s="1"/>
  <c r="T1446" i="8" a="1"/>
  <c r="T1446" i="8"/>
  <c r="P1447" i="8" a="1"/>
  <c r="P1447" i="8"/>
  <c r="Q1447" i="8" a="1"/>
  <c r="Q1447" i="8" s="1"/>
  <c r="R1447" i="8" a="1"/>
  <c r="R1447" i="8" s="1"/>
  <c r="S1447" i="8" a="1"/>
  <c r="S1447" i="8"/>
  <c r="T1447" i="8" a="1"/>
  <c r="T1447" i="8" s="1"/>
  <c r="P1448" i="8" a="1"/>
  <c r="P1448" i="8"/>
  <c r="Q1448" i="8" a="1"/>
  <c r="Q1448" i="8" s="1"/>
  <c r="R1448" i="8" a="1"/>
  <c r="R1448" i="8" s="1"/>
  <c r="S1448" i="8" a="1"/>
  <c r="S1448" i="8" s="1"/>
  <c r="T1448" i="8" a="1"/>
  <c r="T1448" i="8"/>
  <c r="P1449" i="8" a="1"/>
  <c r="P1449" i="8"/>
  <c r="Q1449" i="8" a="1"/>
  <c r="Q1449" i="8" s="1"/>
  <c r="R1449" i="8" a="1"/>
  <c r="R1449" i="8" s="1"/>
  <c r="S1449" i="8" a="1"/>
  <c r="S1449" i="8" s="1"/>
  <c r="T1449" i="8" a="1"/>
  <c r="T1449" i="8" s="1"/>
  <c r="P1450" i="8" a="1"/>
  <c r="P1450" i="8" s="1"/>
  <c r="Q1450" i="8" a="1"/>
  <c r="Q1450" i="8"/>
  <c r="R1450" i="8" a="1"/>
  <c r="R1450" i="8"/>
  <c r="S1450" i="8" a="1"/>
  <c r="S1450" i="8" s="1"/>
  <c r="T1450" i="8" a="1"/>
  <c r="T1450" i="8"/>
  <c r="P1451" i="8" a="1"/>
  <c r="P1451" i="8" s="1"/>
  <c r="Q1451" i="8" a="1"/>
  <c r="Q1451" i="8"/>
  <c r="R1451" i="8" a="1"/>
  <c r="R1451" i="8" s="1"/>
  <c r="S1451" i="8" a="1"/>
  <c r="S1451" i="8" s="1"/>
  <c r="T1451" i="8" a="1"/>
  <c r="T1451" i="8" s="1"/>
  <c r="P1452" i="8" a="1"/>
  <c r="P1452" i="8" s="1"/>
  <c r="Q1452" i="8" a="1"/>
  <c r="Q1452" i="8" s="1"/>
  <c r="R1452" i="8" a="1"/>
  <c r="R1452" i="8"/>
  <c r="S1452" i="8" a="1"/>
  <c r="S1452" i="8" s="1"/>
  <c r="T1452" i="8" a="1"/>
  <c r="T1452" i="8"/>
  <c r="P1453" i="8" a="1"/>
  <c r="P1453" i="8" s="1"/>
  <c r="Q1453" i="8" a="1"/>
  <c r="Q1453" i="8" s="1"/>
  <c r="R1453" i="8" a="1"/>
  <c r="R1453" i="8" s="1"/>
  <c r="S1453" i="8" a="1"/>
  <c r="S1453" i="8"/>
  <c r="T1453" i="8" a="1"/>
  <c r="T1453" i="8"/>
  <c r="P1454" i="8" a="1"/>
  <c r="P1454" i="8" s="1"/>
  <c r="Q1454" i="8" a="1"/>
  <c r="Q1454" i="8" s="1"/>
  <c r="R1454" i="8" a="1"/>
  <c r="R1454" i="8"/>
  <c r="S1454" i="8" a="1"/>
  <c r="S1454" i="8" s="1"/>
  <c r="T1454" i="8" a="1"/>
  <c r="T1454" i="8"/>
  <c r="P1455" i="8" a="1"/>
  <c r="P1455" i="8" s="1"/>
  <c r="Q1455" i="8" a="1"/>
  <c r="Q1455" i="8" s="1"/>
  <c r="R1455" i="8" a="1"/>
  <c r="R1455" i="8" s="1"/>
  <c r="S1455" i="8" a="1"/>
  <c r="S1455" i="8" s="1"/>
  <c r="T1455" i="8" a="1"/>
  <c r="T1455" i="8" s="1"/>
  <c r="P1456" i="8" a="1"/>
  <c r="P1456" i="8" s="1"/>
  <c r="Q1456" i="8" a="1"/>
  <c r="Q1456" i="8" s="1"/>
  <c r="R1456" i="8" a="1"/>
  <c r="R1456" i="8"/>
  <c r="S1456" i="8" a="1"/>
  <c r="S1456" i="8" s="1"/>
  <c r="T1456" i="8" a="1"/>
  <c r="T1456" i="8" s="1"/>
  <c r="P1457" i="8" a="1"/>
  <c r="P1457" i="8"/>
  <c r="Q1457" i="8" a="1"/>
  <c r="Q1457" i="8"/>
  <c r="R1457" i="8" a="1"/>
  <c r="R1457" i="8" s="1"/>
  <c r="S1457" i="8" a="1"/>
  <c r="S1457" i="8"/>
  <c r="T1457" i="8" a="1"/>
  <c r="T1457" i="8" s="1"/>
  <c r="P1458" i="8" a="1"/>
  <c r="P1458" i="8"/>
  <c r="Q1458" i="8" a="1"/>
  <c r="Q1458" i="8" s="1"/>
  <c r="R1458" i="8" a="1"/>
  <c r="R1458" i="8" s="1"/>
  <c r="S1458" i="8" a="1"/>
  <c r="S1458" i="8" s="1"/>
  <c r="T1458" i="8" a="1"/>
  <c r="T1458" i="8" s="1"/>
  <c r="P1459" i="8" a="1"/>
  <c r="P1459" i="8" s="1"/>
  <c r="Q1459" i="8" a="1"/>
  <c r="Q1459" i="8" s="1"/>
  <c r="R1459" i="8" a="1"/>
  <c r="R1459" i="8" s="1"/>
  <c r="S1459" i="8" a="1"/>
  <c r="S1459" i="8"/>
  <c r="T1459" i="8" a="1"/>
  <c r="T1459" i="8" s="1"/>
  <c r="P1460" i="8" a="1"/>
  <c r="P1460" i="8" s="1"/>
  <c r="Q1460" i="8" a="1"/>
  <c r="Q1460" i="8" s="1"/>
  <c r="R1460" i="8" a="1"/>
  <c r="R1460" i="8"/>
  <c r="S1460" i="8" a="1"/>
  <c r="S1460" i="8" s="1"/>
  <c r="T1460" i="8" a="1"/>
  <c r="T1460" i="8"/>
  <c r="P1461" i="8" a="1"/>
  <c r="P1461" i="8"/>
  <c r="Q1461" i="8" a="1"/>
  <c r="Q1461" i="8"/>
  <c r="R1461" i="8" a="1"/>
  <c r="R1461" i="8"/>
  <c r="S1461" i="8" a="1"/>
  <c r="S1461" i="8" s="1"/>
  <c r="T1461" i="8" a="1"/>
  <c r="T1461" i="8" s="1"/>
  <c r="P1462" i="8" a="1"/>
  <c r="P1462" i="8" s="1"/>
  <c r="Q1462" i="8" a="1"/>
  <c r="Q1462" i="8" s="1"/>
  <c r="R1462" i="8" a="1"/>
  <c r="R1462" i="8"/>
  <c r="S1462" i="8" a="1"/>
  <c r="S1462" i="8" s="1"/>
  <c r="T1462" i="8" a="1"/>
  <c r="T1462" i="8"/>
  <c r="P1463" i="8" a="1"/>
  <c r="P1463" i="8"/>
  <c r="Q1463" i="8" a="1"/>
  <c r="Q1463" i="8"/>
  <c r="R1463" i="8" a="1"/>
  <c r="R1463" i="8" s="1"/>
  <c r="S1463" i="8" a="1"/>
  <c r="S1463" i="8" s="1"/>
  <c r="T1463" i="8" a="1"/>
  <c r="T1463" i="8" s="1"/>
  <c r="P1464" i="8" a="1"/>
  <c r="P1464" i="8" s="1"/>
  <c r="Q1464" i="8" a="1"/>
  <c r="Q1464" i="8" s="1"/>
  <c r="R1464" i="8" a="1"/>
  <c r="R1464" i="8"/>
  <c r="S1464" i="8" a="1"/>
  <c r="S1464" i="8" s="1"/>
  <c r="T1464" i="8" a="1"/>
  <c r="T1464" i="8"/>
  <c r="P1471" i="8" a="1"/>
  <c r="P1471" i="8" s="1"/>
  <c r="Q1471" i="8" a="1"/>
  <c r="Q1471" i="8"/>
  <c r="R1471" i="8" a="1"/>
  <c r="R1471" i="8" s="1"/>
  <c r="S1471" i="8" a="1"/>
  <c r="S1471" i="8"/>
  <c r="T1471" i="8" a="1"/>
  <c r="T1471" i="8" s="1"/>
  <c r="P1472" i="8" a="1"/>
  <c r="P1472" i="8" s="1"/>
  <c r="Q1472" i="8" a="1"/>
  <c r="Q1472" i="8" s="1"/>
  <c r="R1472" i="8" a="1"/>
  <c r="R1472" i="8"/>
  <c r="S1472" i="8" a="1"/>
  <c r="S1472" i="8"/>
  <c r="T1472" i="8" a="1"/>
  <c r="T1472" i="8" s="1"/>
  <c r="P1473" i="8" a="1"/>
  <c r="P1473" i="8"/>
  <c r="Q1473" i="8" a="1"/>
  <c r="Q1473" i="8"/>
  <c r="R1473" i="8" a="1"/>
  <c r="R1473" i="8" s="1"/>
  <c r="S1473" i="8" a="1"/>
  <c r="S1473" i="8"/>
  <c r="T1473" i="8" a="1"/>
  <c r="T1473" i="8" s="1"/>
  <c r="P1474" i="8" a="1"/>
  <c r="P1474" i="8" s="1"/>
  <c r="Q1474" i="8" a="1"/>
  <c r="Q1474" i="8" s="1"/>
  <c r="R1474" i="8" a="1"/>
  <c r="R1474" i="8"/>
  <c r="S1474" i="8" a="1"/>
  <c r="S1474" i="8"/>
  <c r="T1474" i="8" a="1"/>
  <c r="T1474" i="8"/>
  <c r="P1475" i="8" a="1"/>
  <c r="P1475" i="8" s="1"/>
  <c r="Q1475" i="8" a="1"/>
  <c r="Q1475" i="8"/>
  <c r="R1475" i="8" a="1"/>
  <c r="R1475" i="8" s="1"/>
  <c r="S1475" i="8" a="1"/>
  <c r="S1475" i="8" s="1"/>
  <c r="T1475" i="8" a="1"/>
  <c r="T1475" i="8"/>
  <c r="P1476" i="8" a="1"/>
  <c r="P1476" i="8"/>
  <c r="Q1476" i="8" a="1"/>
  <c r="Q1476" i="8" s="1"/>
  <c r="R1476" i="8" a="1"/>
  <c r="R1476" i="8" s="1"/>
  <c r="S1476" i="8" a="1"/>
  <c r="S1476" i="8" s="1"/>
  <c r="T1476" i="8" a="1"/>
  <c r="T1476" i="8"/>
  <c r="P1477" i="8" a="1"/>
  <c r="P1477" i="8"/>
  <c r="Q1477" i="8" a="1"/>
  <c r="Q1477" i="8" s="1"/>
  <c r="R1477" i="8" a="1"/>
  <c r="R1477" i="8" s="1"/>
  <c r="S1477" i="8" a="1"/>
  <c r="S1477" i="8" s="1"/>
  <c r="T1477" i="8" a="1"/>
  <c r="T1477" i="8"/>
  <c r="P1478" i="8" a="1"/>
  <c r="P1478" i="8"/>
  <c r="Q1478" i="8" a="1"/>
  <c r="Q1478" i="8" s="1"/>
  <c r="R1478" i="8" a="1"/>
  <c r="R1478" i="8" s="1"/>
  <c r="S1478" i="8" a="1"/>
  <c r="S1478" i="8"/>
  <c r="T1478" i="8" a="1"/>
  <c r="T1478" i="8" s="1"/>
  <c r="P1479" i="8" a="1"/>
  <c r="P1479" i="8" s="1"/>
  <c r="Q1479" i="8" a="1"/>
  <c r="Q1479" i="8" s="1"/>
  <c r="R1479" i="8" a="1"/>
  <c r="R1479" i="8"/>
  <c r="S1479" i="8" a="1"/>
  <c r="S1479" i="8"/>
  <c r="T1479" i="8" a="1"/>
  <c r="T1479" i="8" s="1"/>
  <c r="P1480" i="8" a="1"/>
  <c r="P1480" i="8" s="1"/>
  <c r="Q1480" i="8" a="1"/>
  <c r="Q1480" i="8"/>
  <c r="R1480" i="8" a="1"/>
  <c r="R1480" i="8" s="1"/>
  <c r="S1480" i="8" a="1"/>
  <c r="S1480" i="8" s="1"/>
  <c r="T1480" i="8" a="1"/>
  <c r="T1480" i="8" s="1"/>
  <c r="P1481" i="8" a="1"/>
  <c r="P1481" i="8" s="1"/>
  <c r="Q1481" i="8" a="1"/>
  <c r="Q1481" i="8"/>
  <c r="R1481" i="8" a="1"/>
  <c r="R1481" i="8" s="1"/>
  <c r="S1481" i="8" a="1"/>
  <c r="S1481" i="8"/>
  <c r="T1481" i="8" a="1"/>
  <c r="T1481" i="8" s="1"/>
  <c r="P1482" i="8" a="1"/>
  <c r="P1482" i="8" s="1"/>
  <c r="Q1482" i="8" a="1"/>
  <c r="Q1482" i="8" s="1"/>
  <c r="R1482" i="8" a="1"/>
  <c r="R1482" i="8" s="1"/>
  <c r="S1482" i="8" a="1"/>
  <c r="S1482" i="8" s="1"/>
  <c r="T1482" i="8" a="1"/>
  <c r="T1482" i="8"/>
  <c r="P1483" i="8" a="1"/>
  <c r="P1483" i="8"/>
  <c r="Q1483" i="8" a="1"/>
  <c r="Q1483" i="8"/>
  <c r="R1483" i="8" a="1"/>
  <c r="R1483" i="8"/>
  <c r="S1483" i="8" a="1"/>
  <c r="S1483" i="8" s="1"/>
  <c r="T1483" i="8" a="1"/>
  <c r="T1483" i="8" s="1"/>
  <c r="P1484" i="8" a="1"/>
  <c r="P1484" i="8" s="1"/>
  <c r="Q1484" i="8" a="1"/>
  <c r="Q1484" i="8" s="1"/>
  <c r="R1484" i="8" a="1"/>
  <c r="R1484" i="8"/>
  <c r="S1484" i="8" a="1"/>
  <c r="S1484" i="8"/>
  <c r="T1484" i="8" a="1"/>
  <c r="T1484" i="8" s="1"/>
  <c r="P1485" i="8" a="1"/>
  <c r="P1485" i="8"/>
  <c r="Q1485" i="8" a="1"/>
  <c r="Q1485" i="8" s="1"/>
  <c r="R1485" i="8" a="1"/>
  <c r="R1485" i="8" s="1"/>
  <c r="S1485" i="8" a="1"/>
  <c r="S1485" i="8" s="1"/>
  <c r="T1485" i="8" a="1"/>
  <c r="T1485" i="8" s="1"/>
  <c r="P1486" i="8" a="1"/>
  <c r="P1486" i="8"/>
  <c r="Q1486" i="8" a="1"/>
  <c r="Q1486" i="8"/>
  <c r="R1486" i="8" a="1"/>
  <c r="R1486" i="8" s="1"/>
  <c r="S1486" i="8" a="1"/>
  <c r="S1486" i="8"/>
  <c r="T1486" i="8" a="1"/>
  <c r="T1486" i="8" s="1"/>
  <c r="P1487" i="8" a="1"/>
  <c r="P1487" i="8" s="1"/>
  <c r="Q1487" i="8" a="1"/>
  <c r="Q1487" i="8" s="1"/>
  <c r="R1487" i="8" a="1"/>
  <c r="R1487" i="8" s="1"/>
  <c r="S1487" i="8" a="1"/>
  <c r="S1487" i="8"/>
  <c r="T1487" i="8" a="1"/>
  <c r="T1487" i="8" s="1"/>
  <c r="P1488" i="8" a="1"/>
  <c r="P1488" i="8" s="1"/>
  <c r="Q1488" i="8" a="1"/>
  <c r="Q1488" i="8" s="1"/>
  <c r="R1488" i="8" a="1"/>
  <c r="R1488" i="8" s="1"/>
  <c r="S1488" i="8" a="1"/>
  <c r="S1488" i="8" s="1"/>
  <c r="T1488" i="8" a="1"/>
  <c r="T1488" i="8" s="1"/>
  <c r="P1489" i="8" a="1"/>
  <c r="P1489" i="8"/>
  <c r="Q1489" i="8" a="1"/>
  <c r="Q1489" i="8"/>
  <c r="R1489" i="8" a="1"/>
  <c r="R1489" i="8"/>
  <c r="S1489" i="8" a="1"/>
  <c r="S1489" i="8" s="1"/>
  <c r="T1489" i="8" a="1"/>
  <c r="T1489" i="8" s="1"/>
  <c r="P1490" i="8" a="1"/>
  <c r="P1490" i="8" s="1"/>
  <c r="Q1490" i="8" a="1"/>
  <c r="Q1490" i="8" s="1"/>
  <c r="R1490" i="8" a="1"/>
  <c r="R1490" i="8" s="1"/>
  <c r="S1490" i="8" a="1"/>
  <c r="S1490" i="8"/>
  <c r="T1490" i="8" a="1"/>
  <c r="T1490" i="8"/>
  <c r="P1491" i="8" a="1"/>
  <c r="P1491" i="8"/>
  <c r="Q1491" i="8" a="1"/>
  <c r="Q1491" i="8" s="1"/>
  <c r="R1491" i="8" a="1"/>
  <c r="R1491" i="8"/>
  <c r="S1491" i="8" a="1"/>
  <c r="S1491" i="8" s="1"/>
  <c r="T1491" i="8" a="1"/>
  <c r="T1491" i="8" s="1"/>
  <c r="P1492" i="8" a="1"/>
  <c r="P1492" i="8" s="1"/>
  <c r="Q1492" i="8" a="1"/>
  <c r="Q1492" i="8"/>
  <c r="R1492" i="8" a="1"/>
  <c r="R1492" i="8"/>
  <c r="S1492" i="8" a="1"/>
  <c r="S1492" i="8"/>
  <c r="T1492" i="8" a="1"/>
  <c r="T1492" i="8"/>
  <c r="P1493" i="8" a="1"/>
  <c r="P1493" i="8"/>
  <c r="Q1493" i="8" a="1"/>
  <c r="Q1493" i="8" s="1"/>
  <c r="R1493" i="8" a="1"/>
  <c r="R1493" i="8" s="1"/>
  <c r="S1493" i="8" a="1"/>
  <c r="S1493" i="8" s="1"/>
  <c r="T1493" i="8" a="1"/>
  <c r="T1493" i="8" s="1"/>
  <c r="P1494" i="8" a="1"/>
  <c r="P1494" i="8"/>
  <c r="Q1494" i="8" a="1"/>
  <c r="Q1494" i="8" s="1"/>
  <c r="R1494" i="8" a="1"/>
  <c r="R1494" i="8"/>
  <c r="S1494" i="8" a="1"/>
  <c r="S1494" i="8" s="1"/>
  <c r="T1494" i="8" a="1"/>
  <c r="T1494" i="8" s="1"/>
  <c r="P1495" i="8" a="1"/>
  <c r="P1495" i="8" s="1"/>
  <c r="Q1495" i="8" a="1"/>
  <c r="Q1495" i="8" s="1"/>
  <c r="R1495" i="8" a="1"/>
  <c r="R1495" i="8"/>
  <c r="S1495" i="8" a="1"/>
  <c r="S1495" i="8"/>
  <c r="T1495" i="8" a="1"/>
  <c r="T1495" i="8" s="1"/>
  <c r="P1496" i="8" a="1"/>
  <c r="P1496" i="8"/>
  <c r="Q1496" i="8" a="1"/>
  <c r="Q1496" i="8" s="1"/>
  <c r="R1496" i="8" a="1"/>
  <c r="R1496" i="8" s="1"/>
  <c r="S1496" i="8" a="1"/>
  <c r="S1496" i="8" s="1"/>
  <c r="T1496" i="8" a="1"/>
  <c r="T1496" i="8" s="1"/>
  <c r="P1497" i="8" a="1"/>
  <c r="P1497" i="8"/>
  <c r="Q1497" i="8" a="1"/>
  <c r="Q1497" i="8"/>
  <c r="R1497" i="8" a="1"/>
  <c r="R1497" i="8"/>
  <c r="S1497" i="8" a="1"/>
  <c r="S1497" i="8" s="1"/>
  <c r="T1497" i="8" a="1"/>
  <c r="T1497" i="8" s="1"/>
  <c r="P1498" i="8" a="1"/>
  <c r="P1498" i="8" s="1"/>
  <c r="Q1498" i="8" a="1"/>
  <c r="Q1498" i="8" s="1"/>
  <c r="R1498" i="8" a="1"/>
  <c r="R1498" i="8" s="1"/>
  <c r="S1498" i="8" a="1"/>
  <c r="S1498" i="8"/>
  <c r="T1498" i="8" a="1"/>
  <c r="T1498" i="8"/>
  <c r="P1499" i="8" a="1"/>
  <c r="P1499" i="8"/>
  <c r="Q1499" i="8" a="1"/>
  <c r="Q1499" i="8"/>
  <c r="R1499" i="8" a="1"/>
  <c r="R1499" i="8" s="1"/>
  <c r="S1499" i="8" a="1"/>
  <c r="S1499" i="8" s="1"/>
  <c r="T1499" i="8" a="1"/>
  <c r="T1499" i="8" s="1"/>
  <c r="P1500" i="8" a="1"/>
  <c r="P1500" i="8" s="1"/>
  <c r="Q1500" i="8" a="1"/>
  <c r="Q1500" i="8" s="1"/>
  <c r="R1500" i="8" a="1"/>
  <c r="R1500" i="8"/>
  <c r="S1500" i="8" a="1"/>
  <c r="S1500" i="8" s="1"/>
  <c r="T1500" i="8" a="1"/>
  <c r="T1500" i="8"/>
  <c r="P1501" i="8" a="1"/>
  <c r="P1501" i="8" s="1"/>
  <c r="Q1501" i="8" a="1"/>
  <c r="Q1501" i="8" s="1"/>
  <c r="R1501" i="8" a="1"/>
  <c r="R1501" i="8" s="1"/>
  <c r="S1501" i="8" a="1"/>
  <c r="S1501" i="8" s="1"/>
  <c r="T1501" i="8" a="1"/>
  <c r="T1501" i="8" s="1"/>
  <c r="P1502" i="8" a="1"/>
  <c r="P1502" i="8"/>
  <c r="Q1502" i="8" a="1"/>
  <c r="Q1502" i="8" s="1"/>
  <c r="R1502" i="8" a="1"/>
  <c r="R1502" i="8"/>
  <c r="S1502" i="8" a="1"/>
  <c r="S1502" i="8"/>
  <c r="T1502" i="8" a="1"/>
  <c r="T1502" i="8" s="1"/>
  <c r="P1503" i="8" a="1"/>
  <c r="P1503" i="8" s="1"/>
  <c r="Q1503" i="8" a="1"/>
  <c r="Q1503" i="8" s="1"/>
  <c r="R1503" i="8" a="1"/>
  <c r="R1503" i="8"/>
  <c r="S1503" i="8" a="1"/>
  <c r="S1503" i="8"/>
  <c r="T1503" i="8" a="1"/>
  <c r="T1503" i="8" s="1"/>
  <c r="P1504" i="8" a="1"/>
  <c r="P1504" i="8" s="1"/>
  <c r="Q1504" i="8" a="1"/>
  <c r="Q1504" i="8"/>
  <c r="R1504" i="8" a="1"/>
  <c r="R1504" i="8" s="1"/>
  <c r="S1504" i="8" a="1"/>
  <c r="S1504" i="8" s="1"/>
  <c r="T1504" i="8" a="1"/>
  <c r="T1504" i="8" s="1"/>
  <c r="P1505" i="8" a="1"/>
  <c r="P1505" i="8"/>
  <c r="Q1505" i="8" a="1"/>
  <c r="Q1505" i="8"/>
  <c r="R1505" i="8" a="1"/>
  <c r="R1505" i="8" s="1"/>
  <c r="S1505" i="8" a="1"/>
  <c r="S1505" i="8" s="1"/>
  <c r="T1505" i="8" a="1"/>
  <c r="T1505" i="8"/>
  <c r="P1506" i="8" a="1"/>
  <c r="P1506" i="8" s="1"/>
  <c r="Q1506" i="8" a="1"/>
  <c r="Q1506" i="8" s="1"/>
  <c r="R1506" i="8" a="1"/>
  <c r="R1506" i="8" s="1"/>
  <c r="S1506" i="8" a="1"/>
  <c r="S1506" i="8" s="1"/>
  <c r="T1506" i="8" a="1"/>
  <c r="T1506" i="8"/>
  <c r="P1507" i="8" a="1"/>
  <c r="P1507" i="8" s="1"/>
  <c r="Q1507" i="8" a="1"/>
  <c r="Q1507" i="8"/>
  <c r="R1507" i="8" a="1"/>
  <c r="R1507" i="8" s="1"/>
  <c r="S1507" i="8" a="1"/>
  <c r="S1507" i="8" s="1"/>
  <c r="T1507" i="8" a="1"/>
  <c r="T1507" i="8" s="1"/>
  <c r="P1508" i="8" a="1"/>
  <c r="P1508" i="8" s="1"/>
  <c r="Q1508" i="8" a="1"/>
  <c r="Q1508" i="8" s="1"/>
  <c r="R1508" i="8" a="1"/>
  <c r="R1508" i="8"/>
  <c r="S1508" i="8" a="1"/>
  <c r="S1508" i="8"/>
  <c r="T1508" i="8" a="1"/>
  <c r="T1508" i="8"/>
  <c r="P1509" i="8" a="1"/>
  <c r="P1509" i="8"/>
  <c r="Q1509" i="8" a="1"/>
  <c r="Q1509" i="8" s="1"/>
  <c r="R1509" i="8" a="1"/>
  <c r="R1509" i="8" s="1"/>
  <c r="S1509" i="8" a="1"/>
  <c r="S1509" i="8" s="1"/>
  <c r="T1509" i="8" a="1"/>
  <c r="T1509" i="8" s="1"/>
  <c r="P1510" i="8" a="1"/>
  <c r="P1510" i="8"/>
  <c r="Q1510" i="8" a="1"/>
  <c r="Q1510" i="8"/>
  <c r="R1510" i="8" a="1"/>
  <c r="R1510" i="8" s="1"/>
  <c r="S1510" i="8" a="1"/>
  <c r="S1510" i="8"/>
  <c r="T1510" i="8" a="1"/>
  <c r="T1510" i="8" s="1"/>
  <c r="P1511" i="8" a="1"/>
  <c r="P1511" i="8" s="1"/>
  <c r="Q1511" i="8" a="1"/>
  <c r="Q1511" i="8" s="1"/>
  <c r="R1511" i="8" a="1"/>
  <c r="R1511" i="8" s="1"/>
  <c r="S1511" i="8" a="1"/>
  <c r="S1511" i="8"/>
  <c r="T1511" i="8" a="1"/>
  <c r="T1511" i="8"/>
  <c r="P1512" i="8" a="1"/>
  <c r="P1512" i="8" s="1"/>
  <c r="Q1512" i="8" a="1"/>
  <c r="Q1512" i="8"/>
  <c r="R1512" i="8" a="1"/>
  <c r="R1512" i="8" s="1"/>
  <c r="S1512" i="8" a="1"/>
  <c r="S1512" i="8" s="1"/>
  <c r="T1512" i="8" a="1"/>
  <c r="T1512" i="8" s="1"/>
  <c r="P1513" i="8" a="1"/>
  <c r="P1513" i="8" s="1"/>
  <c r="Q1513" i="8" a="1"/>
  <c r="Q1513" i="8"/>
  <c r="R1513" i="8" a="1"/>
  <c r="R1513" i="8" s="1"/>
  <c r="S1513" i="8" a="1"/>
  <c r="S1513" i="8" s="1"/>
  <c r="T1513" i="8" a="1"/>
  <c r="T1513" i="8" s="1"/>
  <c r="P1514" i="8" a="1"/>
  <c r="P1514" i="8" s="1"/>
  <c r="Q1514" i="8" a="1"/>
  <c r="Q1514" i="8" s="1"/>
  <c r="R1514" i="8" a="1"/>
  <c r="R1514" i="8" s="1"/>
  <c r="S1514" i="8" a="1"/>
  <c r="S1514" i="8"/>
  <c r="T1514" i="8" a="1"/>
  <c r="T1514" i="8"/>
  <c r="P1515" i="8" a="1"/>
  <c r="P1515" i="8"/>
  <c r="Q1515" i="8" a="1"/>
  <c r="Q1515" i="8" s="1"/>
  <c r="R1515" i="8" a="1"/>
  <c r="R1515" i="8" s="1"/>
  <c r="S1515" i="8" a="1"/>
  <c r="S1515" i="8" s="1"/>
  <c r="T1515" i="8" a="1"/>
  <c r="T1515" i="8" s="1"/>
  <c r="P1516" i="8" a="1"/>
  <c r="P1516" i="8" s="1"/>
  <c r="Q1516" i="8" a="1"/>
  <c r="Q1516" i="8"/>
  <c r="R1516" i="8" a="1"/>
  <c r="R1516" i="8"/>
  <c r="S1516" i="8" a="1"/>
  <c r="S1516" i="8"/>
  <c r="T1516" i="8" a="1"/>
  <c r="T1516" i="8" s="1"/>
  <c r="P1517" i="8" a="1"/>
  <c r="P1517" i="8"/>
  <c r="Q1517" i="8" a="1"/>
  <c r="Q1517" i="8" s="1"/>
  <c r="R1517" i="8" a="1"/>
  <c r="R1517" i="8" s="1"/>
  <c r="S1517" i="8" a="1"/>
  <c r="S1517" i="8" s="1"/>
  <c r="T1517" i="8" a="1"/>
  <c r="T1517" i="8"/>
  <c r="P1518" i="8" a="1"/>
  <c r="P1518" i="8"/>
  <c r="Q1518" i="8" a="1"/>
  <c r="Q1518" i="8"/>
  <c r="R1518" i="8" a="1"/>
  <c r="R1518" i="8"/>
  <c r="S1518" i="8" a="1"/>
  <c r="S1518" i="8"/>
  <c r="T1518" i="8" a="1"/>
  <c r="T1518" i="8" s="1"/>
  <c r="P1519" i="8" a="1"/>
  <c r="P1519" i="8" s="1"/>
  <c r="Q1519" i="8" a="1"/>
  <c r="Q1519" i="8" s="1"/>
  <c r="R1519" i="8" a="1"/>
  <c r="R1519" i="8" s="1"/>
  <c r="S1519" i="8" a="1"/>
  <c r="S1519" i="8"/>
  <c r="T1519" i="8" a="1"/>
  <c r="T1519" i="8" s="1"/>
  <c r="P1520" i="8" a="1"/>
  <c r="P1520" i="8"/>
  <c r="Q1520" i="8" a="1"/>
  <c r="Q1520" i="8" s="1"/>
  <c r="R1520" i="8" a="1"/>
  <c r="R1520" i="8" s="1"/>
  <c r="S1520" i="8" a="1"/>
  <c r="S1520" i="8" s="1"/>
  <c r="T1520" i="8" a="1"/>
  <c r="T1520" i="8" s="1"/>
  <c r="P1521" i="8" a="1"/>
  <c r="P1521" i="8"/>
  <c r="Q1521" i="8" a="1"/>
  <c r="Q1521" i="8"/>
  <c r="R1521" i="8" a="1"/>
  <c r="R1521" i="8" s="1"/>
  <c r="S1521" i="8" a="1"/>
  <c r="S1521" i="8"/>
  <c r="T1521" i="8" a="1"/>
  <c r="T1521" i="8" s="1"/>
  <c r="P1522" i="8" a="1"/>
  <c r="P1522" i="8" s="1"/>
  <c r="Q1522" i="8" a="1"/>
  <c r="Q1522" i="8" s="1"/>
  <c r="R1522" i="8" a="1"/>
  <c r="R1522" i="8" s="1"/>
  <c r="S1522" i="8" a="1"/>
  <c r="S1522" i="8"/>
  <c r="T1522" i="8" a="1"/>
  <c r="T1522" i="8"/>
  <c r="P1523" i="8" a="1"/>
  <c r="P1523" i="8"/>
  <c r="Q1523" i="8" a="1"/>
  <c r="Q1523" i="8" s="1"/>
  <c r="R1523" i="8" a="1"/>
  <c r="R1523" i="8" s="1"/>
  <c r="S1523" i="8" a="1"/>
  <c r="S1523" i="8" s="1"/>
  <c r="T1523" i="8" a="1"/>
  <c r="T1523" i="8" s="1"/>
  <c r="P1524" i="8" a="1"/>
  <c r="P1524" i="8" s="1"/>
  <c r="Q1524" i="8" a="1"/>
  <c r="Q1524" i="8"/>
  <c r="R1524" i="8" a="1"/>
  <c r="R1524" i="8"/>
  <c r="S1524" i="8" a="1"/>
  <c r="S1524" i="8"/>
  <c r="T1524" i="8" a="1"/>
  <c r="T1524" i="8"/>
  <c r="P1525" i="8" a="1"/>
  <c r="P1525" i="8" s="1"/>
  <c r="Q1525" i="8" a="1"/>
  <c r="Q1525" i="8" s="1"/>
  <c r="R1525" i="8" a="1"/>
  <c r="R1525" i="8" s="1"/>
  <c r="S1525" i="8" a="1"/>
  <c r="S1525" i="8" s="1"/>
  <c r="T1525" i="8" a="1"/>
  <c r="T1525" i="8" s="1"/>
  <c r="P1526" i="8" a="1"/>
  <c r="P1526" i="8"/>
  <c r="Q1526" i="8" a="1"/>
  <c r="Q1526" i="8" s="1"/>
  <c r="R1526" i="8" a="1"/>
  <c r="R1526" i="8"/>
  <c r="S1526" i="8" a="1"/>
  <c r="S1526" i="8" s="1"/>
  <c r="T1526" i="8" a="1"/>
  <c r="T1526" i="8" s="1"/>
  <c r="P1527" i="8" a="1"/>
  <c r="P1527" i="8" s="1"/>
  <c r="Q1527" i="8" a="1"/>
  <c r="Q1527" i="8" s="1"/>
  <c r="R1527" i="8" a="1"/>
  <c r="R1527" i="8" s="1"/>
  <c r="S1527" i="8" a="1"/>
  <c r="S1527" i="8"/>
  <c r="T1527" i="8" a="1"/>
  <c r="T1527" i="8" s="1"/>
  <c r="P1528" i="8" a="1"/>
  <c r="P1528" i="8"/>
  <c r="Q1528" i="8" a="1"/>
  <c r="Q1528" i="8"/>
  <c r="R1528" i="8" a="1"/>
  <c r="R1528" i="8" s="1"/>
  <c r="S1528" i="8" a="1"/>
  <c r="S1528" i="8" s="1"/>
  <c r="T1528" i="8" a="1"/>
  <c r="T1528" i="8" s="1"/>
  <c r="P1529" i="8" a="1"/>
  <c r="P1529" i="8"/>
  <c r="Q1529" i="8" a="1"/>
  <c r="Q1529" i="8"/>
  <c r="R1529" i="8" a="1"/>
  <c r="R1529" i="8" s="1"/>
  <c r="S1529" i="8" a="1"/>
  <c r="S1529" i="8" s="1"/>
  <c r="T1529" i="8" a="1"/>
  <c r="T1529" i="8"/>
  <c r="P1530" i="8" a="1"/>
  <c r="P1530" i="8" s="1"/>
  <c r="Q1530" i="8" a="1"/>
  <c r="Q1530" i="8" s="1"/>
  <c r="R1530" i="8" a="1"/>
  <c r="R1530" i="8" s="1"/>
  <c r="S1530" i="8" a="1"/>
  <c r="S1530" i="8"/>
  <c r="T1530" i="8" a="1"/>
  <c r="T1530" i="8"/>
  <c r="P1531" i="8" a="1"/>
  <c r="P1531" i="8" s="1"/>
  <c r="Q1531" i="8" a="1"/>
  <c r="Q1531" i="8" s="1"/>
  <c r="R1531" i="8" a="1"/>
  <c r="R1531" i="8"/>
  <c r="S1531" i="8" a="1"/>
  <c r="S1531" i="8" s="1"/>
  <c r="T1531" i="8" a="1"/>
  <c r="T1531" i="8" s="1"/>
  <c r="P1532" i="8" a="1"/>
  <c r="P1532" i="8" s="1"/>
  <c r="Q1532" i="8" a="1"/>
  <c r="Q1532" i="8" s="1"/>
  <c r="R1532" i="8" a="1"/>
  <c r="R1532" i="8"/>
  <c r="S1532" i="8" a="1"/>
  <c r="S1532" i="8" s="1"/>
  <c r="T1532" i="8" a="1"/>
  <c r="T1532" i="8"/>
  <c r="P1533" i="8" a="1"/>
  <c r="P1533" i="8" s="1"/>
  <c r="Q1533" i="8" a="1"/>
  <c r="Q1533" i="8" s="1"/>
  <c r="R1533" i="8" a="1"/>
  <c r="R1533" i="8" s="1"/>
  <c r="S1533" i="8" a="1"/>
  <c r="S1533" i="8" s="1"/>
  <c r="T1533" i="8" a="1"/>
  <c r="T1533" i="8" s="1"/>
  <c r="P1534" i="8" a="1"/>
  <c r="P1534" i="8"/>
  <c r="Q1534" i="8" a="1"/>
  <c r="Q1534" i="8"/>
  <c r="R1534" i="8" a="1"/>
  <c r="R1534" i="8"/>
  <c r="S1534" i="8" a="1"/>
  <c r="S1534" i="8"/>
  <c r="T1534" i="8" a="1"/>
  <c r="T1534" i="8" s="1"/>
  <c r="P1535" i="8" a="1"/>
  <c r="P1535" i="8" s="1"/>
  <c r="Q1535" i="8" a="1"/>
  <c r="Q1535" i="8" s="1"/>
  <c r="R1535" i="8" a="1"/>
  <c r="R1535" i="8" s="1"/>
  <c r="S1535" i="8" a="1"/>
  <c r="S1535" i="8"/>
  <c r="T1535" i="8" a="1"/>
  <c r="T1535" i="8"/>
  <c r="P1536" i="8" a="1"/>
  <c r="P1536" i="8" s="1"/>
  <c r="Q1536" i="8" a="1"/>
  <c r="Q1536" i="8"/>
  <c r="R1536" i="8" a="1"/>
  <c r="R1536" i="8" s="1"/>
  <c r="S1536" i="8" a="1"/>
  <c r="S1536" i="8" s="1"/>
  <c r="T1536" i="8" a="1"/>
  <c r="T1536" i="8" s="1"/>
  <c r="P1537" i="8" a="1"/>
  <c r="P1537" i="8" s="1"/>
  <c r="Q1537" i="8" a="1"/>
  <c r="Q1537" i="8"/>
  <c r="R1537" i="8" a="1"/>
  <c r="R1537" i="8"/>
  <c r="S1537" i="8" a="1"/>
  <c r="S1537" i="8" s="1"/>
  <c r="T1537" i="8" a="1"/>
  <c r="T1537" i="8"/>
  <c r="P1538" i="8" a="1"/>
  <c r="P1538" i="8" s="1"/>
  <c r="Q1538" i="8" a="1"/>
  <c r="Q1538" i="8" s="1"/>
  <c r="R1538" i="8" a="1"/>
  <c r="R1538" i="8" s="1"/>
  <c r="S1538" i="8" a="1"/>
  <c r="S1538" i="8" s="1"/>
  <c r="T1538" i="8" a="1"/>
  <c r="T1538" i="8"/>
  <c r="P1539" i="8" a="1"/>
  <c r="P1539" i="8" s="1"/>
  <c r="Q1539" i="8" a="1"/>
  <c r="Q1539" i="8" s="1"/>
  <c r="R1539" i="8" a="1"/>
  <c r="R1539" i="8" s="1"/>
  <c r="S1539" i="8" a="1"/>
  <c r="S1539" i="8" s="1"/>
  <c r="T1539" i="8" a="1"/>
  <c r="T1539" i="8" s="1"/>
  <c r="P1540" i="8" a="1"/>
  <c r="P1540" i="8" s="1"/>
  <c r="Q1540" i="8" a="1"/>
  <c r="Q1540" i="8"/>
  <c r="R1540" i="8" a="1"/>
  <c r="R1540" i="8"/>
  <c r="S1540" i="8" a="1"/>
  <c r="S1540" i="8"/>
  <c r="T1540" i="8" a="1"/>
  <c r="T1540" i="8" s="1"/>
  <c r="P1541" i="8" a="1"/>
  <c r="P1541" i="8" s="1"/>
  <c r="Q1541" i="8" a="1"/>
  <c r="Q1541" i="8" s="1"/>
  <c r="R1541" i="8" a="1"/>
  <c r="R1541" i="8" s="1"/>
  <c r="S1541" i="8" a="1"/>
  <c r="S1541" i="8" s="1"/>
  <c r="T1541" i="8" a="1"/>
  <c r="T1541" i="8"/>
  <c r="P1542" i="8" a="1"/>
  <c r="P1542" i="8"/>
  <c r="Q1542" i="8" a="1"/>
  <c r="Q1542" i="8"/>
  <c r="R1542" i="8" a="1"/>
  <c r="R1542" i="8" s="1"/>
  <c r="S1542" i="8" a="1"/>
  <c r="S1542" i="8"/>
  <c r="T1542" i="8" a="1"/>
  <c r="T1542" i="8" s="1"/>
  <c r="P1543" i="8" a="1"/>
  <c r="P1543" i="8" s="1"/>
  <c r="Q1543" i="8" a="1"/>
  <c r="Q1543" i="8" s="1"/>
  <c r="R1543" i="8" a="1"/>
  <c r="R1543" i="8"/>
  <c r="S1543" i="8" a="1"/>
  <c r="S1543" i="8"/>
  <c r="T1543" i="8" a="1"/>
  <c r="T1543" i="8"/>
  <c r="P1544" i="8" a="1"/>
  <c r="P1544" i="8"/>
  <c r="Q1544" i="8" a="1"/>
  <c r="Q1544" i="8"/>
  <c r="R1544" i="8" a="1"/>
  <c r="R1544" i="8" s="1"/>
  <c r="S1544" i="8" a="1"/>
  <c r="S1544" i="8" s="1"/>
  <c r="T1544" i="8" a="1"/>
  <c r="T1544" i="8" s="1"/>
  <c r="P1545" i="8" a="1"/>
  <c r="P1545" i="8" s="1"/>
  <c r="Q1545" i="8" a="1"/>
  <c r="Q1545" i="8"/>
  <c r="R1545" i="8" a="1"/>
  <c r="R1545" i="8" s="1"/>
  <c r="S1545" i="8" a="1"/>
  <c r="S1545" i="8"/>
  <c r="T1545" i="8" a="1"/>
  <c r="T1545" i="8" s="1"/>
  <c r="P1546" i="8" a="1"/>
  <c r="P1546" i="8" s="1"/>
  <c r="Q1546" i="8" a="1"/>
  <c r="Q1546" i="8" s="1"/>
  <c r="R1546" i="8" a="1"/>
  <c r="R1546" i="8" s="1"/>
  <c r="S1546" i="8" a="1"/>
  <c r="S1546" i="8"/>
  <c r="T1546" i="8" a="1"/>
  <c r="T1546" i="8"/>
  <c r="P1547" i="8" a="1"/>
  <c r="P1547" i="8" s="1"/>
  <c r="Q1547" i="8" a="1"/>
  <c r="Q1547" i="8"/>
  <c r="R1547" i="8" a="1"/>
  <c r="R1547" i="8" s="1"/>
  <c r="S1547" i="8" a="1"/>
  <c r="S1547" i="8" s="1"/>
  <c r="T1547" i="8" a="1"/>
  <c r="T1547" i="8" s="1"/>
  <c r="Q14" i="8" a="1"/>
  <c r="Q14" i="8"/>
  <c r="R14" i="8" a="1"/>
  <c r="R14" i="8"/>
  <c r="S14" i="8" a="1"/>
  <c r="S14" i="8"/>
  <c r="T14" i="8" a="1"/>
  <c r="T14" i="8"/>
  <c r="P14" i="8" a="1"/>
  <c r="P14" i="8" s="1"/>
  <c r="P426" i="2" a="1"/>
  <c r="P426" i="2"/>
  <c r="Q426" i="2" a="1"/>
  <c r="Q426" i="2" s="1"/>
  <c r="R426" i="2" a="1"/>
  <c r="R426" i="2" s="1"/>
  <c r="S426" i="2" a="1"/>
  <c r="S426" i="2" s="1"/>
  <c r="T426" i="2" a="1"/>
  <c r="T426" i="2"/>
  <c r="P427" i="2" a="1"/>
  <c r="P427" i="2" s="1"/>
  <c r="Q427" i="2" a="1"/>
  <c r="Q427" i="2" s="1"/>
  <c r="R427" i="2" a="1"/>
  <c r="R427" i="2"/>
  <c r="S427" i="2" a="1"/>
  <c r="S427" i="2"/>
  <c r="T427" i="2" a="1"/>
  <c r="T427" i="2" s="1"/>
  <c r="P428" i="2" a="1"/>
  <c r="P428" i="2" s="1"/>
  <c r="Q428" i="2" a="1"/>
  <c r="Q428" i="2" s="1"/>
  <c r="R428" i="2" a="1"/>
  <c r="R428" i="2" s="1"/>
  <c r="S428" i="2" a="1"/>
  <c r="S428" i="2" s="1"/>
  <c r="T428" i="2" a="1"/>
  <c r="T428" i="2" s="1"/>
  <c r="P429" i="2" a="1"/>
  <c r="P429" i="2"/>
  <c r="Q429" i="2" a="1"/>
  <c r="Q429" i="2"/>
  <c r="R429" i="2" a="1"/>
  <c r="R429" i="2" s="1"/>
  <c r="S429" i="2" a="1"/>
  <c r="S429" i="2" s="1"/>
  <c r="T429" i="2" a="1"/>
  <c r="T429" i="2" s="1"/>
  <c r="P430" i="2" a="1"/>
  <c r="P430" i="2" s="1"/>
  <c r="Q430" i="2" a="1"/>
  <c r="Q430" i="2" s="1"/>
  <c r="R430" i="2" a="1"/>
  <c r="R430" i="2" s="1"/>
  <c r="S430" i="2" a="1"/>
  <c r="S430" i="2" s="1"/>
  <c r="T430" i="2" a="1"/>
  <c r="T430" i="2"/>
  <c r="P431" i="2" a="1"/>
  <c r="P431" i="2" s="1"/>
  <c r="Q431" i="2" a="1"/>
  <c r="Q431" i="2"/>
  <c r="R431" i="2" a="1"/>
  <c r="R431" i="2" s="1"/>
  <c r="S431" i="2" a="1"/>
  <c r="S431" i="2" s="1"/>
  <c r="T431" i="2" a="1"/>
  <c r="T431" i="2" s="1"/>
  <c r="P432" i="2" a="1"/>
  <c r="P432" i="2" s="1"/>
  <c r="Q432" i="2" a="1"/>
  <c r="Q432" i="2"/>
  <c r="R432" i="2" a="1"/>
  <c r="R432" i="2"/>
  <c r="S432" i="2" a="1"/>
  <c r="S432" i="2" s="1"/>
  <c r="T432" i="2" a="1"/>
  <c r="T432" i="2"/>
  <c r="P433" i="2" a="1"/>
  <c r="P433" i="2" s="1"/>
  <c r="Q433" i="2" a="1"/>
  <c r="Q433" i="2"/>
  <c r="R433" i="2" a="1"/>
  <c r="R433" i="2" s="1"/>
  <c r="S433" i="2" a="1"/>
  <c r="S433" i="2" s="1"/>
  <c r="T433" i="2" a="1"/>
  <c r="T433" i="2" s="1"/>
  <c r="P434" i="2" a="1"/>
  <c r="P434" i="2"/>
  <c r="Q434" i="2" a="1"/>
  <c r="Q434" i="2"/>
  <c r="R434" i="2" a="1"/>
  <c r="R434" i="2" s="1"/>
  <c r="S434" i="2" a="1"/>
  <c r="S434" i="2" s="1"/>
  <c r="T434" i="2" a="1"/>
  <c r="T434" i="2"/>
  <c r="P435" i="2" a="1"/>
  <c r="P435" i="2" s="1"/>
  <c r="Q435" i="2" a="1"/>
  <c r="Q435" i="2"/>
  <c r="R435" i="2" a="1"/>
  <c r="R435" i="2"/>
  <c r="S435" i="2" a="1"/>
  <c r="S435" i="2"/>
  <c r="T435" i="2" a="1"/>
  <c r="T435" i="2"/>
  <c r="P436" i="2" a="1"/>
  <c r="P436" i="2"/>
  <c r="Q436" i="2" a="1"/>
  <c r="Q436" i="2" s="1"/>
  <c r="R436" i="2" a="1"/>
  <c r="R436" i="2" s="1"/>
  <c r="S436" i="2" a="1"/>
  <c r="S436" i="2" s="1"/>
  <c r="T436" i="2" a="1"/>
  <c r="T436" i="2" s="1"/>
  <c r="P437" i="2" a="1"/>
  <c r="P437" i="2"/>
  <c r="Q437" i="2" a="1"/>
  <c r="Q437" i="2"/>
  <c r="R437" i="2" a="1"/>
  <c r="R437" i="2" s="1"/>
  <c r="S437" i="2" a="1"/>
  <c r="S437" i="2" s="1"/>
  <c r="T437" i="2" a="1"/>
  <c r="T437" i="2" s="1"/>
  <c r="P438" i="2" a="1"/>
  <c r="P438" i="2" s="1"/>
  <c r="Q438" i="2" a="1"/>
  <c r="Q438" i="2" s="1"/>
  <c r="R438" i="2" a="1"/>
  <c r="R438" i="2"/>
  <c r="S438" i="2" a="1"/>
  <c r="S438" i="2" s="1"/>
  <c r="T438" i="2" a="1"/>
  <c r="T438" i="2"/>
  <c r="P439" i="2" a="1"/>
  <c r="P439" i="2"/>
  <c r="Q439" i="2" a="1"/>
  <c r="Q439" i="2"/>
  <c r="R439" i="2" a="1"/>
  <c r="R439" i="2" s="1"/>
  <c r="S439" i="2" a="1"/>
  <c r="S439" i="2"/>
  <c r="T439" i="2" a="1"/>
  <c r="T439" i="2" s="1"/>
  <c r="P440" i="2" a="1"/>
  <c r="P440" i="2" s="1"/>
  <c r="Q440" i="2" a="1"/>
  <c r="Q440" i="2"/>
  <c r="R440" i="2" a="1"/>
  <c r="R440" i="2"/>
  <c r="S440" i="2" a="1"/>
  <c r="S440" i="2"/>
  <c r="T440" i="2" a="1"/>
  <c r="T440" i="2"/>
  <c r="P441" i="2" a="1"/>
  <c r="P441" i="2" s="1"/>
  <c r="Q441" i="2" a="1"/>
  <c r="Q441" i="2"/>
  <c r="R441" i="2" a="1"/>
  <c r="R441" i="2" s="1"/>
  <c r="S441" i="2" a="1"/>
  <c r="S441" i="2"/>
  <c r="T441" i="2" a="1"/>
  <c r="T441" i="2" s="1"/>
  <c r="P442" i="2" a="1"/>
  <c r="P442" i="2"/>
  <c r="Q442" i="2" a="1"/>
  <c r="Q442" i="2" s="1"/>
  <c r="R442" i="2" a="1"/>
  <c r="R442" i="2"/>
  <c r="S442" i="2" a="1"/>
  <c r="S442" i="2" s="1"/>
  <c r="T442" i="2" a="1"/>
  <c r="T442" i="2" s="1"/>
  <c r="P443" i="2" a="1"/>
  <c r="P443" i="2" s="1"/>
  <c r="Q443" i="2" a="1"/>
  <c r="Q443" i="2"/>
  <c r="R443" i="2" a="1"/>
  <c r="R443" i="2"/>
  <c r="S443" i="2" a="1"/>
  <c r="S443" i="2"/>
  <c r="T443" i="2" a="1"/>
  <c r="T443" i="2"/>
  <c r="P444" i="2" a="1"/>
  <c r="P444" i="2" s="1"/>
  <c r="Q444" i="2" a="1"/>
  <c r="Q444" i="2" s="1"/>
  <c r="R444" i="2" a="1"/>
  <c r="R444" i="2"/>
  <c r="S444" i="2" a="1"/>
  <c r="S444" i="2" s="1"/>
  <c r="T444" i="2" a="1"/>
  <c r="T444" i="2" s="1"/>
  <c r="P445" i="2" a="1"/>
  <c r="P445" i="2" s="1"/>
  <c r="Q445" i="2" a="1"/>
  <c r="Q445" i="2"/>
  <c r="R445" i="2" a="1"/>
  <c r="R445" i="2" s="1"/>
  <c r="S445" i="2" a="1"/>
  <c r="S445" i="2"/>
  <c r="T445" i="2" a="1"/>
  <c r="T445" i="2" s="1"/>
  <c r="P446" i="2" a="1"/>
  <c r="P446" i="2" s="1"/>
  <c r="Q446" i="2" a="1"/>
  <c r="Q446" i="2" s="1"/>
  <c r="R446" i="2" a="1"/>
  <c r="R446" i="2"/>
  <c r="S446" i="2" a="1"/>
  <c r="S446" i="2" s="1"/>
  <c r="T446" i="2" a="1"/>
  <c r="T446" i="2" s="1"/>
  <c r="P447" i="2" a="1"/>
  <c r="P447" i="2" s="1"/>
  <c r="Q447" i="2" a="1"/>
  <c r="Q447" i="2" s="1"/>
  <c r="R447" i="2" a="1"/>
  <c r="R447" i="2" s="1"/>
  <c r="S447" i="2" a="1"/>
  <c r="S447" i="2"/>
  <c r="T447" i="2" a="1"/>
  <c r="T447" i="2" s="1"/>
  <c r="P448" i="2" a="1"/>
  <c r="P448" i="2"/>
  <c r="Q448" i="2" a="1"/>
  <c r="Q448" i="2"/>
  <c r="R448" i="2" a="1"/>
  <c r="R448" i="2"/>
  <c r="S448" i="2" a="1"/>
  <c r="S448" i="2"/>
  <c r="T448" i="2" a="1"/>
  <c r="T448" i="2"/>
  <c r="P449" i="2" a="1"/>
  <c r="P449" i="2" s="1"/>
  <c r="Q449" i="2" a="1"/>
  <c r="Q449" i="2" s="1"/>
  <c r="R449" i="2" a="1"/>
  <c r="R449" i="2" s="1"/>
  <c r="S449" i="2" a="1"/>
  <c r="S449" i="2" s="1"/>
  <c r="T449" i="2" a="1"/>
  <c r="T449" i="2"/>
  <c r="P450" i="2" a="1"/>
  <c r="P450" i="2"/>
  <c r="Q450" i="2" a="1"/>
  <c r="Q450" i="2" s="1"/>
  <c r="R450" i="2" a="1"/>
  <c r="R450" i="2"/>
  <c r="S450" i="2" a="1"/>
  <c r="S450" i="2" s="1"/>
  <c r="T450" i="2" a="1"/>
  <c r="T450" i="2" s="1"/>
  <c r="P451" i="2" a="1"/>
  <c r="P451" i="2" s="1"/>
  <c r="Q451" i="2" a="1"/>
  <c r="Q451" i="2"/>
  <c r="R451" i="2" a="1"/>
  <c r="R451" i="2" s="1"/>
  <c r="S451" i="2" a="1"/>
  <c r="S451" i="2"/>
  <c r="T451" i="2" a="1"/>
  <c r="T451" i="2"/>
  <c r="P452" i="2" a="1"/>
  <c r="P452" i="2" s="1"/>
  <c r="Q452" i="2" a="1"/>
  <c r="Q452" i="2" s="1"/>
  <c r="R452" i="2" a="1"/>
  <c r="R452" i="2"/>
  <c r="S452" i="2" a="1"/>
  <c r="S452" i="2" s="1"/>
  <c r="T452" i="2" a="1"/>
  <c r="T452" i="2" s="1"/>
  <c r="P453" i="2" a="1"/>
  <c r="P453" i="2"/>
  <c r="Q453" i="2" a="1"/>
  <c r="Q453" i="2" s="1"/>
  <c r="R453" i="2" a="1"/>
  <c r="R453" i="2"/>
  <c r="S453" i="2" a="1"/>
  <c r="S453" i="2"/>
  <c r="T453" i="2" a="1"/>
  <c r="T453" i="2" s="1"/>
  <c r="P454" i="2" a="1"/>
  <c r="P454" i="2"/>
  <c r="Q454" i="2" a="1"/>
  <c r="Q454" i="2" s="1"/>
  <c r="R454" i="2" a="1"/>
  <c r="R454" i="2" s="1"/>
  <c r="S454" i="2" a="1"/>
  <c r="S454" i="2" s="1"/>
  <c r="T454" i="2" a="1"/>
  <c r="T454" i="2"/>
  <c r="P455" i="2" a="1"/>
  <c r="P455" i="2" s="1"/>
  <c r="Q455" i="2" a="1"/>
  <c r="Q455" i="2"/>
  <c r="R455" i="2" a="1"/>
  <c r="R455" i="2" s="1"/>
  <c r="S455" i="2" a="1"/>
  <c r="S455" i="2"/>
  <c r="T455" i="2" a="1"/>
  <c r="T455" i="2" s="1"/>
  <c r="P456" i="2" a="1"/>
  <c r="P456" i="2"/>
  <c r="Q456" i="2" a="1"/>
  <c r="Q456" i="2" s="1"/>
  <c r="R456" i="2" a="1"/>
  <c r="R456" i="2" s="1"/>
  <c r="S456" i="2" a="1"/>
  <c r="S456" i="2"/>
  <c r="T456" i="2" a="1"/>
  <c r="T456" i="2" s="1"/>
  <c r="P457" i="2" a="1"/>
  <c r="P457" i="2" s="1"/>
  <c r="Q457" i="2" a="1"/>
  <c r="Q457" i="2"/>
  <c r="R457" i="2" a="1"/>
  <c r="R457" i="2" s="1"/>
  <c r="S457" i="2" a="1"/>
  <c r="S457" i="2"/>
  <c r="T457" i="2" a="1"/>
  <c r="T457" i="2"/>
  <c r="P458" i="2" a="1"/>
  <c r="P458" i="2"/>
  <c r="Q458" i="2" a="1"/>
  <c r="Q458" i="2" s="1"/>
  <c r="R458" i="2" a="1"/>
  <c r="R458" i="2"/>
  <c r="S458" i="2" a="1"/>
  <c r="S458" i="2" s="1"/>
  <c r="T458" i="2" a="1"/>
  <c r="T458" i="2" s="1"/>
  <c r="P459" i="2" a="1"/>
  <c r="P459" i="2" s="1"/>
  <c r="Q459" i="2" a="1"/>
  <c r="Q459" i="2"/>
  <c r="R459" i="2" a="1"/>
  <c r="R459" i="2"/>
  <c r="S459" i="2" a="1"/>
  <c r="S459" i="2"/>
  <c r="T459" i="2" a="1"/>
  <c r="T459" i="2"/>
  <c r="P460" i="2" a="1"/>
  <c r="P460" i="2" s="1"/>
  <c r="Q460" i="2" a="1"/>
  <c r="Q460" i="2" s="1"/>
  <c r="R460" i="2" a="1"/>
  <c r="R460" i="2"/>
  <c r="S460" i="2" a="1"/>
  <c r="S460" i="2" s="1"/>
  <c r="T460" i="2" a="1"/>
  <c r="T460" i="2"/>
  <c r="P461" i="2" a="1"/>
  <c r="P461" i="2"/>
  <c r="Q461" i="2" a="1"/>
  <c r="Q461" i="2" s="1"/>
  <c r="R461" i="2" a="1"/>
  <c r="R461" i="2" s="1"/>
  <c r="S461" i="2" a="1"/>
  <c r="S461" i="2" s="1"/>
  <c r="T461" i="2" a="1"/>
  <c r="T461" i="2" s="1"/>
  <c r="P462" i="2" a="1"/>
  <c r="P462" i="2" s="1"/>
  <c r="Q462" i="2" a="1"/>
  <c r="Q462" i="2" s="1"/>
  <c r="R462" i="2" a="1"/>
  <c r="R462" i="2" s="1"/>
  <c r="S462" i="2" a="1"/>
  <c r="S462" i="2"/>
  <c r="T462" i="2" a="1"/>
  <c r="T462" i="2"/>
  <c r="P463" i="2" a="1"/>
  <c r="P463" i="2" s="1"/>
  <c r="Q463" i="2" a="1"/>
  <c r="Q463" i="2" s="1"/>
  <c r="R463" i="2" a="1"/>
  <c r="R463" i="2" s="1"/>
  <c r="S463" i="2" a="1"/>
  <c r="S463" i="2" s="1"/>
  <c r="T463" i="2" a="1"/>
  <c r="T463" i="2" s="1"/>
  <c r="P464" i="2" a="1"/>
  <c r="P464" i="2"/>
  <c r="Q464" i="2" a="1"/>
  <c r="Q464" i="2" s="1"/>
  <c r="R464" i="2" a="1"/>
  <c r="R464" i="2"/>
  <c r="S464" i="2" a="1"/>
  <c r="S464" i="2"/>
  <c r="T464" i="2" a="1"/>
  <c r="T464" i="2"/>
  <c r="P465" i="2" a="1"/>
  <c r="P465" i="2" s="1"/>
  <c r="Q465" i="2" a="1"/>
  <c r="Q465" i="2"/>
  <c r="R465" i="2" a="1"/>
  <c r="R465" i="2" s="1"/>
  <c r="S465" i="2" a="1"/>
  <c r="S465" i="2" s="1"/>
  <c r="T465" i="2" a="1"/>
  <c r="T465" i="2"/>
  <c r="P466" i="2" a="1"/>
  <c r="P466" i="2" s="1"/>
  <c r="Q466" i="2" a="1"/>
  <c r="Q466" i="2"/>
  <c r="R466" i="2" a="1"/>
  <c r="R466" i="2"/>
  <c r="S466" i="2" a="1"/>
  <c r="S466" i="2" s="1"/>
  <c r="T466" i="2" a="1"/>
  <c r="T466" i="2" s="1"/>
  <c r="P467" i="2" a="1"/>
  <c r="P467" i="2" s="1"/>
  <c r="Q467" i="2" a="1"/>
  <c r="Q467" i="2" s="1"/>
  <c r="R467" i="2" a="1"/>
  <c r="R467" i="2" s="1"/>
  <c r="S467" i="2" a="1"/>
  <c r="S467" i="2"/>
  <c r="T467" i="2" a="1"/>
  <c r="T467" i="2" s="1"/>
  <c r="P468" i="2" a="1"/>
  <c r="P468" i="2"/>
  <c r="Q468" i="2" a="1"/>
  <c r="Q468" i="2" s="1"/>
  <c r="R468" i="2" a="1"/>
  <c r="R468" i="2"/>
  <c r="S468" i="2" a="1"/>
  <c r="S468" i="2" s="1"/>
  <c r="T468" i="2" a="1"/>
  <c r="T468" i="2"/>
  <c r="P469" i="2" a="1"/>
  <c r="P469" i="2"/>
  <c r="Q469" i="2" a="1"/>
  <c r="Q469" i="2" s="1"/>
  <c r="R469" i="2" a="1"/>
  <c r="R469" i="2"/>
  <c r="S469" i="2" a="1"/>
  <c r="S469" i="2" s="1"/>
  <c r="T469" i="2" a="1"/>
  <c r="T469" i="2" s="1"/>
  <c r="P470" i="2" a="1"/>
  <c r="P470" i="2"/>
  <c r="Q470" i="2" a="1"/>
  <c r="Q470" i="2" s="1"/>
  <c r="R470" i="2" a="1"/>
  <c r="R470" i="2" s="1"/>
  <c r="S470" i="2" a="1"/>
  <c r="S470" i="2" s="1"/>
  <c r="T470" i="2" a="1"/>
  <c r="T470" i="2"/>
  <c r="P471" i="2" a="1"/>
  <c r="P471" i="2" s="1"/>
  <c r="Q471" i="2" a="1"/>
  <c r="Q471" i="2"/>
  <c r="R471" i="2" a="1"/>
  <c r="R471" i="2" s="1"/>
  <c r="S471" i="2" a="1"/>
  <c r="S471" i="2" s="1"/>
  <c r="T471" i="2" a="1"/>
  <c r="T471" i="2" s="1"/>
  <c r="P472" i="2" a="1"/>
  <c r="P472" i="2"/>
  <c r="Q472" i="2" a="1"/>
  <c r="Q472" i="2"/>
  <c r="R472" i="2" a="1"/>
  <c r="R472" i="2" s="1"/>
  <c r="S472" i="2" a="1"/>
  <c r="S472" i="2" s="1"/>
  <c r="T472" i="2" a="1"/>
  <c r="T472" i="2" s="1"/>
  <c r="P473" i="2" a="1"/>
  <c r="P473" i="2" s="1"/>
  <c r="Q473" i="2" a="1"/>
  <c r="Q473" i="2"/>
  <c r="R473" i="2" a="1"/>
  <c r="R473" i="2" s="1"/>
  <c r="S473" i="2" a="1"/>
  <c r="S473" i="2"/>
  <c r="T473" i="2" a="1"/>
  <c r="T473" i="2"/>
  <c r="P474" i="2" a="1"/>
  <c r="P474" i="2"/>
  <c r="Q474" i="2" a="1"/>
  <c r="Q474" i="2"/>
  <c r="R474" i="2" a="1"/>
  <c r="R474" i="2"/>
  <c r="S474" i="2" a="1"/>
  <c r="S474" i="2" s="1"/>
  <c r="T474" i="2" a="1"/>
  <c r="T474" i="2" s="1"/>
  <c r="P475" i="2" a="1"/>
  <c r="P475" i="2" s="1"/>
  <c r="Q475" i="2" a="1"/>
  <c r="Q475" i="2" s="1"/>
  <c r="R475" i="2" a="1"/>
  <c r="R475" i="2"/>
  <c r="S475" i="2" a="1"/>
  <c r="S475" i="2"/>
  <c r="T475" i="2" a="1"/>
  <c r="T475" i="2"/>
  <c r="P476" i="2" a="1"/>
  <c r="P476" i="2"/>
  <c r="Q476" i="2" a="1"/>
  <c r="Q476" i="2" s="1"/>
  <c r="R476" i="2" a="1"/>
  <c r="R476" i="2" s="1"/>
  <c r="S476" i="2" a="1"/>
  <c r="S476" i="2" s="1"/>
  <c r="T476" i="2" a="1"/>
  <c r="T476" i="2"/>
  <c r="P477" i="2" a="1"/>
  <c r="P477" i="2" s="1"/>
  <c r="Q477" i="2" a="1"/>
  <c r="Q477" i="2"/>
  <c r="R477" i="2" a="1"/>
  <c r="R477" i="2"/>
  <c r="S477" i="2" a="1"/>
  <c r="S477" i="2"/>
  <c r="T477" i="2" a="1"/>
  <c r="T477" i="2" s="1"/>
  <c r="P478" i="2" a="1"/>
  <c r="P478" i="2" s="1"/>
  <c r="Q478" i="2" a="1"/>
  <c r="Q478" i="2" s="1"/>
  <c r="R478" i="2" a="1"/>
  <c r="R478" i="2" s="1"/>
  <c r="S478" i="2" a="1"/>
  <c r="S478" i="2"/>
  <c r="T478" i="2" a="1"/>
  <c r="T478" i="2" s="1"/>
  <c r="P479" i="2" a="1"/>
  <c r="P479" i="2"/>
  <c r="Q479" i="2" a="1"/>
  <c r="Q479" i="2"/>
  <c r="R479" i="2" a="1"/>
  <c r="R479" i="2" s="1"/>
  <c r="S479" i="2" a="1"/>
  <c r="S479" i="2" s="1"/>
  <c r="T479" i="2" a="1"/>
  <c r="T479" i="2" s="1"/>
  <c r="P480" i="2" a="1"/>
  <c r="P480" i="2"/>
  <c r="Q480" i="2" a="1"/>
  <c r="Q480" i="2" s="1"/>
  <c r="R480" i="2" a="1"/>
  <c r="R480" i="2"/>
  <c r="S480" i="2" a="1"/>
  <c r="S480" i="2" s="1"/>
  <c r="T480" i="2" a="1"/>
  <c r="T480" i="2"/>
  <c r="P481" i="2" a="1"/>
  <c r="P481" i="2" s="1"/>
  <c r="Q481" i="2" a="1"/>
  <c r="Q481" i="2" s="1"/>
  <c r="R481" i="2" a="1"/>
  <c r="R481" i="2" s="1"/>
  <c r="S481" i="2" a="1"/>
  <c r="S481" i="2"/>
  <c r="T481" i="2" a="1"/>
  <c r="T481" i="2"/>
  <c r="P482" i="2" a="1"/>
  <c r="P482" i="2" s="1"/>
  <c r="Q482" i="2" a="1"/>
  <c r="Q482" i="2"/>
  <c r="R482" i="2" a="1"/>
  <c r="R482" i="2" s="1"/>
  <c r="S482" i="2" a="1"/>
  <c r="S482" i="2" s="1"/>
  <c r="T482" i="2" a="1"/>
  <c r="T482" i="2"/>
  <c r="P483" i="2" a="1"/>
  <c r="P483" i="2" s="1"/>
  <c r="Q483" i="2" a="1"/>
  <c r="Q483" i="2" s="1"/>
  <c r="R483" i="2" a="1"/>
  <c r="R483" i="2" s="1"/>
  <c r="S483" i="2" a="1"/>
  <c r="S483" i="2"/>
  <c r="T483" i="2" a="1"/>
  <c r="T483" i="2" s="1"/>
  <c r="P484" i="2" a="1"/>
  <c r="P484" i="2"/>
  <c r="Q484" i="2" a="1"/>
  <c r="Q484" i="2" s="1"/>
  <c r="R484" i="2" a="1"/>
  <c r="R484" i="2" s="1"/>
  <c r="S484" i="2" a="1"/>
  <c r="S484" i="2" s="1"/>
  <c r="T484" i="2" a="1"/>
  <c r="T484" i="2"/>
  <c r="P485" i="2" a="1"/>
  <c r="P485" i="2" s="1"/>
  <c r="Q485" i="2" a="1"/>
  <c r="Q485" i="2" s="1"/>
  <c r="R485" i="2" a="1"/>
  <c r="R485" i="2" s="1"/>
  <c r="S485" i="2" a="1"/>
  <c r="S485" i="2" s="1"/>
  <c r="T485" i="2" a="1"/>
  <c r="T485" i="2" s="1"/>
  <c r="P486" i="2" a="1"/>
  <c r="P486" i="2"/>
  <c r="Q486" i="2" a="1"/>
  <c r="Q486" i="2" s="1"/>
  <c r="R486" i="2" a="1"/>
  <c r="R486" i="2"/>
  <c r="S486" i="2" a="1"/>
  <c r="S486" i="2"/>
  <c r="T486" i="2" a="1"/>
  <c r="T486" i="2" s="1"/>
  <c r="P487" i="2" a="1"/>
  <c r="P487" i="2" s="1"/>
  <c r="Q487" i="2" a="1"/>
  <c r="Q487" i="2"/>
  <c r="R487" i="2" a="1"/>
  <c r="R487" i="2" s="1"/>
  <c r="S487" i="2" a="1"/>
  <c r="S487" i="2" s="1"/>
  <c r="T487" i="2" a="1"/>
  <c r="T487" i="2" s="1"/>
  <c r="P488" i="2" a="1"/>
  <c r="P488" i="2" s="1"/>
  <c r="Q488" i="2" a="1"/>
  <c r="Q488" i="2"/>
  <c r="R488" i="2" a="1"/>
  <c r="R488" i="2"/>
  <c r="S488" i="2" a="1"/>
  <c r="S488" i="2"/>
  <c r="T488" i="2" a="1"/>
  <c r="T488" i="2"/>
  <c r="P489" i="2" a="1"/>
  <c r="P489" i="2" s="1"/>
  <c r="Q489" i="2" a="1"/>
  <c r="Q489" i="2" s="1"/>
  <c r="R489" i="2" a="1"/>
  <c r="R489" i="2" s="1"/>
  <c r="S489" i="2" a="1"/>
  <c r="S489" i="2"/>
  <c r="T489" i="2" a="1"/>
  <c r="T489" i="2" s="1"/>
  <c r="P490" i="2" a="1"/>
  <c r="P490" i="2"/>
  <c r="Q490" i="2" a="1"/>
  <c r="Q490" i="2"/>
  <c r="R490" i="2" a="1"/>
  <c r="R490" i="2" s="1"/>
  <c r="S490" i="2" a="1"/>
  <c r="S490" i="2" s="1"/>
  <c r="T490" i="2" a="1"/>
  <c r="T490" i="2"/>
  <c r="P491" i="2" a="1"/>
  <c r="P491" i="2" s="1"/>
  <c r="Q491" i="2" a="1"/>
  <c r="Q491" i="2" s="1"/>
  <c r="R491" i="2" a="1"/>
  <c r="R491" i="2"/>
  <c r="S491" i="2" a="1"/>
  <c r="S491" i="2" s="1"/>
  <c r="T491" i="2" a="1"/>
  <c r="T491" i="2"/>
  <c r="P492" i="2" a="1"/>
  <c r="P492" i="2"/>
  <c r="Q492" i="2" a="1"/>
  <c r="Q492" i="2" s="1"/>
  <c r="R492" i="2" a="1"/>
  <c r="R492" i="2"/>
  <c r="S492" i="2" a="1"/>
  <c r="S492" i="2" s="1"/>
  <c r="T492" i="2" a="1"/>
  <c r="T492" i="2" s="1"/>
  <c r="P493" i="2" a="1"/>
  <c r="P493" i="2" s="1"/>
  <c r="Q493" i="2" a="1"/>
  <c r="Q493" i="2"/>
  <c r="R493" i="2" a="1"/>
  <c r="R493" i="2" s="1"/>
  <c r="S493" i="2" a="1"/>
  <c r="S493" i="2"/>
  <c r="T493" i="2" a="1"/>
  <c r="T493" i="2" s="1"/>
  <c r="P494" i="2" a="1"/>
  <c r="P494" i="2"/>
  <c r="Q494" i="2" a="1"/>
  <c r="Q494" i="2" s="1"/>
  <c r="R494" i="2" a="1"/>
  <c r="R494" i="2" s="1"/>
  <c r="S494" i="2" a="1"/>
  <c r="S494" i="2" s="1"/>
  <c r="T494" i="2" a="1"/>
  <c r="T494" i="2" s="1"/>
  <c r="P495" i="2" a="1"/>
  <c r="P495" i="2"/>
  <c r="Q495" i="2" a="1"/>
  <c r="Q495" i="2" s="1"/>
  <c r="R495" i="2" a="1"/>
  <c r="R495" i="2" s="1"/>
  <c r="S495" i="2" a="1"/>
  <c r="S495" i="2"/>
  <c r="T495" i="2" a="1"/>
  <c r="T495" i="2" s="1"/>
  <c r="P496" i="2" a="1"/>
  <c r="P496" i="2"/>
  <c r="Q496" i="2" a="1"/>
  <c r="Q496" i="2" s="1"/>
  <c r="R496" i="2" a="1"/>
  <c r="R496" i="2" s="1"/>
  <c r="S496" i="2" a="1"/>
  <c r="S496" i="2" s="1"/>
  <c r="T496" i="2" a="1"/>
  <c r="T496" i="2" s="1"/>
  <c r="P497" i="2" a="1"/>
  <c r="P497" i="2" s="1"/>
  <c r="Q497" i="2" a="1"/>
  <c r="Q497" i="2" s="1"/>
  <c r="R497" i="2" a="1"/>
  <c r="R497" i="2" s="1"/>
  <c r="S497" i="2" a="1"/>
  <c r="S497" i="2"/>
  <c r="T497" i="2" a="1"/>
  <c r="T497" i="2" s="1"/>
  <c r="P498" i="2" a="1"/>
  <c r="P498" i="2" s="1"/>
  <c r="Q498" i="2" a="1"/>
  <c r="Q498" i="2"/>
  <c r="R498" i="2" a="1"/>
  <c r="R498" i="2" s="1"/>
  <c r="S498" i="2" a="1"/>
  <c r="S498" i="2" s="1"/>
  <c r="T498" i="2" a="1"/>
  <c r="T498" i="2"/>
  <c r="P499" i="2" a="1"/>
  <c r="P499" i="2" s="1"/>
  <c r="Q499" i="2" a="1"/>
  <c r="Q499" i="2"/>
  <c r="R499" i="2" a="1"/>
  <c r="R499" i="2"/>
  <c r="S499" i="2" a="1"/>
  <c r="S499" i="2" s="1"/>
  <c r="T499" i="2" a="1"/>
  <c r="T499" i="2"/>
  <c r="P500" i="2" a="1"/>
  <c r="P500" i="2"/>
  <c r="Q500" i="2" a="1"/>
  <c r="Q500" i="2" s="1"/>
  <c r="R500" i="2" a="1"/>
  <c r="R500" i="2" s="1"/>
  <c r="S500" i="2" a="1"/>
  <c r="S500" i="2" s="1"/>
  <c r="T500" i="2" a="1"/>
  <c r="T500" i="2" s="1"/>
  <c r="P501" i="2" a="1"/>
  <c r="P501" i="2"/>
  <c r="Q501" i="2" a="1"/>
  <c r="Q501" i="2"/>
  <c r="R501" i="2" a="1"/>
  <c r="R501" i="2" s="1"/>
  <c r="S501" i="2" a="1"/>
  <c r="S501" i="2" s="1"/>
  <c r="T501" i="2" a="1"/>
  <c r="T501" i="2" s="1"/>
  <c r="P502" i="2" a="1"/>
  <c r="P502" i="2" s="1"/>
  <c r="Q502" i="2" a="1"/>
  <c r="Q502" i="2" s="1"/>
  <c r="R502" i="2" a="1"/>
  <c r="R502" i="2" s="1"/>
  <c r="S502" i="2" a="1"/>
  <c r="S502" i="2" s="1"/>
  <c r="T502" i="2" a="1"/>
  <c r="T502" i="2"/>
  <c r="P503" i="2" a="1"/>
  <c r="P503" i="2"/>
  <c r="Q503" i="2" a="1"/>
  <c r="Q503" i="2"/>
  <c r="R503" i="2" a="1"/>
  <c r="R503" i="2" s="1"/>
  <c r="S503" i="2" a="1"/>
  <c r="S503" i="2" s="1"/>
  <c r="T503" i="2" a="1"/>
  <c r="T503" i="2" s="1"/>
  <c r="P504" i="2" a="1"/>
  <c r="P504" i="2" s="1"/>
  <c r="Q504" i="2" a="1"/>
  <c r="Q504" i="2" s="1"/>
  <c r="R504" i="2" a="1"/>
  <c r="R504" i="2" s="1"/>
  <c r="S504" i="2" a="1"/>
  <c r="S504" i="2"/>
  <c r="T504" i="2" a="1"/>
  <c r="T504" i="2"/>
  <c r="P505" i="2" a="1"/>
  <c r="P505" i="2" s="1"/>
  <c r="Q505" i="2" a="1"/>
  <c r="Q505" i="2" s="1"/>
  <c r="R505" i="2" a="1"/>
  <c r="R505" i="2" s="1"/>
  <c r="S505" i="2" a="1"/>
  <c r="S505" i="2"/>
  <c r="T505" i="2" a="1"/>
  <c r="T505" i="2" s="1"/>
  <c r="P506" i="2" a="1"/>
  <c r="P506" i="2" s="1"/>
  <c r="Q506" i="2" a="1"/>
  <c r="Q506" i="2" s="1"/>
  <c r="R506" i="2" a="1"/>
  <c r="R506" i="2"/>
  <c r="S506" i="2" a="1"/>
  <c r="S506" i="2" s="1"/>
  <c r="T506" i="2" a="1"/>
  <c r="T506" i="2"/>
  <c r="P507" i="2" a="1"/>
  <c r="P507" i="2" s="1"/>
  <c r="Q507" i="2" a="1"/>
  <c r="Q507" i="2" s="1"/>
  <c r="R507" i="2" a="1"/>
  <c r="R507" i="2" s="1"/>
  <c r="S507" i="2" a="1"/>
  <c r="S507" i="2" s="1"/>
  <c r="T507" i="2" a="1"/>
  <c r="T507" i="2" s="1"/>
  <c r="P508" i="2" a="1"/>
  <c r="P508" i="2" s="1"/>
  <c r="Q508" i="2" a="1"/>
  <c r="Q508" i="2" s="1"/>
  <c r="R508" i="2" a="1"/>
  <c r="R508" i="2"/>
  <c r="S508" i="2" a="1"/>
  <c r="S508" i="2" s="1"/>
  <c r="T508" i="2" a="1"/>
  <c r="T508" i="2" s="1"/>
  <c r="P509" i="2" a="1"/>
  <c r="P509" i="2"/>
  <c r="Q509" i="2" a="1"/>
  <c r="Q509" i="2" s="1"/>
  <c r="R509" i="2" a="1"/>
  <c r="R509" i="2" s="1"/>
  <c r="S509" i="2" a="1"/>
  <c r="S509" i="2" s="1"/>
  <c r="T509" i="2" a="1"/>
  <c r="T509" i="2" s="1"/>
  <c r="P510" i="2" a="1"/>
  <c r="P510" i="2" s="1"/>
  <c r="Q510" i="2" a="1"/>
  <c r="Q510" i="2" s="1"/>
  <c r="R510" i="2" a="1"/>
  <c r="R510" i="2"/>
  <c r="S510" i="2" a="1"/>
  <c r="S510" i="2"/>
  <c r="T510" i="2" a="1"/>
  <c r="T510" i="2"/>
  <c r="P511" i="2" a="1"/>
  <c r="P511" i="2"/>
  <c r="Q511" i="2" a="1"/>
  <c r="Q511" i="2" s="1"/>
  <c r="R511" i="2" a="1"/>
  <c r="R511" i="2" s="1"/>
  <c r="S511" i="2" a="1"/>
  <c r="S511" i="2"/>
  <c r="T511" i="2" a="1"/>
  <c r="T511" i="2" s="1"/>
  <c r="P519" i="2" a="1"/>
  <c r="P519" i="2" s="1"/>
  <c r="Q519" i="2" a="1"/>
  <c r="Q519" i="2" s="1"/>
  <c r="R519" i="2" a="1"/>
  <c r="R519" i="2" s="1"/>
  <c r="S519" i="2" a="1"/>
  <c r="S519" i="2" s="1"/>
  <c r="T519" i="2" a="1"/>
  <c r="T519" i="2" s="1"/>
  <c r="P520" i="2" a="1"/>
  <c r="P520" i="2" s="1"/>
  <c r="Q520" i="2" a="1"/>
  <c r="Q520" i="2" s="1"/>
  <c r="R520" i="2" a="1"/>
  <c r="R520" i="2" s="1"/>
  <c r="S520" i="2" a="1"/>
  <c r="S520" i="2" s="1"/>
  <c r="T520" i="2" a="1"/>
  <c r="T520" i="2" s="1"/>
  <c r="P521" i="2" a="1"/>
  <c r="P521" i="2" s="1"/>
  <c r="Q521" i="2" a="1"/>
  <c r="Q521" i="2"/>
  <c r="R521" i="2" a="1"/>
  <c r="R521" i="2" s="1"/>
  <c r="S521" i="2" a="1"/>
  <c r="S521" i="2" s="1"/>
  <c r="T521" i="2" a="1"/>
  <c r="T521" i="2" s="1"/>
  <c r="P522" i="2" a="1"/>
  <c r="P522" i="2"/>
  <c r="Q522" i="2" a="1"/>
  <c r="Q522" i="2" s="1"/>
  <c r="R522" i="2" a="1"/>
  <c r="R522" i="2" s="1"/>
  <c r="S522" i="2" a="1"/>
  <c r="S522" i="2" s="1"/>
  <c r="T522" i="2" a="1"/>
  <c r="T522" i="2" s="1"/>
  <c r="P523" i="2" a="1"/>
  <c r="P523" i="2" s="1"/>
  <c r="Q523" i="2" a="1"/>
  <c r="Q523" i="2" s="1"/>
  <c r="R523" i="2" a="1"/>
  <c r="R523" i="2" s="1"/>
  <c r="S523" i="2" a="1"/>
  <c r="S523" i="2"/>
  <c r="T523" i="2" a="1"/>
  <c r="T523" i="2"/>
  <c r="P524" i="2" a="1"/>
  <c r="P524" i="2" s="1"/>
  <c r="Q524" i="2" a="1"/>
  <c r="Q524" i="2" s="1"/>
  <c r="R524" i="2" a="1"/>
  <c r="R524" i="2"/>
  <c r="S524" i="2" a="1"/>
  <c r="S524" i="2" s="1"/>
  <c r="T524" i="2" a="1"/>
  <c r="T524" i="2"/>
  <c r="P525" i="2" a="1"/>
  <c r="P525" i="2"/>
  <c r="Q525" i="2" a="1"/>
  <c r="Q525" i="2"/>
  <c r="R525" i="2" a="1"/>
  <c r="R525" i="2"/>
  <c r="S525" i="2" a="1"/>
  <c r="S525" i="2" s="1"/>
  <c r="T525" i="2" a="1"/>
  <c r="T525" i="2" s="1"/>
  <c r="P526" i="2" a="1"/>
  <c r="P526" i="2"/>
  <c r="Q526" i="2" a="1"/>
  <c r="Q526" i="2" s="1"/>
  <c r="R526" i="2" a="1"/>
  <c r="R526" i="2" s="1"/>
  <c r="S526" i="2" a="1"/>
  <c r="S526" i="2" s="1"/>
  <c r="T526" i="2" a="1"/>
  <c r="T526" i="2"/>
  <c r="P527" i="2" a="1"/>
  <c r="P527" i="2"/>
  <c r="Q527" i="2" a="1"/>
  <c r="Q527" i="2" s="1"/>
  <c r="R527" i="2" a="1"/>
  <c r="R527" i="2" s="1"/>
  <c r="S527" i="2" a="1"/>
  <c r="S527" i="2"/>
  <c r="T527" i="2" a="1"/>
  <c r="T527" i="2" s="1"/>
  <c r="P528" i="2" a="1"/>
  <c r="P528" i="2" s="1"/>
  <c r="Q528" i="2" a="1"/>
  <c r="Q528" i="2" s="1"/>
  <c r="R528" i="2" a="1"/>
  <c r="R528" i="2" s="1"/>
  <c r="S528" i="2" a="1"/>
  <c r="S528" i="2" s="1"/>
  <c r="T528" i="2" a="1"/>
  <c r="T528" i="2" s="1"/>
  <c r="P529" i="2" a="1"/>
  <c r="P529" i="2" s="1"/>
  <c r="Q529" i="2" a="1"/>
  <c r="Q529" i="2"/>
  <c r="R529" i="2" a="1"/>
  <c r="R529" i="2" s="1"/>
  <c r="S529" i="2" a="1"/>
  <c r="S529" i="2" s="1"/>
  <c r="T529" i="2" a="1"/>
  <c r="T529" i="2" s="1"/>
  <c r="P530" i="2" a="1"/>
  <c r="P530" i="2" s="1"/>
  <c r="Q530" i="2" a="1"/>
  <c r="Q530" i="2" s="1"/>
  <c r="R530" i="2" a="1"/>
  <c r="R530" i="2"/>
  <c r="S530" i="2" a="1"/>
  <c r="S530" i="2" s="1"/>
  <c r="T530" i="2" a="1"/>
  <c r="T530" i="2"/>
  <c r="P531" i="2" a="1"/>
  <c r="P531" i="2" s="1"/>
  <c r="Q531" i="2" a="1"/>
  <c r="Q531" i="2" s="1"/>
  <c r="R531" i="2" a="1"/>
  <c r="R531" i="2" s="1"/>
  <c r="S531" i="2" a="1"/>
  <c r="S531" i="2" s="1"/>
  <c r="T531" i="2" a="1"/>
  <c r="T531" i="2" s="1"/>
  <c r="P532" i="2" a="1"/>
  <c r="P532" i="2" s="1"/>
  <c r="Q532" i="2" a="1"/>
  <c r="Q532" i="2" s="1"/>
  <c r="R532" i="2" a="1"/>
  <c r="R532" i="2"/>
  <c r="S532" i="2" a="1"/>
  <c r="S532" i="2" s="1"/>
  <c r="T532" i="2" a="1"/>
  <c r="T532" i="2"/>
  <c r="P533" i="2" a="1"/>
  <c r="P533" i="2"/>
  <c r="Q533" i="2" a="1"/>
  <c r="Q533" i="2" s="1"/>
  <c r="R533" i="2" a="1"/>
  <c r="R533" i="2" s="1"/>
  <c r="S533" i="2" a="1"/>
  <c r="S533" i="2" s="1"/>
  <c r="T533" i="2" a="1"/>
  <c r="T533" i="2" s="1"/>
  <c r="P534" i="2" a="1"/>
  <c r="P534" i="2"/>
  <c r="Q534" i="2" a="1"/>
  <c r="Q534" i="2" s="1"/>
  <c r="R534" i="2" a="1"/>
  <c r="R534" i="2"/>
  <c r="S534" i="2" a="1"/>
  <c r="S534" i="2"/>
  <c r="T534" i="2" a="1"/>
  <c r="T534" i="2" s="1"/>
  <c r="P535" i="2" a="1"/>
  <c r="P535" i="2" s="1"/>
  <c r="Q535" i="2" a="1"/>
  <c r="Q535" i="2" s="1"/>
  <c r="R535" i="2" a="1"/>
  <c r="R535" i="2" s="1"/>
  <c r="S535" i="2" a="1"/>
  <c r="S535" i="2" s="1"/>
  <c r="T535" i="2" a="1"/>
  <c r="T535" i="2" s="1"/>
  <c r="P536" i="2" a="1"/>
  <c r="P536" i="2" s="1"/>
  <c r="Q536" i="2" a="1"/>
  <c r="Q536" i="2" s="1"/>
  <c r="R536" i="2" a="1"/>
  <c r="R536" i="2" s="1"/>
  <c r="S536" i="2" a="1"/>
  <c r="S536" i="2" s="1"/>
  <c r="T536" i="2" a="1"/>
  <c r="T536" i="2" s="1"/>
  <c r="P537" i="2" a="1"/>
  <c r="P537" i="2" s="1"/>
  <c r="Q537" i="2" a="1"/>
  <c r="Q537" i="2"/>
  <c r="R537" i="2" a="1"/>
  <c r="R537" i="2" s="1"/>
  <c r="S537" i="2" a="1"/>
  <c r="S537" i="2" s="1"/>
  <c r="T537" i="2" a="1"/>
  <c r="T537" i="2" s="1"/>
  <c r="P538" i="2" a="1"/>
  <c r="P538" i="2" s="1"/>
  <c r="Q538" i="2" a="1"/>
  <c r="Q538" i="2" s="1"/>
  <c r="R538" i="2" a="1"/>
  <c r="R538" i="2" s="1"/>
  <c r="S538" i="2" a="1"/>
  <c r="S538" i="2" s="1"/>
  <c r="T538" i="2" a="1"/>
  <c r="T538" i="2"/>
  <c r="P539" i="2" a="1"/>
  <c r="P539" i="2" s="1"/>
  <c r="Q539" i="2" a="1"/>
  <c r="Q539" i="2" s="1"/>
  <c r="R539" i="2" a="1"/>
  <c r="R539" i="2" s="1"/>
  <c r="S539" i="2" a="1"/>
  <c r="S539" i="2"/>
  <c r="T539" i="2" a="1"/>
  <c r="T539" i="2" s="1"/>
  <c r="P540" i="2" a="1"/>
  <c r="P540" i="2" s="1"/>
  <c r="Q540" i="2" a="1"/>
  <c r="Q540" i="2" s="1"/>
  <c r="R540" i="2" a="1"/>
  <c r="R540" i="2"/>
  <c r="S540" i="2" a="1"/>
  <c r="S540" i="2" s="1"/>
  <c r="T540" i="2" a="1"/>
  <c r="T540" i="2" s="1"/>
  <c r="P541" i="2" a="1"/>
  <c r="P541" i="2" s="1"/>
  <c r="Q541" i="2" a="1"/>
  <c r="Q541" i="2" s="1"/>
  <c r="R541" i="2" a="1"/>
  <c r="R541" i="2" s="1"/>
  <c r="S541" i="2" a="1"/>
  <c r="S541" i="2" s="1"/>
  <c r="T541" i="2" a="1"/>
  <c r="T541" i="2" s="1"/>
  <c r="P542" i="2" a="1"/>
  <c r="P542" i="2" s="1"/>
  <c r="Q542" i="2" a="1"/>
  <c r="Q542" i="2" s="1"/>
  <c r="R542" i="2" a="1"/>
  <c r="R542" i="2" s="1"/>
  <c r="S542" i="2" a="1"/>
  <c r="S542" i="2" s="1"/>
  <c r="T542" i="2" a="1"/>
  <c r="T542" i="2" s="1"/>
  <c r="P543" i="2" a="1"/>
  <c r="P543" i="2" s="1"/>
  <c r="Q543" i="2" a="1"/>
  <c r="Q543" i="2"/>
  <c r="R543" i="2" a="1"/>
  <c r="R543" i="2" s="1"/>
  <c r="S543" i="2" a="1"/>
  <c r="S543" i="2"/>
  <c r="T543" i="2" a="1"/>
  <c r="T543" i="2" s="1"/>
  <c r="P544" i="2" a="1"/>
  <c r="P544" i="2" s="1"/>
  <c r="Q544" i="2" a="1"/>
  <c r="Q544" i="2" s="1"/>
  <c r="R544" i="2" a="1"/>
  <c r="R544" i="2" s="1"/>
  <c r="S544" i="2" a="1"/>
  <c r="S544" i="2" s="1"/>
  <c r="T544" i="2" a="1"/>
  <c r="T544" i="2" s="1"/>
  <c r="P545" i="2" a="1"/>
  <c r="P545" i="2" s="1"/>
  <c r="Q545" i="2" a="1"/>
  <c r="Q545" i="2" s="1"/>
  <c r="R545" i="2" a="1"/>
  <c r="R545" i="2" s="1"/>
  <c r="S545" i="2" a="1"/>
  <c r="S545" i="2"/>
  <c r="T545" i="2" a="1"/>
  <c r="T545" i="2"/>
  <c r="P546" i="2" a="1"/>
  <c r="P546" i="2" s="1"/>
  <c r="Q546" i="2" a="1"/>
  <c r="Q546" i="2" s="1"/>
  <c r="R546" i="2" a="1"/>
  <c r="R546" i="2" s="1"/>
  <c r="S546" i="2" a="1"/>
  <c r="S546" i="2" s="1"/>
  <c r="T546" i="2" a="1"/>
  <c r="T546" i="2"/>
  <c r="P547" i="2" a="1"/>
  <c r="P547" i="2" s="1"/>
  <c r="Q547" i="2" a="1"/>
  <c r="Q547" i="2" s="1"/>
  <c r="R547" i="2" a="1"/>
  <c r="R547" i="2" s="1"/>
  <c r="S547" i="2" a="1"/>
  <c r="S547" i="2" s="1"/>
  <c r="T547" i="2" a="1"/>
  <c r="T547" i="2" s="1"/>
  <c r="P548" i="2" a="1"/>
  <c r="P548" i="2" s="1"/>
  <c r="Q548" i="2" a="1"/>
  <c r="Q548" i="2" s="1"/>
  <c r="R548" i="2" a="1"/>
  <c r="R548" i="2" s="1"/>
  <c r="S548" i="2" a="1"/>
  <c r="S548" i="2" s="1"/>
  <c r="T548" i="2" a="1"/>
  <c r="T548" i="2" s="1"/>
  <c r="P549" i="2" a="1"/>
  <c r="P549" i="2"/>
  <c r="Q549" i="2" a="1"/>
  <c r="Q549" i="2"/>
  <c r="R549" i="2" a="1"/>
  <c r="R549" i="2"/>
  <c r="S549" i="2" a="1"/>
  <c r="S549" i="2" s="1"/>
  <c r="T549" i="2" a="1"/>
  <c r="T549" i="2" s="1"/>
  <c r="P550" i="2" a="1"/>
  <c r="P550" i="2"/>
  <c r="Q550" i="2" a="1"/>
  <c r="Q550" i="2" s="1"/>
  <c r="R550" i="2" a="1"/>
  <c r="R550" i="2" s="1"/>
  <c r="S550" i="2" a="1"/>
  <c r="S550" i="2" s="1"/>
  <c r="T550" i="2" a="1"/>
  <c r="T550" i="2" s="1"/>
  <c r="P551" i="2" a="1"/>
  <c r="P551" i="2"/>
  <c r="Q551" i="2" a="1"/>
  <c r="Q551" i="2" s="1"/>
  <c r="R551" i="2" a="1"/>
  <c r="R551" i="2" s="1"/>
  <c r="S551" i="2" a="1"/>
  <c r="S551" i="2"/>
  <c r="T551" i="2" a="1"/>
  <c r="T551" i="2" s="1"/>
  <c r="P552" i="2" a="1"/>
  <c r="P552" i="2" s="1"/>
  <c r="Q552" i="2" a="1"/>
  <c r="Q552" i="2" s="1"/>
  <c r="R552" i="2" a="1"/>
  <c r="R552" i="2"/>
  <c r="S552" i="2" a="1"/>
  <c r="S552" i="2"/>
  <c r="T552" i="2" a="1"/>
  <c r="T552" i="2" s="1"/>
  <c r="P553" i="2" a="1"/>
  <c r="P553" i="2" s="1"/>
  <c r="Q553" i="2" a="1"/>
  <c r="Q553" i="2" s="1"/>
  <c r="R553" i="2" a="1"/>
  <c r="R553" i="2" s="1"/>
  <c r="S553" i="2" a="1"/>
  <c r="S553" i="2" s="1"/>
  <c r="T553" i="2" a="1"/>
  <c r="T553" i="2" s="1"/>
  <c r="P554" i="2" a="1"/>
  <c r="P554" i="2" s="1"/>
  <c r="Q554" i="2" a="1"/>
  <c r="Q554" i="2" s="1"/>
  <c r="R554" i="2" a="1"/>
  <c r="R554" i="2" s="1"/>
  <c r="S554" i="2" a="1"/>
  <c r="S554" i="2" s="1"/>
  <c r="T554" i="2" a="1"/>
  <c r="T554" i="2" s="1"/>
  <c r="P555" i="2" a="1"/>
  <c r="P555" i="2" s="1"/>
  <c r="Q555" i="2" a="1"/>
  <c r="Q555" i="2"/>
  <c r="R555" i="2" a="1"/>
  <c r="R555" i="2"/>
  <c r="S555" i="2" a="1"/>
  <c r="S555" i="2" s="1"/>
  <c r="T555" i="2" a="1"/>
  <c r="T555" i="2"/>
  <c r="P556" i="2" a="1"/>
  <c r="P556" i="2"/>
  <c r="Q556" i="2" a="1"/>
  <c r="Q556" i="2"/>
  <c r="R556" i="2" a="1"/>
  <c r="R556" i="2" s="1"/>
  <c r="S556" i="2" a="1"/>
  <c r="S556" i="2" s="1"/>
  <c r="T556" i="2" a="1"/>
  <c r="T556" i="2"/>
  <c r="P557" i="2" a="1"/>
  <c r="P557" i="2"/>
  <c r="Q557" i="2" a="1"/>
  <c r="Q557" i="2" s="1"/>
  <c r="R557" i="2" a="1"/>
  <c r="R557" i="2"/>
  <c r="S557" i="2" a="1"/>
  <c r="S557" i="2"/>
  <c r="T557" i="2" a="1"/>
  <c r="T557" i="2" s="1"/>
  <c r="P558" i="2" a="1"/>
  <c r="P558" i="2"/>
  <c r="Q558" i="2" a="1"/>
  <c r="Q558" i="2"/>
  <c r="R558" i="2" a="1"/>
  <c r="R558" i="2" s="1"/>
  <c r="S558" i="2" a="1"/>
  <c r="S558" i="2"/>
  <c r="T558" i="2" a="1"/>
  <c r="T558" i="2" s="1"/>
  <c r="P559" i="2" a="1"/>
  <c r="P559" i="2"/>
  <c r="Q559" i="2" a="1"/>
  <c r="Q559" i="2" s="1"/>
  <c r="R559" i="2" a="1"/>
  <c r="R559" i="2"/>
  <c r="S559" i="2" a="1"/>
  <c r="S559" i="2" s="1"/>
  <c r="T559" i="2" a="1"/>
  <c r="T559" i="2"/>
  <c r="P560" i="2" a="1"/>
  <c r="P560" i="2" s="1"/>
  <c r="Q560" i="2" a="1"/>
  <c r="Q560" i="2"/>
  <c r="R560" i="2" a="1"/>
  <c r="R560" i="2" s="1"/>
  <c r="S560" i="2" a="1"/>
  <c r="S560" i="2"/>
  <c r="T560" i="2" a="1"/>
  <c r="T560" i="2"/>
  <c r="P561" i="2" a="1"/>
  <c r="P561" i="2"/>
  <c r="Q561" i="2" a="1"/>
  <c r="Q561" i="2"/>
  <c r="R561" i="2" a="1"/>
  <c r="R561" i="2" s="1"/>
  <c r="S561" i="2" a="1"/>
  <c r="S561" i="2"/>
  <c r="T561" i="2" a="1"/>
  <c r="T561" i="2"/>
  <c r="P562" i="2" a="1"/>
  <c r="P562" i="2" s="1"/>
  <c r="Q562" i="2" a="1"/>
  <c r="Q562" i="2"/>
  <c r="R562" i="2" a="1"/>
  <c r="R562" i="2" s="1"/>
  <c r="S562" i="2" a="1"/>
  <c r="S562" i="2" s="1"/>
  <c r="T562" i="2" a="1"/>
  <c r="T562" i="2" s="1"/>
  <c r="P563" i="2" a="1"/>
  <c r="P563" i="2"/>
  <c r="Q563" i="2" a="1"/>
  <c r="Q563" i="2"/>
  <c r="R563" i="2" a="1"/>
  <c r="R563" i="2"/>
  <c r="S563" i="2" a="1"/>
  <c r="S563" i="2" s="1"/>
  <c r="T563" i="2" a="1"/>
  <c r="T563" i="2"/>
  <c r="P564" i="2" a="1"/>
  <c r="P564" i="2"/>
  <c r="Q564" i="2" a="1"/>
  <c r="Q564" i="2"/>
  <c r="R564" i="2" a="1"/>
  <c r="R564" i="2"/>
  <c r="S564" i="2" a="1"/>
  <c r="S564" i="2" s="1"/>
  <c r="T564" i="2" a="1"/>
  <c r="T564" i="2" s="1"/>
  <c r="P565" i="2" a="1"/>
  <c r="P565" i="2"/>
  <c r="Q565" i="2" a="1"/>
  <c r="Q565" i="2" s="1"/>
  <c r="R565" i="2" a="1"/>
  <c r="R565" i="2"/>
  <c r="S565" i="2" a="1"/>
  <c r="S565" i="2" s="1"/>
  <c r="T565" i="2" a="1"/>
  <c r="T565" i="2" s="1"/>
  <c r="P566" i="2" a="1"/>
  <c r="P566" i="2" s="1"/>
  <c r="Q566" i="2" a="1"/>
  <c r="Q566" i="2" s="1"/>
  <c r="R566" i="2" a="1"/>
  <c r="R566" i="2"/>
  <c r="S566" i="2" a="1"/>
  <c r="S566" i="2"/>
  <c r="T566" i="2" a="1"/>
  <c r="T566" i="2" s="1"/>
  <c r="P567" i="2" a="1"/>
  <c r="P567" i="2"/>
  <c r="Q567" i="2" a="1"/>
  <c r="Q567" i="2" s="1"/>
  <c r="R567" i="2" a="1"/>
  <c r="R567" i="2"/>
  <c r="S567" i="2" a="1"/>
  <c r="S567" i="2"/>
  <c r="T567" i="2" a="1"/>
  <c r="T567" i="2"/>
  <c r="P568" i="2" a="1"/>
  <c r="P568" i="2" s="1"/>
  <c r="Q568" i="2" a="1"/>
  <c r="Q568" i="2"/>
  <c r="R568" i="2" a="1"/>
  <c r="R568" i="2" s="1"/>
  <c r="S568" i="2" a="1"/>
  <c r="S568" i="2"/>
  <c r="T568" i="2" a="1"/>
  <c r="T568" i="2"/>
  <c r="P569" i="2" a="1"/>
  <c r="P569" i="2" s="1"/>
  <c r="Q569" i="2" a="1"/>
  <c r="Q569" i="2" s="1"/>
  <c r="R569" i="2" a="1"/>
  <c r="R569" i="2" s="1"/>
  <c r="S569" i="2" a="1"/>
  <c r="S569" i="2" s="1"/>
  <c r="T569" i="2" a="1"/>
  <c r="T569" i="2"/>
  <c r="P570" i="2" a="1"/>
  <c r="P570" i="2" s="1"/>
  <c r="Q570" i="2" a="1"/>
  <c r="Q570" i="2"/>
  <c r="R570" i="2" a="1"/>
  <c r="R570" i="2" s="1"/>
  <c r="S570" i="2" a="1"/>
  <c r="S570" i="2" s="1"/>
  <c r="T570" i="2" a="1"/>
  <c r="T570" i="2"/>
  <c r="P571" i="2" a="1"/>
  <c r="P571" i="2"/>
  <c r="Q571" i="2" a="1"/>
  <c r="Q571" i="2"/>
  <c r="R571" i="2" a="1"/>
  <c r="R571" i="2" s="1"/>
  <c r="S571" i="2" a="1"/>
  <c r="S571" i="2" s="1"/>
  <c r="T571" i="2" a="1"/>
  <c r="T571" i="2"/>
  <c r="P572" i="2" a="1"/>
  <c r="P572" i="2" s="1"/>
  <c r="Q572" i="2" a="1"/>
  <c r="Q572" i="2"/>
  <c r="R572" i="2" a="1"/>
  <c r="R572" i="2" s="1"/>
  <c r="S572" i="2" a="1"/>
  <c r="S572" i="2" s="1"/>
  <c r="T572" i="2" a="1"/>
  <c r="T572" i="2" s="1"/>
  <c r="P573" i="2" a="1"/>
  <c r="P573" i="2"/>
  <c r="Q573" i="2" a="1"/>
  <c r="Q573" i="2" s="1"/>
  <c r="R573" i="2" a="1"/>
  <c r="R573" i="2" s="1"/>
  <c r="S573" i="2" a="1"/>
  <c r="S573" i="2" s="1"/>
  <c r="T573" i="2" a="1"/>
  <c r="T573" i="2" s="1"/>
  <c r="P574" i="2" a="1"/>
  <c r="P574" i="2"/>
  <c r="Q574" i="2" a="1"/>
  <c r="Q574" i="2" s="1"/>
  <c r="R574" i="2" a="1"/>
  <c r="R574" i="2"/>
  <c r="S574" i="2" a="1"/>
  <c r="S574" i="2"/>
  <c r="T574" i="2" a="1"/>
  <c r="T574" i="2" s="1"/>
  <c r="P575" i="2" a="1"/>
  <c r="P575" i="2" s="1"/>
  <c r="Q575" i="2" a="1"/>
  <c r="Q575" i="2" s="1"/>
  <c r="R575" i="2" a="1"/>
  <c r="R575" i="2" s="1"/>
  <c r="S575" i="2" a="1"/>
  <c r="S575" i="2"/>
  <c r="T575" i="2" a="1"/>
  <c r="T575" i="2" s="1"/>
  <c r="P576" i="2" a="1"/>
  <c r="P576" i="2" s="1"/>
  <c r="Q576" i="2" a="1"/>
  <c r="Q576" i="2" s="1"/>
  <c r="R576" i="2" a="1"/>
  <c r="R576" i="2" s="1"/>
  <c r="S576" i="2" a="1"/>
  <c r="S576" i="2" s="1"/>
  <c r="T576" i="2" a="1"/>
  <c r="T576" i="2"/>
  <c r="P577" i="2" a="1"/>
  <c r="P577" i="2"/>
  <c r="Q577" i="2" a="1"/>
  <c r="Q577" i="2" s="1"/>
  <c r="R577" i="2" a="1"/>
  <c r="R577" i="2" s="1"/>
  <c r="S577" i="2" a="1"/>
  <c r="S577" i="2" s="1"/>
  <c r="T577" i="2" a="1"/>
  <c r="T577" i="2"/>
  <c r="P578" i="2" a="1"/>
  <c r="P578" i="2" s="1"/>
  <c r="Q578" i="2" a="1"/>
  <c r="Q578" i="2" s="1"/>
  <c r="R578" i="2" a="1"/>
  <c r="R578" i="2" s="1"/>
  <c r="S578" i="2" a="1"/>
  <c r="S578" i="2"/>
  <c r="T578" i="2" a="1"/>
  <c r="T578" i="2"/>
  <c r="P579" i="2" a="1"/>
  <c r="P579" i="2"/>
  <c r="Q579" i="2" a="1"/>
  <c r="Q579" i="2" s="1"/>
  <c r="R579" i="2" a="1"/>
  <c r="R579" i="2" s="1"/>
  <c r="S579" i="2" a="1"/>
  <c r="S579" i="2" s="1"/>
  <c r="T579" i="2" a="1"/>
  <c r="T579" i="2"/>
  <c r="P580" i="2" a="1"/>
  <c r="P580" i="2" s="1"/>
  <c r="Q580" i="2" a="1"/>
  <c r="Q580" i="2"/>
  <c r="R580" i="2" a="1"/>
  <c r="R580" i="2"/>
  <c r="S580" i="2" a="1"/>
  <c r="S580" i="2" s="1"/>
  <c r="T580" i="2" a="1"/>
  <c r="T580" i="2" s="1"/>
  <c r="P581" i="2" a="1"/>
  <c r="P581" i="2" s="1"/>
  <c r="Q581" i="2" a="1"/>
  <c r="Q581" i="2" s="1"/>
  <c r="R581" i="2" a="1"/>
  <c r="R581" i="2" s="1"/>
  <c r="S581" i="2" a="1"/>
  <c r="S581" i="2"/>
  <c r="T581" i="2" a="1"/>
  <c r="T581" i="2"/>
  <c r="P582" i="2" a="1"/>
  <c r="P582" i="2"/>
  <c r="Q582" i="2" a="1"/>
  <c r="Q582" i="2" s="1"/>
  <c r="R582" i="2" a="1"/>
  <c r="R582" i="2"/>
  <c r="S582" i="2" a="1"/>
  <c r="S582" i="2" s="1"/>
  <c r="T582" i="2" a="1"/>
  <c r="T582" i="2" s="1"/>
  <c r="P583" i="2" a="1"/>
  <c r="P583" i="2"/>
  <c r="Q583" i="2" a="1"/>
  <c r="Q583" i="2"/>
  <c r="R583" i="2" a="1"/>
  <c r="R583" i="2" s="1"/>
  <c r="S583" i="2" a="1"/>
  <c r="S583" i="2" s="1"/>
  <c r="T583" i="2" a="1"/>
  <c r="T583" i="2"/>
  <c r="P584" i="2" a="1"/>
  <c r="P584" i="2" s="1"/>
  <c r="Q584" i="2" a="1"/>
  <c r="Q584" i="2" s="1"/>
  <c r="R584" i="2" a="1"/>
  <c r="R584" i="2" s="1"/>
  <c r="S584" i="2" a="1"/>
  <c r="S584" i="2" s="1"/>
  <c r="T584" i="2" a="1"/>
  <c r="T584" i="2" s="1"/>
  <c r="P585" i="2" a="1"/>
  <c r="P585" i="2"/>
  <c r="Q585" i="2" a="1"/>
  <c r="Q585" i="2"/>
  <c r="R585" i="2" a="1"/>
  <c r="R585" i="2"/>
  <c r="S585" i="2" a="1"/>
  <c r="S585" i="2" s="1"/>
  <c r="T585" i="2" a="1"/>
  <c r="T585" i="2"/>
  <c r="P586" i="2" a="1"/>
  <c r="P586" i="2" s="1"/>
  <c r="Q586" i="2" a="1"/>
  <c r="Q586" i="2" s="1"/>
  <c r="R586" i="2" a="1"/>
  <c r="R586" i="2"/>
  <c r="S586" i="2" a="1"/>
  <c r="S586" i="2"/>
  <c r="T586" i="2" a="1"/>
  <c r="T586" i="2"/>
  <c r="P587" i="2" a="1"/>
  <c r="P587" i="2" s="1"/>
  <c r="Q587" i="2" a="1"/>
  <c r="Q587" i="2" s="1"/>
  <c r="R587" i="2" a="1"/>
  <c r="R587" i="2" s="1"/>
  <c r="S587" i="2" a="1"/>
  <c r="S587" i="2" s="1"/>
  <c r="T587" i="2" a="1"/>
  <c r="T587" i="2" s="1"/>
  <c r="P588" i="2" a="1"/>
  <c r="P588" i="2" s="1"/>
  <c r="Q588" i="2" a="1"/>
  <c r="Q588" i="2" s="1"/>
  <c r="R588" i="2" a="1"/>
  <c r="R588" i="2" s="1"/>
  <c r="S588" i="2" a="1"/>
  <c r="S588" i="2"/>
  <c r="T588" i="2" a="1"/>
  <c r="T588" i="2" s="1"/>
  <c r="P589" i="2" a="1"/>
  <c r="P589" i="2"/>
  <c r="Q589" i="2" a="1"/>
  <c r="Q589" i="2" s="1"/>
  <c r="R589" i="2" a="1"/>
  <c r="R589" i="2" s="1"/>
  <c r="S589" i="2" a="1"/>
  <c r="S589" i="2" s="1"/>
  <c r="T589" i="2" a="1"/>
  <c r="T589" i="2"/>
  <c r="P590" i="2" a="1"/>
  <c r="P590" i="2"/>
  <c r="Q590" i="2" a="1"/>
  <c r="Q590" i="2"/>
  <c r="R590" i="2" a="1"/>
  <c r="R590" i="2"/>
  <c r="S590" i="2" a="1"/>
  <c r="S590" i="2" s="1"/>
  <c r="T590" i="2" a="1"/>
  <c r="T590" i="2" s="1"/>
  <c r="P591" i="2" a="1"/>
  <c r="P591" i="2"/>
  <c r="Q591" i="2" a="1"/>
  <c r="Q591" i="2"/>
  <c r="R591" i="2" a="1"/>
  <c r="R591" i="2" s="1"/>
  <c r="S591" i="2" a="1"/>
  <c r="S591" i="2" s="1"/>
  <c r="T591" i="2" a="1"/>
  <c r="T591" i="2"/>
  <c r="P592" i="2" a="1"/>
  <c r="P592" i="2"/>
  <c r="Q592" i="2" a="1"/>
  <c r="Q592" i="2" s="1"/>
  <c r="R592" i="2" a="1"/>
  <c r="R592" i="2" s="1"/>
  <c r="S592" i="2" a="1"/>
  <c r="S592" i="2" s="1"/>
  <c r="T592" i="2" a="1"/>
  <c r="T592" i="2" s="1"/>
  <c r="P593" i="2" a="1"/>
  <c r="P593" i="2" s="1"/>
  <c r="Q593" i="2" a="1"/>
  <c r="Q593" i="2" s="1"/>
  <c r="R593" i="2" a="1"/>
  <c r="R593" i="2"/>
  <c r="S593" i="2" a="1"/>
  <c r="S593" i="2"/>
  <c r="T593" i="2" a="1"/>
  <c r="T593" i="2"/>
  <c r="P594" i="2" a="1"/>
  <c r="P594" i="2" s="1"/>
  <c r="Q594" i="2" a="1"/>
  <c r="Q594" i="2" s="1"/>
  <c r="R594" i="2" a="1"/>
  <c r="R594" i="2"/>
  <c r="S594" i="2" a="1"/>
  <c r="S594" i="2"/>
  <c r="T594" i="2" a="1"/>
  <c r="T594" i="2"/>
  <c r="P595" i="2" a="1"/>
  <c r="P595" i="2" s="1"/>
  <c r="Q595" i="2" a="1"/>
  <c r="Q595" i="2"/>
  <c r="R595" i="2" a="1"/>
  <c r="R595" i="2"/>
  <c r="S595" i="2" a="1"/>
  <c r="S595" i="2" s="1"/>
  <c r="T595" i="2" a="1"/>
  <c r="T595" i="2" s="1"/>
  <c r="P596" i="2" a="1"/>
  <c r="P596" i="2" s="1"/>
  <c r="Q596" i="2" a="1"/>
  <c r="Q596" i="2"/>
  <c r="R596" i="2" a="1"/>
  <c r="R596" i="2"/>
  <c r="S596" i="2" a="1"/>
  <c r="S596" i="2" s="1"/>
  <c r="T596" i="2" a="1"/>
  <c r="T596" i="2"/>
  <c r="P597" i="2" a="1"/>
  <c r="P597" i="2"/>
  <c r="Q597" i="2" a="1"/>
  <c r="Q597" i="2" s="1"/>
  <c r="R597" i="2" a="1"/>
  <c r="R597" i="2" s="1"/>
  <c r="S597" i="2" a="1"/>
  <c r="S597" i="2" s="1"/>
  <c r="T597" i="2" a="1"/>
  <c r="T597" i="2"/>
  <c r="P598" i="2" a="1"/>
  <c r="P598" i="2" s="1"/>
  <c r="Q598" i="2" a="1"/>
  <c r="Q598" i="2"/>
  <c r="R598" i="2" a="1"/>
  <c r="R598" i="2" s="1"/>
  <c r="S598" i="2" a="1"/>
  <c r="S598" i="2"/>
  <c r="T598" i="2" a="1"/>
  <c r="T598" i="2" s="1"/>
  <c r="P599" i="2" a="1"/>
  <c r="P599" i="2" s="1"/>
  <c r="Q599" i="2" a="1"/>
  <c r="Q599" i="2" s="1"/>
  <c r="R599" i="2" a="1"/>
  <c r="R599" i="2" s="1"/>
  <c r="S599" i="2" a="1"/>
  <c r="S599" i="2"/>
  <c r="T599" i="2" a="1"/>
  <c r="T599" i="2"/>
  <c r="P600" i="2" a="1"/>
  <c r="P600" i="2"/>
  <c r="Q600" i="2" a="1"/>
  <c r="Q600" i="2"/>
  <c r="R600" i="2" a="1"/>
  <c r="R600" i="2" s="1"/>
  <c r="S600" i="2" a="1"/>
  <c r="S600" i="2" s="1"/>
  <c r="T600" i="2" a="1"/>
  <c r="T600" i="2" s="1"/>
  <c r="P601" i="2" a="1"/>
  <c r="P601" i="2" s="1"/>
  <c r="Q601" i="2" a="1"/>
  <c r="Q601" i="2"/>
  <c r="R601" i="2" a="1"/>
  <c r="R601" i="2" s="1"/>
  <c r="S601" i="2" a="1"/>
  <c r="S601" i="2"/>
  <c r="T601" i="2" a="1"/>
  <c r="T601" i="2" s="1"/>
  <c r="P602" i="2" a="1"/>
  <c r="P602" i="2" s="1"/>
  <c r="Q602" i="2" a="1"/>
  <c r="Q602" i="2"/>
  <c r="R602" i="2" a="1"/>
  <c r="R602" i="2" s="1"/>
  <c r="S602" i="2" a="1"/>
  <c r="S602" i="2" s="1"/>
  <c r="T602" i="2" a="1"/>
  <c r="T602" i="2" s="1"/>
  <c r="P603" i="2" a="1"/>
  <c r="P603" i="2"/>
  <c r="Q603" i="2" a="1"/>
  <c r="Q603" i="2" s="1"/>
  <c r="R603" i="2" a="1"/>
  <c r="R603" i="2"/>
  <c r="S603" i="2" a="1"/>
  <c r="S603" i="2" s="1"/>
  <c r="T603" i="2" a="1"/>
  <c r="T603" i="2"/>
  <c r="P604" i="2" a="1"/>
  <c r="P604" i="2"/>
  <c r="Q604" i="2" a="1"/>
  <c r="Q604" i="2" s="1"/>
  <c r="R604" i="2" a="1"/>
  <c r="R604" i="2" s="1"/>
  <c r="S604" i="2" a="1"/>
  <c r="S604" i="2"/>
  <c r="T604" i="2" a="1"/>
  <c r="T604" i="2"/>
  <c r="P605" i="2" a="1"/>
  <c r="P605" i="2" s="1"/>
  <c r="Q605" i="2" a="1"/>
  <c r="Q605" i="2" s="1"/>
  <c r="R605" i="2" a="1"/>
  <c r="R605" i="2"/>
  <c r="S605" i="2" a="1"/>
  <c r="S605" i="2" s="1"/>
  <c r="T605" i="2" a="1"/>
  <c r="T605" i="2"/>
  <c r="P606" i="2" a="1"/>
  <c r="P606" i="2"/>
  <c r="Q606" i="2" a="1"/>
  <c r="Q606" i="2" s="1"/>
  <c r="R606" i="2" a="1"/>
  <c r="R606" i="2" s="1"/>
  <c r="S606" i="2" a="1"/>
  <c r="S606" i="2"/>
  <c r="T606" i="2" a="1"/>
  <c r="T606" i="2" s="1"/>
  <c r="P614" i="2" a="1"/>
  <c r="P614" i="2" s="1"/>
  <c r="Q614" i="2" a="1"/>
  <c r="Q614" i="2" s="1"/>
  <c r="R614" i="2" a="1"/>
  <c r="R614" i="2" s="1"/>
  <c r="S614" i="2" a="1"/>
  <c r="S614" i="2" s="1"/>
  <c r="T614" i="2" a="1"/>
  <c r="T614" i="2" s="1"/>
  <c r="P615" i="2" a="1"/>
  <c r="P615" i="2" s="1"/>
  <c r="Q615" i="2" a="1"/>
  <c r="Q615" i="2"/>
  <c r="R615" i="2" a="1"/>
  <c r="R615" i="2"/>
  <c r="S615" i="2" a="1"/>
  <c r="S615" i="2"/>
  <c r="T615" i="2" a="1"/>
  <c r="T615" i="2"/>
  <c r="P616" i="2" a="1"/>
  <c r="P616" i="2"/>
  <c r="Q616" i="2" a="1"/>
  <c r="Q616" i="2"/>
  <c r="R616" i="2" a="1"/>
  <c r="R616" i="2" s="1"/>
  <c r="S616" i="2" a="1"/>
  <c r="S616" i="2"/>
  <c r="T616" i="2" a="1"/>
  <c r="T616" i="2" s="1"/>
  <c r="P617" i="2" a="1"/>
  <c r="P617" i="2" s="1"/>
  <c r="Q617" i="2" a="1"/>
  <c r="Q617" i="2" s="1"/>
  <c r="R617" i="2" a="1"/>
  <c r="R617" i="2"/>
  <c r="S617" i="2" a="1"/>
  <c r="S617" i="2"/>
  <c r="T617" i="2" a="1"/>
  <c r="T617" i="2"/>
  <c r="P618" i="2" a="1"/>
  <c r="P618" i="2" s="1"/>
  <c r="Q618" i="2" a="1"/>
  <c r="Q618" i="2" s="1"/>
  <c r="R618" i="2" a="1"/>
  <c r="R618" i="2" s="1"/>
  <c r="S618" i="2" a="1"/>
  <c r="S618" i="2" s="1"/>
  <c r="T618" i="2" a="1"/>
  <c r="T618" i="2"/>
  <c r="P619" i="2" a="1"/>
  <c r="P619" i="2"/>
  <c r="Q619" i="2" a="1"/>
  <c r="Q619" i="2"/>
  <c r="R619" i="2" a="1"/>
  <c r="R619" i="2"/>
  <c r="S619" i="2" a="1"/>
  <c r="S619" i="2" s="1"/>
  <c r="T619" i="2" a="1"/>
  <c r="T619" i="2"/>
  <c r="P620" i="2" a="1"/>
  <c r="P620" i="2"/>
  <c r="Q620" i="2" a="1"/>
  <c r="Q620" i="2"/>
  <c r="R620" i="2" a="1"/>
  <c r="R620" i="2" s="1"/>
  <c r="S620" i="2" a="1"/>
  <c r="S620" i="2" s="1"/>
  <c r="T620" i="2" a="1"/>
  <c r="T620" i="2"/>
  <c r="P621" i="2" a="1"/>
  <c r="P621" i="2"/>
  <c r="Q621" i="2" a="1"/>
  <c r="Q621" i="2" s="1"/>
  <c r="R621" i="2" a="1"/>
  <c r="R621" i="2"/>
  <c r="S621" i="2" a="1"/>
  <c r="S621" i="2" s="1"/>
  <c r="T621" i="2" a="1"/>
  <c r="T621" i="2"/>
  <c r="P622" i="2" a="1"/>
  <c r="P622" i="2" s="1"/>
  <c r="Q622" i="2" a="1"/>
  <c r="Q622" i="2" s="1"/>
  <c r="R622" i="2" a="1"/>
  <c r="R622" i="2"/>
  <c r="S622" i="2" a="1"/>
  <c r="S622" i="2"/>
  <c r="T622" i="2" a="1"/>
  <c r="T622" i="2" s="1"/>
  <c r="P623" i="2" a="1"/>
  <c r="P623" i="2" s="1"/>
  <c r="Q623" i="2" a="1"/>
  <c r="Q623" i="2" s="1"/>
  <c r="R623" i="2" a="1"/>
  <c r="R623" i="2"/>
  <c r="S623" i="2" a="1"/>
  <c r="S623" i="2"/>
  <c r="T623" i="2" a="1"/>
  <c r="T623" i="2"/>
  <c r="P624" i="2" a="1"/>
  <c r="P624" i="2" s="1"/>
  <c r="Q624" i="2" a="1"/>
  <c r="Q624" i="2"/>
  <c r="R624" i="2" a="1"/>
  <c r="R624" i="2" s="1"/>
  <c r="S624" i="2" a="1"/>
  <c r="S624" i="2" s="1"/>
  <c r="T624" i="2" a="1"/>
  <c r="T624" i="2" s="1"/>
  <c r="P625" i="2" a="1"/>
  <c r="P625" i="2" s="1"/>
  <c r="Q625" i="2" a="1"/>
  <c r="Q625" i="2" s="1"/>
  <c r="R625" i="2" a="1"/>
  <c r="R625" i="2"/>
  <c r="S625" i="2" a="1"/>
  <c r="S625" i="2" s="1"/>
  <c r="T625" i="2" a="1"/>
  <c r="T625" i="2"/>
  <c r="P626" i="2" a="1"/>
  <c r="P626" i="2" s="1"/>
  <c r="Q626" i="2" a="1"/>
  <c r="Q626" i="2" s="1"/>
  <c r="R626" i="2" a="1"/>
  <c r="R626" i="2" s="1"/>
  <c r="S626" i="2" a="1"/>
  <c r="S626" i="2"/>
  <c r="T626" i="2" a="1"/>
  <c r="T626" i="2"/>
  <c r="P627" i="2" a="1"/>
  <c r="P627" i="2" s="1"/>
  <c r="Q627" i="2" a="1"/>
  <c r="Q627" i="2" s="1"/>
  <c r="R627" i="2" a="1"/>
  <c r="R627" i="2" s="1"/>
  <c r="S627" i="2" a="1"/>
  <c r="S627" i="2" s="1"/>
  <c r="T627" i="2" a="1"/>
  <c r="T627" i="2" s="1"/>
  <c r="P628" i="2" a="1"/>
  <c r="P628" i="2" s="1"/>
  <c r="Q628" i="2" a="1"/>
  <c r="Q628" i="2" s="1"/>
  <c r="R628" i="2" a="1"/>
  <c r="R628" i="2" s="1"/>
  <c r="S628" i="2" a="1"/>
  <c r="S628" i="2"/>
  <c r="T628" i="2" a="1"/>
  <c r="T628" i="2"/>
  <c r="P629" i="2" a="1"/>
  <c r="P629" i="2"/>
  <c r="Q629" i="2" a="1"/>
  <c r="Q629" i="2" s="1"/>
  <c r="R629" i="2" a="1"/>
  <c r="R629" i="2"/>
  <c r="S629" i="2" a="1"/>
  <c r="S629" i="2" s="1"/>
  <c r="T629" i="2" a="1"/>
  <c r="T629" i="2" s="1"/>
  <c r="P630" i="2" a="1"/>
  <c r="P630" i="2" s="1"/>
  <c r="Q630" i="2" a="1"/>
  <c r="Q630" i="2"/>
  <c r="R630" i="2" a="1"/>
  <c r="R630" i="2"/>
  <c r="S630" i="2" a="1"/>
  <c r="S630" i="2"/>
  <c r="T630" i="2" a="1"/>
  <c r="T630" i="2" s="1"/>
  <c r="P631" i="2" a="1"/>
  <c r="P631" i="2"/>
  <c r="Q631" i="2" a="1"/>
  <c r="Q631" i="2" s="1"/>
  <c r="R631" i="2" a="1"/>
  <c r="R631" i="2"/>
  <c r="S631" i="2" a="1"/>
  <c r="S631" i="2"/>
  <c r="T631" i="2" a="1"/>
  <c r="T631" i="2" s="1"/>
  <c r="P632" i="2" a="1"/>
  <c r="P632" i="2" s="1"/>
  <c r="Q632" i="2" a="1"/>
  <c r="Q632" i="2"/>
  <c r="R632" i="2" a="1"/>
  <c r="R632" i="2" s="1"/>
  <c r="S632" i="2" a="1"/>
  <c r="S632" i="2" s="1"/>
  <c r="T632" i="2" a="1"/>
  <c r="T632" i="2" s="1"/>
  <c r="P633" i="2" a="1"/>
  <c r="P633" i="2"/>
  <c r="Q633" i="2" a="1"/>
  <c r="Q633" i="2" s="1"/>
  <c r="R633" i="2" a="1"/>
  <c r="R633" i="2"/>
  <c r="S633" i="2" a="1"/>
  <c r="S633" i="2"/>
  <c r="T633" i="2" a="1"/>
  <c r="T633" i="2"/>
  <c r="P634" i="2" a="1"/>
  <c r="P634" i="2" s="1"/>
  <c r="Q634" i="2" a="1"/>
  <c r="Q634" i="2"/>
  <c r="R634" i="2" a="1"/>
  <c r="R634" i="2"/>
  <c r="S634" i="2" a="1"/>
  <c r="S634" i="2" s="1"/>
  <c r="T634" i="2" a="1"/>
  <c r="T634" i="2"/>
  <c r="P635" i="2" a="1"/>
  <c r="P635" i="2"/>
  <c r="Q635" i="2" a="1"/>
  <c r="Q635" i="2" s="1"/>
  <c r="R635" i="2" a="1"/>
  <c r="R635" i="2" s="1"/>
  <c r="S635" i="2" a="1"/>
  <c r="S635" i="2" s="1"/>
  <c r="T635" i="2" a="1"/>
  <c r="T635" i="2"/>
  <c r="P636" i="2" a="1"/>
  <c r="P636" i="2" s="1"/>
  <c r="Q636" i="2" a="1"/>
  <c r="Q636" i="2" s="1"/>
  <c r="R636" i="2" a="1"/>
  <c r="R636" i="2" s="1"/>
  <c r="S636" i="2" a="1"/>
  <c r="S636" i="2"/>
  <c r="T636" i="2" a="1"/>
  <c r="T636" i="2" s="1"/>
  <c r="P637" i="2" a="1"/>
  <c r="P637" i="2"/>
  <c r="Q637" i="2" a="1"/>
  <c r="Q637" i="2" s="1"/>
  <c r="R637" i="2" a="1"/>
  <c r="R637" i="2"/>
  <c r="S637" i="2" a="1"/>
  <c r="S637" i="2"/>
  <c r="T637" i="2" a="1"/>
  <c r="T637" i="2"/>
  <c r="P638" i="2" a="1"/>
  <c r="P638" i="2" s="1"/>
  <c r="Q638" i="2" a="1"/>
  <c r="Q638" i="2" s="1"/>
  <c r="R638" i="2" a="1"/>
  <c r="R638" i="2"/>
  <c r="S638" i="2" a="1"/>
  <c r="S638" i="2" s="1"/>
  <c r="T638" i="2" a="1"/>
  <c r="T638" i="2" s="1"/>
  <c r="P639" i="2" a="1"/>
  <c r="P639" i="2"/>
  <c r="Q639" i="2" a="1"/>
  <c r="Q639" i="2"/>
  <c r="R639" i="2" a="1"/>
  <c r="R639" i="2" s="1"/>
  <c r="S639" i="2" a="1"/>
  <c r="S639" i="2"/>
  <c r="T639" i="2" a="1"/>
  <c r="T639" i="2"/>
  <c r="P640" i="2" a="1"/>
  <c r="P640" i="2" s="1"/>
  <c r="Q640" i="2" a="1"/>
  <c r="Q640" i="2"/>
  <c r="R640" i="2" a="1"/>
  <c r="R640" i="2" s="1"/>
  <c r="S640" i="2" a="1"/>
  <c r="S640" i="2"/>
  <c r="T640" i="2" a="1"/>
  <c r="T640" i="2" s="1"/>
  <c r="P641" i="2" a="1"/>
  <c r="P641" i="2"/>
  <c r="Q641" i="2" a="1"/>
  <c r="Q641" i="2"/>
  <c r="R641" i="2" a="1"/>
  <c r="R641" i="2"/>
  <c r="S641" i="2" a="1"/>
  <c r="S641" i="2" s="1"/>
  <c r="T641" i="2" a="1"/>
  <c r="T641" i="2" s="1"/>
  <c r="P642" i="2" a="1"/>
  <c r="P642" i="2" s="1"/>
  <c r="Q642" i="2" a="1"/>
  <c r="Q642" i="2"/>
  <c r="R642" i="2" a="1"/>
  <c r="R642" i="2"/>
  <c r="S642" i="2" a="1"/>
  <c r="S642" i="2" s="1"/>
  <c r="T642" i="2" a="1"/>
  <c r="T642" i="2" s="1"/>
  <c r="P643" i="2" a="1"/>
  <c r="P643" i="2" s="1"/>
  <c r="Q643" i="2" a="1"/>
  <c r="Q643" i="2" s="1"/>
  <c r="R643" i="2" a="1"/>
  <c r="R643" i="2"/>
  <c r="S643" i="2" a="1"/>
  <c r="S643" i="2" s="1"/>
  <c r="T643" i="2" a="1"/>
  <c r="T643" i="2" s="1"/>
  <c r="P644" i="2" a="1"/>
  <c r="P644" i="2"/>
  <c r="Q644" i="2" a="1"/>
  <c r="Q644" i="2"/>
  <c r="R644" i="2" a="1"/>
  <c r="R644" i="2" s="1"/>
  <c r="S644" i="2" a="1"/>
  <c r="S644" i="2"/>
  <c r="T644" i="2" a="1"/>
  <c r="T644" i="2" s="1"/>
  <c r="P645" i="2" a="1"/>
  <c r="P645" i="2" s="1"/>
  <c r="Q645" i="2" a="1"/>
  <c r="Q645" i="2" s="1"/>
  <c r="R645" i="2" a="1"/>
  <c r="R645" i="2"/>
  <c r="S645" i="2" a="1"/>
  <c r="S645" i="2"/>
  <c r="T645" i="2" a="1"/>
  <c r="T645" i="2" s="1"/>
  <c r="P646" i="2" a="1"/>
  <c r="P646" i="2"/>
  <c r="Q646" i="2" a="1"/>
  <c r="Q646" i="2" s="1"/>
  <c r="R646" i="2" a="1"/>
  <c r="R646" i="2"/>
  <c r="S646" i="2" a="1"/>
  <c r="S646" i="2"/>
  <c r="T646" i="2" a="1"/>
  <c r="T646" i="2" s="1"/>
  <c r="P647" i="2" a="1"/>
  <c r="P647" i="2" s="1"/>
  <c r="Q647" i="2" a="1"/>
  <c r="Q647" i="2" s="1"/>
  <c r="R647" i="2" a="1"/>
  <c r="R647" i="2" s="1"/>
  <c r="S647" i="2" a="1"/>
  <c r="S647" i="2" s="1"/>
  <c r="T647" i="2" a="1"/>
  <c r="T647" i="2"/>
  <c r="P648" i="2" a="1"/>
  <c r="P648" i="2"/>
  <c r="Q648" i="2" a="1"/>
  <c r="Q648" i="2"/>
  <c r="R648" i="2" a="1"/>
  <c r="R648" i="2" s="1"/>
  <c r="S648" i="2" a="1"/>
  <c r="S648" i="2"/>
  <c r="T648" i="2" a="1"/>
  <c r="T648" i="2"/>
  <c r="P649" i="2" a="1"/>
  <c r="P649" i="2"/>
  <c r="Q649" i="2" a="1"/>
  <c r="Q649" i="2"/>
  <c r="R649" i="2" a="1"/>
  <c r="R649" i="2" s="1"/>
  <c r="S649" i="2" a="1"/>
  <c r="S649" i="2" s="1"/>
  <c r="T649" i="2" a="1"/>
  <c r="T649" i="2" s="1"/>
  <c r="P650" i="2" a="1"/>
  <c r="P650" i="2" s="1"/>
  <c r="Q650" i="2" a="1"/>
  <c r="Q650" i="2" s="1"/>
  <c r="R650" i="2" a="1"/>
  <c r="R650" i="2"/>
  <c r="S650" i="2" a="1"/>
  <c r="S650" i="2" s="1"/>
  <c r="T650" i="2" a="1"/>
  <c r="T650" i="2"/>
  <c r="P651" i="2" a="1"/>
  <c r="P651" i="2" s="1"/>
  <c r="Q651" i="2" a="1"/>
  <c r="Q651" i="2"/>
  <c r="R651" i="2" a="1"/>
  <c r="R651" i="2"/>
  <c r="S651" i="2" a="1"/>
  <c r="S651" i="2" s="1"/>
  <c r="T651" i="2" a="1"/>
  <c r="T651" i="2" s="1"/>
  <c r="P652" i="2" a="1"/>
  <c r="P652" i="2"/>
  <c r="Q652" i="2" a="1"/>
  <c r="Q652" i="2" s="1"/>
  <c r="R652" i="2" a="1"/>
  <c r="R652" i="2"/>
  <c r="S652" i="2" a="1"/>
  <c r="S652" i="2" s="1"/>
  <c r="T652" i="2" a="1"/>
  <c r="T652" i="2"/>
  <c r="P653" i="2" a="1"/>
  <c r="P653" i="2" s="1"/>
  <c r="Q653" i="2" a="1"/>
  <c r="Q653" i="2" s="1"/>
  <c r="R653" i="2" a="1"/>
  <c r="R653" i="2" s="1"/>
  <c r="S653" i="2" a="1"/>
  <c r="S653" i="2" s="1"/>
  <c r="T653" i="2" a="1"/>
  <c r="T653" i="2" s="1"/>
  <c r="P654" i="2" a="1"/>
  <c r="P654" i="2" s="1"/>
  <c r="Q654" i="2" a="1"/>
  <c r="Q654" i="2" s="1"/>
  <c r="R654" i="2" a="1"/>
  <c r="R654" i="2" s="1"/>
  <c r="S654" i="2" a="1"/>
  <c r="S654" i="2"/>
  <c r="T654" i="2" a="1"/>
  <c r="T654" i="2" s="1"/>
  <c r="P655" i="2" a="1"/>
  <c r="P655" i="2"/>
  <c r="Q655" i="2" a="1"/>
  <c r="Q655" i="2" s="1"/>
  <c r="R655" i="2" a="1"/>
  <c r="R655" i="2"/>
  <c r="S655" i="2" a="1"/>
  <c r="S655" i="2"/>
  <c r="T655" i="2" a="1"/>
  <c r="T655" i="2" s="1"/>
  <c r="P656" i="2" a="1"/>
  <c r="P656" i="2" s="1"/>
  <c r="Q656" i="2" a="1"/>
  <c r="Q656" i="2" s="1"/>
  <c r="R656" i="2" a="1"/>
  <c r="R656" i="2" s="1"/>
  <c r="S656" i="2" a="1"/>
  <c r="S656" i="2"/>
  <c r="T656" i="2" a="1"/>
  <c r="T656" i="2"/>
  <c r="P657" i="2" a="1"/>
  <c r="P657" i="2" s="1"/>
  <c r="Q657" i="2" a="1"/>
  <c r="Q657" i="2" s="1"/>
  <c r="R657" i="2" a="1"/>
  <c r="R657" i="2" s="1"/>
  <c r="S657" i="2" a="1"/>
  <c r="S657" i="2" s="1"/>
  <c r="T657" i="2" a="1"/>
  <c r="T657" i="2"/>
  <c r="P658" i="2" a="1"/>
  <c r="P658" i="2" s="1"/>
  <c r="Q658" i="2" a="1"/>
  <c r="Q658" i="2" s="1"/>
  <c r="R658" i="2" a="1"/>
  <c r="R658" i="2"/>
  <c r="S658" i="2" a="1"/>
  <c r="S658" i="2"/>
  <c r="T658" i="2" a="1"/>
  <c r="T658" i="2" s="1"/>
  <c r="P659" i="2" a="1"/>
  <c r="P659" i="2" s="1"/>
  <c r="Q659" i="2" a="1"/>
  <c r="Q659" i="2"/>
  <c r="R659" i="2" a="1"/>
  <c r="R659" i="2"/>
  <c r="S659" i="2" a="1"/>
  <c r="S659" i="2" s="1"/>
  <c r="T659" i="2" a="1"/>
  <c r="T659" i="2" s="1"/>
  <c r="P660" i="2" a="1"/>
  <c r="P660" i="2"/>
  <c r="Q660" i="2" a="1"/>
  <c r="Q660" i="2" s="1"/>
  <c r="R660" i="2" a="1"/>
  <c r="R660" i="2" s="1"/>
  <c r="S660" i="2" a="1"/>
  <c r="S660" i="2"/>
  <c r="T660" i="2" a="1"/>
  <c r="T660" i="2" s="1"/>
  <c r="P661" i="2" a="1"/>
  <c r="P661" i="2"/>
  <c r="Q661" i="2" a="1"/>
  <c r="Q661" i="2" s="1"/>
  <c r="R661" i="2" a="1"/>
  <c r="R661" i="2" s="1"/>
  <c r="S661" i="2" a="1"/>
  <c r="S661" i="2" s="1"/>
  <c r="T661" i="2" a="1"/>
  <c r="T661" i="2" s="1"/>
  <c r="P662" i="2" a="1"/>
  <c r="P662" i="2" s="1"/>
  <c r="Q662" i="2" a="1"/>
  <c r="Q662" i="2" s="1"/>
  <c r="R662" i="2" a="1"/>
  <c r="R662" i="2"/>
  <c r="S662" i="2" a="1"/>
  <c r="S662" i="2" s="1"/>
  <c r="T662" i="2" a="1"/>
  <c r="T662" i="2" s="1"/>
  <c r="P663" i="2" a="1"/>
  <c r="P663" i="2" s="1"/>
  <c r="Q663" i="2" a="1"/>
  <c r="Q663" i="2"/>
  <c r="R663" i="2" a="1"/>
  <c r="R663" i="2"/>
  <c r="S663" i="2" a="1"/>
  <c r="S663" i="2" s="1"/>
  <c r="T663" i="2" a="1"/>
  <c r="T663" i="2"/>
  <c r="P664" i="2" a="1"/>
  <c r="P664" i="2" s="1"/>
  <c r="Q664" i="2" a="1"/>
  <c r="Q664" i="2"/>
  <c r="R664" i="2" a="1"/>
  <c r="R664" i="2" s="1"/>
  <c r="S664" i="2" a="1"/>
  <c r="S664" i="2" s="1"/>
  <c r="T664" i="2" a="1"/>
  <c r="T664" i="2" s="1"/>
  <c r="P665" i="2" a="1"/>
  <c r="P665" i="2" s="1"/>
  <c r="Q665" i="2" a="1"/>
  <c r="Q665" i="2"/>
  <c r="R665" i="2" a="1"/>
  <c r="R665" i="2"/>
  <c r="S665" i="2" a="1"/>
  <c r="S665" i="2" s="1"/>
  <c r="T665" i="2" a="1"/>
  <c r="T665" i="2" s="1"/>
  <c r="P666" i="2" a="1"/>
  <c r="P666" i="2" s="1"/>
  <c r="Q666" i="2" a="1"/>
  <c r="Q666" i="2"/>
  <c r="R666" i="2" a="1"/>
  <c r="R666" i="2" s="1"/>
  <c r="S666" i="2" a="1"/>
  <c r="S666" i="2"/>
  <c r="T666" i="2" a="1"/>
  <c r="T666" i="2"/>
  <c r="P667" i="2" a="1"/>
  <c r="P667" i="2" s="1"/>
  <c r="Q667" i="2" a="1"/>
  <c r="Q667" i="2" s="1"/>
  <c r="R667" i="2" a="1"/>
  <c r="R667" i="2" s="1"/>
  <c r="S667" i="2" a="1"/>
  <c r="S667" i="2" s="1"/>
  <c r="T667" i="2" a="1"/>
  <c r="T667" i="2"/>
  <c r="P668" i="2" a="1"/>
  <c r="P668" i="2"/>
  <c r="Q668" i="2" a="1"/>
  <c r="Q668" i="2" s="1"/>
  <c r="R668" i="2" a="1"/>
  <c r="R668" i="2" s="1"/>
  <c r="S668" i="2" a="1"/>
  <c r="S668" i="2" s="1"/>
  <c r="T668" i="2" a="1"/>
  <c r="T668" i="2" s="1"/>
  <c r="P669" i="2" a="1"/>
  <c r="P669" i="2"/>
  <c r="Q669" i="2" a="1"/>
  <c r="Q669" i="2" s="1"/>
  <c r="R669" i="2" a="1"/>
  <c r="R669" i="2" s="1"/>
  <c r="S669" i="2" a="1"/>
  <c r="S669" i="2"/>
  <c r="T669" i="2" a="1"/>
  <c r="T669" i="2"/>
  <c r="P670" i="2" a="1"/>
  <c r="P670" i="2"/>
  <c r="Q670" i="2" a="1"/>
  <c r="Q670" i="2"/>
  <c r="R670" i="2" a="1"/>
  <c r="R670" i="2"/>
  <c r="S670" i="2" a="1"/>
  <c r="S670" i="2" s="1"/>
  <c r="T670" i="2" a="1"/>
  <c r="T670" i="2" s="1"/>
  <c r="P671" i="2" a="1"/>
  <c r="P671" i="2" s="1"/>
  <c r="Q671" i="2" a="1"/>
  <c r="Q671" i="2"/>
  <c r="R671" i="2" a="1"/>
  <c r="R671" i="2" s="1"/>
  <c r="S671" i="2" a="1"/>
  <c r="S671" i="2"/>
  <c r="T671" i="2" a="1"/>
  <c r="T671" i="2" s="1"/>
  <c r="P672" i="2" a="1"/>
  <c r="P672" i="2" s="1"/>
  <c r="Q672" i="2" a="1"/>
  <c r="Q672" i="2"/>
  <c r="R672" i="2" a="1"/>
  <c r="R672" i="2" s="1"/>
  <c r="S672" i="2" a="1"/>
  <c r="S672" i="2"/>
  <c r="T672" i="2" a="1"/>
  <c r="T672" i="2" s="1"/>
  <c r="P673" i="2" a="1"/>
  <c r="P673" i="2"/>
  <c r="Q673" i="2" a="1"/>
  <c r="Q673" i="2" s="1"/>
  <c r="R673" i="2" a="1"/>
  <c r="R673" i="2"/>
  <c r="S673" i="2" a="1"/>
  <c r="S673" i="2"/>
  <c r="T673" i="2" a="1"/>
  <c r="T673" i="2" s="1"/>
  <c r="P674" i="2" a="1"/>
  <c r="P674" i="2" s="1"/>
  <c r="Q674" i="2" a="1"/>
  <c r="Q674" i="2"/>
  <c r="R674" i="2" a="1"/>
  <c r="R674" i="2"/>
  <c r="S674" i="2" a="1"/>
  <c r="S674" i="2" s="1"/>
  <c r="T674" i="2" a="1"/>
  <c r="T674" i="2" s="1"/>
  <c r="P675" i="2" a="1"/>
  <c r="P675" i="2"/>
  <c r="Q675" i="2" a="1"/>
  <c r="Q675" i="2" s="1"/>
  <c r="R675" i="2" a="1"/>
  <c r="R675" i="2"/>
  <c r="S675" i="2" a="1"/>
  <c r="S675" i="2" s="1"/>
  <c r="T675" i="2" a="1"/>
  <c r="T675" i="2" s="1"/>
  <c r="P676" i="2" a="1"/>
  <c r="P676" i="2" s="1"/>
  <c r="Q676" i="2" a="1"/>
  <c r="Q676" i="2"/>
  <c r="R676" i="2" a="1"/>
  <c r="R676" i="2"/>
  <c r="S676" i="2" a="1"/>
  <c r="S676" i="2"/>
  <c r="T676" i="2" a="1"/>
  <c r="T676" i="2" s="1"/>
  <c r="P677" i="2" a="1"/>
  <c r="P677" i="2" s="1"/>
  <c r="Q677" i="2" a="1"/>
  <c r="Q677" i="2" s="1"/>
  <c r="R677" i="2" a="1"/>
  <c r="R677" i="2"/>
  <c r="S677" i="2" a="1"/>
  <c r="S677" i="2"/>
  <c r="T677" i="2" a="1"/>
  <c r="T677" i="2"/>
  <c r="P678" i="2" a="1"/>
  <c r="P678" i="2" s="1"/>
  <c r="Q678" i="2" a="1"/>
  <c r="Q678" i="2"/>
  <c r="R678" i="2" a="1"/>
  <c r="R678" i="2" s="1"/>
  <c r="S678" i="2" a="1"/>
  <c r="S678" i="2" s="1"/>
  <c r="T678" i="2" a="1"/>
  <c r="T678" i="2" s="1"/>
  <c r="P679" i="2" a="1"/>
  <c r="P679" i="2" s="1"/>
  <c r="Q679" i="2" a="1"/>
  <c r="Q679" i="2"/>
  <c r="R679" i="2" a="1"/>
  <c r="R679" i="2" s="1"/>
  <c r="S679" i="2" a="1"/>
  <c r="S679" i="2" s="1"/>
  <c r="T679" i="2" a="1"/>
  <c r="T679" i="2"/>
  <c r="P680" i="2" a="1"/>
  <c r="P680" i="2" s="1"/>
  <c r="Q680" i="2" a="1"/>
  <c r="Q680" i="2" s="1"/>
  <c r="R680" i="2" a="1"/>
  <c r="R680" i="2" s="1"/>
  <c r="S680" i="2" a="1"/>
  <c r="S680" i="2" s="1"/>
  <c r="T680" i="2" a="1"/>
  <c r="T680" i="2"/>
  <c r="P681" i="2" a="1"/>
  <c r="P681" i="2" s="1"/>
  <c r="Q681" i="2" a="1"/>
  <c r="Q681" i="2"/>
  <c r="R681" i="2" a="1"/>
  <c r="R681" i="2" s="1"/>
  <c r="S681" i="2" a="1"/>
  <c r="S681" i="2" s="1"/>
  <c r="T681" i="2" a="1"/>
  <c r="T681" i="2" s="1"/>
  <c r="P682" i="2" a="1"/>
  <c r="P682" i="2" s="1"/>
  <c r="Q682" i="2" a="1"/>
  <c r="Q682" i="2" s="1"/>
  <c r="R682" i="2" a="1"/>
  <c r="R682" i="2" s="1"/>
  <c r="S682" i="2" a="1"/>
  <c r="S682" i="2"/>
  <c r="T682" i="2" a="1"/>
  <c r="T682" i="2"/>
  <c r="P683" i="2" a="1"/>
  <c r="P683" i="2" s="1"/>
  <c r="Q683" i="2" a="1"/>
  <c r="Q683" i="2" s="1"/>
  <c r="R683" i="2" a="1"/>
  <c r="R683" i="2"/>
  <c r="S683" i="2" a="1"/>
  <c r="S683" i="2" s="1"/>
  <c r="T683" i="2" a="1"/>
  <c r="T683" i="2" s="1"/>
  <c r="P684" i="2" a="1"/>
  <c r="P684" i="2" s="1"/>
  <c r="Q684" i="2" a="1"/>
  <c r="Q684" i="2"/>
  <c r="R684" i="2" a="1"/>
  <c r="R684" i="2" s="1"/>
  <c r="S684" i="2" a="1"/>
  <c r="S684" i="2" s="1"/>
  <c r="T684" i="2" a="1"/>
  <c r="T684" i="2" s="1"/>
  <c r="P685" i="2" a="1"/>
  <c r="P685" i="2"/>
  <c r="Q685" i="2" a="1"/>
  <c r="Q685" i="2"/>
  <c r="R685" i="2" a="1"/>
  <c r="R685" i="2" s="1"/>
  <c r="S685" i="2" a="1"/>
  <c r="S685" i="2" s="1"/>
  <c r="T685" i="2" a="1"/>
  <c r="T685" i="2" s="1"/>
  <c r="P686" i="2" a="1"/>
  <c r="P686" i="2" s="1"/>
  <c r="Q686" i="2" a="1"/>
  <c r="Q686" i="2" s="1"/>
  <c r="R686" i="2" a="1"/>
  <c r="R686" i="2" s="1"/>
  <c r="S686" i="2" a="1"/>
  <c r="S686" i="2" s="1"/>
  <c r="T686" i="2" a="1"/>
  <c r="T686" i="2"/>
  <c r="P687" i="2" a="1"/>
  <c r="P687" i="2"/>
  <c r="Q687" i="2" a="1"/>
  <c r="Q687" i="2"/>
  <c r="R687" i="2" a="1"/>
  <c r="R687" i="2"/>
  <c r="S687" i="2" a="1"/>
  <c r="S687" i="2"/>
  <c r="T687" i="2" a="1"/>
  <c r="T687" i="2" s="1"/>
  <c r="P688" i="2" a="1"/>
  <c r="P688" i="2" s="1"/>
  <c r="Q688" i="2" a="1"/>
  <c r="Q688" i="2"/>
  <c r="R688" i="2" a="1"/>
  <c r="R688" i="2"/>
  <c r="S688" i="2" a="1"/>
  <c r="S688" i="2" s="1"/>
  <c r="T688" i="2" a="1"/>
  <c r="T688" i="2"/>
  <c r="P689" i="2" a="1"/>
  <c r="P689" i="2"/>
  <c r="Q689" i="2" a="1"/>
  <c r="Q689" i="2" s="1"/>
  <c r="R689" i="2" a="1"/>
  <c r="R689" i="2" s="1"/>
  <c r="S689" i="2" a="1"/>
  <c r="S689" i="2" s="1"/>
  <c r="T689" i="2" a="1"/>
  <c r="T689" i="2"/>
  <c r="P690" i="2" a="1"/>
  <c r="P690" i="2" s="1"/>
  <c r="Q690" i="2" a="1"/>
  <c r="Q690" i="2" s="1"/>
  <c r="R690" i="2" a="1"/>
  <c r="R690" i="2"/>
  <c r="S690" i="2" a="1"/>
  <c r="S690" i="2"/>
  <c r="T690" i="2" a="1"/>
  <c r="T690" i="2" s="1"/>
  <c r="P691" i="2" a="1"/>
  <c r="P691" i="2"/>
  <c r="Q691" i="2" a="1"/>
  <c r="Q691" i="2" s="1"/>
  <c r="R691" i="2" a="1"/>
  <c r="R691" i="2"/>
  <c r="S691" i="2" a="1"/>
  <c r="S691" i="2"/>
  <c r="T691" i="2" a="1"/>
  <c r="T691" i="2"/>
  <c r="P692" i="2" a="1"/>
  <c r="P692" i="2" s="1"/>
  <c r="Q692" i="2" a="1"/>
  <c r="Q692" i="2" s="1"/>
  <c r="R692" i="2" a="1"/>
  <c r="R692" i="2" s="1"/>
  <c r="S692" i="2" a="1"/>
  <c r="S692" i="2" s="1"/>
  <c r="T692" i="2" a="1"/>
  <c r="T692" i="2" s="1"/>
  <c r="P693" i="2" a="1"/>
  <c r="P693" i="2" s="1"/>
  <c r="Q693" i="2" a="1"/>
  <c r="Q693" i="2" s="1"/>
  <c r="R693" i="2" a="1"/>
  <c r="R693" i="2" s="1"/>
  <c r="S693" i="2" a="1"/>
  <c r="S693" i="2"/>
  <c r="T693" i="2" a="1"/>
  <c r="T693" i="2" s="1"/>
  <c r="P701" i="2" a="1"/>
  <c r="P701" i="2"/>
  <c r="Q701" i="2" a="1"/>
  <c r="Q701" i="2"/>
  <c r="R701" i="2" a="1"/>
  <c r="R701" i="2"/>
  <c r="S701" i="2" a="1"/>
  <c r="S701" i="2" s="1"/>
  <c r="T701" i="2" a="1"/>
  <c r="T701" i="2" s="1"/>
  <c r="P702" i="2" a="1"/>
  <c r="P702" i="2"/>
  <c r="Q702" i="2" a="1"/>
  <c r="Q702" i="2"/>
  <c r="R702" i="2" a="1"/>
  <c r="R702" i="2" s="1"/>
  <c r="S702" i="2" a="1"/>
  <c r="S702" i="2" s="1"/>
  <c r="T702" i="2" a="1"/>
  <c r="T702" i="2" s="1"/>
  <c r="P703" i="2" a="1"/>
  <c r="P703" i="2" s="1"/>
  <c r="Q703" i="2" a="1"/>
  <c r="Q703" i="2"/>
  <c r="R703" i="2" a="1"/>
  <c r="R703" i="2"/>
  <c r="S703" i="2" a="1"/>
  <c r="S703" i="2" s="1"/>
  <c r="T703" i="2" a="1"/>
  <c r="T703" i="2" s="1"/>
  <c r="P704" i="2" a="1"/>
  <c r="P704" i="2" s="1"/>
  <c r="Q704" i="2" a="1"/>
  <c r="Q704" i="2"/>
  <c r="R704" i="2" a="1"/>
  <c r="R704" i="2" s="1"/>
  <c r="S704" i="2" a="1"/>
  <c r="S704" i="2" s="1"/>
  <c r="T704" i="2" a="1"/>
  <c r="T704" i="2"/>
  <c r="P705" i="2" a="1"/>
  <c r="P705" i="2"/>
  <c r="Q705" i="2" a="1"/>
  <c r="Q705" i="2" s="1"/>
  <c r="R705" i="2" a="1"/>
  <c r="R705" i="2"/>
  <c r="S705" i="2" a="1"/>
  <c r="S705" i="2" s="1"/>
  <c r="T705" i="2" a="1"/>
  <c r="T705" i="2" s="1"/>
  <c r="P706" i="2" a="1"/>
  <c r="P706" i="2" s="1"/>
  <c r="Q706" i="2" a="1"/>
  <c r="Q706" i="2"/>
  <c r="R706" i="2" a="1"/>
  <c r="R706" i="2"/>
  <c r="S706" i="2" a="1"/>
  <c r="S706" i="2" s="1"/>
  <c r="T706" i="2" a="1"/>
  <c r="T706" i="2" s="1"/>
  <c r="P707" i="2" a="1"/>
  <c r="P707" i="2" s="1"/>
  <c r="Q707" i="2" a="1"/>
  <c r="Q707" i="2" s="1"/>
  <c r="R707" i="2" a="1"/>
  <c r="R707" i="2" s="1"/>
  <c r="S707" i="2" a="1"/>
  <c r="S707" i="2" s="1"/>
  <c r="T707" i="2" a="1"/>
  <c r="T707" i="2" s="1"/>
  <c r="P708" i="2" a="1"/>
  <c r="P708" i="2"/>
  <c r="Q708" i="2" a="1"/>
  <c r="Q708" i="2"/>
  <c r="R708" i="2" a="1"/>
  <c r="R708" i="2"/>
  <c r="S708" i="2" a="1"/>
  <c r="S708" i="2"/>
  <c r="T708" i="2" a="1"/>
  <c r="T708" i="2" s="1"/>
  <c r="P709" i="2" a="1"/>
  <c r="P709" i="2"/>
  <c r="Q709" i="2" a="1"/>
  <c r="Q709" i="2"/>
  <c r="R709" i="2" a="1"/>
  <c r="R709" i="2"/>
  <c r="S709" i="2" a="1"/>
  <c r="S709" i="2" s="1"/>
  <c r="T709" i="2" a="1"/>
  <c r="T709" i="2" s="1"/>
  <c r="P710" i="2" a="1"/>
  <c r="P710" i="2" s="1"/>
  <c r="Q710" i="2" a="1"/>
  <c r="Q710" i="2"/>
  <c r="R710" i="2" a="1"/>
  <c r="R710" i="2" s="1"/>
  <c r="S710" i="2" a="1"/>
  <c r="S710" i="2"/>
  <c r="T710" i="2" a="1"/>
  <c r="T710" i="2" s="1"/>
  <c r="P711" i="2" a="1"/>
  <c r="P711" i="2" s="1"/>
  <c r="Q711" i="2" a="1"/>
  <c r="Q711" i="2" s="1"/>
  <c r="R711" i="2" a="1"/>
  <c r="R711" i="2"/>
  <c r="S711" i="2" a="1"/>
  <c r="S711" i="2"/>
  <c r="T711" i="2" a="1"/>
  <c r="T711" i="2"/>
  <c r="P712" i="2" a="1"/>
  <c r="P712" i="2" s="1"/>
  <c r="Q712" i="2" a="1"/>
  <c r="Q712" i="2" s="1"/>
  <c r="R712" i="2" a="1"/>
  <c r="R712" i="2" s="1"/>
  <c r="S712" i="2" a="1"/>
  <c r="S712" i="2" s="1"/>
  <c r="T712" i="2" a="1"/>
  <c r="T712" i="2" s="1"/>
  <c r="P713" i="2" a="1"/>
  <c r="P713" i="2" s="1"/>
  <c r="Q713" i="2" a="1"/>
  <c r="Q713" i="2"/>
  <c r="R713" i="2" a="1"/>
  <c r="R713" i="2"/>
  <c r="S713" i="2" a="1"/>
  <c r="S713" i="2" s="1"/>
  <c r="T713" i="2" a="1"/>
  <c r="T713" i="2" s="1"/>
  <c r="P714" i="2" a="1"/>
  <c r="P714" i="2"/>
  <c r="Q714" i="2" a="1"/>
  <c r="Q714" i="2"/>
  <c r="R714" i="2" a="1"/>
  <c r="R714" i="2"/>
  <c r="S714" i="2" a="1"/>
  <c r="S714" i="2"/>
  <c r="T714" i="2" a="1"/>
  <c r="T714" i="2" s="1"/>
  <c r="P715" i="2" a="1"/>
  <c r="P715" i="2" s="1"/>
  <c r="Q715" i="2" a="1"/>
  <c r="Q715" i="2" s="1"/>
  <c r="R715" i="2" a="1"/>
  <c r="R715" i="2" s="1"/>
  <c r="S715" i="2" a="1"/>
  <c r="S715" i="2" s="1"/>
  <c r="T715" i="2" a="1"/>
  <c r="T715" i="2" s="1"/>
  <c r="P716" i="2" a="1"/>
  <c r="P716" i="2"/>
  <c r="Q716" i="2" a="1"/>
  <c r="Q716" i="2"/>
  <c r="R716" i="2" a="1"/>
  <c r="R716" i="2"/>
  <c r="S716" i="2" a="1"/>
  <c r="S716" i="2" s="1"/>
  <c r="T716" i="2" a="1"/>
  <c r="T716" i="2" s="1"/>
  <c r="P717" i="2" a="1"/>
  <c r="P717" i="2"/>
  <c r="Q717" i="2" a="1"/>
  <c r="Q717" i="2"/>
  <c r="R717" i="2" a="1"/>
  <c r="R717" i="2"/>
  <c r="S717" i="2" a="1"/>
  <c r="S717" i="2" s="1"/>
  <c r="T717" i="2" a="1"/>
  <c r="T717" i="2" s="1"/>
  <c r="P718" i="2" a="1"/>
  <c r="P718" i="2" s="1"/>
  <c r="Q718" i="2" a="1"/>
  <c r="Q718" i="2" s="1"/>
  <c r="R718" i="2" a="1"/>
  <c r="R718" i="2" s="1"/>
  <c r="S718" i="2" a="1"/>
  <c r="S718" i="2" s="1"/>
  <c r="T718" i="2" a="1"/>
  <c r="T718" i="2"/>
  <c r="P719" i="2" a="1"/>
  <c r="P719" i="2" s="1"/>
  <c r="Q719" i="2" a="1"/>
  <c r="Q719" i="2" s="1"/>
  <c r="R719" i="2" a="1"/>
  <c r="R719" i="2" s="1"/>
  <c r="S719" i="2" a="1"/>
  <c r="S719" i="2" s="1"/>
  <c r="T719" i="2" a="1"/>
  <c r="T719" i="2" s="1"/>
  <c r="P720" i="2" a="1"/>
  <c r="P720" i="2" s="1"/>
  <c r="Q720" i="2" a="1"/>
  <c r="Q720" i="2" s="1"/>
  <c r="R720" i="2" a="1"/>
  <c r="R720" i="2" s="1"/>
  <c r="S720" i="2" a="1"/>
  <c r="S720" i="2"/>
  <c r="T720" i="2" a="1"/>
  <c r="T720" i="2"/>
  <c r="P721" i="2" a="1"/>
  <c r="P721" i="2"/>
  <c r="Q721" i="2" a="1"/>
  <c r="Q721" i="2"/>
  <c r="R721" i="2" a="1"/>
  <c r="R721" i="2"/>
  <c r="S721" i="2" a="1"/>
  <c r="S721" i="2" s="1"/>
  <c r="T721" i="2" a="1"/>
  <c r="T721" i="2" s="1"/>
  <c r="P722" i="2" a="1"/>
  <c r="P722" i="2"/>
  <c r="Q722" i="2" a="1"/>
  <c r="Q722" i="2"/>
  <c r="R722" i="2" a="1"/>
  <c r="R722" i="2" s="1"/>
  <c r="S722" i="2" a="1"/>
  <c r="S722" i="2" s="1"/>
  <c r="T722" i="2" a="1"/>
  <c r="T722" i="2" s="1"/>
  <c r="P723" i="2" a="1"/>
  <c r="P723" i="2"/>
  <c r="Q723" i="2" a="1"/>
  <c r="Q723" i="2" s="1"/>
  <c r="R723" i="2" a="1"/>
  <c r="R723" i="2" s="1"/>
  <c r="S723" i="2" a="1"/>
  <c r="S723" i="2" s="1"/>
  <c r="T723" i="2" a="1"/>
  <c r="T723" i="2"/>
  <c r="P724" i="2" a="1"/>
  <c r="P724" i="2"/>
  <c r="Q724" i="2" a="1"/>
  <c r="Q724" i="2"/>
  <c r="R724" i="2" a="1"/>
  <c r="R724" i="2"/>
  <c r="S724" i="2" a="1"/>
  <c r="S724" i="2" s="1"/>
  <c r="T724" i="2" a="1"/>
  <c r="T724" i="2" s="1"/>
  <c r="P725" i="2" a="1"/>
  <c r="P725" i="2"/>
  <c r="Q725" i="2" a="1"/>
  <c r="Q725" i="2"/>
  <c r="R725" i="2" a="1"/>
  <c r="R725" i="2" s="1"/>
  <c r="S725" i="2" a="1"/>
  <c r="S725" i="2" s="1"/>
  <c r="T725" i="2" a="1"/>
  <c r="T725" i="2" s="1"/>
  <c r="P726" i="2" a="1"/>
  <c r="P726" i="2"/>
  <c r="Q726" i="2" a="1"/>
  <c r="Q726" i="2"/>
  <c r="R726" i="2" a="1"/>
  <c r="R726" i="2" s="1"/>
  <c r="S726" i="2" a="1"/>
  <c r="S726" i="2"/>
  <c r="T726" i="2" a="1"/>
  <c r="T726" i="2"/>
  <c r="P727" i="2" a="1"/>
  <c r="P727" i="2"/>
  <c r="Q727" i="2" a="1"/>
  <c r="Q727" i="2" s="1"/>
  <c r="R727" i="2" a="1"/>
  <c r="R727" i="2" s="1"/>
  <c r="S727" i="2" a="1"/>
  <c r="S727" i="2"/>
  <c r="T727" i="2" a="1"/>
  <c r="T727" i="2" s="1"/>
  <c r="P728" i="2" a="1"/>
  <c r="P728" i="2" s="1"/>
  <c r="Q728" i="2" a="1"/>
  <c r="Q728" i="2" s="1"/>
  <c r="R728" i="2" a="1"/>
  <c r="R728" i="2" s="1"/>
  <c r="S728" i="2" a="1"/>
  <c r="S728" i="2" s="1"/>
  <c r="T728" i="2" a="1"/>
  <c r="T728" i="2" s="1"/>
  <c r="P729" i="2" a="1"/>
  <c r="P729" i="2"/>
  <c r="Q729" i="2" a="1"/>
  <c r="Q729" i="2" s="1"/>
  <c r="R729" i="2" a="1"/>
  <c r="R729" i="2" s="1"/>
  <c r="S729" i="2" a="1"/>
  <c r="S729" i="2" s="1"/>
  <c r="T729" i="2" a="1"/>
  <c r="T729" i="2" s="1"/>
  <c r="P730" i="2" a="1"/>
  <c r="P730" i="2" s="1"/>
  <c r="Q730" i="2" a="1"/>
  <c r="Q730" i="2" s="1"/>
  <c r="R730" i="2" a="1"/>
  <c r="R730" i="2" s="1"/>
  <c r="S730" i="2" a="1"/>
  <c r="S730" i="2" s="1"/>
  <c r="T730" i="2" a="1"/>
  <c r="T730" i="2"/>
  <c r="P731" i="2" a="1"/>
  <c r="P731" i="2"/>
  <c r="Q731" i="2" a="1"/>
  <c r="Q731" i="2" s="1"/>
  <c r="R731" i="2" a="1"/>
  <c r="R731" i="2"/>
  <c r="S731" i="2" a="1"/>
  <c r="S731" i="2" s="1"/>
  <c r="T731" i="2" a="1"/>
  <c r="T731" i="2"/>
  <c r="P732" i="2" a="1"/>
  <c r="P732" i="2"/>
  <c r="Q732" i="2" a="1"/>
  <c r="Q732" i="2"/>
  <c r="R732" i="2" a="1"/>
  <c r="R732" i="2" s="1"/>
  <c r="S732" i="2" a="1"/>
  <c r="S732" i="2" s="1"/>
  <c r="T732" i="2" a="1"/>
  <c r="T732" i="2" s="1"/>
  <c r="P733" i="2" a="1"/>
  <c r="P733" i="2" s="1"/>
  <c r="Q733" i="2" a="1"/>
  <c r="Q733" i="2" s="1"/>
  <c r="R733" i="2" a="1"/>
  <c r="R733" i="2"/>
  <c r="S733" i="2" a="1"/>
  <c r="S733" i="2"/>
  <c r="T733" i="2" a="1"/>
  <c r="T733" i="2"/>
  <c r="P734" i="2" a="1"/>
  <c r="P734" i="2"/>
  <c r="Q734" i="2" a="1"/>
  <c r="Q734" i="2" s="1"/>
  <c r="R734" i="2" a="1"/>
  <c r="R734" i="2" s="1"/>
  <c r="S734" i="2" a="1"/>
  <c r="S734" i="2"/>
  <c r="T734" i="2" a="1"/>
  <c r="T734" i="2" s="1"/>
  <c r="P735" i="2" a="1"/>
  <c r="P735" i="2" s="1"/>
  <c r="Q735" i="2" a="1"/>
  <c r="Q735" i="2" s="1"/>
  <c r="R735" i="2" a="1"/>
  <c r="R735" i="2" s="1"/>
  <c r="S735" i="2" a="1"/>
  <c r="S735" i="2" s="1"/>
  <c r="T735" i="2" a="1"/>
  <c r="T735" i="2" s="1"/>
  <c r="P736" i="2" a="1"/>
  <c r="P736" i="2" s="1"/>
  <c r="Q736" i="2" a="1"/>
  <c r="Q736" i="2"/>
  <c r="R736" i="2" a="1"/>
  <c r="R736" i="2" s="1"/>
  <c r="S736" i="2" a="1"/>
  <c r="S736" i="2" s="1"/>
  <c r="T736" i="2" a="1"/>
  <c r="T736" i="2"/>
  <c r="P737" i="2" a="1"/>
  <c r="P737" i="2"/>
  <c r="Q737" i="2" a="1"/>
  <c r="Q737" i="2"/>
  <c r="R737" i="2" a="1"/>
  <c r="R737" i="2"/>
  <c r="S737" i="2" a="1"/>
  <c r="S737" i="2" s="1"/>
  <c r="T737" i="2" a="1"/>
  <c r="T737" i="2" s="1"/>
  <c r="P738" i="2" a="1"/>
  <c r="P738" i="2" s="1"/>
  <c r="Q738" i="2" a="1"/>
  <c r="Q738" i="2"/>
  <c r="R738" i="2" a="1"/>
  <c r="R738" i="2"/>
  <c r="S738" i="2" a="1"/>
  <c r="S738" i="2"/>
  <c r="T738" i="2" a="1"/>
  <c r="T738" i="2"/>
  <c r="P739" i="2" a="1"/>
  <c r="P739" i="2"/>
  <c r="Q739" i="2" a="1"/>
  <c r="Q739" i="2"/>
  <c r="R739" i="2" a="1"/>
  <c r="R739" i="2" s="1"/>
  <c r="S739" i="2" a="1"/>
  <c r="S739" i="2"/>
  <c r="T739" i="2" a="1"/>
  <c r="T739" i="2"/>
  <c r="P740" i="2" a="1"/>
  <c r="P740" i="2" s="1"/>
  <c r="Q740" i="2" a="1"/>
  <c r="Q740" i="2" s="1"/>
  <c r="R740" i="2" a="1"/>
  <c r="R740" i="2" s="1"/>
  <c r="S740" i="2" a="1"/>
  <c r="S740" i="2" s="1"/>
  <c r="T740" i="2" a="1"/>
  <c r="T740" i="2" s="1"/>
  <c r="P741" i="2" a="1"/>
  <c r="P741" i="2" s="1"/>
  <c r="Q741" i="2" a="1"/>
  <c r="Q741" i="2" s="1"/>
  <c r="R741" i="2" a="1"/>
  <c r="R741" i="2" s="1"/>
  <c r="S741" i="2" a="1"/>
  <c r="S741" i="2" s="1"/>
  <c r="T741" i="2" a="1"/>
  <c r="T741" i="2" s="1"/>
  <c r="P742" i="2" a="1"/>
  <c r="P742" i="2" s="1"/>
  <c r="Q742" i="2" a="1"/>
  <c r="Q742" i="2"/>
  <c r="R742" i="2" a="1"/>
  <c r="R742" i="2"/>
  <c r="S742" i="2" a="1"/>
  <c r="S742" i="2" s="1"/>
  <c r="T742" i="2" a="1"/>
  <c r="T742" i="2" s="1"/>
  <c r="P743" i="2" a="1"/>
  <c r="P743" i="2"/>
  <c r="Q743" i="2" a="1"/>
  <c r="Q743" i="2"/>
  <c r="R743" i="2" a="1"/>
  <c r="R743" i="2"/>
  <c r="S743" i="2" a="1"/>
  <c r="S743" i="2" s="1"/>
  <c r="T743" i="2" a="1"/>
  <c r="T743" i="2" s="1"/>
  <c r="P744" i="2" a="1"/>
  <c r="P744" i="2" s="1"/>
  <c r="Q744" i="2" a="1"/>
  <c r="Q744" i="2" s="1"/>
  <c r="R744" i="2" a="1"/>
  <c r="R744" i="2"/>
  <c r="S744" i="2" a="1"/>
  <c r="S744" i="2" s="1"/>
  <c r="T744" i="2" a="1"/>
  <c r="T744" i="2" s="1"/>
  <c r="P745" i="2" a="1"/>
  <c r="P745" i="2" s="1"/>
  <c r="Q745" i="2" a="1"/>
  <c r="Q745" i="2" s="1"/>
  <c r="R745" i="2" a="1"/>
  <c r="R745" i="2"/>
  <c r="S745" i="2" a="1"/>
  <c r="S745" i="2"/>
  <c r="T745" i="2" a="1"/>
  <c r="T745" i="2" s="1"/>
  <c r="P746" i="2" a="1"/>
  <c r="P746" i="2" s="1"/>
  <c r="Q746" i="2" a="1"/>
  <c r="Q746" i="2" s="1"/>
  <c r="R746" i="2" a="1"/>
  <c r="R746" i="2"/>
  <c r="S746" i="2" a="1"/>
  <c r="S746" i="2"/>
  <c r="T746" i="2" a="1"/>
  <c r="T746" i="2"/>
  <c r="P747" i="2" a="1"/>
  <c r="P747" i="2"/>
  <c r="Q747" i="2" a="1"/>
  <c r="Q747" i="2" s="1"/>
  <c r="R747" i="2" a="1"/>
  <c r="R747" i="2" s="1"/>
  <c r="S747" i="2" a="1"/>
  <c r="S747" i="2"/>
  <c r="T747" i="2" a="1"/>
  <c r="T747" i="2"/>
  <c r="P748" i="2" a="1"/>
  <c r="P748" i="2" s="1"/>
  <c r="Q748" i="2" a="1"/>
  <c r="Q748" i="2" s="1"/>
  <c r="R748" i="2" a="1"/>
  <c r="R748" i="2" s="1"/>
  <c r="S748" i="2" a="1"/>
  <c r="S748" i="2" s="1"/>
  <c r="T748" i="2" a="1"/>
  <c r="T748" i="2"/>
  <c r="P749" i="2" a="1"/>
  <c r="P749" i="2" s="1"/>
  <c r="Q749" i="2" a="1"/>
  <c r="Q749" i="2" s="1"/>
  <c r="R749" i="2" a="1"/>
  <c r="R749" i="2" s="1"/>
  <c r="S749" i="2" a="1"/>
  <c r="S749" i="2" s="1"/>
  <c r="T749" i="2" a="1"/>
  <c r="T749" i="2"/>
  <c r="P750" i="2" a="1"/>
  <c r="P750" i="2"/>
  <c r="Q750" i="2" a="1"/>
  <c r="Q750" i="2" s="1"/>
  <c r="R750" i="2" a="1"/>
  <c r="R750" i="2" s="1"/>
  <c r="S750" i="2" a="1"/>
  <c r="S750" i="2" s="1"/>
  <c r="T750" i="2" a="1"/>
  <c r="T750" i="2"/>
  <c r="P751" i="2" a="1"/>
  <c r="P751" i="2"/>
  <c r="Q751" i="2" a="1"/>
  <c r="Q751" i="2"/>
  <c r="R751" i="2" a="1"/>
  <c r="R751" i="2" s="1"/>
  <c r="S751" i="2" a="1"/>
  <c r="S751" i="2" s="1"/>
  <c r="T751" i="2" a="1"/>
  <c r="T751" i="2"/>
  <c r="P752" i="2" a="1"/>
  <c r="P752" i="2"/>
  <c r="Q752" i="2" a="1"/>
  <c r="Q752" i="2" s="1"/>
  <c r="R752" i="2" a="1"/>
  <c r="R752" i="2" s="1"/>
  <c r="S752" i="2" a="1"/>
  <c r="S752" i="2" s="1"/>
  <c r="T752" i="2" a="1"/>
  <c r="T752" i="2" s="1"/>
  <c r="P753" i="2" a="1"/>
  <c r="P753" i="2" s="1"/>
  <c r="Q753" i="2" a="1"/>
  <c r="Q753" i="2"/>
  <c r="R753" i="2" a="1"/>
  <c r="R753" i="2"/>
  <c r="S753" i="2" a="1"/>
  <c r="S753" i="2"/>
  <c r="T753" i="2" a="1"/>
  <c r="T753" i="2" s="1"/>
  <c r="P754" i="2" a="1"/>
  <c r="P754" i="2"/>
  <c r="Q754" i="2" a="1"/>
  <c r="Q754" i="2"/>
  <c r="R754" i="2" a="1"/>
  <c r="R754" i="2"/>
  <c r="S754" i="2" a="1"/>
  <c r="S754" i="2"/>
  <c r="T754" i="2" a="1"/>
  <c r="T754" i="2" s="1"/>
  <c r="P755" i="2" a="1"/>
  <c r="P755" i="2" s="1"/>
  <c r="Q755" i="2" a="1"/>
  <c r="Q755" i="2" s="1"/>
  <c r="R755" i="2" a="1"/>
  <c r="R755" i="2" s="1"/>
  <c r="S755" i="2" a="1"/>
  <c r="S755" i="2"/>
  <c r="T755" i="2" a="1"/>
  <c r="T755" i="2" s="1"/>
  <c r="P756" i="2" a="1"/>
  <c r="P756" i="2" s="1"/>
  <c r="Q756" i="2" a="1"/>
  <c r="Q756" i="2" s="1"/>
  <c r="R756" i="2" a="1"/>
  <c r="R756" i="2" s="1"/>
  <c r="S756" i="2" a="1"/>
  <c r="S756" i="2"/>
  <c r="T756" i="2" a="1"/>
  <c r="T756" i="2"/>
  <c r="P757" i="2" a="1"/>
  <c r="P757" i="2" s="1"/>
  <c r="Q757" i="2" a="1"/>
  <c r="Q757" i="2"/>
  <c r="R757" i="2" a="1"/>
  <c r="R757" i="2" s="1"/>
  <c r="S757" i="2" a="1"/>
  <c r="S757" i="2"/>
  <c r="T757" i="2" a="1"/>
  <c r="T757" i="2"/>
  <c r="P758" i="2" a="1"/>
  <c r="P758" i="2"/>
  <c r="Q758" i="2" a="1"/>
  <c r="Q758" i="2" s="1"/>
  <c r="R758" i="2" a="1"/>
  <c r="R758" i="2" s="1"/>
  <c r="S758" i="2" a="1"/>
  <c r="S758" i="2" s="1"/>
  <c r="T758" i="2" a="1"/>
  <c r="T758" i="2" s="1"/>
  <c r="P759" i="2" a="1"/>
  <c r="P759" i="2" s="1"/>
  <c r="Q759" i="2" a="1"/>
  <c r="Q759" i="2" s="1"/>
  <c r="R759" i="2" a="1"/>
  <c r="R759" i="2" s="1"/>
  <c r="S759" i="2" a="1"/>
  <c r="S759" i="2" s="1"/>
  <c r="T759" i="2" a="1"/>
  <c r="T759" i="2" s="1"/>
  <c r="P760" i="2" a="1"/>
  <c r="P760" i="2"/>
  <c r="Q760" i="2" a="1"/>
  <c r="Q760" i="2" s="1"/>
  <c r="R760" i="2" a="1"/>
  <c r="R760" i="2"/>
  <c r="S760" i="2" a="1"/>
  <c r="S760" i="2" s="1"/>
  <c r="T760" i="2" a="1"/>
  <c r="T760" i="2"/>
  <c r="P761" i="2" a="1"/>
  <c r="P761" i="2"/>
  <c r="Q761" i="2" a="1"/>
  <c r="Q761" i="2"/>
  <c r="R761" i="2" a="1"/>
  <c r="R761" i="2"/>
  <c r="S761" i="2" a="1"/>
  <c r="S761" i="2" s="1"/>
  <c r="T761" i="2" a="1"/>
  <c r="T761" i="2" s="1"/>
  <c r="P762" i="2" a="1"/>
  <c r="P762" i="2"/>
  <c r="Q762" i="2" a="1"/>
  <c r="Q762" i="2"/>
  <c r="R762" i="2" a="1"/>
  <c r="R762" i="2" s="1"/>
  <c r="S762" i="2" a="1"/>
  <c r="S762" i="2" s="1"/>
  <c r="T762" i="2" a="1"/>
  <c r="T762" i="2" s="1"/>
  <c r="P763" i="2" a="1"/>
  <c r="P763" i="2" s="1"/>
  <c r="Q763" i="2" a="1"/>
  <c r="Q763" i="2" s="1"/>
  <c r="R763" i="2" a="1"/>
  <c r="R763" i="2" s="1"/>
  <c r="S763" i="2" a="1"/>
  <c r="S763" i="2" s="1"/>
  <c r="T763" i="2" a="1"/>
  <c r="T763" i="2" s="1"/>
  <c r="P764" i="2" a="1"/>
  <c r="P764" i="2" s="1"/>
  <c r="Q764" i="2" a="1"/>
  <c r="Q764" i="2" s="1"/>
  <c r="R764" i="2" a="1"/>
  <c r="R764" i="2"/>
  <c r="S764" i="2" a="1"/>
  <c r="S764" i="2"/>
  <c r="T764" i="2" a="1"/>
  <c r="T764" i="2"/>
  <c r="P765" i="2" a="1"/>
  <c r="P765" i="2" s="1"/>
  <c r="Q765" i="2" a="1"/>
  <c r="Q765" i="2"/>
  <c r="R765" i="2" a="1"/>
  <c r="R765" i="2"/>
  <c r="S765" i="2" a="1"/>
  <c r="S765" i="2"/>
  <c r="T765" i="2" a="1"/>
  <c r="T765" i="2"/>
  <c r="P766" i="2" a="1"/>
  <c r="P766" i="2" s="1"/>
  <c r="Q766" i="2" a="1"/>
  <c r="Q766" i="2" s="1"/>
  <c r="R766" i="2" a="1"/>
  <c r="R766" i="2" s="1"/>
  <c r="S766" i="2" a="1"/>
  <c r="S766" i="2" s="1"/>
  <c r="T766" i="2" a="1"/>
  <c r="T766" i="2" s="1"/>
  <c r="P767" i="2" a="1"/>
  <c r="P767" i="2" s="1"/>
  <c r="Q767" i="2" a="1"/>
  <c r="Q767" i="2" s="1"/>
  <c r="R767" i="2" a="1"/>
  <c r="R767" i="2" s="1"/>
  <c r="S767" i="2" a="1"/>
  <c r="S767" i="2" s="1"/>
  <c r="T767" i="2" a="1"/>
  <c r="T767" i="2"/>
  <c r="P768" i="2" a="1"/>
  <c r="P768" i="2"/>
  <c r="Q768" i="2" a="1"/>
  <c r="Q768" i="2" s="1"/>
  <c r="R768" i="2" a="1"/>
  <c r="R768" i="2" s="1"/>
  <c r="S768" i="2" a="1"/>
  <c r="S768" i="2"/>
  <c r="T768" i="2" a="1"/>
  <c r="T768" i="2"/>
  <c r="P769" i="2" a="1"/>
  <c r="P769" i="2" s="1"/>
  <c r="Q769" i="2" a="1"/>
  <c r="Q769" i="2" s="1"/>
  <c r="R769" i="2" a="1"/>
  <c r="R769" i="2" s="1"/>
  <c r="S769" i="2" a="1"/>
  <c r="S769" i="2" s="1"/>
  <c r="T769" i="2" a="1"/>
  <c r="T769" i="2" s="1"/>
  <c r="P770" i="2" a="1"/>
  <c r="P770" i="2"/>
  <c r="Q770" i="2" a="1"/>
  <c r="Q770" i="2" s="1"/>
  <c r="R770" i="2" a="1"/>
  <c r="R770" i="2" s="1"/>
  <c r="S770" i="2" a="1"/>
  <c r="S770" i="2" s="1"/>
  <c r="T770" i="2" a="1"/>
  <c r="T770" i="2" s="1"/>
  <c r="P771" i="2" a="1"/>
  <c r="P771" i="2" s="1"/>
  <c r="Q771" i="2" a="1"/>
  <c r="Q771" i="2"/>
  <c r="R771" i="2" a="1"/>
  <c r="R771" i="2" s="1"/>
  <c r="S771" i="2" a="1"/>
  <c r="S771" i="2" s="1"/>
  <c r="T771" i="2" a="1"/>
  <c r="T771" i="2" s="1"/>
  <c r="P772" i="2" a="1"/>
  <c r="P772" i="2"/>
  <c r="Q772" i="2" a="1"/>
  <c r="Q772" i="2"/>
  <c r="R772" i="2" a="1"/>
  <c r="R772" i="2"/>
  <c r="S772" i="2" a="1"/>
  <c r="S772" i="2"/>
  <c r="T772" i="2" a="1"/>
  <c r="T772" i="2" s="1"/>
  <c r="P773" i="2" a="1"/>
  <c r="P773" i="2" s="1"/>
  <c r="Q773" i="2" a="1"/>
  <c r="Q773" i="2"/>
  <c r="R773" i="2" a="1"/>
  <c r="R773" i="2"/>
  <c r="S773" i="2" a="1"/>
  <c r="S773" i="2" s="1"/>
  <c r="T773" i="2" a="1"/>
  <c r="T773" i="2" s="1"/>
  <c r="P774" i="2" a="1"/>
  <c r="P774" i="2"/>
  <c r="Q774" i="2" a="1"/>
  <c r="Q774" i="2"/>
  <c r="R774" i="2" a="1"/>
  <c r="R774" i="2"/>
  <c r="S774" i="2" a="1"/>
  <c r="S774" i="2" s="1"/>
  <c r="T774" i="2" a="1"/>
  <c r="T774" i="2" s="1"/>
  <c r="P775" i="2" a="1"/>
  <c r="P775" i="2"/>
  <c r="Q775" i="2" a="1"/>
  <c r="Q775" i="2" s="1"/>
  <c r="R775" i="2" a="1"/>
  <c r="R775" i="2"/>
  <c r="S775" i="2" a="1"/>
  <c r="S775" i="2"/>
  <c r="T775" i="2" a="1"/>
  <c r="T775" i="2" s="1"/>
  <c r="P776" i="2" a="1"/>
  <c r="P776" i="2" s="1"/>
  <c r="Q776" i="2" a="1"/>
  <c r="Q776" i="2" s="1"/>
  <c r="R776" i="2" a="1"/>
  <c r="R776" i="2"/>
  <c r="S776" i="2" a="1"/>
  <c r="S776" i="2"/>
  <c r="T776" i="2" a="1"/>
  <c r="T776" i="2"/>
  <c r="P777" i="2" a="1"/>
  <c r="P777" i="2" s="1"/>
  <c r="Q777" i="2" a="1"/>
  <c r="Q777" i="2" s="1"/>
  <c r="R777" i="2" a="1"/>
  <c r="R777" i="2" s="1"/>
  <c r="S777" i="2" a="1"/>
  <c r="S777" i="2"/>
  <c r="T777" i="2" a="1"/>
  <c r="T777" i="2" s="1"/>
  <c r="P778" i="2" a="1"/>
  <c r="P778" i="2" s="1"/>
  <c r="Q778" i="2" a="1"/>
  <c r="Q778" i="2" s="1"/>
  <c r="R778" i="2" a="1"/>
  <c r="R778" i="2"/>
  <c r="S778" i="2" a="1"/>
  <c r="S778" i="2" s="1"/>
  <c r="T778" i="2" a="1"/>
  <c r="T778" i="2"/>
  <c r="P779" i="2" a="1"/>
  <c r="P779" i="2"/>
  <c r="Q779" i="2" a="1"/>
  <c r="Q779" i="2" s="1"/>
  <c r="R779" i="2" a="1"/>
  <c r="R779" i="2" s="1"/>
  <c r="S779" i="2" a="1"/>
  <c r="S779" i="2"/>
  <c r="T779" i="2" a="1"/>
  <c r="T779" i="2"/>
  <c r="P780" i="2" a="1"/>
  <c r="P780" i="2"/>
  <c r="Q780" i="2" a="1"/>
  <c r="Q780" i="2"/>
  <c r="R780" i="2" a="1"/>
  <c r="R780" i="2" s="1"/>
  <c r="S780" i="2" a="1"/>
  <c r="S780" i="2" s="1"/>
  <c r="T780" i="2" a="1"/>
  <c r="T780" i="2" s="1"/>
  <c r="P781" i="2" a="1"/>
  <c r="P781" i="2" s="1"/>
  <c r="Q781" i="2" a="1"/>
  <c r="Q781" i="2" s="1"/>
  <c r="R781" i="2" a="1"/>
  <c r="R781" i="2" s="1"/>
  <c r="S781" i="2" a="1"/>
  <c r="S781" i="2" s="1"/>
  <c r="T781" i="2" a="1"/>
  <c r="T781" i="2"/>
  <c r="P782" i="2" a="1"/>
  <c r="P782" i="2" s="1"/>
  <c r="Q782" i="2" a="1"/>
  <c r="Q782" i="2"/>
  <c r="R782" i="2" a="1"/>
  <c r="R782" i="2"/>
  <c r="S782" i="2" a="1"/>
  <c r="S782" i="2" s="1"/>
  <c r="T782" i="2" a="1"/>
  <c r="T782" i="2"/>
  <c r="P783" i="2" a="1"/>
  <c r="P783" i="2" s="1"/>
  <c r="Q783" i="2" a="1"/>
  <c r="Q783" i="2"/>
  <c r="R783" i="2" a="1"/>
  <c r="R783" i="2"/>
  <c r="S783" i="2" a="1"/>
  <c r="S783" i="2"/>
  <c r="T783" i="2" a="1"/>
  <c r="T783" i="2" s="1"/>
  <c r="P784" i="2" a="1"/>
  <c r="P784" i="2" s="1"/>
  <c r="Q784" i="2" a="1"/>
  <c r="Q784" i="2" s="1"/>
  <c r="R784" i="2" a="1"/>
  <c r="R784" i="2" s="1"/>
  <c r="S784" i="2" a="1"/>
  <c r="S784" i="2" s="1"/>
  <c r="T784" i="2" a="1"/>
  <c r="T784" i="2" s="1"/>
  <c r="P785" i="2" a="1"/>
  <c r="P785" i="2" s="1"/>
  <c r="Q785" i="2" a="1"/>
  <c r="Q785" i="2"/>
  <c r="R785" i="2" a="1"/>
  <c r="R785" i="2" s="1"/>
  <c r="S785" i="2" a="1"/>
  <c r="S785" i="2"/>
  <c r="T785" i="2" a="1"/>
  <c r="T785" i="2" s="1"/>
  <c r="P786" i="2" a="1"/>
  <c r="P786" i="2" s="1"/>
  <c r="Q786" i="2" a="1"/>
  <c r="Q786" i="2" s="1"/>
  <c r="R786" i="2" a="1"/>
  <c r="R786" i="2"/>
  <c r="S786" i="2" a="1"/>
  <c r="S786" i="2"/>
  <c r="T786" i="2" a="1"/>
  <c r="T786" i="2"/>
  <c r="P794" i="2" a="1"/>
  <c r="P794" i="2" s="1"/>
  <c r="Q794" i="2" a="1"/>
  <c r="Q794" i="2"/>
  <c r="R794" i="2" a="1"/>
  <c r="R794" i="2"/>
  <c r="S794" i="2" a="1"/>
  <c r="S794" i="2"/>
  <c r="T794" i="2" a="1"/>
  <c r="T794" i="2"/>
  <c r="P795" i="2" a="1"/>
  <c r="P795" i="2" s="1"/>
  <c r="Q795" i="2" a="1"/>
  <c r="Q795" i="2" s="1"/>
  <c r="R795" i="2" a="1"/>
  <c r="R795" i="2" s="1"/>
  <c r="S795" i="2" a="1"/>
  <c r="S795" i="2"/>
  <c r="T795" i="2" a="1"/>
  <c r="T795" i="2" s="1"/>
  <c r="P796" i="2" a="1"/>
  <c r="P796" i="2" s="1"/>
  <c r="Q796" i="2" a="1"/>
  <c r="Q796" i="2" s="1"/>
  <c r="R796" i="2" a="1"/>
  <c r="R796" i="2"/>
  <c r="S796" i="2" a="1"/>
  <c r="S796" i="2" s="1"/>
  <c r="T796" i="2" a="1"/>
  <c r="T796" i="2"/>
  <c r="P797" i="2" a="1"/>
  <c r="P797" i="2" s="1"/>
  <c r="Q797" i="2" a="1"/>
  <c r="Q797" i="2"/>
  <c r="R797" i="2" a="1"/>
  <c r="R797" i="2" s="1"/>
  <c r="S797" i="2" a="1"/>
  <c r="S797" i="2"/>
  <c r="T797" i="2" a="1"/>
  <c r="T797" i="2"/>
  <c r="P798" i="2" a="1"/>
  <c r="P798" i="2" s="1"/>
  <c r="Q798" i="2" a="1"/>
  <c r="Q798" i="2"/>
  <c r="R798" i="2" a="1"/>
  <c r="R798" i="2" s="1"/>
  <c r="S798" i="2" a="1"/>
  <c r="S798" i="2" s="1"/>
  <c r="T798" i="2" a="1"/>
  <c r="T798" i="2"/>
  <c r="P799" i="2" a="1"/>
  <c r="P799" i="2"/>
  <c r="Q799" i="2" a="1"/>
  <c r="Q799" i="2" s="1"/>
  <c r="R799" i="2" a="1"/>
  <c r="R799" i="2" s="1"/>
  <c r="S799" i="2" a="1"/>
  <c r="S799" i="2"/>
  <c r="T799" i="2" a="1"/>
  <c r="T799" i="2" s="1"/>
  <c r="P800" i="2" a="1"/>
  <c r="P800" i="2" s="1"/>
  <c r="Q800" i="2" a="1"/>
  <c r="Q800" i="2" s="1"/>
  <c r="R800" i="2" a="1"/>
  <c r="R800" i="2" s="1"/>
  <c r="S800" i="2" a="1"/>
  <c r="S800" i="2"/>
  <c r="T800" i="2" a="1"/>
  <c r="T800" i="2" s="1"/>
  <c r="P801" i="2" a="1"/>
  <c r="P801" i="2"/>
  <c r="Q801" i="2" a="1"/>
  <c r="Q801" i="2"/>
  <c r="R801" i="2" a="1"/>
  <c r="R801" i="2" s="1"/>
  <c r="S801" i="2" a="1"/>
  <c r="S801" i="2" s="1"/>
  <c r="T801" i="2" a="1"/>
  <c r="T801" i="2" s="1"/>
  <c r="P802" i="2" a="1"/>
  <c r="P802" i="2"/>
  <c r="Q802" i="2" a="1"/>
  <c r="Q802" i="2"/>
  <c r="R802" i="2" a="1"/>
  <c r="R802" i="2"/>
  <c r="S802" i="2" a="1"/>
  <c r="S802" i="2" s="1"/>
  <c r="T802" i="2" a="1"/>
  <c r="T802" i="2" s="1"/>
  <c r="P803" i="2" a="1"/>
  <c r="P803" i="2" s="1"/>
  <c r="Q803" i="2" a="1"/>
  <c r="Q803" i="2"/>
  <c r="R803" i="2" a="1"/>
  <c r="R803" i="2" s="1"/>
  <c r="S803" i="2" a="1"/>
  <c r="S803" i="2" s="1"/>
  <c r="T803" i="2" a="1"/>
  <c r="T803" i="2" s="1"/>
  <c r="P804" i="2" a="1"/>
  <c r="P804" i="2"/>
  <c r="Q804" i="2" a="1"/>
  <c r="Q804" i="2" s="1"/>
  <c r="R804" i="2" a="1"/>
  <c r="R804" i="2"/>
  <c r="S804" i="2" a="1"/>
  <c r="S804" i="2"/>
  <c r="T804" i="2" a="1"/>
  <c r="T804" i="2"/>
  <c r="P805" i="2" a="1"/>
  <c r="P805" i="2" s="1"/>
  <c r="Q805" i="2" a="1"/>
  <c r="Q805" i="2" s="1"/>
  <c r="R805" i="2" a="1"/>
  <c r="R805" i="2"/>
  <c r="S805" i="2" a="1"/>
  <c r="S805" i="2"/>
  <c r="T805" i="2" a="1"/>
  <c r="T805" i="2"/>
  <c r="P806" i="2" a="1"/>
  <c r="P806" i="2" s="1"/>
  <c r="Q806" i="2" a="1"/>
  <c r="Q806" i="2" s="1"/>
  <c r="R806" i="2" a="1"/>
  <c r="R806" i="2" s="1"/>
  <c r="S806" i="2" a="1"/>
  <c r="S806" i="2" s="1"/>
  <c r="T806" i="2" a="1"/>
  <c r="T806" i="2" s="1"/>
  <c r="P807" i="2" a="1"/>
  <c r="P807" i="2" s="1"/>
  <c r="Q807" i="2" a="1"/>
  <c r="Q807" i="2" s="1"/>
  <c r="R807" i="2" a="1"/>
  <c r="R807" i="2"/>
  <c r="S807" i="2" a="1"/>
  <c r="S807" i="2" s="1"/>
  <c r="T807" i="2" a="1"/>
  <c r="T807" i="2"/>
  <c r="P808" i="2" a="1"/>
  <c r="P808" i="2"/>
  <c r="Q808" i="2" a="1"/>
  <c r="Q808" i="2" s="1"/>
  <c r="R808" i="2" a="1"/>
  <c r="R808" i="2"/>
  <c r="S808" i="2" a="1"/>
  <c r="S808" i="2" s="1"/>
  <c r="T808" i="2" a="1"/>
  <c r="T808" i="2"/>
  <c r="P809" i="2" a="1"/>
  <c r="P809" i="2"/>
  <c r="Q809" i="2" a="1"/>
  <c r="Q809" i="2"/>
  <c r="R809" i="2" a="1"/>
  <c r="R809" i="2"/>
  <c r="S809" i="2" a="1"/>
  <c r="S809" i="2" s="1"/>
  <c r="T809" i="2" a="1"/>
  <c r="T809" i="2" s="1"/>
  <c r="P810" i="2" a="1"/>
  <c r="P810" i="2" s="1"/>
  <c r="Q810" i="2" a="1"/>
  <c r="Q810" i="2" s="1"/>
  <c r="R810" i="2" a="1"/>
  <c r="R810" i="2" s="1"/>
  <c r="S810" i="2" a="1"/>
  <c r="S810" i="2" s="1"/>
  <c r="T810" i="2" a="1"/>
  <c r="T810" i="2"/>
  <c r="P811" i="2" a="1"/>
  <c r="P811" i="2" s="1"/>
  <c r="Q811" i="2" a="1"/>
  <c r="Q811" i="2"/>
  <c r="R811" i="2" a="1"/>
  <c r="R811" i="2" s="1"/>
  <c r="S811" i="2" a="1"/>
  <c r="S811" i="2"/>
  <c r="T811" i="2" a="1"/>
  <c r="T811" i="2" s="1"/>
  <c r="P812" i="2" a="1"/>
  <c r="P812" i="2" s="1"/>
  <c r="Q812" i="2" a="1"/>
  <c r="Q812" i="2"/>
  <c r="R812" i="2" a="1"/>
  <c r="R812" i="2"/>
  <c r="S812" i="2" a="1"/>
  <c r="S812" i="2"/>
  <c r="T812" i="2" a="1"/>
  <c r="T812" i="2"/>
  <c r="P813" i="2" a="1"/>
  <c r="P813" i="2" s="1"/>
  <c r="Q813" i="2" a="1"/>
  <c r="Q813" i="2"/>
  <c r="R813" i="2" a="1"/>
  <c r="R813" i="2" s="1"/>
  <c r="S813" i="2" a="1"/>
  <c r="S813" i="2"/>
  <c r="T813" i="2" a="1"/>
  <c r="T813" i="2" s="1"/>
  <c r="P814" i="2" a="1"/>
  <c r="P814" i="2" s="1"/>
  <c r="Q814" i="2" a="1"/>
  <c r="Q814" i="2"/>
  <c r="R814" i="2" a="1"/>
  <c r="R814" i="2" s="1"/>
  <c r="S814" i="2" a="1"/>
  <c r="S814" i="2" s="1"/>
  <c r="T814" i="2" a="1"/>
  <c r="T814" i="2" s="1"/>
  <c r="P815" i="2" a="1"/>
  <c r="P815" i="2" s="1"/>
  <c r="Q815" i="2" a="1"/>
  <c r="Q815" i="2"/>
  <c r="R815" i="2" a="1"/>
  <c r="R815" i="2" s="1"/>
  <c r="S815" i="2" a="1"/>
  <c r="S815" i="2"/>
  <c r="T815" i="2" a="1"/>
  <c r="T815" i="2"/>
  <c r="P816" i="2" a="1"/>
  <c r="P816" i="2"/>
  <c r="Q816" i="2" a="1"/>
  <c r="Q816" i="2" s="1"/>
  <c r="R816" i="2" a="1"/>
  <c r="R816" i="2"/>
  <c r="S816" i="2" a="1"/>
  <c r="S816" i="2"/>
  <c r="T816" i="2" a="1"/>
  <c r="T816" i="2" s="1"/>
  <c r="P817" i="2" a="1"/>
  <c r="P817" i="2" s="1"/>
  <c r="Q817" i="2" a="1"/>
  <c r="Q817" i="2" s="1"/>
  <c r="R817" i="2" a="1"/>
  <c r="R817" i="2" s="1"/>
  <c r="S817" i="2" a="1"/>
  <c r="S817" i="2"/>
  <c r="T817" i="2" a="1"/>
  <c r="T817" i="2" s="1"/>
  <c r="P818" i="2" a="1"/>
  <c r="P818" i="2"/>
  <c r="Q818" i="2" a="1"/>
  <c r="Q818" i="2" s="1"/>
  <c r="R818" i="2" a="1"/>
  <c r="R818" i="2" s="1"/>
  <c r="S818" i="2" a="1"/>
  <c r="S818" i="2" s="1"/>
  <c r="T818" i="2" a="1"/>
  <c r="T818" i="2" s="1"/>
  <c r="P819" i="2" a="1"/>
  <c r="P819" i="2"/>
  <c r="Q819" i="2" a="1"/>
  <c r="Q819" i="2"/>
  <c r="R819" i="2" a="1"/>
  <c r="R819" i="2" s="1"/>
  <c r="S819" i="2" a="1"/>
  <c r="S819" i="2" s="1"/>
  <c r="T819" i="2" a="1"/>
  <c r="T819" i="2"/>
  <c r="P820" i="2" a="1"/>
  <c r="P820" i="2"/>
  <c r="Q820" i="2" a="1"/>
  <c r="Q820" i="2"/>
  <c r="R820" i="2" a="1"/>
  <c r="R820" i="2"/>
  <c r="S820" i="2" a="1"/>
  <c r="S820" i="2" s="1"/>
  <c r="T820" i="2" a="1"/>
  <c r="T820" i="2" s="1"/>
  <c r="P821" i="2" a="1"/>
  <c r="P821" i="2" s="1"/>
  <c r="Q821" i="2" a="1"/>
  <c r="Q821" i="2"/>
  <c r="R821" i="2" a="1"/>
  <c r="R821" i="2"/>
  <c r="S821" i="2" a="1"/>
  <c r="S821" i="2" s="1"/>
  <c r="T821" i="2" a="1"/>
  <c r="T821" i="2" s="1"/>
  <c r="P822" i="2" a="1"/>
  <c r="P822" i="2" s="1"/>
  <c r="Q822" i="2" a="1"/>
  <c r="Q822" i="2"/>
  <c r="R822" i="2" a="1"/>
  <c r="R822" i="2"/>
  <c r="S822" i="2" a="1"/>
  <c r="S822" i="2" s="1"/>
  <c r="T822" i="2" a="1"/>
  <c r="T822" i="2"/>
  <c r="P823" i="2" a="1"/>
  <c r="P823" i="2" s="1"/>
  <c r="Q823" i="2" a="1"/>
  <c r="Q823" i="2"/>
  <c r="R823" i="2" a="1"/>
  <c r="R823" i="2"/>
  <c r="S823" i="2" a="1"/>
  <c r="S823" i="2"/>
  <c r="T823" i="2" a="1"/>
  <c r="T823" i="2" s="1"/>
  <c r="P824" i="2" a="1"/>
  <c r="P824" i="2" s="1"/>
  <c r="Q824" i="2" a="1"/>
  <c r="Q824" i="2" s="1"/>
  <c r="R824" i="2" a="1"/>
  <c r="R824" i="2"/>
  <c r="S824" i="2" a="1"/>
  <c r="S824" i="2"/>
  <c r="T824" i="2" a="1"/>
  <c r="T824" i="2"/>
  <c r="P825" i="2" a="1"/>
  <c r="P825" i="2" s="1"/>
  <c r="Q825" i="2" a="1"/>
  <c r="Q825" i="2" s="1"/>
  <c r="R825" i="2" a="1"/>
  <c r="R825" i="2"/>
  <c r="S825" i="2" a="1"/>
  <c r="S825" i="2"/>
  <c r="T825" i="2" a="1"/>
  <c r="T825" i="2" s="1"/>
  <c r="P826" i="2" a="1"/>
  <c r="P826" i="2" s="1"/>
  <c r="Q826" i="2" a="1"/>
  <c r="Q826" i="2"/>
  <c r="R826" i="2" a="1"/>
  <c r="R826" i="2"/>
  <c r="S826" i="2" a="1"/>
  <c r="S826" i="2"/>
  <c r="T826" i="2" a="1"/>
  <c r="T826" i="2"/>
  <c r="P827" i="2" a="1"/>
  <c r="P827" i="2" s="1"/>
  <c r="Q827" i="2" a="1"/>
  <c r="Q827" i="2" s="1"/>
  <c r="R827" i="2" a="1"/>
  <c r="R827" i="2" s="1"/>
  <c r="S827" i="2" a="1"/>
  <c r="S827" i="2"/>
  <c r="T827" i="2" a="1"/>
  <c r="T827" i="2"/>
  <c r="P828" i="2" a="1"/>
  <c r="P828" i="2"/>
  <c r="Q828" i="2" a="1"/>
  <c r="Q828" i="2" s="1"/>
  <c r="R828" i="2" a="1"/>
  <c r="R828" i="2" s="1"/>
  <c r="S828" i="2" a="1"/>
  <c r="S828" i="2" s="1"/>
  <c r="T828" i="2" a="1"/>
  <c r="T828" i="2" s="1"/>
  <c r="P829" i="2" a="1"/>
  <c r="P829" i="2" s="1"/>
  <c r="Q829" i="2" a="1"/>
  <c r="Q829" i="2" s="1"/>
  <c r="R829" i="2" a="1"/>
  <c r="R829" i="2" s="1"/>
  <c r="S829" i="2" a="1"/>
  <c r="S829" i="2"/>
  <c r="T829" i="2" a="1"/>
  <c r="T829" i="2"/>
  <c r="P830" i="2" a="1"/>
  <c r="P830" i="2" s="1"/>
  <c r="Q830" i="2" a="1"/>
  <c r="Q830" i="2"/>
  <c r="R830" i="2" a="1"/>
  <c r="R830" i="2"/>
  <c r="S830" i="2" a="1"/>
  <c r="S830" i="2" s="1"/>
  <c r="T830" i="2" a="1"/>
  <c r="T830" i="2" s="1"/>
  <c r="P831" i="2" a="1"/>
  <c r="P831" i="2"/>
  <c r="Q831" i="2" a="1"/>
  <c r="Q831" i="2"/>
  <c r="R831" i="2" a="1"/>
  <c r="R831" i="2"/>
  <c r="S831" i="2" a="1"/>
  <c r="S831" i="2"/>
  <c r="T831" i="2" a="1"/>
  <c r="T831" i="2" s="1"/>
  <c r="P832" i="2" a="1"/>
  <c r="P832" i="2" s="1"/>
  <c r="Q832" i="2" a="1"/>
  <c r="Q832" i="2" s="1"/>
  <c r="R832" i="2" a="1"/>
  <c r="R832" i="2" s="1"/>
  <c r="S832" i="2" a="1"/>
  <c r="S832" i="2" s="1"/>
  <c r="T832" i="2" a="1"/>
  <c r="T832" i="2" s="1"/>
  <c r="P833" i="2" a="1"/>
  <c r="P833" i="2"/>
  <c r="Q833" i="2" a="1"/>
  <c r="Q833" i="2"/>
  <c r="R833" i="2" a="1"/>
  <c r="R833" i="2" s="1"/>
  <c r="S833" i="2" a="1"/>
  <c r="S833" i="2"/>
  <c r="T833" i="2" a="1"/>
  <c r="T833" i="2" s="1"/>
  <c r="P834" i="2" a="1"/>
  <c r="P834" i="2" s="1"/>
  <c r="Q834" i="2" a="1"/>
  <c r="Q834" i="2"/>
  <c r="R834" i="2" a="1"/>
  <c r="R834" i="2"/>
  <c r="S834" i="2" a="1"/>
  <c r="S834" i="2"/>
  <c r="T834" i="2" a="1"/>
  <c r="T834" i="2"/>
  <c r="P835" i="2" a="1"/>
  <c r="P835" i="2" s="1"/>
  <c r="Q835" i="2" a="1"/>
  <c r="Q835" i="2" s="1"/>
  <c r="R835" i="2" a="1"/>
  <c r="R835" i="2" s="1"/>
  <c r="S835" i="2" a="1"/>
  <c r="S835" i="2" s="1"/>
  <c r="T835" i="2" a="1"/>
  <c r="T835" i="2"/>
  <c r="P836" i="2" a="1"/>
  <c r="P836" i="2" s="1"/>
  <c r="Q836" i="2" a="1"/>
  <c r="Q836" i="2" s="1"/>
  <c r="R836" i="2" a="1"/>
  <c r="R836" i="2"/>
  <c r="S836" i="2" a="1"/>
  <c r="S836" i="2"/>
  <c r="T836" i="2" a="1"/>
  <c r="T836" i="2"/>
  <c r="P837" i="2" a="1"/>
  <c r="P837" i="2" s="1"/>
  <c r="Q837" i="2" a="1"/>
  <c r="Q837" i="2" s="1"/>
  <c r="R837" i="2" a="1"/>
  <c r="R837" i="2" s="1"/>
  <c r="S837" i="2" a="1"/>
  <c r="S837" i="2"/>
  <c r="T837" i="2" a="1"/>
  <c r="T837" i="2"/>
  <c r="P838" i="2" a="1"/>
  <c r="P838" i="2"/>
  <c r="Q838" i="2" a="1"/>
  <c r="Q838" i="2"/>
  <c r="R838" i="2" a="1"/>
  <c r="R838" i="2" s="1"/>
  <c r="S838" i="2" a="1"/>
  <c r="S838" i="2" s="1"/>
  <c r="T838" i="2" a="1"/>
  <c r="T838" i="2"/>
  <c r="P839" i="2" a="1"/>
  <c r="P839" i="2" s="1"/>
  <c r="Q839" i="2" a="1"/>
  <c r="Q839" i="2" s="1"/>
  <c r="R839" i="2" a="1"/>
  <c r="R839" i="2" s="1"/>
  <c r="S839" i="2" a="1"/>
  <c r="S839" i="2" s="1"/>
  <c r="T839" i="2" a="1"/>
  <c r="T839" i="2"/>
  <c r="P840" i="2" a="1"/>
  <c r="P840" i="2"/>
  <c r="Q840" i="2" a="1"/>
  <c r="Q840" i="2" s="1"/>
  <c r="R840" i="2" a="1"/>
  <c r="R840" i="2" s="1"/>
  <c r="S840" i="2" a="1"/>
  <c r="S840" i="2"/>
  <c r="T840" i="2" a="1"/>
  <c r="T840" i="2"/>
  <c r="P841" i="2" a="1"/>
  <c r="P841" i="2" s="1"/>
  <c r="Q841" i="2" a="1"/>
  <c r="Q841" i="2"/>
  <c r="R841" i="2" a="1"/>
  <c r="R841" i="2"/>
  <c r="S841" i="2" a="1"/>
  <c r="S841" i="2" s="1"/>
  <c r="T841" i="2" a="1"/>
  <c r="T841" i="2" s="1"/>
  <c r="P842" i="2" a="1"/>
  <c r="P842" i="2" s="1"/>
  <c r="Q842" i="2" a="1"/>
  <c r="Q842" i="2"/>
  <c r="R842" i="2" a="1"/>
  <c r="R842" i="2" s="1"/>
  <c r="S842" i="2" a="1"/>
  <c r="S842" i="2"/>
  <c r="T842" i="2" a="1"/>
  <c r="T842" i="2" s="1"/>
  <c r="P843" i="2" a="1"/>
  <c r="P843" i="2" s="1"/>
  <c r="Q843" i="2" a="1"/>
  <c r="Q843" i="2"/>
  <c r="R843" i="2" a="1"/>
  <c r="R843" i="2" s="1"/>
  <c r="S843" i="2" a="1"/>
  <c r="S843" i="2"/>
  <c r="T843" i="2" a="1"/>
  <c r="T843" i="2" s="1"/>
  <c r="P844" i="2" a="1"/>
  <c r="P844" i="2" s="1"/>
  <c r="Q844" i="2" a="1"/>
  <c r="Q844" i="2" s="1"/>
  <c r="R844" i="2" a="1"/>
  <c r="R844" i="2" s="1"/>
  <c r="S844" i="2" a="1"/>
  <c r="S844" i="2"/>
  <c r="T844" i="2" a="1"/>
  <c r="T844" i="2"/>
  <c r="P845" i="2" a="1"/>
  <c r="P845" i="2" s="1"/>
  <c r="Q845" i="2" a="1"/>
  <c r="Q845" i="2" s="1"/>
  <c r="R845" i="2" a="1"/>
  <c r="R845" i="2" s="1"/>
  <c r="S845" i="2" a="1"/>
  <c r="S845" i="2"/>
  <c r="T845" i="2" a="1"/>
  <c r="T845" i="2"/>
  <c r="P846" i="2" a="1"/>
  <c r="P846" i="2"/>
  <c r="Q846" i="2" a="1"/>
  <c r="Q846" i="2" s="1"/>
  <c r="R846" i="2" a="1"/>
  <c r="R846" i="2" s="1"/>
  <c r="S846" i="2" a="1"/>
  <c r="S846" i="2" s="1"/>
  <c r="T846" i="2" a="1"/>
  <c r="T846" i="2" s="1"/>
  <c r="P847" i="2" a="1"/>
  <c r="P847" i="2"/>
  <c r="Q847" i="2" a="1"/>
  <c r="Q847" i="2" s="1"/>
  <c r="R847" i="2" a="1"/>
  <c r="R847" i="2" s="1"/>
  <c r="S847" i="2" a="1"/>
  <c r="S847" i="2"/>
  <c r="T847" i="2" a="1"/>
  <c r="T847" i="2"/>
  <c r="P848" i="2" a="1"/>
  <c r="P848" i="2"/>
  <c r="Q848" i="2" a="1"/>
  <c r="Q848" i="2" s="1"/>
  <c r="R848" i="2" a="1"/>
  <c r="R848" i="2" s="1"/>
  <c r="S848" i="2" a="1"/>
  <c r="S848" i="2"/>
  <c r="T848" i="2" a="1"/>
  <c r="T848" i="2"/>
  <c r="P849" i="2" a="1"/>
  <c r="P849" i="2"/>
  <c r="Q849" i="2" a="1"/>
  <c r="Q849" i="2" s="1"/>
  <c r="R849" i="2" a="1"/>
  <c r="R849" i="2" s="1"/>
  <c r="S849" i="2" a="1"/>
  <c r="S849" i="2" s="1"/>
  <c r="T849" i="2" a="1"/>
  <c r="T849" i="2" s="1"/>
  <c r="P850" i="2" a="1"/>
  <c r="P850" i="2"/>
  <c r="Q850" i="2" a="1"/>
  <c r="Q850" i="2"/>
  <c r="R850" i="2" a="1"/>
  <c r="R850" i="2" s="1"/>
  <c r="S850" i="2" a="1"/>
  <c r="S850" i="2" s="1"/>
  <c r="T850" i="2" a="1"/>
  <c r="T850" i="2" s="1"/>
  <c r="P851" i="2" a="1"/>
  <c r="P851" i="2" s="1"/>
  <c r="Q851" i="2" a="1"/>
  <c r="Q851" i="2"/>
  <c r="R851" i="2" a="1"/>
  <c r="R851" i="2" s="1"/>
  <c r="S851" i="2" a="1"/>
  <c r="S851" i="2" s="1"/>
  <c r="T851" i="2" a="1"/>
  <c r="T851" i="2"/>
  <c r="P852" i="2" a="1"/>
  <c r="P852" i="2"/>
  <c r="Q852" i="2" a="1"/>
  <c r="Q852" i="2" s="1"/>
  <c r="R852" i="2" a="1"/>
  <c r="R852" i="2"/>
  <c r="S852" i="2" a="1"/>
  <c r="S852" i="2" s="1"/>
  <c r="T852" i="2" a="1"/>
  <c r="T852" i="2" s="1"/>
  <c r="P853" i="2" a="1"/>
  <c r="P853" i="2" s="1"/>
  <c r="Q853" i="2" a="1"/>
  <c r="Q853" i="2" s="1"/>
  <c r="R853" i="2" a="1"/>
  <c r="R853" i="2"/>
  <c r="S853" i="2" a="1"/>
  <c r="S853" i="2"/>
  <c r="T853" i="2" a="1"/>
  <c r="T853" i="2"/>
  <c r="P854" i="2" a="1"/>
  <c r="P854" i="2" s="1"/>
  <c r="Q854" i="2" a="1"/>
  <c r="Q854" i="2" s="1"/>
  <c r="R854" i="2" a="1"/>
  <c r="R854" i="2" s="1"/>
  <c r="S854" i="2" a="1"/>
  <c r="S854" i="2" s="1"/>
  <c r="T854" i="2" a="1"/>
  <c r="T854" i="2" s="1"/>
  <c r="P855" i="2" a="1"/>
  <c r="P855" i="2" s="1"/>
  <c r="Q855" i="2" a="1"/>
  <c r="Q855" i="2"/>
  <c r="R855" i="2" a="1"/>
  <c r="R855" i="2"/>
  <c r="S855" i="2" a="1"/>
  <c r="S855" i="2" s="1"/>
  <c r="T855" i="2" a="1"/>
  <c r="T855" i="2"/>
  <c r="P856" i="2" a="1"/>
  <c r="P856" i="2" s="1"/>
  <c r="Q856" i="2" a="1"/>
  <c r="Q856" i="2" s="1"/>
  <c r="R856" i="2" a="1"/>
  <c r="R856" i="2" s="1"/>
  <c r="S856" i="2" a="1"/>
  <c r="S856" i="2" s="1"/>
  <c r="T856" i="2" a="1"/>
  <c r="T856" i="2"/>
  <c r="P857" i="2" a="1"/>
  <c r="P857" i="2" s="1"/>
  <c r="Q857" i="2" a="1"/>
  <c r="Q857" i="2"/>
  <c r="R857" i="2" a="1"/>
  <c r="R857" i="2" s="1"/>
  <c r="S857" i="2" a="1"/>
  <c r="S857" i="2" s="1"/>
  <c r="T857" i="2" a="1"/>
  <c r="T857" i="2" s="1"/>
  <c r="P858" i="2" a="1"/>
  <c r="P858" i="2"/>
  <c r="Q858" i="2" a="1"/>
  <c r="Q858" i="2"/>
  <c r="R858" i="2" a="1"/>
  <c r="R858" i="2" s="1"/>
  <c r="S858" i="2" a="1"/>
  <c r="S858" i="2"/>
  <c r="T858" i="2" a="1"/>
  <c r="T858" i="2"/>
  <c r="P859" i="2" a="1"/>
  <c r="P859" i="2"/>
  <c r="Q859" i="2" a="1"/>
  <c r="Q859" i="2"/>
  <c r="R859" i="2" a="1"/>
  <c r="R859" i="2" s="1"/>
  <c r="S859" i="2" a="1"/>
  <c r="S859" i="2"/>
  <c r="T859" i="2" a="1"/>
  <c r="T859" i="2"/>
  <c r="P860" i="2" a="1"/>
  <c r="P860" i="2" s="1"/>
  <c r="Q860" i="2" a="1"/>
  <c r="Q860" i="2"/>
  <c r="R860" i="2" a="1"/>
  <c r="R860" i="2" s="1"/>
  <c r="S860" i="2" a="1"/>
  <c r="S860" i="2"/>
  <c r="T860" i="2" a="1"/>
  <c r="T860" i="2" s="1"/>
  <c r="P861" i="2" a="1"/>
  <c r="P861" i="2" s="1"/>
  <c r="Q861" i="2" a="1"/>
  <c r="Q861" i="2"/>
  <c r="R861" i="2" a="1"/>
  <c r="R861" i="2" s="1"/>
  <c r="S861" i="2" a="1"/>
  <c r="S861" i="2"/>
  <c r="T861" i="2" a="1"/>
  <c r="T861" i="2" s="1"/>
  <c r="P862" i="2" a="1"/>
  <c r="P862" i="2"/>
  <c r="Q862" i="2" a="1"/>
  <c r="Q862" i="2"/>
  <c r="R862" i="2" a="1"/>
  <c r="R862" i="2"/>
  <c r="S862" i="2" a="1"/>
  <c r="S862" i="2" s="1"/>
  <c r="T862" i="2" a="1"/>
  <c r="T862" i="2"/>
  <c r="P863" i="2" a="1"/>
  <c r="P863" i="2"/>
  <c r="Q863" i="2" a="1"/>
  <c r="Q863" i="2" s="1"/>
  <c r="R863" i="2" a="1"/>
  <c r="R863" i="2"/>
  <c r="S863" i="2" a="1"/>
  <c r="S863" i="2"/>
  <c r="T863" i="2" a="1"/>
  <c r="T863" i="2"/>
  <c r="P864" i="2" a="1"/>
  <c r="P864" i="2" s="1"/>
  <c r="Q864" i="2" a="1"/>
  <c r="Q864" i="2" s="1"/>
  <c r="R864" i="2" a="1"/>
  <c r="R864" i="2"/>
  <c r="S864" i="2" a="1"/>
  <c r="S864" i="2"/>
  <c r="T864" i="2" a="1"/>
  <c r="T864" i="2"/>
  <c r="P865" i="2" a="1"/>
  <c r="P865" i="2" s="1"/>
  <c r="Q865" i="2" a="1"/>
  <c r="Q865" i="2" s="1"/>
  <c r="R865" i="2" a="1"/>
  <c r="R865" i="2" s="1"/>
  <c r="S865" i="2" a="1"/>
  <c r="S865" i="2" s="1"/>
  <c r="T865" i="2" a="1"/>
  <c r="T865" i="2" s="1"/>
  <c r="P866" i="2" a="1"/>
  <c r="P866" i="2" s="1"/>
  <c r="Q866" i="2" a="1"/>
  <c r="Q866" i="2" s="1"/>
  <c r="R866" i="2" a="1"/>
  <c r="R866" i="2" s="1"/>
  <c r="S866" i="2" a="1"/>
  <c r="S866" i="2"/>
  <c r="T866" i="2" a="1"/>
  <c r="T866" i="2"/>
  <c r="P867" i="2" a="1"/>
  <c r="P867" i="2"/>
  <c r="Q867" i="2" a="1"/>
  <c r="Q867" i="2" s="1"/>
  <c r="R867" i="2" a="1"/>
  <c r="R867" i="2" s="1"/>
  <c r="S867" i="2" a="1"/>
  <c r="S867" i="2"/>
  <c r="T867" i="2" a="1"/>
  <c r="T867" i="2"/>
  <c r="P868" i="2" a="1"/>
  <c r="P868" i="2" s="1"/>
  <c r="Q868" i="2" a="1"/>
  <c r="Q868" i="2" s="1"/>
  <c r="R868" i="2" a="1"/>
  <c r="R868" i="2"/>
  <c r="S868" i="2" a="1"/>
  <c r="S868" i="2" s="1"/>
  <c r="T868" i="2" a="1"/>
  <c r="T868" i="2"/>
  <c r="P869" i="2" a="1"/>
  <c r="P869" i="2" s="1"/>
  <c r="Q869" i="2" a="1"/>
  <c r="Q869" i="2"/>
  <c r="R869" i="2" a="1"/>
  <c r="R869" i="2" s="1"/>
  <c r="S869" i="2" a="1"/>
  <c r="S869" i="2" s="1"/>
  <c r="T869" i="2" a="1"/>
  <c r="T869" i="2"/>
  <c r="P870" i="2" a="1"/>
  <c r="P870" i="2" s="1"/>
  <c r="Q870" i="2" a="1"/>
  <c r="Q870" i="2" s="1"/>
  <c r="R870" i="2" a="1"/>
  <c r="R870" i="2"/>
  <c r="S870" i="2" a="1"/>
  <c r="S870" i="2" s="1"/>
  <c r="T870" i="2" a="1"/>
  <c r="T870" i="2" s="1"/>
  <c r="P871" i="2" a="1"/>
  <c r="P871" i="2" s="1"/>
  <c r="Q871" i="2" a="1"/>
  <c r="Q871" i="2"/>
  <c r="R871" i="2" a="1"/>
  <c r="R871" i="2"/>
  <c r="S871" i="2" a="1"/>
  <c r="S871" i="2"/>
  <c r="T871" i="2" a="1"/>
  <c r="T871" i="2"/>
  <c r="P872" i="2" a="1"/>
  <c r="P872" i="2" s="1"/>
  <c r="Q872" i="2" a="1"/>
  <c r="Q872" i="2" s="1"/>
  <c r="R872" i="2" a="1"/>
  <c r="R872" i="2" s="1"/>
  <c r="S872" i="2" a="1"/>
  <c r="S872" i="2"/>
  <c r="T872" i="2" a="1"/>
  <c r="T872" i="2" s="1"/>
  <c r="P873" i="2" a="1"/>
  <c r="P873" i="2" s="1"/>
  <c r="Q873" i="2" a="1"/>
  <c r="Q873" i="2" s="1"/>
  <c r="R873" i="2" a="1"/>
  <c r="R873" i="2"/>
  <c r="S873" i="2" a="1"/>
  <c r="S873" i="2"/>
  <c r="T873" i="2" a="1"/>
  <c r="T873" i="2" s="1"/>
  <c r="P874" i="2" a="1"/>
  <c r="P874" i="2" s="1"/>
  <c r="Q874" i="2" a="1"/>
  <c r="Q874" i="2" s="1"/>
  <c r="R874" i="2" a="1"/>
  <c r="R874" i="2"/>
  <c r="S874" i="2" a="1"/>
  <c r="S874" i="2"/>
  <c r="T874" i="2" a="1"/>
  <c r="T874" i="2"/>
  <c r="P875" i="2" a="1"/>
  <c r="P875" i="2"/>
  <c r="Q875" i="2" a="1"/>
  <c r="Q875" i="2" s="1"/>
  <c r="R875" i="2" a="1"/>
  <c r="R875" i="2" s="1"/>
  <c r="S875" i="2" a="1"/>
  <c r="S875" i="2"/>
  <c r="T875" i="2" a="1"/>
  <c r="T875" i="2" s="1"/>
  <c r="P876" i="2" a="1"/>
  <c r="P876" i="2"/>
  <c r="Q876" i="2" a="1"/>
  <c r="Q876" i="2" s="1"/>
  <c r="R876" i="2" a="1"/>
  <c r="R876" i="2"/>
  <c r="S876" i="2" a="1"/>
  <c r="S876" i="2"/>
  <c r="T876" i="2" a="1"/>
  <c r="T876" i="2"/>
  <c r="P877" i="2" a="1"/>
  <c r="P877" i="2" s="1"/>
  <c r="Q877" i="2" a="1"/>
  <c r="Q877" i="2" s="1"/>
  <c r="R877" i="2" a="1"/>
  <c r="R877" i="2"/>
  <c r="S877" i="2" a="1"/>
  <c r="S877" i="2" s="1"/>
  <c r="T877" i="2" a="1"/>
  <c r="T877" i="2" s="1"/>
  <c r="P878" i="2" a="1"/>
  <c r="P878" i="2"/>
  <c r="Q878" i="2" a="1"/>
  <c r="Q878" i="2"/>
  <c r="R878" i="2" a="1"/>
  <c r="R878" i="2" s="1"/>
  <c r="S878" i="2" a="1"/>
  <c r="S878" i="2" s="1"/>
  <c r="T878" i="2" a="1"/>
  <c r="T878" i="2"/>
  <c r="P879" i="2" a="1"/>
  <c r="P879" i="2"/>
  <c r="Q879" i="2" a="1"/>
  <c r="Q879" i="2"/>
  <c r="R879" i="2" a="1"/>
  <c r="R879" i="2" s="1"/>
  <c r="S879" i="2" a="1"/>
  <c r="S879" i="2" s="1"/>
  <c r="T879" i="2" a="1"/>
  <c r="T879" i="2"/>
  <c r="P880" i="2" a="1"/>
  <c r="P880" i="2"/>
  <c r="Q880" i="2" a="1"/>
  <c r="Q880" i="2" s="1"/>
  <c r="R880" i="2" a="1"/>
  <c r="R880" i="2" s="1"/>
  <c r="S880" i="2" a="1"/>
  <c r="S880" i="2" s="1"/>
  <c r="T880" i="2" a="1"/>
  <c r="T880" i="2"/>
  <c r="P881" i="2" a="1"/>
  <c r="P881" i="2"/>
  <c r="Q881" i="2" a="1"/>
  <c r="Q881" i="2"/>
  <c r="R881" i="2" a="1"/>
  <c r="R881" i="2"/>
  <c r="S881" i="2" a="1"/>
  <c r="S881" i="2" s="1"/>
  <c r="T881" i="2" a="1"/>
  <c r="T881" i="2" s="1"/>
  <c r="P882" i="2" a="1"/>
  <c r="P882" i="2"/>
  <c r="Q882" i="2" a="1"/>
  <c r="Q882" i="2" s="1"/>
  <c r="R882" i="2" a="1"/>
  <c r="R882" i="2"/>
  <c r="S882" i="2" a="1"/>
  <c r="S882" i="2"/>
  <c r="T882" i="2" a="1"/>
  <c r="T882" i="2" s="1"/>
  <c r="P883" i="2" a="1"/>
  <c r="P883" i="2" s="1"/>
  <c r="Q883" i="2" a="1"/>
  <c r="Q883" i="2" s="1"/>
  <c r="R883" i="2" a="1"/>
  <c r="R883" i="2" s="1"/>
  <c r="S883" i="2" a="1"/>
  <c r="S883" i="2"/>
  <c r="T883" i="2" a="1"/>
  <c r="T883" i="2"/>
  <c r="P891" i="2" a="1"/>
  <c r="P891" i="2" s="1"/>
  <c r="Q891" i="2" a="1"/>
  <c r="Q891" i="2" s="1"/>
  <c r="R891" i="2" a="1"/>
  <c r="R891" i="2" s="1"/>
  <c r="S891" i="2" a="1"/>
  <c r="S891" i="2" s="1"/>
  <c r="T891" i="2" a="1"/>
  <c r="T891" i="2"/>
  <c r="P892" i="2" a="1"/>
  <c r="P892" i="2"/>
  <c r="Q892" i="2" a="1"/>
  <c r="Q892" i="2"/>
  <c r="R892" i="2" a="1"/>
  <c r="R892" i="2"/>
  <c r="S892" i="2" a="1"/>
  <c r="S892" i="2"/>
  <c r="T892" i="2" a="1"/>
  <c r="T892" i="2" s="1"/>
  <c r="P893" i="2" a="1"/>
  <c r="P893" i="2" s="1"/>
  <c r="Q893" i="2" a="1"/>
  <c r="Q893" i="2"/>
  <c r="R893" i="2" a="1"/>
  <c r="R893" i="2"/>
  <c r="S893" i="2" a="1"/>
  <c r="S893" i="2" s="1"/>
  <c r="T893" i="2" a="1"/>
  <c r="T893" i="2" s="1"/>
  <c r="P894" i="2" a="1"/>
  <c r="P894" i="2" s="1"/>
  <c r="Q894" i="2" a="1"/>
  <c r="Q894" i="2" s="1"/>
  <c r="R894" i="2" a="1"/>
  <c r="R894" i="2"/>
  <c r="S894" i="2" a="1"/>
  <c r="S894" i="2" s="1"/>
  <c r="T894" i="2" a="1"/>
  <c r="T894" i="2" s="1"/>
  <c r="P895" i="2" a="1"/>
  <c r="P895" i="2" s="1"/>
  <c r="Q895" i="2" a="1"/>
  <c r="Q895" i="2"/>
  <c r="R895" i="2" a="1"/>
  <c r="R895" i="2"/>
  <c r="S895" i="2" a="1"/>
  <c r="S895" i="2" s="1"/>
  <c r="T895" i="2" a="1"/>
  <c r="T895" i="2" s="1"/>
  <c r="P896" i="2" a="1"/>
  <c r="P896" i="2"/>
  <c r="Q896" i="2" a="1"/>
  <c r="Q896" i="2" s="1"/>
  <c r="R896" i="2" a="1"/>
  <c r="R896" i="2"/>
  <c r="S896" i="2" a="1"/>
  <c r="S896" i="2" s="1"/>
  <c r="T896" i="2" a="1"/>
  <c r="T896" i="2"/>
  <c r="P897" i="2" a="1"/>
  <c r="P897" i="2"/>
  <c r="Q897" i="2" a="1"/>
  <c r="Q897" i="2"/>
  <c r="R897" i="2" a="1"/>
  <c r="R897" i="2"/>
  <c r="S897" i="2" a="1"/>
  <c r="S897" i="2" s="1"/>
  <c r="T897" i="2" a="1"/>
  <c r="T897" i="2" s="1"/>
  <c r="P898" i="2" a="1"/>
  <c r="P898" i="2"/>
  <c r="Q898" i="2" a="1"/>
  <c r="Q898" i="2" s="1"/>
  <c r="R898" i="2" a="1"/>
  <c r="R898" i="2" s="1"/>
  <c r="S898" i="2" a="1"/>
  <c r="S898" i="2" s="1"/>
  <c r="T898" i="2" a="1"/>
  <c r="T898" i="2" s="1"/>
  <c r="P899" i="2" a="1"/>
  <c r="P899" i="2"/>
  <c r="Q899" i="2" a="1"/>
  <c r="Q899" i="2"/>
  <c r="R899" i="2" a="1"/>
  <c r="R899" i="2" s="1"/>
  <c r="S899" i="2" a="1"/>
  <c r="S899" i="2" s="1"/>
  <c r="T899" i="2" a="1"/>
  <c r="T899" i="2"/>
  <c r="P900" i="2" a="1"/>
  <c r="P900" i="2" s="1"/>
  <c r="Q900" i="2" a="1"/>
  <c r="Q900" i="2"/>
  <c r="R900" i="2" a="1"/>
  <c r="R900" i="2"/>
  <c r="S900" i="2" a="1"/>
  <c r="S900" i="2" s="1"/>
  <c r="T900" i="2" a="1"/>
  <c r="T900" i="2"/>
  <c r="P901" i="2" a="1"/>
  <c r="P901" i="2" s="1"/>
  <c r="Q901" i="2" a="1"/>
  <c r="Q901" i="2"/>
  <c r="R901" i="2" a="1"/>
  <c r="R901" i="2"/>
  <c r="S901" i="2" a="1"/>
  <c r="S901" i="2" s="1"/>
  <c r="T901" i="2" a="1"/>
  <c r="T901" i="2" s="1"/>
  <c r="P902" i="2" a="1"/>
  <c r="P902" i="2"/>
  <c r="Q902" i="2" a="1"/>
  <c r="Q902" i="2"/>
  <c r="R902" i="2" a="1"/>
  <c r="R902" i="2" s="1"/>
  <c r="S902" i="2" a="1"/>
  <c r="S902" i="2" s="1"/>
  <c r="T902" i="2" a="1"/>
  <c r="T902" i="2" s="1"/>
  <c r="P903" i="2" a="1"/>
  <c r="P903" i="2"/>
  <c r="Q903" i="2" a="1"/>
  <c r="Q903" i="2" s="1"/>
  <c r="R903" i="2" a="1"/>
  <c r="R903" i="2" s="1"/>
  <c r="S903" i="2" a="1"/>
  <c r="S903" i="2"/>
  <c r="T903" i="2" a="1"/>
  <c r="T903" i="2" s="1"/>
  <c r="P904" i="2" a="1"/>
  <c r="P904" i="2"/>
  <c r="Q904" i="2" a="1"/>
  <c r="Q904" i="2" s="1"/>
  <c r="R904" i="2" a="1"/>
  <c r="R904" i="2" s="1"/>
  <c r="S904" i="2" a="1"/>
  <c r="S904" i="2"/>
  <c r="T904" i="2" a="1"/>
  <c r="T904" i="2"/>
  <c r="P905" i="2" a="1"/>
  <c r="P905" i="2"/>
  <c r="Q905" i="2" a="1"/>
  <c r="Q905" i="2" s="1"/>
  <c r="R905" i="2" a="1"/>
  <c r="R905" i="2" s="1"/>
  <c r="S905" i="2" a="1"/>
  <c r="S905" i="2"/>
  <c r="T905" i="2" a="1"/>
  <c r="T905" i="2" s="1"/>
  <c r="P906" i="2" a="1"/>
  <c r="P906" i="2" s="1"/>
  <c r="Q906" i="2" a="1"/>
  <c r="Q906" i="2" s="1"/>
  <c r="R906" i="2" a="1"/>
  <c r="R906" i="2"/>
  <c r="S906" i="2" a="1"/>
  <c r="S906" i="2"/>
  <c r="T906" i="2" a="1"/>
  <c r="T906" i="2" s="1"/>
  <c r="P907" i="2" a="1"/>
  <c r="P907" i="2"/>
  <c r="Q907" i="2" a="1"/>
  <c r="Q907" i="2"/>
  <c r="R907" i="2" a="1"/>
  <c r="R907" i="2" s="1"/>
  <c r="S907" i="2" a="1"/>
  <c r="S907" i="2" s="1"/>
  <c r="T907" i="2" a="1"/>
  <c r="T907" i="2"/>
  <c r="P908" i="2" a="1"/>
  <c r="P908" i="2"/>
  <c r="Q908" i="2" a="1"/>
  <c r="Q908" i="2" s="1"/>
  <c r="R908" i="2" a="1"/>
  <c r="R908" i="2"/>
  <c r="S908" i="2" a="1"/>
  <c r="S908" i="2" s="1"/>
  <c r="T908" i="2" a="1"/>
  <c r="T908" i="2" s="1"/>
  <c r="P909" i="2" a="1"/>
  <c r="P909" i="2" s="1"/>
  <c r="Q909" i="2" a="1"/>
  <c r="Q909" i="2"/>
  <c r="R909" i="2" a="1"/>
  <c r="R909" i="2" s="1"/>
  <c r="S909" i="2" a="1"/>
  <c r="S909" i="2" s="1"/>
  <c r="T909" i="2" a="1"/>
  <c r="T909" i="2" s="1"/>
  <c r="P910" i="2" a="1"/>
  <c r="P910" i="2" s="1"/>
  <c r="Q910" i="2" a="1"/>
  <c r="Q910" i="2" s="1"/>
  <c r="R910" i="2" a="1"/>
  <c r="R910" i="2"/>
  <c r="S910" i="2" a="1"/>
  <c r="S910" i="2" s="1"/>
  <c r="T910" i="2" a="1"/>
  <c r="T910" i="2" s="1"/>
  <c r="P911" i="2" a="1"/>
  <c r="P911" i="2" s="1"/>
  <c r="Q911" i="2" a="1"/>
  <c r="Q911" i="2" s="1"/>
  <c r="R911" i="2" a="1"/>
  <c r="R911" i="2"/>
  <c r="S911" i="2" a="1"/>
  <c r="S911" i="2"/>
  <c r="T911" i="2" a="1"/>
  <c r="T911" i="2" s="1"/>
  <c r="P912" i="2" a="1"/>
  <c r="P912" i="2" s="1"/>
  <c r="Q912" i="2" a="1"/>
  <c r="Q912" i="2" s="1"/>
  <c r="R912" i="2" a="1"/>
  <c r="R912" i="2"/>
  <c r="S912" i="2" a="1"/>
  <c r="S912" i="2"/>
  <c r="T912" i="2" a="1"/>
  <c r="T912" i="2"/>
  <c r="P913" i="2" a="1"/>
  <c r="P913" i="2" s="1"/>
  <c r="Q913" i="2" a="1"/>
  <c r="Q913" i="2"/>
  <c r="R913" i="2" a="1"/>
  <c r="R913" i="2" s="1"/>
  <c r="S913" i="2" a="1"/>
  <c r="S913" i="2" s="1"/>
  <c r="T913" i="2" a="1"/>
  <c r="T913" i="2" s="1"/>
  <c r="P914" i="2" a="1"/>
  <c r="P914" i="2" s="1"/>
  <c r="Q914" i="2" a="1"/>
  <c r="Q914" i="2"/>
  <c r="R914" i="2" a="1"/>
  <c r="R914" i="2" s="1"/>
  <c r="S914" i="2" a="1"/>
  <c r="S914" i="2"/>
  <c r="T914" i="2" a="1"/>
  <c r="T914" i="2"/>
  <c r="P915" i="2" a="1"/>
  <c r="P915" i="2"/>
  <c r="Q915" i="2" a="1"/>
  <c r="Q915" i="2"/>
  <c r="R915" i="2" a="1"/>
  <c r="R915" i="2" s="1"/>
  <c r="S915" i="2" a="1"/>
  <c r="S915" i="2"/>
  <c r="T915" i="2" a="1"/>
  <c r="T915" i="2" s="1"/>
  <c r="P916" i="2" a="1"/>
  <c r="P916" i="2"/>
  <c r="Q916" i="2" a="1"/>
  <c r="Q916" i="2" s="1"/>
  <c r="R916" i="2" a="1"/>
  <c r="R916" i="2" s="1"/>
  <c r="S916" i="2" a="1"/>
  <c r="S916" i="2" s="1"/>
  <c r="T916" i="2" a="1"/>
  <c r="T916" i="2"/>
  <c r="P917" i="2" a="1"/>
  <c r="P917" i="2" s="1"/>
  <c r="Q917" i="2" a="1"/>
  <c r="Q917" i="2" s="1"/>
  <c r="R917" i="2" a="1"/>
  <c r="R917" i="2" s="1"/>
  <c r="S917" i="2" a="1"/>
  <c r="S917" i="2" s="1"/>
  <c r="T917" i="2" a="1"/>
  <c r="T917" i="2"/>
  <c r="P918" i="2" a="1"/>
  <c r="P918" i="2"/>
  <c r="Q918" i="2" a="1"/>
  <c r="Q918" i="2"/>
  <c r="R918" i="2" a="1"/>
  <c r="R918" i="2" s="1"/>
  <c r="S918" i="2" a="1"/>
  <c r="S918" i="2" s="1"/>
  <c r="T918" i="2" a="1"/>
  <c r="T918" i="2"/>
  <c r="P919" i="2" a="1"/>
  <c r="P919" i="2"/>
  <c r="Q919" i="2" a="1"/>
  <c r="Q919" i="2"/>
  <c r="R919" i="2" a="1"/>
  <c r="R919" i="2" s="1"/>
  <c r="S919" i="2" a="1"/>
  <c r="S919" i="2"/>
  <c r="T919" i="2" a="1"/>
  <c r="T919" i="2" s="1"/>
  <c r="P920" i="2" a="1"/>
  <c r="P920" i="2" s="1"/>
  <c r="Q920" i="2" a="1"/>
  <c r="Q920" i="2" s="1"/>
  <c r="R920" i="2" a="1"/>
  <c r="R920" i="2"/>
  <c r="S920" i="2" a="1"/>
  <c r="S920" i="2" s="1"/>
  <c r="T920" i="2" a="1"/>
  <c r="T920" i="2"/>
  <c r="P921" i="2" a="1"/>
  <c r="P921" i="2"/>
  <c r="Q921" i="2" a="1"/>
  <c r="Q921" i="2"/>
  <c r="R921" i="2" a="1"/>
  <c r="R921" i="2"/>
  <c r="S921" i="2" a="1"/>
  <c r="S921" i="2"/>
  <c r="T921" i="2" a="1"/>
  <c r="T921" i="2" s="1"/>
  <c r="P922" i="2" a="1"/>
  <c r="P922" i="2"/>
  <c r="Q922" i="2" a="1"/>
  <c r="Q922" i="2"/>
  <c r="R922" i="2" a="1"/>
  <c r="R922" i="2"/>
  <c r="S922" i="2" a="1"/>
  <c r="S922" i="2" s="1"/>
  <c r="T922" i="2" a="1"/>
  <c r="T922" i="2" s="1"/>
  <c r="P923" i="2" a="1"/>
  <c r="P923" i="2" s="1"/>
  <c r="Q923" i="2" a="1"/>
  <c r="Q923" i="2" s="1"/>
  <c r="R923" i="2" a="1"/>
  <c r="R923" i="2" s="1"/>
  <c r="S923" i="2" a="1"/>
  <c r="S923" i="2" s="1"/>
  <c r="T923" i="2" a="1"/>
  <c r="T923" i="2" s="1"/>
  <c r="P924" i="2" a="1"/>
  <c r="P924" i="2" s="1"/>
  <c r="Q924" i="2" a="1"/>
  <c r="Q924" i="2" s="1"/>
  <c r="R924" i="2" a="1"/>
  <c r="R924" i="2" s="1"/>
  <c r="S924" i="2" a="1"/>
  <c r="S924" i="2" s="1"/>
  <c r="T924" i="2" a="1"/>
  <c r="T924" i="2" s="1"/>
  <c r="P925" i="2" a="1"/>
  <c r="P925" i="2" s="1"/>
  <c r="Q925" i="2" a="1"/>
  <c r="Q925" i="2" s="1"/>
  <c r="R925" i="2" a="1"/>
  <c r="R925" i="2" s="1"/>
  <c r="S925" i="2" a="1"/>
  <c r="S925" i="2" s="1"/>
  <c r="T925" i="2" a="1"/>
  <c r="T925" i="2"/>
  <c r="P926" i="2" a="1"/>
  <c r="P926" i="2"/>
  <c r="Q926" i="2" a="1"/>
  <c r="Q926" i="2"/>
  <c r="R926" i="2" a="1"/>
  <c r="R926" i="2"/>
  <c r="S926" i="2" a="1"/>
  <c r="S926" i="2" s="1"/>
  <c r="T926" i="2" a="1"/>
  <c r="T926" i="2"/>
  <c r="P927" i="2" a="1"/>
  <c r="P927" i="2"/>
  <c r="Q927" i="2" a="1"/>
  <c r="Q927" i="2"/>
  <c r="R927" i="2" a="1"/>
  <c r="R927" i="2" s="1"/>
  <c r="S927" i="2" a="1"/>
  <c r="S927" i="2"/>
  <c r="T927" i="2" a="1"/>
  <c r="T927" i="2"/>
  <c r="P928" i="2" a="1"/>
  <c r="P928" i="2"/>
  <c r="Q928" i="2" a="1"/>
  <c r="Q928" i="2" s="1"/>
  <c r="R928" i="2" a="1"/>
  <c r="R928" i="2" s="1"/>
  <c r="S928" i="2" a="1"/>
  <c r="S928" i="2" s="1"/>
  <c r="T928" i="2" a="1"/>
  <c r="T928" i="2" s="1"/>
  <c r="P929" i="2" a="1"/>
  <c r="P929" i="2"/>
  <c r="Q929" i="2" a="1"/>
  <c r="Q929" i="2"/>
  <c r="R929" i="2" a="1"/>
  <c r="R929" i="2"/>
  <c r="S929" i="2" a="1"/>
  <c r="S929" i="2" s="1"/>
  <c r="T929" i="2" a="1"/>
  <c r="T929" i="2" s="1"/>
  <c r="P930" i="2" a="1"/>
  <c r="P930" i="2"/>
  <c r="Q930" i="2" a="1"/>
  <c r="Q930" i="2"/>
  <c r="R930" i="2" a="1"/>
  <c r="R930" i="2"/>
  <c r="S930" i="2" a="1"/>
  <c r="S930" i="2" s="1"/>
  <c r="T930" i="2" a="1"/>
  <c r="T930" i="2" s="1"/>
  <c r="P931" i="2" a="1"/>
  <c r="P931" i="2"/>
  <c r="Q931" i="2" a="1"/>
  <c r="Q931" i="2"/>
  <c r="R931" i="2" a="1"/>
  <c r="R931" i="2" s="1"/>
  <c r="S931" i="2" a="1"/>
  <c r="S931" i="2"/>
  <c r="T931" i="2" a="1"/>
  <c r="T931" i="2" s="1"/>
  <c r="P932" i="2" a="1"/>
  <c r="P932" i="2" s="1"/>
  <c r="Q932" i="2" a="1"/>
  <c r="Q932" i="2" s="1"/>
  <c r="R932" i="2" a="1"/>
  <c r="R932" i="2"/>
  <c r="S932" i="2" a="1"/>
  <c r="S932" i="2"/>
  <c r="T932" i="2" a="1"/>
  <c r="T932" i="2" s="1"/>
  <c r="P933" i="2" a="1"/>
  <c r="P933" i="2" s="1"/>
  <c r="Q933" i="2" a="1"/>
  <c r="Q933" i="2"/>
  <c r="R933" i="2" a="1"/>
  <c r="R933" i="2" s="1"/>
  <c r="S933" i="2" a="1"/>
  <c r="S933" i="2" s="1"/>
  <c r="T933" i="2" a="1"/>
  <c r="T933" i="2"/>
  <c r="P934" i="2" a="1"/>
  <c r="P934" i="2"/>
  <c r="Q934" i="2" a="1"/>
  <c r="Q934" i="2" s="1"/>
  <c r="R934" i="2" a="1"/>
  <c r="R934" i="2" s="1"/>
  <c r="S934" i="2" a="1"/>
  <c r="S934" i="2" s="1"/>
  <c r="T934" i="2" a="1"/>
  <c r="T934" i="2" s="1"/>
  <c r="P935" i="2" a="1"/>
  <c r="P935" i="2" s="1"/>
  <c r="Q935" i="2" a="1"/>
  <c r="Q935" i="2"/>
  <c r="R935" i="2" a="1"/>
  <c r="R935" i="2"/>
  <c r="S935" i="2" a="1"/>
  <c r="S935" i="2"/>
  <c r="T935" i="2" a="1"/>
  <c r="T935" i="2"/>
  <c r="P936" i="2" a="1"/>
  <c r="P936" i="2"/>
  <c r="Q936" i="2" a="1"/>
  <c r="Q936" i="2" s="1"/>
  <c r="R936" i="2" a="1"/>
  <c r="R936" i="2" s="1"/>
  <c r="S936" i="2" a="1"/>
  <c r="S936" i="2"/>
  <c r="T936" i="2" a="1"/>
  <c r="T936" i="2"/>
  <c r="P937" i="2" a="1"/>
  <c r="P937" i="2" s="1"/>
  <c r="Q937" i="2" a="1"/>
  <c r="Q937" i="2" s="1"/>
  <c r="R937" i="2" a="1"/>
  <c r="R937" i="2"/>
  <c r="S937" i="2" a="1"/>
  <c r="S937" i="2"/>
  <c r="T937" i="2" a="1"/>
  <c r="T937" i="2"/>
  <c r="P938" i="2" a="1"/>
  <c r="P938" i="2" s="1"/>
  <c r="Q938" i="2" a="1"/>
  <c r="Q938" i="2" s="1"/>
  <c r="R938" i="2" a="1"/>
  <c r="R938" i="2" s="1"/>
  <c r="S938" i="2" a="1"/>
  <c r="S938" i="2"/>
  <c r="T938" i="2" a="1"/>
  <c r="T938" i="2"/>
  <c r="P939" i="2" a="1"/>
  <c r="P939" i="2"/>
  <c r="Q939" i="2" a="1"/>
  <c r="Q939" i="2"/>
  <c r="R939" i="2" a="1"/>
  <c r="R939" i="2" s="1"/>
  <c r="S939" i="2" a="1"/>
  <c r="S939" i="2" s="1"/>
  <c r="T939" i="2" a="1"/>
  <c r="T939" i="2"/>
  <c r="P940" i="2" a="1"/>
  <c r="P940" i="2"/>
  <c r="Q940" i="2" a="1"/>
  <c r="Q940" i="2"/>
  <c r="R940" i="2" a="1"/>
  <c r="R940" i="2" s="1"/>
  <c r="S940" i="2" a="1"/>
  <c r="S940" i="2" s="1"/>
  <c r="T940" i="2" a="1"/>
  <c r="T940" i="2"/>
  <c r="P941" i="2" a="1"/>
  <c r="P941" i="2" s="1"/>
  <c r="Q941" i="2" a="1"/>
  <c r="Q941" i="2" s="1"/>
  <c r="R941" i="2" a="1"/>
  <c r="R941" i="2" s="1"/>
  <c r="S941" i="2" a="1"/>
  <c r="S941" i="2" s="1"/>
  <c r="T941" i="2" a="1"/>
  <c r="T941" i="2" s="1"/>
  <c r="P942" i="2" a="1"/>
  <c r="P942" i="2"/>
  <c r="Q942" i="2" a="1"/>
  <c r="Q942" i="2"/>
  <c r="R942" i="2" a="1"/>
  <c r="R942" i="2"/>
  <c r="S942" i="2" a="1"/>
  <c r="S942" i="2"/>
  <c r="T942" i="2" a="1"/>
  <c r="T942" i="2" s="1"/>
  <c r="P943" i="2" a="1"/>
  <c r="P943" i="2"/>
  <c r="Q943" i="2" a="1"/>
  <c r="Q943" i="2"/>
  <c r="R943" i="2" a="1"/>
  <c r="R943" i="2"/>
  <c r="S943" i="2" a="1"/>
  <c r="S943" i="2"/>
  <c r="T943" i="2" a="1"/>
  <c r="T943" i="2" s="1"/>
  <c r="P944" i="2" a="1"/>
  <c r="P944" i="2"/>
  <c r="Q944" i="2" a="1"/>
  <c r="Q944" i="2" s="1"/>
  <c r="R944" i="2" a="1"/>
  <c r="R944" i="2" s="1"/>
  <c r="S944" i="2" a="1"/>
  <c r="S944" i="2"/>
  <c r="T944" i="2" a="1"/>
  <c r="T944" i="2" s="1"/>
  <c r="P945" i="2" a="1"/>
  <c r="P945" i="2" s="1"/>
  <c r="Q945" i="2" a="1"/>
  <c r="Q945" i="2" s="1"/>
  <c r="R945" i="2" a="1"/>
  <c r="R945" i="2" s="1"/>
  <c r="S945" i="2" a="1"/>
  <c r="S945" i="2"/>
  <c r="T945" i="2" a="1"/>
  <c r="T945" i="2"/>
  <c r="P946" i="2" a="1"/>
  <c r="P946" i="2" s="1"/>
  <c r="Q946" i="2" a="1"/>
  <c r="Q946" i="2" s="1"/>
  <c r="R946" i="2" a="1"/>
  <c r="R946" i="2" s="1"/>
  <c r="S946" i="2" a="1"/>
  <c r="S946" i="2"/>
  <c r="T946" i="2" a="1"/>
  <c r="T946" i="2"/>
  <c r="P947" i="2" a="1"/>
  <c r="P947" i="2"/>
  <c r="Q947" i="2" a="1"/>
  <c r="Q947" i="2"/>
  <c r="R947" i="2" a="1"/>
  <c r="R947" i="2" s="1"/>
  <c r="S947" i="2" a="1"/>
  <c r="S947" i="2" s="1"/>
  <c r="T947" i="2" a="1"/>
  <c r="T947" i="2"/>
  <c r="P948" i="2" a="1"/>
  <c r="P948" i="2" s="1"/>
  <c r="Q948" i="2" a="1"/>
  <c r="Q948" i="2" s="1"/>
  <c r="R948" i="2" a="1"/>
  <c r="R948" i="2" s="1"/>
  <c r="S948" i="2" a="1"/>
  <c r="S948" i="2" s="1"/>
  <c r="T948" i="2" a="1"/>
  <c r="T948" i="2"/>
  <c r="P949" i="2" a="1"/>
  <c r="P949" i="2"/>
  <c r="Q949" i="2" a="1"/>
  <c r="Q949" i="2" s="1"/>
  <c r="R949" i="2" a="1"/>
  <c r="R949" i="2"/>
  <c r="S949" i="2" a="1"/>
  <c r="S949" i="2"/>
  <c r="T949" i="2" a="1"/>
  <c r="T949" i="2"/>
  <c r="P950" i="2" a="1"/>
  <c r="P950" i="2"/>
  <c r="Q950" i="2" a="1"/>
  <c r="Q950" i="2"/>
  <c r="R950" i="2" a="1"/>
  <c r="R950" i="2"/>
  <c r="S950" i="2" a="1"/>
  <c r="S950" i="2" s="1"/>
  <c r="T950" i="2" a="1"/>
  <c r="T950" i="2" s="1"/>
  <c r="P951" i="2" a="1"/>
  <c r="P951" i="2"/>
  <c r="Q951" i="2" a="1"/>
  <c r="Q951" i="2"/>
  <c r="R951" i="2" a="1"/>
  <c r="R951" i="2"/>
  <c r="S951" i="2" a="1"/>
  <c r="S951" i="2" s="1"/>
  <c r="T951" i="2" a="1"/>
  <c r="T951" i="2" s="1"/>
  <c r="P952" i="2" a="1"/>
  <c r="P952" i="2"/>
  <c r="Q952" i="2" a="1"/>
  <c r="Q952" i="2" s="1"/>
  <c r="R952" i="2" a="1"/>
  <c r="R952" i="2" s="1"/>
  <c r="S952" i="2" a="1"/>
  <c r="S952" i="2" s="1"/>
  <c r="T952" i="2" a="1"/>
  <c r="T952" i="2" s="1"/>
  <c r="P953" i="2" a="1"/>
  <c r="P953" i="2"/>
  <c r="Q953" i="2" a="1"/>
  <c r="Q953" i="2" s="1"/>
  <c r="R953" i="2" a="1"/>
  <c r="R953" i="2"/>
  <c r="S953" i="2" a="1"/>
  <c r="S953" i="2"/>
  <c r="T953" i="2" a="1"/>
  <c r="T953" i="2"/>
  <c r="P954" i="2" a="1"/>
  <c r="P954" i="2" s="1"/>
  <c r="Q954" i="2" a="1"/>
  <c r="Q954" i="2"/>
  <c r="R954" i="2" a="1"/>
  <c r="R954" i="2"/>
  <c r="S954" i="2" a="1"/>
  <c r="S954" i="2" s="1"/>
  <c r="T954" i="2" a="1"/>
  <c r="T954" i="2"/>
  <c r="P955" i="2" a="1"/>
  <c r="P955" i="2" s="1"/>
  <c r="Q955" i="2" a="1"/>
  <c r="Q955" i="2"/>
  <c r="R955" i="2" a="1"/>
  <c r="R955" i="2" s="1"/>
  <c r="S955" i="2" a="1"/>
  <c r="S955" i="2" s="1"/>
  <c r="T955" i="2" a="1"/>
  <c r="T955" i="2" s="1"/>
  <c r="P956" i="2" a="1"/>
  <c r="P956" i="2" s="1"/>
  <c r="Q956" i="2" a="1"/>
  <c r="Q956" i="2"/>
  <c r="R956" i="2" a="1"/>
  <c r="R956" i="2"/>
  <c r="S956" i="2" a="1"/>
  <c r="S956" i="2"/>
  <c r="T956" i="2" a="1"/>
  <c r="T956" i="2"/>
  <c r="P957" i="2" a="1"/>
  <c r="P957" i="2"/>
  <c r="Q957" i="2" a="1"/>
  <c r="Q957" i="2" s="1"/>
  <c r="R957" i="2" a="1"/>
  <c r="R957" i="2"/>
  <c r="S957" i="2" a="1"/>
  <c r="S957" i="2"/>
  <c r="T957" i="2" a="1"/>
  <c r="T957" i="2"/>
  <c r="P958" i="2" a="1"/>
  <c r="P958" i="2" s="1"/>
  <c r="Q958" i="2" a="1"/>
  <c r="Q958" i="2"/>
  <c r="R958" i="2" a="1"/>
  <c r="R958" i="2"/>
  <c r="S958" i="2" a="1"/>
  <c r="S958" i="2" s="1"/>
  <c r="T958" i="2" a="1"/>
  <c r="T958" i="2" s="1"/>
  <c r="P959" i="2" a="1"/>
  <c r="P959" i="2"/>
  <c r="Q959" i="2" a="1"/>
  <c r="Q959" i="2" s="1"/>
  <c r="R959" i="2" a="1"/>
  <c r="R959" i="2" s="1"/>
  <c r="S959" i="2" a="1"/>
  <c r="S959" i="2"/>
  <c r="T959" i="2" a="1"/>
  <c r="T959" i="2" s="1"/>
  <c r="P960" i="2" a="1"/>
  <c r="P960" i="2"/>
  <c r="Q960" i="2" a="1"/>
  <c r="Q960" i="2"/>
  <c r="R960" i="2" a="1"/>
  <c r="R960" i="2" s="1"/>
  <c r="S960" i="2" a="1"/>
  <c r="S960" i="2" s="1"/>
  <c r="T960" i="2" a="1"/>
  <c r="T960" i="2" s="1"/>
  <c r="P961" i="2" a="1"/>
  <c r="P961" i="2"/>
  <c r="Q961" i="2" a="1"/>
  <c r="Q961" i="2"/>
  <c r="R961" i="2" a="1"/>
  <c r="R961" i="2"/>
  <c r="S961" i="2" a="1"/>
  <c r="S961" i="2"/>
  <c r="T961" i="2" a="1"/>
  <c r="T961" i="2" s="1"/>
  <c r="P962" i="2" a="1"/>
  <c r="P962" i="2" s="1"/>
  <c r="Q962" i="2" a="1"/>
  <c r="Q962" i="2"/>
  <c r="R962" i="2" a="1"/>
  <c r="R962" i="2"/>
  <c r="S962" i="2" a="1"/>
  <c r="S962" i="2" s="1"/>
  <c r="T962" i="2" a="1"/>
  <c r="T962" i="2" s="1"/>
  <c r="P963" i="2" a="1"/>
  <c r="P963" i="2" s="1"/>
  <c r="Q963" i="2" a="1"/>
  <c r="Q963" i="2"/>
  <c r="R963" i="2" a="1"/>
  <c r="R963" i="2" s="1"/>
  <c r="S963" i="2" a="1"/>
  <c r="S963" i="2" s="1"/>
  <c r="T963" i="2" a="1"/>
  <c r="T963" i="2" s="1"/>
  <c r="P964" i="2" a="1"/>
  <c r="P964" i="2" s="1"/>
  <c r="Q964" i="2" a="1"/>
  <c r="Q964" i="2" s="1"/>
  <c r="R964" i="2" a="1"/>
  <c r="R964" i="2"/>
  <c r="S964" i="2" a="1"/>
  <c r="S964" i="2"/>
  <c r="T964" i="2" a="1"/>
  <c r="T964" i="2"/>
  <c r="P965" i="2" a="1"/>
  <c r="P965" i="2" s="1"/>
  <c r="Q965" i="2" a="1"/>
  <c r="Q965" i="2" s="1"/>
  <c r="R965" i="2" a="1"/>
  <c r="R965" i="2"/>
  <c r="S965" i="2" a="1"/>
  <c r="S965" i="2"/>
  <c r="T965" i="2" a="1"/>
  <c r="T965" i="2"/>
  <c r="P966" i="2" a="1"/>
  <c r="P966" i="2" s="1"/>
  <c r="Q966" i="2" a="1"/>
  <c r="Q966" i="2" s="1"/>
  <c r="R966" i="2" a="1"/>
  <c r="R966" i="2"/>
  <c r="S966" i="2" a="1"/>
  <c r="S966" i="2" s="1"/>
  <c r="T966" i="2" a="1"/>
  <c r="T966" i="2" s="1"/>
  <c r="P967" i="2" a="1"/>
  <c r="P967" i="2" s="1"/>
  <c r="Q967" i="2" a="1"/>
  <c r="Q967" i="2" s="1"/>
  <c r="R967" i="2" a="1"/>
  <c r="R967" i="2" s="1"/>
  <c r="S967" i="2" a="1"/>
  <c r="S967" i="2" s="1"/>
  <c r="T967" i="2" a="1"/>
  <c r="T967" i="2"/>
  <c r="P968" i="2" a="1"/>
  <c r="P968" i="2"/>
  <c r="Q968" i="2" a="1"/>
  <c r="Q968" i="2"/>
  <c r="R968" i="2" a="1"/>
  <c r="R968" i="2" s="1"/>
  <c r="S968" i="2" a="1"/>
  <c r="S968" i="2" s="1"/>
  <c r="T968" i="2" a="1"/>
  <c r="T968" i="2"/>
  <c r="P969" i="2" a="1"/>
  <c r="P969" i="2"/>
  <c r="Q969" i="2" a="1"/>
  <c r="Q969" i="2"/>
  <c r="R969" i="2" a="1"/>
  <c r="R969" i="2" s="1"/>
  <c r="S969" i="2" a="1"/>
  <c r="S969" i="2"/>
  <c r="T969" i="2" a="1"/>
  <c r="T969" i="2"/>
  <c r="P970" i="2" a="1"/>
  <c r="P970" i="2" s="1"/>
  <c r="Q970" i="2" a="1"/>
  <c r="Q970" i="2" s="1"/>
  <c r="R970" i="2" a="1"/>
  <c r="R970" i="2" s="1"/>
  <c r="S970" i="2" a="1"/>
  <c r="S970" i="2" s="1"/>
  <c r="T970" i="2" a="1"/>
  <c r="T970" i="2" s="1"/>
  <c r="P971" i="2" a="1"/>
  <c r="P971" i="2" s="1"/>
  <c r="Q971" i="2" a="1"/>
  <c r="Q971" i="2"/>
  <c r="R971" i="2" a="1"/>
  <c r="R971" i="2"/>
  <c r="S971" i="2" a="1"/>
  <c r="S971" i="2" s="1"/>
  <c r="T971" i="2" a="1"/>
  <c r="T971" i="2" s="1"/>
  <c r="P972" i="2" a="1"/>
  <c r="P972" i="2"/>
  <c r="Q972" i="2" a="1"/>
  <c r="Q972" i="2"/>
  <c r="R972" i="2" a="1"/>
  <c r="R972" i="2"/>
  <c r="S972" i="2" a="1"/>
  <c r="S972" i="2"/>
  <c r="T972" i="2" a="1"/>
  <c r="T972" i="2"/>
  <c r="P973" i="2" a="1"/>
  <c r="P973" i="2" s="1"/>
  <c r="Q973" i="2" a="1"/>
  <c r="Q973" i="2" s="1"/>
  <c r="R973" i="2" a="1"/>
  <c r="R973" i="2" s="1"/>
  <c r="S973" i="2" a="1"/>
  <c r="S973" i="2" s="1"/>
  <c r="T973" i="2" a="1"/>
  <c r="T973" i="2" s="1"/>
  <c r="P974" i="2" a="1"/>
  <c r="P974" i="2" s="1"/>
  <c r="Q974" i="2" a="1"/>
  <c r="Q974" i="2" s="1"/>
  <c r="R974" i="2" a="1"/>
  <c r="R974" i="2"/>
  <c r="S974" i="2" a="1"/>
  <c r="S974" i="2"/>
  <c r="T974" i="2" a="1"/>
  <c r="T974" i="2" s="1"/>
  <c r="P975" i="2" a="1"/>
  <c r="P975" i="2" s="1"/>
  <c r="Q975" i="2" a="1"/>
  <c r="Q975" i="2" s="1"/>
  <c r="R975" i="2" a="1"/>
  <c r="R975" i="2" s="1"/>
  <c r="S975" i="2" a="1"/>
  <c r="S975" i="2"/>
  <c r="T975" i="2" a="1"/>
  <c r="T975" i="2"/>
  <c r="P976" i="2" a="1"/>
  <c r="P976" i="2"/>
  <c r="Q976" i="2" a="1"/>
  <c r="Q976" i="2" s="1"/>
  <c r="R976" i="2" a="1"/>
  <c r="R976" i="2" s="1"/>
  <c r="S976" i="2" a="1"/>
  <c r="S976" i="2"/>
  <c r="T976" i="2" a="1"/>
  <c r="T976" i="2"/>
  <c r="P977" i="2" a="1"/>
  <c r="P977" i="2" s="1"/>
  <c r="Q977" i="2" a="1"/>
  <c r="Q977" i="2" s="1"/>
  <c r="R977" i="2" a="1"/>
  <c r="R977" i="2" s="1"/>
  <c r="S977" i="2" a="1"/>
  <c r="S977" i="2"/>
  <c r="T977" i="2" a="1"/>
  <c r="T977" i="2" s="1"/>
  <c r="P978" i="2" a="1"/>
  <c r="P978" i="2" s="1"/>
  <c r="Q978" i="2" a="1"/>
  <c r="Q978" i="2" s="1"/>
  <c r="R978" i="2" a="1"/>
  <c r="R978" i="2" s="1"/>
  <c r="S978" i="2" a="1"/>
  <c r="S978" i="2"/>
  <c r="T978" i="2" a="1"/>
  <c r="T978" i="2"/>
  <c r="P979" i="2" a="1"/>
  <c r="P979" i="2"/>
  <c r="Q979" i="2" a="1"/>
  <c r="Q979" i="2"/>
  <c r="R979" i="2" a="1"/>
  <c r="R979" i="2"/>
  <c r="S979" i="2" a="1"/>
  <c r="S979" i="2" s="1"/>
  <c r="T979" i="2" a="1"/>
  <c r="T979" i="2"/>
  <c r="P980" i="2" a="1"/>
  <c r="P980" i="2"/>
  <c r="Q980" i="2" a="1"/>
  <c r="Q980" i="2"/>
  <c r="R980" i="2" a="1"/>
  <c r="R980" i="2"/>
  <c r="S980" i="2" a="1"/>
  <c r="S980" i="2" s="1"/>
  <c r="T980" i="2" a="1"/>
  <c r="T980" i="2"/>
  <c r="P981" i="2" a="1"/>
  <c r="P981" i="2" s="1"/>
  <c r="Q981" i="2" a="1"/>
  <c r="Q981" i="2" s="1"/>
  <c r="R981" i="2" a="1"/>
  <c r="R981" i="2" s="1"/>
  <c r="S981" i="2" a="1"/>
  <c r="S981" i="2" s="1"/>
  <c r="T981" i="2" a="1"/>
  <c r="T981" i="2"/>
  <c r="P982" i="2" a="1"/>
  <c r="P982" i="2" s="1"/>
  <c r="Q982" i="2" a="1"/>
  <c r="Q982" i="2" s="1"/>
  <c r="R982" i="2" a="1"/>
  <c r="R982" i="2"/>
  <c r="S982" i="2" a="1"/>
  <c r="S982" i="2"/>
  <c r="T982" i="2" a="1"/>
  <c r="T982" i="2" s="1"/>
  <c r="P983" i="2" a="1"/>
  <c r="P983" i="2" s="1"/>
  <c r="Q983" i="2" a="1"/>
  <c r="Q983" i="2"/>
  <c r="R983" i="2" a="1"/>
  <c r="R983" i="2"/>
  <c r="S983" i="2" a="1"/>
  <c r="S983" i="2"/>
  <c r="T983" i="2" a="1"/>
  <c r="T983" i="2" s="1"/>
  <c r="P984" i="2" a="1"/>
  <c r="P984" i="2"/>
  <c r="Q984" i="2" a="1"/>
  <c r="Q984" i="2" s="1"/>
  <c r="R984" i="2" a="1"/>
  <c r="R984" i="2" s="1"/>
  <c r="S984" i="2" a="1"/>
  <c r="S984" i="2"/>
  <c r="T984" i="2" a="1"/>
  <c r="T984" i="2" s="1"/>
  <c r="P985" i="2" a="1"/>
  <c r="P985" i="2" s="1"/>
  <c r="Q985" i="2" a="1"/>
  <c r="Q985" i="2"/>
  <c r="R985" i="2" a="1"/>
  <c r="R985" i="2"/>
  <c r="S985" i="2" a="1"/>
  <c r="S985" i="2"/>
  <c r="T985" i="2" a="1"/>
  <c r="T985" i="2"/>
  <c r="P986" i="2" a="1"/>
  <c r="P986" i="2" s="1"/>
  <c r="Q986" i="2" a="1"/>
  <c r="Q986" i="2" s="1"/>
  <c r="R986" i="2" a="1"/>
  <c r="R986" i="2" s="1"/>
  <c r="S986" i="2" a="1"/>
  <c r="S986" i="2"/>
  <c r="T986" i="2" a="1"/>
  <c r="T986" i="2"/>
  <c r="P987" i="2" a="1"/>
  <c r="P987" i="2" s="1"/>
  <c r="Q987" i="2" a="1"/>
  <c r="Q987" i="2"/>
  <c r="R987" i="2" a="1"/>
  <c r="R987" i="2" s="1"/>
  <c r="S987" i="2" a="1"/>
  <c r="S987" i="2" s="1"/>
  <c r="T987" i="2" a="1"/>
  <c r="T987" i="2"/>
  <c r="P988" i="2" a="1"/>
  <c r="P988" i="2"/>
  <c r="Q988" i="2" a="1"/>
  <c r="Q988" i="2" s="1"/>
  <c r="R988" i="2" a="1"/>
  <c r="R988" i="2" s="1"/>
  <c r="S988" i="2" a="1"/>
  <c r="S988" i="2" s="1"/>
  <c r="T988" i="2" a="1"/>
  <c r="T988" i="2"/>
  <c r="P989" i="2" a="1"/>
  <c r="P989" i="2" s="1"/>
  <c r="Q989" i="2" a="1"/>
  <c r="Q989" i="2" s="1"/>
  <c r="R989" i="2" a="1"/>
  <c r="R989" i="2" s="1"/>
  <c r="S989" i="2" a="1"/>
  <c r="S989" i="2" s="1"/>
  <c r="T989" i="2" a="1"/>
  <c r="T989" i="2" s="1"/>
  <c r="P990" i="2" a="1"/>
  <c r="P990" i="2"/>
  <c r="Q990" i="2" a="1"/>
  <c r="Q990" i="2"/>
  <c r="R990" i="2" a="1"/>
  <c r="R990" i="2"/>
  <c r="S990" i="2" a="1"/>
  <c r="S990" i="2"/>
  <c r="T990" i="2" a="1"/>
  <c r="T990" i="2" s="1"/>
  <c r="P991" i="2" a="1"/>
  <c r="P991" i="2"/>
  <c r="Q991" i="2" a="1"/>
  <c r="Q991" i="2"/>
  <c r="R991" i="2" a="1"/>
  <c r="R991" i="2"/>
  <c r="S991" i="2" a="1"/>
  <c r="S991" i="2" s="1"/>
  <c r="T991" i="2" a="1"/>
  <c r="T991" i="2" s="1"/>
  <c r="P992" i="2" a="1"/>
  <c r="P992" i="2"/>
  <c r="Q992" i="2" a="1"/>
  <c r="Q992" i="2" s="1"/>
  <c r="R992" i="2" a="1"/>
  <c r="R992" i="2" s="1"/>
  <c r="S992" i="2" a="1"/>
  <c r="S992" i="2" s="1"/>
  <c r="T992" i="2" a="1"/>
  <c r="T992" i="2" s="1"/>
  <c r="P993" i="2" a="1"/>
  <c r="P993" i="2" s="1"/>
  <c r="Q993" i="2" a="1"/>
  <c r="Q993" i="2" s="1"/>
  <c r="R993" i="2" a="1"/>
  <c r="R993" i="2"/>
  <c r="S993" i="2" a="1"/>
  <c r="S993" i="2"/>
  <c r="T993" i="2" a="1"/>
  <c r="T993" i="2" s="1"/>
  <c r="P994" i="2" a="1"/>
  <c r="P994" i="2" s="1"/>
  <c r="Q994" i="2" a="1"/>
  <c r="Q994" i="2" s="1"/>
  <c r="R994" i="2" a="1"/>
  <c r="R994" i="2"/>
  <c r="S994" i="2" a="1"/>
  <c r="S994" i="2"/>
  <c r="T994" i="2" a="1"/>
  <c r="T994" i="2"/>
  <c r="P995" i="2" a="1"/>
  <c r="P995" i="2" s="1"/>
  <c r="Q995" i="2" a="1"/>
  <c r="Q995" i="2"/>
  <c r="R995" i="2" a="1"/>
  <c r="R995" i="2" s="1"/>
  <c r="S995" i="2" a="1"/>
  <c r="S995" i="2" s="1"/>
  <c r="T995" i="2" a="1"/>
  <c r="T995" i="2"/>
  <c r="P996" i="2" a="1"/>
  <c r="P996" i="2" s="1"/>
  <c r="Q996" i="2" a="1"/>
  <c r="Q996" i="2" s="1"/>
  <c r="R996" i="2" a="1"/>
  <c r="R996" i="2" s="1"/>
  <c r="S996" i="2" a="1"/>
  <c r="S996" i="2" s="1"/>
  <c r="T996" i="2" a="1"/>
  <c r="T996" i="2"/>
  <c r="P997" i="2" a="1"/>
  <c r="P997" i="2"/>
  <c r="Q997" i="2" a="1"/>
  <c r="Q997" i="2" s="1"/>
  <c r="R997" i="2" a="1"/>
  <c r="R997" i="2" s="1"/>
  <c r="S997" i="2" a="1"/>
  <c r="S997" i="2" s="1"/>
  <c r="T997" i="2" a="1"/>
  <c r="T997" i="2"/>
  <c r="P998" i="2" a="1"/>
  <c r="P998" i="2"/>
  <c r="Q998" i="2" a="1"/>
  <c r="Q998" i="2"/>
  <c r="R998" i="2" a="1"/>
  <c r="R998" i="2"/>
  <c r="S998" i="2" a="1"/>
  <c r="S998" i="2" s="1"/>
  <c r="T998" i="2" a="1"/>
  <c r="T998" i="2" s="1"/>
  <c r="P999" i="2" a="1"/>
  <c r="P999" i="2" s="1"/>
  <c r="Q999" i="2" a="1"/>
  <c r="Q999" i="2" s="1"/>
  <c r="R999" i="2" a="1"/>
  <c r="R999" i="2" s="1"/>
  <c r="S999" i="2" a="1"/>
  <c r="S999" i="2" s="1"/>
  <c r="T999" i="2" a="1"/>
  <c r="T999" i="2" s="1"/>
  <c r="P1000" i="2" a="1"/>
  <c r="P1000" i="2"/>
  <c r="Q1000" i="2" a="1"/>
  <c r="Q1000" i="2"/>
  <c r="R1000" i="2" a="1"/>
  <c r="R1000" i="2" s="1"/>
  <c r="S1000" i="2" a="1"/>
  <c r="S1000" i="2"/>
  <c r="T1000" i="2" a="1"/>
  <c r="T1000" i="2"/>
  <c r="P1001" i="2" a="1"/>
  <c r="P1001" i="2" s="1"/>
  <c r="Q1001" i="2" a="1"/>
  <c r="Q1001" i="2"/>
  <c r="R1001" i="2" a="1"/>
  <c r="R1001" i="2"/>
  <c r="S1001" i="2" a="1"/>
  <c r="S1001" i="2"/>
  <c r="T1001" i="2" a="1"/>
  <c r="T1001" i="2" s="1"/>
  <c r="P1002" i="2" a="1"/>
  <c r="P1002" i="2" s="1"/>
  <c r="Q1002" i="2" a="1"/>
  <c r="Q1002" i="2"/>
  <c r="R1002" i="2" a="1"/>
  <c r="R1002" i="2"/>
  <c r="S1002" i="2" a="1"/>
  <c r="S1002" i="2"/>
  <c r="T1002" i="2" a="1"/>
  <c r="T1002" i="2" s="1"/>
  <c r="P1003" i="2" a="1"/>
  <c r="P1003" i="2" s="1"/>
  <c r="Q1003" i="2" a="1"/>
  <c r="Q1003" i="2"/>
  <c r="R1003" i="2" a="1"/>
  <c r="R1003" i="2" s="1"/>
  <c r="S1003" i="2" a="1"/>
  <c r="S1003" i="2" s="1"/>
  <c r="T1003" i="2" a="1"/>
  <c r="T1003" i="2" s="1"/>
  <c r="P1004" i="2" a="1"/>
  <c r="P1004" i="2"/>
  <c r="Q1004" i="2" a="1"/>
  <c r="Q1004" i="2" s="1"/>
  <c r="R1004" i="2" a="1"/>
  <c r="R1004" i="2" s="1"/>
  <c r="S1004" i="2" a="1"/>
  <c r="S1004" i="2"/>
  <c r="T1004" i="2" a="1"/>
  <c r="T1004" i="2"/>
  <c r="P1005" i="2" a="1"/>
  <c r="P1005" i="2"/>
  <c r="Q1005" i="2" a="1"/>
  <c r="Q1005" i="2" s="1"/>
  <c r="R1005" i="2" a="1"/>
  <c r="R1005" i="2"/>
  <c r="S1005" i="2" a="1"/>
  <c r="S1005" i="2"/>
  <c r="T1005" i="2" a="1"/>
  <c r="T1005" i="2"/>
  <c r="P1006" i="2" a="1"/>
  <c r="P1006" i="2"/>
  <c r="Q1006" i="2" a="1"/>
  <c r="Q1006" i="2" s="1"/>
  <c r="R1006" i="2" a="1"/>
  <c r="R1006" i="2"/>
  <c r="S1006" i="2" a="1"/>
  <c r="S1006" i="2" s="1"/>
  <c r="T1006" i="2" a="1"/>
  <c r="T1006" i="2" s="1"/>
  <c r="P1007" i="2" a="1"/>
  <c r="P1007" i="2" s="1"/>
  <c r="Q1007" i="2" a="1"/>
  <c r="Q1007" i="2" s="1"/>
  <c r="R1007" i="2" a="1"/>
  <c r="R1007" i="2"/>
  <c r="S1007" i="2" a="1"/>
  <c r="S1007" i="2"/>
  <c r="T1007" i="2" a="1"/>
  <c r="T1007" i="2"/>
  <c r="P1008" i="2" a="1"/>
  <c r="P1008" i="2"/>
  <c r="Q1008" i="2" a="1"/>
  <c r="Q1008" i="2"/>
  <c r="R1008" i="2" a="1"/>
  <c r="R1008" i="2" s="1"/>
  <c r="S1008" i="2" a="1"/>
  <c r="S1008" i="2" s="1"/>
  <c r="T1008" i="2" a="1"/>
  <c r="T1008" i="2"/>
  <c r="P1009" i="2" a="1"/>
  <c r="P1009" i="2"/>
  <c r="Q1009" i="2" a="1"/>
  <c r="Q1009" i="2"/>
  <c r="R1009" i="2" a="1"/>
  <c r="R1009" i="2"/>
  <c r="S1009" i="2" a="1"/>
  <c r="S1009" i="2"/>
  <c r="T1009" i="2" a="1"/>
  <c r="T1009" i="2" s="1"/>
  <c r="P1010" i="2" a="1"/>
  <c r="P1010" i="2" s="1"/>
  <c r="Q1010" i="2" a="1"/>
  <c r="Q1010" i="2"/>
  <c r="R1010" i="2" a="1"/>
  <c r="R1010" i="2" s="1"/>
  <c r="S1010" i="2" a="1"/>
  <c r="S1010" i="2" s="1"/>
  <c r="T1010" i="2" a="1"/>
  <c r="T1010" i="2"/>
  <c r="P1011" i="2" a="1"/>
  <c r="P1011" i="2" s="1"/>
  <c r="Q1011" i="2" a="1"/>
  <c r="Q1011" i="2"/>
  <c r="R1011" i="2" a="1"/>
  <c r="R1011" i="2"/>
  <c r="S1011" i="2" a="1"/>
  <c r="S1011" i="2" s="1"/>
  <c r="T1011" i="2" a="1"/>
  <c r="T1011" i="2" s="1"/>
  <c r="P1012" i="2" a="1"/>
  <c r="P1012" i="2" s="1"/>
  <c r="Q1012" i="2" a="1"/>
  <c r="Q1012" i="2"/>
  <c r="R1012" i="2" a="1"/>
  <c r="R1012" i="2"/>
  <c r="S1012" i="2" a="1"/>
  <c r="S1012" i="2"/>
  <c r="T1012" i="2" a="1"/>
  <c r="T1012" i="2"/>
  <c r="P1013" i="2" a="1"/>
  <c r="P1013" i="2" s="1"/>
  <c r="Q1013" i="2" a="1"/>
  <c r="Q1013" i="2" s="1"/>
  <c r="R1013" i="2" a="1"/>
  <c r="R1013" i="2"/>
  <c r="S1013" i="2" a="1"/>
  <c r="S1013" i="2"/>
  <c r="T1013" i="2" a="1"/>
  <c r="T1013" i="2" s="1"/>
  <c r="P1014" i="2" a="1"/>
  <c r="P1014" i="2" s="1"/>
  <c r="Q1014" i="2" a="1"/>
  <c r="Q1014" i="2"/>
  <c r="R1014" i="2" a="1"/>
  <c r="R1014" i="2"/>
  <c r="S1014" i="2" a="1"/>
  <c r="S1014" i="2"/>
  <c r="T1014" i="2" a="1"/>
  <c r="T1014" i="2" s="1"/>
  <c r="P1015" i="2" a="1"/>
  <c r="P1015" i="2" s="1"/>
  <c r="Q1015" i="2" a="1"/>
  <c r="Q1015" i="2" s="1"/>
  <c r="R1015" i="2" a="1"/>
  <c r="R1015" i="2" s="1"/>
  <c r="S1015" i="2" a="1"/>
  <c r="S1015" i="2"/>
  <c r="T1015" i="2" a="1"/>
  <c r="T1015" i="2"/>
  <c r="P1016" i="2" a="1"/>
  <c r="P1016" i="2"/>
  <c r="Q1016" i="2" a="1"/>
  <c r="Q1016" i="2"/>
  <c r="R1016" i="2" a="1"/>
  <c r="R1016" i="2" s="1"/>
  <c r="S1016" i="2" a="1"/>
  <c r="S1016" i="2"/>
  <c r="T1016" i="2" a="1"/>
  <c r="T1016" i="2"/>
  <c r="P1017" i="2" a="1"/>
  <c r="P1017" i="2"/>
  <c r="Q1017" i="2" a="1"/>
  <c r="Q1017" i="2" s="1"/>
  <c r="R1017" i="2" a="1"/>
  <c r="R1017" i="2" s="1"/>
  <c r="S1017" i="2" a="1"/>
  <c r="S1017" i="2"/>
  <c r="T1017" i="2" a="1"/>
  <c r="T1017" i="2"/>
  <c r="P1018" i="2" a="1"/>
  <c r="P1018" i="2" s="1"/>
  <c r="Q1018" i="2" a="1"/>
  <c r="Q1018" i="2" s="1"/>
  <c r="R1018" i="2" a="1"/>
  <c r="R1018" i="2" s="1"/>
  <c r="S1018" i="2" a="1"/>
  <c r="S1018" i="2" s="1"/>
  <c r="T1018" i="2" a="1"/>
  <c r="T1018" i="2" s="1"/>
  <c r="P1019" i="2" a="1"/>
  <c r="P1019" i="2"/>
  <c r="Q1019" i="2" a="1"/>
  <c r="Q1019" i="2"/>
  <c r="R1019" i="2" a="1"/>
  <c r="R1019" i="2" s="1"/>
  <c r="S1019" i="2" a="1"/>
  <c r="S1019" i="2" s="1"/>
  <c r="T1019" i="2" a="1"/>
  <c r="T1019" i="2"/>
  <c r="P1020" i="2" a="1"/>
  <c r="P1020" i="2"/>
  <c r="Q1020" i="2" a="1"/>
  <c r="Q1020" i="2"/>
  <c r="R1020" i="2" a="1"/>
  <c r="R1020" i="2"/>
  <c r="S1020" i="2" a="1"/>
  <c r="S1020" i="2" s="1"/>
  <c r="T1020" i="2" a="1"/>
  <c r="T1020" i="2"/>
  <c r="P1021" i="2" a="1"/>
  <c r="P1021" i="2"/>
  <c r="Q1021" i="2" a="1"/>
  <c r="Q1021" i="2" s="1"/>
  <c r="R1021" i="2" a="1"/>
  <c r="R1021" i="2"/>
  <c r="S1021" i="2" a="1"/>
  <c r="S1021" i="2" s="1"/>
  <c r="T1021" i="2" a="1"/>
  <c r="T1021" i="2" s="1"/>
  <c r="P1022" i="2" a="1"/>
  <c r="P1022" i="2" s="1"/>
  <c r="Q1022" i="2" a="1"/>
  <c r="Q1022" i="2" s="1"/>
  <c r="R1022" i="2" a="1"/>
  <c r="R1022" i="2"/>
  <c r="S1022" i="2" a="1"/>
  <c r="S1022" i="2"/>
  <c r="T1022" i="2" a="1"/>
  <c r="T1022" i="2" s="1"/>
  <c r="P1023" i="2" a="1"/>
  <c r="P1023" i="2"/>
  <c r="Q1023" i="2" a="1"/>
  <c r="Q1023" i="2"/>
  <c r="R1023" i="2" a="1"/>
  <c r="R1023" i="2"/>
  <c r="S1023" i="2" a="1"/>
  <c r="S1023" i="2"/>
  <c r="T1023" i="2" a="1"/>
  <c r="T1023" i="2"/>
  <c r="P1024" i="2" a="1"/>
  <c r="P1024" i="2"/>
  <c r="Q1024" i="2" a="1"/>
  <c r="Q1024" i="2" s="1"/>
  <c r="R1024" i="2" a="1"/>
  <c r="R1024" i="2" s="1"/>
  <c r="S1024" i="2" a="1"/>
  <c r="S1024" i="2"/>
  <c r="T1024" i="2" a="1"/>
  <c r="T1024" i="2"/>
  <c r="P1025" i="2" a="1"/>
  <c r="P1025" i="2" s="1"/>
  <c r="Q1025" i="2" a="1"/>
  <c r="Q1025" i="2" s="1"/>
  <c r="R1025" i="2" a="1"/>
  <c r="R1025" i="2" s="1"/>
  <c r="S1025" i="2" a="1"/>
  <c r="S1025" i="2"/>
  <c r="T1025" i="2" a="1"/>
  <c r="T1025" i="2"/>
  <c r="P1026" i="2" a="1"/>
  <c r="P1026" i="2" s="1"/>
  <c r="Q1026" i="2" a="1"/>
  <c r="Q1026" i="2"/>
  <c r="R1026" i="2" a="1"/>
  <c r="R1026" i="2"/>
  <c r="S1026" i="2" a="1"/>
  <c r="S1026" i="2"/>
  <c r="T1026" i="2" a="1"/>
  <c r="T1026" i="2"/>
  <c r="P1027" i="2" a="1"/>
  <c r="P1027" i="2"/>
  <c r="Q1027" i="2" a="1"/>
  <c r="Q1027" i="2"/>
  <c r="R1027" i="2" a="1"/>
  <c r="R1027" i="2" s="1"/>
  <c r="S1027" i="2" a="1"/>
  <c r="S1027" i="2" s="1"/>
  <c r="T1027" i="2" a="1"/>
  <c r="T1027" i="2"/>
  <c r="P1028" i="2" a="1"/>
  <c r="P1028" i="2"/>
  <c r="Q1028" i="2" a="1"/>
  <c r="Q1028" i="2"/>
  <c r="R1028" i="2" a="1"/>
  <c r="R1028" i="2" s="1"/>
  <c r="S1028" i="2" a="1"/>
  <c r="S1028" i="2" s="1"/>
  <c r="T1028" i="2" a="1"/>
  <c r="T1028" i="2"/>
  <c r="P1029" i="2" a="1"/>
  <c r="P1029" i="2" s="1"/>
  <c r="Q1029" i="2" a="1"/>
  <c r="Q1029" i="2" s="1"/>
  <c r="R1029" i="2" a="1"/>
  <c r="R1029" i="2" s="1"/>
  <c r="S1029" i="2" a="1"/>
  <c r="S1029" i="2"/>
  <c r="T1029" i="2" a="1"/>
  <c r="T1029" i="2"/>
  <c r="P1030" i="2" a="1"/>
  <c r="P1030" i="2"/>
  <c r="Q1030" i="2" a="1"/>
  <c r="Q1030" i="2"/>
  <c r="R1030" i="2" a="1"/>
  <c r="R1030" i="2"/>
  <c r="S1030" i="2" a="1"/>
  <c r="S1030" i="2"/>
  <c r="T1030" i="2" a="1"/>
  <c r="T1030" i="2" s="1"/>
  <c r="P1031" i="2" a="1"/>
  <c r="P1031" i="2"/>
  <c r="Q1031" i="2" a="1"/>
  <c r="Q1031" i="2"/>
  <c r="R1031" i="2" a="1"/>
  <c r="R1031" i="2" s="1"/>
  <c r="S1031" i="2" a="1"/>
  <c r="S1031" i="2" s="1"/>
  <c r="T1031" i="2" a="1"/>
  <c r="T1031" i="2" s="1"/>
  <c r="P1032" i="2" a="1"/>
  <c r="P1032" i="2" s="1"/>
  <c r="Q1032" i="2" a="1"/>
  <c r="Q1032" i="2" s="1"/>
  <c r="R1032" i="2" a="1"/>
  <c r="R1032" i="2" s="1"/>
  <c r="S1032" i="2" a="1"/>
  <c r="S1032" i="2" s="1"/>
  <c r="T1032" i="2" a="1"/>
  <c r="T1032" i="2" s="1"/>
  <c r="P1033" i="2" a="1"/>
  <c r="P1033" i="2"/>
  <c r="Q1033" i="2" a="1"/>
  <c r="Q1033" i="2"/>
  <c r="R1033" i="2" a="1"/>
  <c r="R1033" i="2" s="1"/>
  <c r="S1033" i="2" a="1"/>
  <c r="S1033" i="2"/>
  <c r="T1033" i="2" a="1"/>
  <c r="T1033" i="2"/>
  <c r="P1034" i="2" a="1"/>
  <c r="P1034" i="2" s="1"/>
  <c r="Q1034" i="2" a="1"/>
  <c r="Q1034" i="2" s="1"/>
  <c r="R1034" i="2" a="1"/>
  <c r="R1034" i="2"/>
  <c r="S1034" i="2" a="1"/>
  <c r="S1034" i="2"/>
  <c r="T1034" i="2" a="1"/>
  <c r="T1034" i="2" s="1"/>
  <c r="P1035" i="2" a="1"/>
  <c r="P1035" i="2"/>
  <c r="Q1035" i="2" a="1"/>
  <c r="Q1035" i="2" s="1"/>
  <c r="R1035" i="2" a="1"/>
  <c r="R1035" i="2" s="1"/>
  <c r="S1035" i="2" a="1"/>
  <c r="S1035" i="2" s="1"/>
  <c r="T1035" i="2" a="1"/>
  <c r="T1035" i="2"/>
  <c r="P1036" i="2" a="1"/>
  <c r="P1036" i="2" s="1"/>
  <c r="Q1036" i="2" a="1"/>
  <c r="Q1036" i="2" s="1"/>
  <c r="R1036" i="2" a="1"/>
  <c r="R1036" i="2" s="1"/>
  <c r="S1036" i="2" a="1"/>
  <c r="S1036" i="2" s="1"/>
  <c r="T1036" i="2" a="1"/>
  <c r="T1036" i="2"/>
  <c r="P1037" i="2" a="1"/>
  <c r="P1037" i="2"/>
  <c r="Q1037" i="2" a="1"/>
  <c r="Q1037" i="2" s="1"/>
  <c r="R1037" i="2" a="1"/>
  <c r="R1037" i="2" s="1"/>
  <c r="S1037" i="2" a="1"/>
  <c r="S1037" i="2" s="1"/>
  <c r="T1037" i="2" a="1"/>
  <c r="T1037" i="2"/>
  <c r="P1038" i="2" a="1"/>
  <c r="P1038" i="2"/>
  <c r="Q1038" i="2" a="1"/>
  <c r="Q1038" i="2"/>
  <c r="R1038" i="2" a="1"/>
  <c r="R1038" i="2"/>
  <c r="S1038" i="2" a="1"/>
  <c r="S1038" i="2" s="1"/>
  <c r="T1038" i="2" a="1"/>
  <c r="T1038" i="2" s="1"/>
  <c r="P1039" i="2" a="1"/>
  <c r="P1039" i="2"/>
  <c r="Q1039" i="2" a="1"/>
  <c r="Q1039" i="2"/>
  <c r="R1039" i="2" a="1"/>
  <c r="R1039" i="2" s="1"/>
  <c r="S1039" i="2" a="1"/>
  <c r="S1039" i="2" s="1"/>
  <c r="T1039" i="2" a="1"/>
  <c r="T1039" i="2" s="1"/>
  <c r="P1040" i="2" a="1"/>
  <c r="P1040" i="2" s="1"/>
  <c r="Q1040" i="2" a="1"/>
  <c r="Q1040" i="2" s="1"/>
  <c r="R1040" i="2" a="1"/>
  <c r="R1040" i="2" s="1"/>
  <c r="S1040" i="2" a="1"/>
  <c r="S1040" i="2" s="1"/>
  <c r="T1040" i="2" a="1"/>
  <c r="T1040" i="2" s="1"/>
  <c r="P1041" i="2" a="1"/>
  <c r="P1041" i="2" s="1"/>
  <c r="Q1041" i="2" a="1"/>
  <c r="Q1041" i="2"/>
  <c r="R1041" i="2" a="1"/>
  <c r="R1041" i="2"/>
  <c r="S1041" i="2" a="1"/>
  <c r="S1041" i="2" s="1"/>
  <c r="T1041" i="2" a="1"/>
  <c r="T1041" i="2" s="1"/>
  <c r="P1042" i="2" a="1"/>
  <c r="P1042" i="2" s="1"/>
  <c r="Q1042" i="2" a="1"/>
  <c r="Q1042" i="2"/>
  <c r="R1042" i="2" a="1"/>
  <c r="R1042" i="2"/>
  <c r="S1042" i="2" a="1"/>
  <c r="S1042" i="2"/>
  <c r="T1042" i="2" a="1"/>
  <c r="T1042" i="2" s="1"/>
  <c r="P1043" i="2" a="1"/>
  <c r="P1043" i="2" s="1"/>
  <c r="Q1043" i="2" a="1"/>
  <c r="Q1043" i="2"/>
  <c r="R1043" i="2" a="1"/>
  <c r="R1043" i="2"/>
  <c r="S1043" i="2" a="1"/>
  <c r="S1043" i="2" s="1"/>
  <c r="T1043" i="2" a="1"/>
  <c r="T1043" i="2" s="1"/>
  <c r="P1044" i="2" a="1"/>
  <c r="P1044" i="2" s="1"/>
  <c r="Q1044" i="2" a="1"/>
  <c r="Q1044" i="2" s="1"/>
  <c r="R1044" i="2" a="1"/>
  <c r="R1044" i="2" s="1"/>
  <c r="S1044" i="2" a="1"/>
  <c r="S1044" i="2"/>
  <c r="T1044" i="2" a="1"/>
  <c r="T1044" i="2"/>
  <c r="P1045" i="2" a="1"/>
  <c r="P1045" i="2"/>
  <c r="Q1045" i="2" a="1"/>
  <c r="Q1045" i="2" s="1"/>
  <c r="R1045" i="2" a="1"/>
  <c r="R1045" i="2"/>
  <c r="S1045" i="2" a="1"/>
  <c r="S1045" i="2"/>
  <c r="T1045" i="2" a="1"/>
  <c r="T1045" i="2"/>
  <c r="P1046" i="2" a="1"/>
  <c r="P1046" i="2"/>
  <c r="Q1046" i="2" a="1"/>
  <c r="Q1046" i="2" s="1"/>
  <c r="R1046" i="2" a="1"/>
  <c r="R1046" i="2" s="1"/>
  <c r="S1046" i="2" a="1"/>
  <c r="S1046" i="2" s="1"/>
  <c r="T1046" i="2" a="1"/>
  <c r="T1046" i="2" s="1"/>
  <c r="P1047" i="2" a="1"/>
  <c r="P1047" i="2"/>
  <c r="Q1047" i="2" a="1"/>
  <c r="Q1047" i="2" s="1"/>
  <c r="R1047" i="2" a="1"/>
  <c r="R1047" i="2" s="1"/>
  <c r="S1047" i="2" a="1"/>
  <c r="S1047" i="2" s="1"/>
  <c r="T1047" i="2" a="1"/>
  <c r="T1047" i="2" s="1"/>
  <c r="P1048" i="2" a="1"/>
  <c r="P1048" i="2"/>
  <c r="Q1048" i="2" a="1"/>
  <c r="Q1048" i="2"/>
  <c r="R1048" i="2" a="1"/>
  <c r="R1048" i="2" s="1"/>
  <c r="S1048" i="2" a="1"/>
  <c r="S1048" i="2"/>
  <c r="T1048" i="2" a="1"/>
  <c r="T1048" i="2" s="1"/>
  <c r="P1049" i="2" a="1"/>
  <c r="P1049" i="2"/>
  <c r="Q1049" i="2" a="1"/>
  <c r="Q1049" i="2"/>
  <c r="R1049" i="2" a="1"/>
  <c r="R1049" i="2"/>
  <c r="S1049" i="2" a="1"/>
  <c r="S1049" i="2" s="1"/>
  <c r="T1049" i="2" a="1"/>
  <c r="T1049" i="2" s="1"/>
  <c r="P1050" i="2" a="1"/>
  <c r="P1050" i="2" s="1"/>
  <c r="Q1050" i="2" a="1"/>
  <c r="Q1050" i="2" s="1"/>
  <c r="R1050" i="2" a="1"/>
  <c r="R1050" i="2" s="1"/>
  <c r="S1050" i="2" a="1"/>
  <c r="S1050" i="2" s="1"/>
  <c r="T1050" i="2" a="1"/>
  <c r="T1050" i="2" s="1"/>
  <c r="P1051" i="2" a="1"/>
  <c r="P1051" i="2" s="1"/>
  <c r="Q1051" i="2" a="1"/>
  <c r="Q1051" i="2" s="1"/>
  <c r="R1051" i="2" a="1"/>
  <c r="R1051" i="2"/>
  <c r="S1051" i="2" a="1"/>
  <c r="S1051" i="2" s="1"/>
  <c r="T1051" i="2" a="1"/>
  <c r="T1051" i="2"/>
  <c r="P1052" i="2" a="1"/>
  <c r="P1052" i="2" s="1"/>
  <c r="Q1052" i="2" a="1"/>
  <c r="Q1052" i="2"/>
  <c r="R1052" i="2" a="1"/>
  <c r="R1052" i="2"/>
  <c r="S1052" i="2" a="1"/>
  <c r="S1052" i="2"/>
  <c r="T1052" i="2" a="1"/>
  <c r="T1052" i="2"/>
  <c r="P1053" i="2" a="1"/>
  <c r="P1053" i="2" s="1"/>
  <c r="Q1053" i="2" a="1"/>
  <c r="Q1053" i="2" s="1"/>
  <c r="R1053" i="2" a="1"/>
  <c r="R1053" i="2"/>
  <c r="S1053" i="2" a="1"/>
  <c r="S1053" i="2"/>
  <c r="T1053" i="2" a="1"/>
  <c r="T1053" i="2" s="1"/>
  <c r="P1054" i="2" a="1"/>
  <c r="P1054" i="2" s="1"/>
  <c r="Q1054" i="2" a="1"/>
  <c r="Q1054" i="2" s="1"/>
  <c r="R1054" i="2" a="1"/>
  <c r="R1054" i="2" s="1"/>
  <c r="S1054" i="2" a="1"/>
  <c r="S1054" i="2" s="1"/>
  <c r="T1054" i="2" a="1"/>
  <c r="T1054" i="2" s="1"/>
  <c r="P1055" i="2" a="1"/>
  <c r="P1055" i="2" s="1"/>
  <c r="Q1055" i="2" a="1"/>
  <c r="Q1055" i="2" s="1"/>
  <c r="R1055" i="2" a="1"/>
  <c r="R1055" i="2" s="1"/>
  <c r="S1055" i="2" a="1"/>
  <c r="S1055" i="2"/>
  <c r="T1055" i="2" a="1"/>
  <c r="T1055" i="2"/>
  <c r="P1056" i="2" a="1"/>
  <c r="P1056" i="2"/>
  <c r="Q1056" i="2" a="1"/>
  <c r="Q1056" i="2"/>
  <c r="R1056" i="2" a="1"/>
  <c r="R1056" i="2" s="1"/>
  <c r="S1056" i="2" a="1"/>
  <c r="S1056" i="2"/>
  <c r="T1056" i="2" a="1"/>
  <c r="T1056" i="2"/>
  <c r="P1057" i="2" a="1"/>
  <c r="P1057" i="2"/>
  <c r="Q1057" i="2" a="1"/>
  <c r="Q1057" i="2"/>
  <c r="R1057" i="2" a="1"/>
  <c r="R1057" i="2" s="1"/>
  <c r="S1057" i="2" a="1"/>
  <c r="S1057" i="2" s="1"/>
  <c r="T1057" i="2" a="1"/>
  <c r="T1057" i="2" s="1"/>
  <c r="P1058" i="2" a="1"/>
  <c r="P1058" i="2" s="1"/>
  <c r="Q1058" i="2" a="1"/>
  <c r="Q1058" i="2" s="1"/>
  <c r="R1058" i="2" a="1"/>
  <c r="R1058" i="2" s="1"/>
  <c r="S1058" i="2" a="1"/>
  <c r="S1058" i="2" s="1"/>
  <c r="T1058" i="2" a="1"/>
  <c r="T1058" i="2" s="1"/>
  <c r="P1059" i="2" a="1"/>
  <c r="P1059" i="2" s="1"/>
  <c r="Q1059" i="2" a="1"/>
  <c r="Q1059" i="2"/>
  <c r="R1059" i="2" a="1"/>
  <c r="R1059" i="2"/>
  <c r="S1059" i="2" a="1"/>
  <c r="S1059" i="2" s="1"/>
  <c r="T1059" i="2" a="1"/>
  <c r="T1059" i="2" s="1"/>
  <c r="P1060" i="2" a="1"/>
  <c r="P1060" i="2"/>
  <c r="Q1060" i="2" a="1"/>
  <c r="Q1060" i="2"/>
  <c r="R1060" i="2" a="1"/>
  <c r="R1060" i="2" s="1"/>
  <c r="S1060" i="2" a="1"/>
  <c r="S1060" i="2" s="1"/>
  <c r="T1060" i="2" a="1"/>
  <c r="T1060" i="2" s="1"/>
  <c r="P1061" i="2" a="1"/>
  <c r="P1061" i="2" s="1"/>
  <c r="Q1061" i="2" a="1"/>
  <c r="Q1061" i="2" s="1"/>
  <c r="R1061" i="2" a="1"/>
  <c r="R1061" i="2"/>
  <c r="S1061" i="2" a="1"/>
  <c r="S1061" i="2" s="1"/>
  <c r="T1061" i="2" a="1"/>
  <c r="T1061" i="2" s="1"/>
  <c r="P1062" i="2" a="1"/>
  <c r="P1062" i="2"/>
  <c r="Q1062" i="2" a="1"/>
  <c r="Q1062" i="2"/>
  <c r="R1062" i="2" a="1"/>
  <c r="R1062" i="2"/>
  <c r="S1062" i="2" a="1"/>
  <c r="S1062" i="2"/>
  <c r="T1062" i="2" a="1"/>
  <c r="T1062" i="2" s="1"/>
  <c r="P1063" i="2" a="1"/>
  <c r="P1063" i="2" s="1"/>
  <c r="Q1063" i="2" a="1"/>
  <c r="Q1063" i="2" s="1"/>
  <c r="R1063" i="2" a="1"/>
  <c r="R1063" i="2"/>
  <c r="S1063" i="2" a="1"/>
  <c r="S1063" i="2"/>
  <c r="T1063" i="2" a="1"/>
  <c r="T1063" i="2" s="1"/>
  <c r="P1064" i="2" a="1"/>
  <c r="P1064" i="2" s="1"/>
  <c r="Q1064" i="2" a="1"/>
  <c r="Q1064" i="2" s="1"/>
  <c r="R1064" i="2" a="1"/>
  <c r="R1064" i="2" s="1"/>
  <c r="S1064" i="2" a="1"/>
  <c r="S1064" i="2"/>
  <c r="T1064" i="2" a="1"/>
  <c r="T1064" i="2"/>
  <c r="P1065" i="2" a="1"/>
  <c r="P1065" i="2" s="1"/>
  <c r="Q1065" i="2" a="1"/>
  <c r="Q1065" i="2" s="1"/>
  <c r="R1065" i="2" a="1"/>
  <c r="R1065" i="2"/>
  <c r="S1065" i="2" a="1"/>
  <c r="S1065" i="2"/>
  <c r="T1065" i="2" a="1"/>
  <c r="T1065" i="2" s="1"/>
  <c r="P1066" i="2" a="1"/>
  <c r="P1066" i="2" s="1"/>
  <c r="Q1066" i="2" a="1"/>
  <c r="Q1066" i="2" s="1"/>
  <c r="R1066" i="2" a="1"/>
  <c r="R1066" i="2" s="1"/>
  <c r="S1066" i="2" a="1"/>
  <c r="S1066" i="2" s="1"/>
  <c r="T1066" i="2" a="1"/>
  <c r="T1066" i="2"/>
  <c r="P1067" i="2" a="1"/>
  <c r="P1067" i="2"/>
  <c r="Q1067" i="2" a="1"/>
  <c r="Q1067" i="2" s="1"/>
  <c r="R1067" i="2" a="1"/>
  <c r="R1067" i="2"/>
  <c r="S1067" i="2" a="1"/>
  <c r="S1067" i="2" s="1"/>
  <c r="T1067" i="2" a="1"/>
  <c r="T1067" i="2"/>
  <c r="P1068" i="2" a="1"/>
  <c r="P1068" i="2"/>
  <c r="Q1068" i="2" a="1"/>
  <c r="Q1068" i="2"/>
  <c r="R1068" i="2" a="1"/>
  <c r="R1068" i="2" s="1"/>
  <c r="S1068" i="2" a="1"/>
  <c r="S1068" i="2" s="1"/>
  <c r="T1068" i="2" a="1"/>
  <c r="T1068" i="2"/>
  <c r="P1069" i="2" a="1"/>
  <c r="P1069" i="2"/>
  <c r="Q1069" i="2" a="1"/>
  <c r="Q1069" i="2" s="1"/>
  <c r="R1069" i="2" a="1"/>
  <c r="R1069" i="2" s="1"/>
  <c r="S1069" i="2" a="1"/>
  <c r="S1069" i="2" s="1"/>
  <c r="T1069" i="2" a="1"/>
  <c r="T1069" i="2" s="1"/>
  <c r="P1070" i="2" a="1"/>
  <c r="P1070" i="2" s="1"/>
  <c r="Q1070" i="2" a="1"/>
  <c r="Q1070" i="2"/>
  <c r="R1070" i="2" a="1"/>
  <c r="R1070" i="2"/>
  <c r="S1070" i="2" a="1"/>
  <c r="S1070" i="2" s="1"/>
  <c r="T1070" i="2" a="1"/>
  <c r="T1070" i="2" s="1"/>
  <c r="P1071" i="2" a="1"/>
  <c r="P1071" i="2"/>
  <c r="Q1071" i="2" a="1"/>
  <c r="Q1071" i="2"/>
  <c r="R1071" i="2" a="1"/>
  <c r="R1071" i="2"/>
  <c r="S1071" i="2" a="1"/>
  <c r="S1071" i="2"/>
  <c r="T1071" i="2" a="1"/>
  <c r="T1071" i="2" s="1"/>
  <c r="P1072" i="2" a="1"/>
  <c r="P1072" i="2" s="1"/>
  <c r="Q1072" i="2" a="1"/>
  <c r="Q1072" i="2"/>
  <c r="R1072" i="2" a="1"/>
  <c r="R1072" i="2" s="1"/>
  <c r="S1072" i="2" a="1"/>
  <c r="S1072" i="2" s="1"/>
  <c r="T1072" i="2" a="1"/>
  <c r="T1072" i="2" s="1"/>
  <c r="P1073" i="2" a="1"/>
  <c r="P1073" i="2" s="1"/>
  <c r="Q1073" i="2" a="1"/>
  <c r="Q1073" i="2" s="1"/>
  <c r="R1073" i="2" a="1"/>
  <c r="R1073" i="2" s="1"/>
  <c r="S1073" i="2" a="1"/>
  <c r="S1073" i="2"/>
  <c r="T1073" i="2" a="1"/>
  <c r="T1073" i="2"/>
  <c r="P1074" i="2" a="1"/>
  <c r="P1074" i="2" s="1"/>
  <c r="Q1074" i="2" a="1"/>
  <c r="Q1074" i="2"/>
  <c r="R1074" i="2" a="1"/>
  <c r="R1074" i="2"/>
  <c r="S1074" i="2" a="1"/>
  <c r="S1074" i="2"/>
  <c r="T1074" i="2" a="1"/>
  <c r="T1074" i="2"/>
  <c r="P1075" i="2" a="1"/>
  <c r="P1075" i="2"/>
  <c r="Q1075" i="2" a="1"/>
  <c r="Q1075" i="2" s="1"/>
  <c r="R1075" i="2" a="1"/>
  <c r="R1075" i="2" s="1"/>
  <c r="S1075" i="2" a="1"/>
  <c r="S1075" i="2" s="1"/>
  <c r="T1075" i="2" a="1"/>
  <c r="T1075" i="2"/>
  <c r="P1076" i="2" a="1"/>
  <c r="P1076" i="2"/>
  <c r="Q1076" i="2" a="1"/>
  <c r="Q1076" i="2" s="1"/>
  <c r="R1076" i="2" a="1"/>
  <c r="R1076" i="2" s="1"/>
  <c r="S1076" i="2" a="1"/>
  <c r="S1076" i="2" s="1"/>
  <c r="T1076" i="2" a="1"/>
  <c r="T1076" i="2" s="1"/>
  <c r="P1077" i="2" a="1"/>
  <c r="P1077" i="2"/>
  <c r="Q1077" i="2" a="1"/>
  <c r="Q1077" i="2" s="1"/>
  <c r="R1077" i="2" a="1"/>
  <c r="R1077" i="2"/>
  <c r="S1077" i="2" a="1"/>
  <c r="S1077" i="2"/>
  <c r="T1077" i="2" a="1"/>
  <c r="T1077" i="2" s="1"/>
  <c r="P1078" i="2" a="1"/>
  <c r="P1078" i="2"/>
  <c r="Q1078" i="2" a="1"/>
  <c r="Q1078" i="2"/>
  <c r="R1078" i="2" a="1"/>
  <c r="R1078" i="2"/>
  <c r="S1078" i="2" a="1"/>
  <c r="S1078" i="2" s="1"/>
  <c r="T1078" i="2" a="1"/>
  <c r="T1078" i="2" s="1"/>
  <c r="P1079" i="2" a="1"/>
  <c r="P1079" i="2"/>
  <c r="Q1079" i="2" a="1"/>
  <c r="Q1079" i="2"/>
  <c r="R1079" i="2" a="1"/>
  <c r="R1079" i="2"/>
  <c r="S1079" i="2" a="1"/>
  <c r="S1079" i="2" s="1"/>
  <c r="T1079" i="2" a="1"/>
  <c r="T1079" i="2" s="1"/>
  <c r="P1080" i="2" a="1"/>
  <c r="P1080" i="2" s="1"/>
  <c r="Q1080" i="2" a="1"/>
  <c r="Q1080" i="2" s="1"/>
  <c r="R1080" i="2" a="1"/>
  <c r="R1080" i="2" s="1"/>
  <c r="S1080" i="2" a="1"/>
  <c r="S1080" i="2" s="1"/>
  <c r="T1080" i="2" a="1"/>
  <c r="T1080" i="2" s="1"/>
  <c r="P1081" i="2" a="1"/>
  <c r="P1081" i="2"/>
  <c r="Q1081" i="2" a="1"/>
  <c r="Q1081" i="2"/>
  <c r="R1081" i="2" a="1"/>
  <c r="R1081" i="2"/>
  <c r="S1081" i="2" a="1"/>
  <c r="S1081" i="2"/>
  <c r="T1081" i="2" a="1"/>
  <c r="T1081" i="2"/>
  <c r="P1082" i="2" a="1"/>
  <c r="P1082" i="2" s="1"/>
  <c r="Q1082" i="2" a="1"/>
  <c r="Q1082" i="2"/>
  <c r="R1082" i="2" a="1"/>
  <c r="R1082" i="2"/>
  <c r="S1082" i="2" a="1"/>
  <c r="S1082" i="2"/>
  <c r="T1082" i="2" a="1"/>
  <c r="T1082" i="2" s="1"/>
  <c r="P1083" i="2" a="1"/>
  <c r="P1083" i="2" s="1"/>
  <c r="Q1083" i="2" a="1"/>
  <c r="Q1083" i="2" s="1"/>
  <c r="R1083" i="2" a="1"/>
  <c r="R1083" i="2" s="1"/>
  <c r="S1083" i="2" a="1"/>
  <c r="S1083" i="2" s="1"/>
  <c r="T1083" i="2" a="1"/>
  <c r="T1083" i="2" s="1"/>
  <c r="P1084" i="2" a="1"/>
  <c r="P1084" i="2" s="1"/>
  <c r="Q1084" i="2" a="1"/>
  <c r="Q1084" i="2"/>
  <c r="R1084" i="2" a="1"/>
  <c r="R1084" i="2"/>
  <c r="S1084" i="2" a="1"/>
  <c r="S1084" i="2" s="1"/>
  <c r="T1084" i="2" a="1"/>
  <c r="T1084" i="2"/>
  <c r="P1085" i="2" a="1"/>
  <c r="P1085" i="2"/>
  <c r="Q1085" i="2" a="1"/>
  <c r="Q1085" i="2" s="1"/>
  <c r="R1085" i="2" a="1"/>
  <c r="R1085" i="2" s="1"/>
  <c r="S1085" i="2" a="1"/>
  <c r="S1085" i="2"/>
  <c r="T1085" i="2" a="1"/>
  <c r="T1085" i="2"/>
  <c r="P1086" i="2" a="1"/>
  <c r="P1086" i="2"/>
  <c r="Q1086" i="2" a="1"/>
  <c r="Q1086" i="2"/>
  <c r="R1086" i="2" a="1"/>
  <c r="R1086" i="2" s="1"/>
  <c r="S1086" i="2" a="1"/>
  <c r="S1086" i="2" s="1"/>
  <c r="T1086" i="2" a="1"/>
  <c r="T1086" i="2" s="1"/>
  <c r="P1087" i="2" a="1"/>
  <c r="P1087" i="2"/>
  <c r="Q1087" i="2" a="1"/>
  <c r="Q1087" i="2" s="1"/>
  <c r="R1087" i="2" a="1"/>
  <c r="R1087" i="2" s="1"/>
  <c r="S1087" i="2" a="1"/>
  <c r="S1087" i="2"/>
  <c r="T1087" i="2" a="1"/>
  <c r="T1087" i="2"/>
  <c r="P1088" i="2" a="1"/>
  <c r="P1088" i="2" s="1"/>
  <c r="Q1088" i="2" a="1"/>
  <c r="Q1088" i="2"/>
  <c r="R1088" i="2" a="1"/>
  <c r="R1088" i="2" s="1"/>
  <c r="S1088" i="2" a="1"/>
  <c r="S1088" i="2" s="1"/>
  <c r="T1088" i="2" a="1"/>
  <c r="T1088" i="2" s="1"/>
  <c r="P1089" i="2" a="1"/>
  <c r="P1089" i="2"/>
  <c r="Q1089" i="2" a="1"/>
  <c r="Q1089" i="2"/>
  <c r="R1089" i="2" a="1"/>
  <c r="R1089" i="2" s="1"/>
  <c r="S1089" i="2" a="1"/>
  <c r="S1089" i="2" s="1"/>
  <c r="T1089" i="2" a="1"/>
  <c r="T1089" i="2" s="1"/>
  <c r="P1090" i="2" a="1"/>
  <c r="P1090" i="2" s="1"/>
  <c r="Q1090" i="2" a="1"/>
  <c r="Q1090" i="2"/>
  <c r="R1090" i="2" a="1"/>
  <c r="R1090" i="2"/>
  <c r="S1090" i="2" a="1"/>
  <c r="S1090" i="2" s="1"/>
  <c r="T1090" i="2" a="1"/>
  <c r="T1090" i="2" s="1"/>
  <c r="P1091" i="2" a="1"/>
  <c r="P1091" i="2" s="1"/>
  <c r="Q1091" i="2" a="1"/>
  <c r="Q1091" i="2" s="1"/>
  <c r="R1091" i="2" a="1"/>
  <c r="R1091" i="2" s="1"/>
  <c r="S1091" i="2" a="1"/>
  <c r="S1091" i="2" s="1"/>
  <c r="T1091" i="2" a="1"/>
  <c r="T1091" i="2" s="1"/>
  <c r="P1092" i="2" a="1"/>
  <c r="P1092" i="2" s="1"/>
  <c r="Q1092" i="2" a="1"/>
  <c r="Q1092" i="2" s="1"/>
  <c r="R1092" i="2" a="1"/>
  <c r="R1092" i="2"/>
  <c r="S1092" i="2" a="1"/>
  <c r="S1092" i="2"/>
  <c r="T1092" i="2" a="1"/>
  <c r="T1092" i="2"/>
  <c r="P1093" i="2" a="1"/>
  <c r="P1093" i="2"/>
  <c r="Q1093" i="2" a="1"/>
  <c r="Q1093" i="2" s="1"/>
  <c r="R1093" i="2" a="1"/>
  <c r="R1093" i="2"/>
  <c r="S1093" i="2" a="1"/>
  <c r="S1093" i="2"/>
  <c r="T1093" i="2" a="1"/>
  <c r="T1093" i="2"/>
  <c r="P1094" i="2" a="1"/>
  <c r="P1094" i="2" s="1"/>
  <c r="Q1094" i="2" a="1"/>
  <c r="Q1094" i="2" s="1"/>
  <c r="R1094" i="2" a="1"/>
  <c r="R1094" i="2" s="1"/>
  <c r="S1094" i="2" a="1"/>
  <c r="S1094" i="2"/>
  <c r="T1094" i="2" a="1"/>
  <c r="T1094" i="2" s="1"/>
  <c r="P1095" i="2" a="1"/>
  <c r="P1095" i="2" s="1"/>
  <c r="Q1095" i="2" a="1"/>
  <c r="Q1095" i="2" s="1"/>
  <c r="R1095" i="2" a="1"/>
  <c r="R1095" i="2" s="1"/>
  <c r="S1095" i="2" a="1"/>
  <c r="S1095" i="2" s="1"/>
  <c r="T1095" i="2" a="1"/>
  <c r="T1095" i="2"/>
  <c r="P1096" i="2" a="1"/>
  <c r="P1096" i="2"/>
  <c r="Q1096" i="2" a="1"/>
  <c r="Q1096" i="2" s="1"/>
  <c r="R1096" i="2" a="1"/>
  <c r="R1096" i="2" s="1"/>
  <c r="S1096" i="2" a="1"/>
  <c r="S1096" i="2" s="1"/>
  <c r="T1096" i="2" a="1"/>
  <c r="T1096" i="2"/>
  <c r="P1097" i="2" a="1"/>
  <c r="P1097" i="2"/>
  <c r="Q1097" i="2" a="1"/>
  <c r="Q1097" i="2"/>
  <c r="R1097" i="2" a="1"/>
  <c r="R1097" i="2" s="1"/>
  <c r="S1097" i="2" a="1"/>
  <c r="S1097" i="2" s="1"/>
  <c r="T1097" i="2" a="1"/>
  <c r="T1097" i="2"/>
  <c r="P1098" i="2" a="1"/>
  <c r="P1098" i="2" s="1"/>
  <c r="Q1098" i="2" a="1"/>
  <c r="Q1098" i="2" s="1"/>
  <c r="R1098" i="2" a="1"/>
  <c r="R1098" i="2" s="1"/>
  <c r="S1098" i="2" a="1"/>
  <c r="S1098" i="2" s="1"/>
  <c r="T1098" i="2" a="1"/>
  <c r="T1098" i="2" s="1"/>
  <c r="P1099" i="2" a="1"/>
  <c r="P1099" i="2" s="1"/>
  <c r="Q1099" i="2" a="1"/>
  <c r="Q1099" i="2"/>
  <c r="R1099" i="2" a="1"/>
  <c r="R1099" i="2"/>
  <c r="S1099" i="2" a="1"/>
  <c r="S1099" i="2" s="1"/>
  <c r="T1099" i="2" a="1"/>
  <c r="T1099" i="2"/>
  <c r="P1100" i="2" a="1"/>
  <c r="P1100" i="2"/>
  <c r="Q1100" i="2" a="1"/>
  <c r="Q1100" i="2"/>
  <c r="R1100" i="2" a="1"/>
  <c r="R1100" i="2"/>
  <c r="S1100" i="2" a="1"/>
  <c r="S1100" i="2"/>
  <c r="T1100" i="2" a="1"/>
  <c r="T1100" i="2" s="1"/>
  <c r="P1101" i="2" a="1"/>
  <c r="P1101" i="2" s="1"/>
  <c r="Q1101" i="2" a="1"/>
  <c r="Q1101" i="2" s="1"/>
  <c r="R1101" i="2" a="1"/>
  <c r="R1101" i="2"/>
  <c r="S1101" i="2" a="1"/>
  <c r="S1101" i="2" s="1"/>
  <c r="T1101" i="2" a="1"/>
  <c r="T1101" i="2" s="1"/>
  <c r="P1102" i="2" a="1"/>
  <c r="P1102" i="2" s="1"/>
  <c r="Q1102" i="2" a="1"/>
  <c r="Q1102" i="2" s="1"/>
  <c r="R1102" i="2" a="1"/>
  <c r="R1102" i="2" s="1"/>
  <c r="S1102" i="2" a="1"/>
  <c r="S1102" i="2"/>
  <c r="T1102" i="2" a="1"/>
  <c r="T1102" i="2" s="1"/>
  <c r="P1103" i="2" a="1"/>
  <c r="P1103" i="2" s="1"/>
  <c r="Q1103" i="2" a="1"/>
  <c r="Q1103" i="2"/>
  <c r="R1103" i="2" a="1"/>
  <c r="R1103" i="2"/>
  <c r="S1103" i="2" a="1"/>
  <c r="S1103" i="2"/>
  <c r="T1103" i="2" a="1"/>
  <c r="T1103" i="2"/>
  <c r="P1104" i="2" a="1"/>
  <c r="P1104" i="2"/>
  <c r="Q1104" i="2" a="1"/>
  <c r="Q1104" i="2" s="1"/>
  <c r="R1104" i="2" a="1"/>
  <c r="R1104" i="2" s="1"/>
  <c r="S1104" i="2" a="1"/>
  <c r="S1104" i="2"/>
  <c r="T1104" i="2" a="1"/>
  <c r="T1104" i="2" s="1"/>
  <c r="P1105" i="2" a="1"/>
  <c r="P1105" i="2"/>
  <c r="Q1105" i="2" a="1"/>
  <c r="Q1105" i="2" s="1"/>
  <c r="R1105" i="2" a="1"/>
  <c r="R1105" i="2" s="1"/>
  <c r="S1105" i="2" a="1"/>
  <c r="S1105" i="2" s="1"/>
  <c r="T1105" i="2" a="1"/>
  <c r="T1105" i="2" s="1"/>
  <c r="P1106" i="2" a="1"/>
  <c r="P1106" i="2" s="1"/>
  <c r="Q1106" i="2" a="1"/>
  <c r="Q1106" i="2" s="1"/>
  <c r="R1106" i="2" a="1"/>
  <c r="R1106" i="2"/>
  <c r="S1106" i="2" a="1"/>
  <c r="S1106" i="2"/>
  <c r="T1106" i="2" a="1"/>
  <c r="T1106" i="2" s="1"/>
  <c r="P1107" i="2" a="1"/>
  <c r="P1107" i="2"/>
  <c r="Q1107" i="2" a="1"/>
  <c r="Q1107" i="2"/>
  <c r="R1107" i="2" a="1"/>
  <c r="R1107" i="2"/>
  <c r="S1107" i="2" a="1"/>
  <c r="S1107" i="2" s="1"/>
  <c r="T1107" i="2" a="1"/>
  <c r="T1107" i="2"/>
  <c r="P1108" i="2" a="1"/>
  <c r="P1108" i="2"/>
  <c r="Q1108" i="2" a="1"/>
  <c r="Q1108" i="2" s="1"/>
  <c r="R1108" i="2" a="1"/>
  <c r="R1108" i="2" s="1"/>
  <c r="S1108" i="2" a="1"/>
  <c r="S1108" i="2" s="1"/>
  <c r="T1108" i="2" a="1"/>
  <c r="T1108" i="2" s="1"/>
  <c r="P1109" i="2" a="1"/>
  <c r="P1109" i="2" s="1"/>
  <c r="Q1109" i="2" a="1"/>
  <c r="Q1109" i="2" s="1"/>
  <c r="R1109" i="2" a="1"/>
  <c r="R1109" i="2" s="1"/>
  <c r="S1109" i="2" a="1"/>
  <c r="S1109" i="2" s="1"/>
  <c r="T1109" i="2" a="1"/>
  <c r="T1109" i="2"/>
  <c r="P1110" i="2" a="1"/>
  <c r="P1110" i="2" s="1"/>
  <c r="Q1110" i="2" a="1"/>
  <c r="Q1110" i="2" s="1"/>
  <c r="R1110" i="2" a="1"/>
  <c r="R1110" i="2"/>
  <c r="S1110" i="2" a="1"/>
  <c r="S1110" i="2"/>
  <c r="T1110" i="2" a="1"/>
  <c r="T1110" i="2" s="1"/>
  <c r="P1111" i="2" a="1"/>
  <c r="P1111" i="2" s="1"/>
  <c r="Q1111" i="2" a="1"/>
  <c r="Q1111" i="2"/>
  <c r="R1111" i="2" a="1"/>
  <c r="R1111" i="2"/>
  <c r="S1111" i="2" a="1"/>
  <c r="S1111" i="2"/>
  <c r="T1111" i="2" a="1"/>
  <c r="T1111" i="2" s="1"/>
  <c r="P1112" i="2" a="1"/>
  <c r="P1112" i="2" s="1"/>
  <c r="Q1112" i="2" a="1"/>
  <c r="Q1112" i="2" s="1"/>
  <c r="R1112" i="2" a="1"/>
  <c r="R1112" i="2" s="1"/>
  <c r="S1112" i="2" a="1"/>
  <c r="S1112" i="2"/>
  <c r="T1112" i="2" a="1"/>
  <c r="T1112" i="2" s="1"/>
  <c r="P1113" i="2" a="1"/>
  <c r="P1113" i="2" s="1"/>
  <c r="Q1113" i="2" a="1"/>
  <c r="Q1113" i="2" s="1"/>
  <c r="R1113" i="2" a="1"/>
  <c r="R1113" i="2"/>
  <c r="S1113" i="2" a="1"/>
  <c r="S1113" i="2" s="1"/>
  <c r="T1113" i="2" a="1"/>
  <c r="T1113" i="2"/>
  <c r="P1114" i="2" a="1"/>
  <c r="P1114" i="2" s="1"/>
  <c r="Q1114" i="2" a="1"/>
  <c r="Q1114" i="2" s="1"/>
  <c r="R1114" i="2" a="1"/>
  <c r="R1114" i="2" s="1"/>
  <c r="S1114" i="2" a="1"/>
  <c r="S1114" i="2"/>
  <c r="T1114" i="2" a="1"/>
  <c r="T1114" i="2"/>
  <c r="P1115" i="2" a="1"/>
  <c r="P1115" i="2"/>
  <c r="Q1115" i="2" a="1"/>
  <c r="Q1115" i="2"/>
  <c r="R1115" i="2" a="1"/>
  <c r="R1115" i="2" s="1"/>
  <c r="S1115" i="2" a="1"/>
  <c r="S1115" i="2" s="1"/>
  <c r="T1115" i="2" a="1"/>
  <c r="T1115" i="2"/>
  <c r="P1116" i="2" a="1"/>
  <c r="P1116" i="2"/>
  <c r="Q1116" i="2" a="1"/>
  <c r="Q1116" i="2" s="1"/>
  <c r="R1116" i="2" a="1"/>
  <c r="R1116" i="2" s="1"/>
  <c r="S1116" i="2" a="1"/>
  <c r="S1116" i="2" s="1"/>
  <c r="T1116" i="2" a="1"/>
  <c r="T1116" i="2" s="1"/>
  <c r="P1117" i="2" a="1"/>
  <c r="P1117" i="2"/>
  <c r="Q1117" i="2" a="1"/>
  <c r="Q1117" i="2" s="1"/>
  <c r="R1117" i="2" a="1"/>
  <c r="R1117" i="2" s="1"/>
  <c r="S1117" i="2" a="1"/>
  <c r="S1117" i="2" s="1"/>
  <c r="T1117" i="2" a="1"/>
  <c r="T1117" i="2" s="1"/>
  <c r="P1118" i="2" a="1"/>
  <c r="P1118" i="2"/>
  <c r="Q1118" i="2" a="1"/>
  <c r="Q1118" i="2"/>
  <c r="R1118" i="2" a="1"/>
  <c r="R1118" i="2" s="1"/>
  <c r="S1118" i="2" a="1"/>
  <c r="S1118" i="2" s="1"/>
  <c r="T1118" i="2" a="1"/>
  <c r="T1118" i="2" s="1"/>
  <c r="P1119" i="2" a="1"/>
  <c r="P1119" i="2"/>
  <c r="Q1119" i="2" a="1"/>
  <c r="Q1119" i="2"/>
  <c r="R1119" i="2" a="1"/>
  <c r="R1119" i="2"/>
  <c r="S1119" i="2" a="1"/>
  <c r="S1119" i="2" s="1"/>
  <c r="T1119" i="2" a="1"/>
  <c r="T1119" i="2" s="1"/>
  <c r="P1120" i="2" a="1"/>
  <c r="P1120" i="2"/>
  <c r="Q1120" i="2" a="1"/>
  <c r="Q1120" i="2"/>
  <c r="R1120" i="2" a="1"/>
  <c r="R1120" i="2" s="1"/>
  <c r="S1120" i="2" a="1"/>
  <c r="S1120" i="2" s="1"/>
  <c r="T1120" i="2" a="1"/>
  <c r="T1120" i="2" s="1"/>
  <c r="P1121" i="2" a="1"/>
  <c r="P1121" i="2" s="1"/>
  <c r="Q1121" i="2" a="1"/>
  <c r="Q1121" i="2" s="1"/>
  <c r="R1121" i="2" a="1"/>
  <c r="R1121" i="2"/>
  <c r="S1121" i="2" a="1"/>
  <c r="S1121" i="2"/>
  <c r="T1121" i="2" a="1"/>
  <c r="T1121" i="2"/>
  <c r="P1122" i="2" a="1"/>
  <c r="P1122" i="2" s="1"/>
  <c r="Q1122" i="2" a="1"/>
  <c r="Q1122" i="2" s="1"/>
  <c r="R1122" i="2" a="1"/>
  <c r="R1122" i="2"/>
  <c r="S1122" i="2" a="1"/>
  <c r="S1122" i="2"/>
  <c r="T1122" i="2" a="1"/>
  <c r="T1122" i="2"/>
  <c r="P1123" i="2" a="1"/>
  <c r="P1123" i="2" s="1"/>
  <c r="Q1123" i="2" a="1"/>
  <c r="Q1123" i="2" s="1"/>
  <c r="R1123" i="2" a="1"/>
  <c r="R1123" i="2"/>
  <c r="S1123" i="2" a="1"/>
  <c r="S1123" i="2" s="1"/>
  <c r="T1123" i="2" a="1"/>
  <c r="T1123" i="2"/>
  <c r="P1124" i="2" a="1"/>
  <c r="P1124" i="2" s="1"/>
  <c r="Q1124" i="2" a="1"/>
  <c r="Q1124" i="2" s="1"/>
  <c r="R1124" i="2" a="1"/>
  <c r="R1124" i="2" s="1"/>
  <c r="S1124" i="2" a="1"/>
  <c r="S1124" i="2" s="1"/>
  <c r="T1124" i="2" a="1"/>
  <c r="T1124" i="2"/>
  <c r="P1125" i="2" a="1"/>
  <c r="P1125" i="2"/>
  <c r="Q1125" i="2" a="1"/>
  <c r="Q1125" i="2" s="1"/>
  <c r="R1125" i="2" a="1"/>
  <c r="R1125" i="2" s="1"/>
  <c r="S1125" i="2" a="1"/>
  <c r="S1125" i="2"/>
  <c r="T1125" i="2" a="1"/>
  <c r="T1125" i="2"/>
  <c r="P1135" i="2" a="1"/>
  <c r="P1135" i="2" s="1"/>
  <c r="Q1135" i="2" a="1"/>
  <c r="Q1135" i="2" s="1"/>
  <c r="R1135" i="2" a="1"/>
  <c r="R1135" i="2"/>
  <c r="S1135" i="2" a="1"/>
  <c r="S1135" i="2"/>
  <c r="T1135" i="2" a="1"/>
  <c r="T1135" i="2"/>
  <c r="P1136" i="2" a="1"/>
  <c r="P1136" i="2"/>
  <c r="Q1136" i="2" a="1"/>
  <c r="Q1136" i="2"/>
  <c r="R1136" i="2" a="1"/>
  <c r="R1136" i="2" s="1"/>
  <c r="S1136" i="2" a="1"/>
  <c r="S1136" i="2"/>
  <c r="T1136" i="2" a="1"/>
  <c r="T1136" i="2"/>
  <c r="P1137" i="2" a="1"/>
  <c r="P1137" i="2"/>
  <c r="Q1137" i="2" a="1"/>
  <c r="Q1137" i="2" s="1"/>
  <c r="R1137" i="2" a="1"/>
  <c r="R1137" i="2"/>
  <c r="S1137" i="2" a="1"/>
  <c r="S1137" i="2" s="1"/>
  <c r="T1137" i="2" a="1"/>
  <c r="T1137" i="2" s="1"/>
  <c r="P1138" i="2" a="1"/>
  <c r="P1138" i="2" s="1"/>
  <c r="Q1138" i="2" a="1"/>
  <c r="Q1138" i="2"/>
  <c r="R1138" i="2" a="1"/>
  <c r="R1138" i="2" s="1"/>
  <c r="S1138" i="2" a="1"/>
  <c r="S1138" i="2" s="1"/>
  <c r="T1138" i="2" a="1"/>
  <c r="T1138" i="2" s="1"/>
  <c r="P1139" i="2" a="1"/>
  <c r="P1139" i="2" s="1"/>
  <c r="Q1139" i="2" a="1"/>
  <c r="Q1139" i="2"/>
  <c r="R1139" i="2" a="1"/>
  <c r="R1139" i="2"/>
  <c r="S1139" i="2" a="1"/>
  <c r="S1139" i="2" s="1"/>
  <c r="T1139" i="2" a="1"/>
  <c r="T1139" i="2" s="1"/>
  <c r="P1140" i="2" a="1"/>
  <c r="P1140" i="2"/>
  <c r="Q1140" i="2" a="1"/>
  <c r="Q1140" i="2"/>
  <c r="R1140" i="2" a="1"/>
  <c r="R1140" i="2"/>
  <c r="S1140" i="2" a="1"/>
  <c r="S1140" i="2" s="1"/>
  <c r="T1140" i="2" a="1"/>
  <c r="T1140" i="2" s="1"/>
  <c r="P1141" i="2" a="1"/>
  <c r="P1141" i="2" s="1"/>
  <c r="Q1141" i="2" a="1"/>
  <c r="Q1141" i="2" s="1"/>
  <c r="R1141" i="2" a="1"/>
  <c r="R1141" i="2"/>
  <c r="S1141" i="2" a="1"/>
  <c r="S1141" i="2"/>
  <c r="T1141" i="2" a="1"/>
  <c r="T1141" i="2" s="1"/>
  <c r="P1142" i="2" a="1"/>
  <c r="P1142" i="2" s="1"/>
  <c r="Q1142" i="2" a="1"/>
  <c r="Q1142" i="2" s="1"/>
  <c r="R1142" i="2" a="1"/>
  <c r="R1142" i="2" s="1"/>
  <c r="S1142" i="2" a="1"/>
  <c r="S1142" i="2" s="1"/>
  <c r="T1142" i="2" a="1"/>
  <c r="T1142" i="2" s="1"/>
  <c r="P1143" i="2" a="1"/>
  <c r="P1143" i="2" s="1"/>
  <c r="Q1143" i="2" a="1"/>
  <c r="Q1143" i="2" s="1"/>
  <c r="R1143" i="2" a="1"/>
  <c r="R1143" i="2" s="1"/>
  <c r="S1143" i="2" a="1"/>
  <c r="S1143" i="2"/>
  <c r="T1143" i="2" a="1"/>
  <c r="T1143" i="2"/>
  <c r="P1144" i="2" a="1"/>
  <c r="P1144" i="2" s="1"/>
  <c r="Q1144" i="2" a="1"/>
  <c r="Q1144" i="2"/>
  <c r="R1144" i="2" a="1"/>
  <c r="R1144" i="2" s="1"/>
  <c r="S1144" i="2" a="1"/>
  <c r="S1144" i="2"/>
  <c r="T1144" i="2" a="1"/>
  <c r="T1144" i="2"/>
  <c r="P1145" i="2" a="1"/>
  <c r="P1145" i="2"/>
  <c r="Q1145" i="2" a="1"/>
  <c r="Q1145" i="2" s="1"/>
  <c r="R1145" i="2" a="1"/>
  <c r="R1145" i="2" s="1"/>
  <c r="S1145" i="2" a="1"/>
  <c r="S1145" i="2"/>
  <c r="T1145" i="2" a="1"/>
  <c r="T1145" i="2"/>
  <c r="P1146" i="2" a="1"/>
  <c r="P1146" i="2" s="1"/>
  <c r="Q1146" i="2" a="1"/>
  <c r="Q1146" i="2" s="1"/>
  <c r="R1146" i="2" a="1"/>
  <c r="R1146" i="2" s="1"/>
  <c r="S1146" i="2" a="1"/>
  <c r="S1146" i="2" s="1"/>
  <c r="T1146" i="2" a="1"/>
  <c r="T1146" i="2" s="1"/>
  <c r="P1147" i="2" a="1"/>
  <c r="P1147" i="2"/>
  <c r="Q1147" i="2" a="1"/>
  <c r="Q1147" i="2"/>
  <c r="R1147" i="2" a="1"/>
  <c r="R1147" i="2"/>
  <c r="S1147" i="2" a="1"/>
  <c r="S1147" i="2" s="1"/>
  <c r="T1147" i="2" a="1"/>
  <c r="T1147" i="2"/>
  <c r="P1148" i="2" a="1"/>
  <c r="P1148" i="2"/>
  <c r="Q1148" i="2" a="1"/>
  <c r="Q1148" i="2"/>
  <c r="R1148" i="2" a="1"/>
  <c r="R1148" i="2"/>
  <c r="S1148" i="2" a="1"/>
  <c r="S1148" i="2" s="1"/>
  <c r="T1148" i="2" a="1"/>
  <c r="T1148" i="2" s="1"/>
  <c r="P1149" i="2" a="1"/>
  <c r="P1149" i="2" s="1"/>
  <c r="Q1149" i="2" a="1"/>
  <c r="Q1149" i="2" s="1"/>
  <c r="R1149" i="2" a="1"/>
  <c r="R1149" i="2"/>
  <c r="S1149" i="2" a="1"/>
  <c r="S1149" i="2" s="1"/>
  <c r="T1149" i="2" a="1"/>
  <c r="T1149" i="2" s="1"/>
  <c r="P1150" i="2" a="1"/>
  <c r="P1150" i="2" s="1"/>
  <c r="Q1150" i="2" a="1"/>
  <c r="Q1150" i="2" s="1"/>
  <c r="R1150" i="2" a="1"/>
  <c r="R1150" i="2"/>
  <c r="S1150" i="2" a="1"/>
  <c r="S1150" i="2"/>
  <c r="T1150" i="2" a="1"/>
  <c r="T1150" i="2" s="1"/>
  <c r="P1151" i="2" a="1"/>
  <c r="P1151" i="2" s="1"/>
  <c r="Q1151" i="2" a="1"/>
  <c r="Q1151" i="2"/>
  <c r="R1151" i="2" a="1"/>
  <c r="R1151" i="2"/>
  <c r="S1151" i="2" a="1"/>
  <c r="S1151" i="2"/>
  <c r="T1151" i="2" a="1"/>
  <c r="T1151" i="2"/>
  <c r="P1152" i="2" a="1"/>
  <c r="P1152" i="2" s="1"/>
  <c r="Q1152" i="2" a="1"/>
  <c r="Q1152" i="2" s="1"/>
  <c r="R1152" i="2" a="1"/>
  <c r="R1152" i="2" s="1"/>
  <c r="S1152" i="2" a="1"/>
  <c r="S1152" i="2"/>
  <c r="T1152" i="2" a="1"/>
  <c r="T1152" i="2"/>
  <c r="P1153" i="2" a="1"/>
  <c r="P1153" i="2" s="1"/>
  <c r="Q1153" i="2" a="1"/>
  <c r="Q1153" i="2" s="1"/>
  <c r="R1153" i="2" a="1"/>
  <c r="R1153" i="2" s="1"/>
  <c r="S1153" i="2" a="1"/>
  <c r="S1153" i="2"/>
  <c r="T1153" i="2" a="1"/>
  <c r="T1153" i="2"/>
  <c r="P1154" i="2" a="1"/>
  <c r="P1154" i="2" s="1"/>
  <c r="Q1154" i="2" a="1"/>
  <c r="Q1154" i="2"/>
  <c r="R1154" i="2" a="1"/>
  <c r="R1154" i="2"/>
  <c r="S1154" i="2" a="1"/>
  <c r="S1154" i="2"/>
  <c r="T1154" i="2" a="1"/>
  <c r="T1154" i="2"/>
  <c r="P1155" i="2" a="1"/>
  <c r="P1155" i="2"/>
  <c r="Q1155" i="2" a="1"/>
  <c r="Q1155" i="2"/>
  <c r="R1155" i="2" a="1"/>
  <c r="R1155" i="2" s="1"/>
  <c r="S1155" i="2" a="1"/>
  <c r="S1155" i="2" s="1"/>
  <c r="T1155" i="2" a="1"/>
  <c r="T1155" i="2"/>
  <c r="P1156" i="2" a="1"/>
  <c r="P1156" i="2"/>
  <c r="Q1156" i="2" a="1"/>
  <c r="Q1156" i="2"/>
  <c r="R1156" i="2" a="1"/>
  <c r="R1156" i="2" s="1"/>
  <c r="S1156" i="2" a="1"/>
  <c r="S1156" i="2" s="1"/>
  <c r="T1156" i="2" a="1"/>
  <c r="T1156" i="2" s="1"/>
  <c r="P1157" i="2" a="1"/>
  <c r="P1157" i="2" s="1"/>
  <c r="Q1157" i="2" a="1"/>
  <c r="Q1157" i="2" s="1"/>
  <c r="R1157" i="2" a="1"/>
  <c r="R1157" i="2" s="1"/>
  <c r="S1157" i="2" a="1"/>
  <c r="S1157" i="2"/>
  <c r="T1157" i="2" a="1"/>
  <c r="T1157" i="2" s="1"/>
  <c r="P1158" i="2" a="1"/>
  <c r="P1158" i="2"/>
  <c r="Q1158" i="2" a="1"/>
  <c r="Q1158" i="2"/>
  <c r="R1158" i="2" a="1"/>
  <c r="R1158" i="2"/>
  <c r="S1158" i="2" a="1"/>
  <c r="S1158" i="2"/>
  <c r="T1158" i="2" a="1"/>
  <c r="T1158" i="2" s="1"/>
  <c r="P1159" i="2" a="1"/>
  <c r="P1159" i="2"/>
  <c r="Q1159" i="2" a="1"/>
  <c r="Q1159" i="2"/>
  <c r="R1159" i="2" a="1"/>
  <c r="R1159" i="2" s="1"/>
  <c r="S1159" i="2" a="1"/>
  <c r="S1159" i="2"/>
  <c r="T1159" i="2" a="1"/>
  <c r="T1159" i="2" s="1"/>
  <c r="P1160" i="2" a="1"/>
  <c r="P1160" i="2" s="1"/>
  <c r="Q1160" i="2" a="1"/>
  <c r="Q1160" i="2" s="1"/>
  <c r="R1160" i="2" a="1"/>
  <c r="R1160" i="2" s="1"/>
  <c r="S1160" i="2" a="1"/>
  <c r="S1160" i="2" s="1"/>
  <c r="T1160" i="2" a="1"/>
  <c r="T1160" i="2" s="1"/>
  <c r="P1161" i="2" a="1"/>
  <c r="P1161" i="2"/>
  <c r="Q1161" i="2" a="1"/>
  <c r="Q1161" i="2" s="1"/>
  <c r="R1161" i="2" a="1"/>
  <c r="R1161" i="2" s="1"/>
  <c r="S1161" i="2" a="1"/>
  <c r="S1161" i="2"/>
  <c r="T1161" i="2" a="1"/>
  <c r="T1161" i="2"/>
  <c r="P1162" i="2" a="1"/>
  <c r="P1162" i="2" s="1"/>
  <c r="Q1162" i="2" a="1"/>
  <c r="Q1162" i="2" s="1"/>
  <c r="R1162" i="2" a="1"/>
  <c r="R1162" i="2"/>
  <c r="S1162" i="2" a="1"/>
  <c r="S1162" i="2"/>
  <c r="T1162" i="2" a="1"/>
  <c r="T1162" i="2" s="1"/>
  <c r="P1163" i="2" a="1"/>
  <c r="P1163" i="2"/>
  <c r="Q1163" i="2" a="1"/>
  <c r="Q1163" i="2"/>
  <c r="R1163" i="2" a="1"/>
  <c r="R1163" i="2" s="1"/>
  <c r="S1163" i="2" a="1"/>
  <c r="S1163" i="2" s="1"/>
  <c r="T1163" i="2" a="1"/>
  <c r="T1163" i="2"/>
  <c r="P1164" i="2" a="1"/>
  <c r="P1164" i="2" s="1"/>
  <c r="Q1164" i="2" a="1"/>
  <c r="Q1164" i="2" s="1"/>
  <c r="R1164" i="2" a="1"/>
  <c r="R1164" i="2" s="1"/>
  <c r="S1164" i="2" a="1"/>
  <c r="S1164" i="2" s="1"/>
  <c r="T1164" i="2" a="1"/>
  <c r="T1164" i="2" s="1"/>
  <c r="P1165" i="2" a="1"/>
  <c r="P1165" i="2"/>
  <c r="Q1165" i="2" a="1"/>
  <c r="Q1165" i="2" s="1"/>
  <c r="R1165" i="2" a="1"/>
  <c r="R1165" i="2" s="1"/>
  <c r="S1165" i="2" a="1"/>
  <c r="S1165" i="2"/>
  <c r="T1165" i="2" a="1"/>
  <c r="T1165" i="2"/>
  <c r="P1166" i="2" a="1"/>
  <c r="P1166" i="2"/>
  <c r="Q1166" i="2" a="1"/>
  <c r="Q1166" i="2" s="1"/>
  <c r="R1166" i="2" a="1"/>
  <c r="R1166" i="2" s="1"/>
  <c r="S1166" i="2" a="1"/>
  <c r="S1166" i="2" s="1"/>
  <c r="T1166" i="2" a="1"/>
  <c r="T1166" i="2" s="1"/>
  <c r="P1167" i="2" a="1"/>
  <c r="P1167" i="2"/>
  <c r="Q1167" i="2" a="1"/>
  <c r="Q1167" i="2"/>
  <c r="R1167" i="2" a="1"/>
  <c r="R1167" i="2" s="1"/>
  <c r="S1167" i="2" a="1"/>
  <c r="S1167" i="2" s="1"/>
  <c r="T1167" i="2" a="1"/>
  <c r="T1167" i="2"/>
  <c r="P1168" i="2" a="1"/>
  <c r="P1168" i="2"/>
  <c r="Q1168" i="2" a="1"/>
  <c r="Q1168" i="2"/>
  <c r="R1168" i="2" a="1"/>
  <c r="R1168" i="2" s="1"/>
  <c r="S1168" i="2" a="1"/>
  <c r="S1168" i="2" s="1"/>
  <c r="T1168" i="2" a="1"/>
  <c r="T1168" i="2" s="1"/>
  <c r="P1169" i="2" a="1"/>
  <c r="P1169" i="2"/>
  <c r="Q1169" i="2" a="1"/>
  <c r="Q1169" i="2"/>
  <c r="R1169" i="2" a="1"/>
  <c r="R1169" i="2"/>
  <c r="S1169" i="2" a="1"/>
  <c r="S1169" i="2"/>
  <c r="T1169" i="2" a="1"/>
  <c r="T1169" i="2" s="1"/>
  <c r="P1170" i="2" a="1"/>
  <c r="P1170" i="2" s="1"/>
  <c r="Q1170" i="2" a="1"/>
  <c r="Q1170" i="2"/>
  <c r="R1170" i="2" a="1"/>
  <c r="R1170" i="2"/>
  <c r="S1170" i="2" a="1"/>
  <c r="S1170" i="2"/>
  <c r="T1170" i="2" a="1"/>
  <c r="T1170" i="2" s="1"/>
  <c r="P1171" i="2" a="1"/>
  <c r="P1171" i="2" s="1"/>
  <c r="Q1171" i="2" a="1"/>
  <c r="Q1171" i="2" s="1"/>
  <c r="R1171" i="2" a="1"/>
  <c r="R1171" i="2"/>
  <c r="S1171" i="2" a="1"/>
  <c r="S1171" i="2" s="1"/>
  <c r="T1171" i="2" a="1"/>
  <c r="T1171" i="2"/>
  <c r="P1172" i="2" a="1"/>
  <c r="P1172" i="2" s="1"/>
  <c r="Q1172" i="2" a="1"/>
  <c r="Q1172" i="2" s="1"/>
  <c r="R1172" i="2" a="1"/>
  <c r="R1172" i="2"/>
  <c r="S1172" i="2" a="1"/>
  <c r="S1172" i="2" s="1"/>
  <c r="T1172" i="2" a="1"/>
  <c r="T1172" i="2"/>
  <c r="P1173" i="2" a="1"/>
  <c r="P1173" i="2"/>
  <c r="Q1173" i="2" a="1"/>
  <c r="Q1173" i="2" s="1"/>
  <c r="R1173" i="2" a="1"/>
  <c r="R1173" i="2" s="1"/>
  <c r="S1173" i="2" a="1"/>
  <c r="S1173" i="2" s="1"/>
  <c r="T1173" i="2" a="1"/>
  <c r="T1173" i="2"/>
  <c r="P1174" i="2" a="1"/>
  <c r="P1174" i="2"/>
  <c r="Q1174" i="2" a="1"/>
  <c r="Q1174" i="2" s="1"/>
  <c r="R1174" i="2" a="1"/>
  <c r="R1174" i="2" s="1"/>
  <c r="S1174" i="2" a="1"/>
  <c r="S1174" i="2" s="1"/>
  <c r="T1174" i="2" a="1"/>
  <c r="T1174" i="2" s="1"/>
  <c r="P1175" i="2" a="1"/>
  <c r="P1175" i="2" s="1"/>
  <c r="Q1175" i="2" a="1"/>
  <c r="Q1175" i="2"/>
  <c r="R1175" i="2" a="1"/>
  <c r="R1175" i="2" s="1"/>
  <c r="S1175" i="2" a="1"/>
  <c r="S1175" i="2" s="1"/>
  <c r="T1175" i="2" a="1"/>
  <c r="T1175" i="2" s="1"/>
  <c r="P1176" i="2" a="1"/>
  <c r="P1176" i="2" s="1"/>
  <c r="Q1176" i="2" a="1"/>
  <c r="Q1176" i="2"/>
  <c r="R1176" i="2" a="1"/>
  <c r="R1176" i="2" s="1"/>
  <c r="S1176" i="2" a="1"/>
  <c r="S1176" i="2" s="1"/>
  <c r="T1176" i="2" a="1"/>
  <c r="T1176" i="2"/>
  <c r="P1177" i="2" a="1"/>
  <c r="P1177" i="2" s="1"/>
  <c r="Q1177" i="2" a="1"/>
  <c r="Q1177" i="2"/>
  <c r="R1177" i="2" a="1"/>
  <c r="R1177" i="2"/>
  <c r="S1177" i="2" a="1"/>
  <c r="S1177" i="2"/>
  <c r="T1177" i="2" a="1"/>
  <c r="T1177" i="2" s="1"/>
  <c r="P1178" i="2" a="1"/>
  <c r="P1178" i="2" s="1"/>
  <c r="Q1178" i="2" a="1"/>
  <c r="Q1178" i="2" s="1"/>
  <c r="R1178" i="2" a="1"/>
  <c r="R1178" i="2" s="1"/>
  <c r="S1178" i="2" a="1"/>
  <c r="S1178" i="2"/>
  <c r="T1178" i="2" a="1"/>
  <c r="T1178" i="2" s="1"/>
  <c r="P1179" i="2" a="1"/>
  <c r="P1179" i="2" s="1"/>
  <c r="Q1179" i="2" a="1"/>
  <c r="Q1179" i="2" s="1"/>
  <c r="R1179" i="2" a="1"/>
  <c r="R1179" i="2"/>
  <c r="S1179" i="2" a="1"/>
  <c r="S1179" i="2" s="1"/>
  <c r="T1179" i="2" a="1"/>
  <c r="T1179" i="2" s="1"/>
  <c r="P1180" i="2" a="1"/>
  <c r="P1180" i="2" s="1"/>
  <c r="Q1180" i="2" a="1"/>
  <c r="Q1180" i="2"/>
  <c r="R1180" i="2" a="1"/>
  <c r="R1180" i="2"/>
  <c r="S1180" i="2" a="1"/>
  <c r="S1180" i="2"/>
  <c r="T1180" i="2" a="1"/>
  <c r="T1180" i="2"/>
  <c r="P1181" i="2" a="1"/>
  <c r="P1181" i="2" s="1"/>
  <c r="Q1181" i="2" a="1"/>
  <c r="Q1181" i="2" s="1"/>
  <c r="R1181" i="2" a="1"/>
  <c r="R1181" i="2"/>
  <c r="S1181" i="2" a="1"/>
  <c r="S1181" i="2"/>
  <c r="T1181" i="2" a="1"/>
  <c r="T1181" i="2" s="1"/>
  <c r="P1182" i="2" a="1"/>
  <c r="P1182" i="2" s="1"/>
  <c r="Q1182" i="2" a="1"/>
  <c r="Q1182" i="2" s="1"/>
  <c r="R1182" i="2" a="1"/>
  <c r="R1182" i="2" s="1"/>
  <c r="S1182" i="2" a="1"/>
  <c r="S1182" i="2" s="1"/>
  <c r="T1182" i="2" a="1"/>
  <c r="T1182" i="2" s="1"/>
  <c r="P1183" i="2" a="1"/>
  <c r="P1183" i="2" s="1"/>
  <c r="Q1183" i="2" a="1"/>
  <c r="Q1183" i="2"/>
  <c r="R1183" i="2" a="1"/>
  <c r="R1183" i="2"/>
  <c r="S1183" i="2" a="1"/>
  <c r="S1183" i="2"/>
  <c r="T1183" i="2" a="1"/>
  <c r="T1183" i="2" s="1"/>
  <c r="P1184" i="2" a="1"/>
  <c r="P1184" i="2"/>
  <c r="Q1184" i="2" a="1"/>
  <c r="Q1184" i="2"/>
  <c r="R1184" i="2" a="1"/>
  <c r="R1184" i="2" s="1"/>
  <c r="S1184" i="2" a="1"/>
  <c r="S1184" i="2" s="1"/>
  <c r="T1184" i="2" a="1"/>
  <c r="T1184" i="2"/>
  <c r="P1185" i="2" a="1"/>
  <c r="P1185" i="2" s="1"/>
  <c r="Q1185" i="2" a="1"/>
  <c r="Q1185" i="2" s="1"/>
  <c r="R1185" i="2" a="1"/>
  <c r="R1185" i="2" s="1"/>
  <c r="S1185" i="2" a="1"/>
  <c r="S1185" i="2" s="1"/>
  <c r="T1185" i="2" a="1"/>
  <c r="T1185" i="2" s="1"/>
  <c r="P1186" i="2" a="1"/>
  <c r="P1186" i="2" s="1"/>
  <c r="Q1186" i="2" a="1"/>
  <c r="Q1186" i="2"/>
  <c r="R1186" i="2" a="1"/>
  <c r="R1186" i="2" s="1"/>
  <c r="S1186" i="2" a="1"/>
  <c r="S1186" i="2" s="1"/>
  <c r="T1186" i="2" a="1"/>
  <c r="T1186" i="2" s="1"/>
  <c r="P1187" i="2" a="1"/>
  <c r="P1187" i="2" s="1"/>
  <c r="Q1187" i="2" a="1"/>
  <c r="Q1187" i="2" s="1"/>
  <c r="R1187" i="2" a="1"/>
  <c r="R1187" i="2"/>
  <c r="S1187" i="2" a="1"/>
  <c r="S1187" i="2" s="1"/>
  <c r="T1187" i="2" a="1"/>
  <c r="T1187" i="2" s="1"/>
  <c r="P1188" i="2" a="1"/>
  <c r="P1188" i="2"/>
  <c r="Q1188" i="2" a="1"/>
  <c r="Q1188" i="2"/>
  <c r="R1188" i="2" a="1"/>
  <c r="R1188" i="2"/>
  <c r="S1188" i="2" a="1"/>
  <c r="S1188" i="2"/>
  <c r="T1188" i="2" a="1"/>
  <c r="T1188" i="2"/>
  <c r="P1189" i="2" a="1"/>
  <c r="P1189" i="2" s="1"/>
  <c r="Q1189" i="2" a="1"/>
  <c r="Q1189" i="2" s="1"/>
  <c r="R1189" i="2" a="1"/>
  <c r="R1189" i="2" s="1"/>
  <c r="S1189" i="2" a="1"/>
  <c r="S1189" i="2" s="1"/>
  <c r="T1189" i="2" a="1"/>
  <c r="T1189" i="2" s="1"/>
  <c r="P1190" i="2" a="1"/>
  <c r="P1190" i="2"/>
  <c r="Q1190" i="2" a="1"/>
  <c r="Q1190" i="2" s="1"/>
  <c r="R1190" i="2" a="1"/>
  <c r="R1190" i="2" s="1"/>
  <c r="S1190" i="2" a="1"/>
  <c r="S1190" i="2" s="1"/>
  <c r="T1190" i="2" a="1"/>
  <c r="T1190" i="2" s="1"/>
  <c r="P1191" i="2" a="1"/>
  <c r="P1191" i="2"/>
  <c r="Q1191" i="2" a="1"/>
  <c r="Q1191" i="2" s="1"/>
  <c r="R1191" i="2" a="1"/>
  <c r="R1191" i="2" s="1"/>
  <c r="S1191" i="2" a="1"/>
  <c r="S1191" i="2"/>
  <c r="T1191" i="2" a="1"/>
  <c r="T1191" i="2"/>
  <c r="P1192" i="2" a="1"/>
  <c r="P1192" i="2"/>
  <c r="Q1192" i="2" a="1"/>
  <c r="Q1192" i="2"/>
  <c r="R1192" i="2" a="1"/>
  <c r="R1192" i="2" s="1"/>
  <c r="S1192" i="2" a="1"/>
  <c r="S1192" i="2"/>
  <c r="T1192" i="2" a="1"/>
  <c r="T1192" i="2" s="1"/>
  <c r="P1193" i="2" a="1"/>
  <c r="P1193" i="2"/>
  <c r="Q1193" i="2" a="1"/>
  <c r="Q1193" i="2" s="1"/>
  <c r="R1193" i="2" a="1"/>
  <c r="R1193" i="2"/>
  <c r="S1193" i="2" a="1"/>
  <c r="S1193" i="2"/>
  <c r="T1193" i="2" a="1"/>
  <c r="T1193" i="2"/>
  <c r="P1194" i="2" a="1"/>
  <c r="P1194" i="2" s="1"/>
  <c r="Q1194" i="2" a="1"/>
  <c r="Q1194" i="2" s="1"/>
  <c r="R1194" i="2" a="1"/>
  <c r="R1194" i="2"/>
  <c r="S1194" i="2" a="1"/>
  <c r="S1194" i="2"/>
  <c r="T1194" i="2" a="1"/>
  <c r="T1194" i="2" s="1"/>
  <c r="P1195" i="2" a="1"/>
  <c r="P1195" i="2"/>
  <c r="Q1195" i="2" a="1"/>
  <c r="Q1195" i="2" s="1"/>
  <c r="R1195" i="2" a="1"/>
  <c r="R1195" i="2" s="1"/>
  <c r="S1195" i="2" a="1"/>
  <c r="S1195" i="2" s="1"/>
  <c r="T1195" i="2" a="1"/>
  <c r="T1195" i="2" s="1"/>
  <c r="P1196" i="2" a="1"/>
  <c r="P1196" i="2"/>
  <c r="Q1196" i="2" a="1"/>
  <c r="Q1196" i="2" s="1"/>
  <c r="R1196" i="2" a="1"/>
  <c r="R1196" i="2" s="1"/>
  <c r="S1196" i="2" a="1"/>
  <c r="S1196" i="2" s="1"/>
  <c r="T1196" i="2" a="1"/>
  <c r="T1196" i="2" s="1"/>
  <c r="P1197" i="2" a="1"/>
  <c r="P1197" i="2"/>
  <c r="Q1197" i="2" a="1"/>
  <c r="Q1197" i="2" s="1"/>
  <c r="R1197" i="2" a="1"/>
  <c r="R1197" i="2" s="1"/>
  <c r="S1197" i="2" a="1"/>
  <c r="S1197" i="2" s="1"/>
  <c r="T1197" i="2" a="1"/>
  <c r="T1197" i="2"/>
  <c r="P1198" i="2" a="1"/>
  <c r="P1198" i="2"/>
  <c r="Q1198" i="2" a="1"/>
  <c r="Q1198" i="2"/>
  <c r="R1198" i="2" a="1"/>
  <c r="R1198" i="2"/>
  <c r="S1198" i="2" a="1"/>
  <c r="S1198" i="2" s="1"/>
  <c r="T1198" i="2" a="1"/>
  <c r="T1198" i="2" s="1"/>
  <c r="P1199" i="2" a="1"/>
  <c r="P1199" i="2"/>
  <c r="Q1199" i="2" a="1"/>
  <c r="Q1199" i="2"/>
  <c r="R1199" i="2" a="1"/>
  <c r="R1199" i="2"/>
  <c r="S1199" i="2" a="1"/>
  <c r="S1199" i="2" s="1"/>
  <c r="T1199" i="2" a="1"/>
  <c r="T1199" i="2" s="1"/>
  <c r="P1200" i="2" a="1"/>
  <c r="P1200" i="2" s="1"/>
  <c r="Q1200" i="2" a="1"/>
  <c r="Q1200" i="2" s="1"/>
  <c r="R1200" i="2" a="1"/>
  <c r="R1200" i="2" s="1"/>
  <c r="S1200" i="2" a="1"/>
  <c r="S1200" i="2"/>
  <c r="T1200" i="2" a="1"/>
  <c r="T1200" i="2" s="1"/>
  <c r="P1201" i="2" a="1"/>
  <c r="P1201" i="2" s="1"/>
  <c r="Q1201" i="2" a="1"/>
  <c r="Q1201" i="2"/>
  <c r="R1201" i="2" a="1"/>
  <c r="R1201" i="2"/>
  <c r="S1201" i="2" a="1"/>
  <c r="S1201" i="2"/>
  <c r="T1201" i="2" a="1"/>
  <c r="T1201" i="2"/>
  <c r="P1202" i="2" a="1"/>
  <c r="P1202" i="2" s="1"/>
  <c r="Q1202" i="2" a="1"/>
  <c r="Q1202" i="2"/>
  <c r="R1202" i="2" a="1"/>
  <c r="R1202" i="2"/>
  <c r="S1202" i="2" a="1"/>
  <c r="S1202" i="2" s="1"/>
  <c r="T1202" i="2" a="1"/>
  <c r="T1202" i="2"/>
  <c r="P1203" i="2" a="1"/>
  <c r="P1203" i="2" s="1"/>
  <c r="Q1203" i="2" a="1"/>
  <c r="Q1203" i="2" s="1"/>
  <c r="R1203" i="2" a="1"/>
  <c r="R1203" i="2" s="1"/>
  <c r="S1203" i="2" a="1"/>
  <c r="S1203" i="2" s="1"/>
  <c r="T1203" i="2" a="1"/>
  <c r="T1203" i="2" s="1"/>
  <c r="P1204" i="2" a="1"/>
  <c r="P1204" i="2"/>
  <c r="Q1204" i="2" a="1"/>
  <c r="Q1204" i="2"/>
  <c r="R1204" i="2" a="1"/>
  <c r="R1204" i="2" s="1"/>
  <c r="S1204" i="2" a="1"/>
  <c r="S1204" i="2"/>
  <c r="T1204" i="2" a="1"/>
  <c r="T1204" i="2" s="1"/>
  <c r="P1205" i="2" a="1"/>
  <c r="P1205" i="2"/>
  <c r="Q1205" i="2" a="1"/>
  <c r="Q1205" i="2" s="1"/>
  <c r="R1205" i="2" a="1"/>
  <c r="R1205" i="2" s="1"/>
  <c r="S1205" i="2" a="1"/>
  <c r="S1205" i="2" s="1"/>
  <c r="T1205" i="2" a="1"/>
  <c r="T1205" i="2"/>
  <c r="P1206" i="2" a="1"/>
  <c r="P1206" i="2"/>
  <c r="Q1206" i="2" a="1"/>
  <c r="Q1206" i="2"/>
  <c r="R1206" i="2" a="1"/>
  <c r="R1206" i="2"/>
  <c r="S1206" i="2" a="1"/>
  <c r="S1206" i="2" s="1"/>
  <c r="T1206" i="2" a="1"/>
  <c r="T1206" i="2" s="1"/>
  <c r="P1207" i="2" a="1"/>
  <c r="P1207" i="2"/>
  <c r="Q1207" i="2" a="1"/>
  <c r="Q1207" i="2"/>
  <c r="R1207" i="2" a="1"/>
  <c r="R1207" i="2" s="1"/>
  <c r="S1207" i="2" a="1"/>
  <c r="S1207" i="2" s="1"/>
  <c r="T1207" i="2" a="1"/>
  <c r="T1207" i="2" s="1"/>
  <c r="P1208" i="2" a="1"/>
  <c r="P1208" i="2"/>
  <c r="Q1208" i="2" a="1"/>
  <c r="Q1208" i="2"/>
  <c r="R1208" i="2" a="1"/>
  <c r="R1208" i="2" s="1"/>
  <c r="S1208" i="2" a="1"/>
  <c r="S1208" i="2" s="1"/>
  <c r="T1208" i="2" a="1"/>
  <c r="T1208" i="2" s="1"/>
  <c r="P1209" i="2" a="1"/>
  <c r="P1209" i="2" s="1"/>
  <c r="Q1209" i="2" a="1"/>
  <c r="Q1209" i="2" s="1"/>
  <c r="R1209" i="2" a="1"/>
  <c r="R1209" i="2"/>
  <c r="S1209" i="2" a="1"/>
  <c r="S1209" i="2"/>
  <c r="T1209" i="2" a="1"/>
  <c r="T1209" i="2"/>
  <c r="P1210" i="2" a="1"/>
  <c r="P1210" i="2" s="1"/>
  <c r="Q1210" i="2" a="1"/>
  <c r="Q1210" i="2"/>
  <c r="R1210" i="2" a="1"/>
  <c r="R1210" i="2"/>
  <c r="S1210" i="2" a="1"/>
  <c r="S1210" i="2"/>
  <c r="T1210" i="2" a="1"/>
  <c r="T1210" i="2"/>
  <c r="P1211" i="2" a="1"/>
  <c r="P1211" i="2" s="1"/>
  <c r="Q1211" i="2" a="1"/>
  <c r="Q1211" i="2" s="1"/>
  <c r="R1211" i="2" a="1"/>
  <c r="R1211" i="2"/>
  <c r="S1211" i="2" a="1"/>
  <c r="S1211" i="2" s="1"/>
  <c r="T1211" i="2" a="1"/>
  <c r="T1211" i="2"/>
  <c r="P1212" i="2" a="1"/>
  <c r="P1212" i="2" s="1"/>
  <c r="Q1212" i="2" a="1"/>
  <c r="Q1212" i="2" s="1"/>
  <c r="R1212" i="2" a="1"/>
  <c r="R1212" i="2" s="1"/>
  <c r="S1212" i="2" a="1"/>
  <c r="S1212" i="2" s="1"/>
  <c r="T1212" i="2" a="1"/>
  <c r="T1212" i="2" s="1"/>
  <c r="P1213" i="2" a="1"/>
  <c r="P1213" i="2"/>
  <c r="Q1213" i="2" a="1"/>
  <c r="Q1213" i="2" s="1"/>
  <c r="R1213" i="2" a="1"/>
  <c r="R1213" i="2"/>
  <c r="S1213" i="2" a="1"/>
  <c r="S1213" i="2" s="1"/>
  <c r="T1213" i="2" a="1"/>
  <c r="T1213" i="2"/>
  <c r="P1214" i="2" a="1"/>
  <c r="P1214" i="2"/>
  <c r="Q1214" i="2" a="1"/>
  <c r="Q1214" i="2"/>
  <c r="R1214" i="2" a="1"/>
  <c r="R1214" i="2"/>
  <c r="S1214" i="2" a="1"/>
  <c r="S1214" i="2" s="1"/>
  <c r="T1214" i="2" a="1"/>
  <c r="T1214" i="2" s="1"/>
  <c r="P1215" i="2" a="1"/>
  <c r="P1215" i="2" s="1"/>
  <c r="Q1215" i="2" a="1"/>
  <c r="Q1215" i="2"/>
  <c r="R1215" i="2" a="1"/>
  <c r="R1215" i="2" s="1"/>
  <c r="S1215" i="2" a="1"/>
  <c r="S1215" i="2" s="1"/>
  <c r="T1215" i="2" a="1"/>
  <c r="T1215" i="2" s="1"/>
  <c r="P1216" i="2" a="1"/>
  <c r="P1216" i="2" s="1"/>
  <c r="Q1216" i="2" a="1"/>
  <c r="Q1216" i="2" s="1"/>
  <c r="R1216" i="2" a="1"/>
  <c r="R1216" i="2" s="1"/>
  <c r="S1216" i="2" a="1"/>
  <c r="S1216" i="2" s="1"/>
  <c r="T1216" i="2" a="1"/>
  <c r="T1216" i="2" s="1"/>
  <c r="P1217" i="2" a="1"/>
  <c r="P1217" i="2" s="1"/>
  <c r="Q1217" i="2" a="1"/>
  <c r="Q1217" i="2"/>
  <c r="R1217" i="2" a="1"/>
  <c r="R1217" i="2"/>
  <c r="S1217" i="2" a="1"/>
  <c r="S1217" i="2"/>
  <c r="T1217" i="2" a="1"/>
  <c r="T1217" i="2"/>
  <c r="P1218" i="2" a="1"/>
  <c r="P1218" i="2" s="1"/>
  <c r="Q1218" i="2" a="1"/>
  <c r="Q1218" i="2"/>
  <c r="R1218" i="2" a="1"/>
  <c r="R1218" i="2"/>
  <c r="S1218" i="2" a="1"/>
  <c r="S1218" i="2"/>
  <c r="T1218" i="2" a="1"/>
  <c r="T1218" i="2" s="1"/>
  <c r="P1219" i="2" a="1"/>
  <c r="P1219" i="2"/>
  <c r="Q1219" i="2" a="1"/>
  <c r="Q1219" i="2"/>
  <c r="R1219" i="2" a="1"/>
  <c r="R1219" i="2"/>
  <c r="S1219" i="2" a="1"/>
  <c r="S1219" i="2" s="1"/>
  <c r="T1219" i="2" a="1"/>
  <c r="T1219" i="2" s="1"/>
  <c r="P1220" i="2" a="1"/>
  <c r="P1220" i="2"/>
  <c r="Q1220" i="2" a="1"/>
  <c r="Q1220" i="2" s="1"/>
  <c r="R1220" i="2" a="1"/>
  <c r="R1220" i="2" s="1"/>
  <c r="S1220" i="2" a="1"/>
  <c r="S1220" i="2"/>
  <c r="T1220" i="2" a="1"/>
  <c r="T1220" i="2" s="1"/>
  <c r="P1221" i="2" a="1"/>
  <c r="P1221" i="2"/>
  <c r="Q1221" i="2" a="1"/>
  <c r="Q1221" i="2" s="1"/>
  <c r="R1221" i="2" a="1"/>
  <c r="R1221" i="2" s="1"/>
  <c r="S1221" i="2" a="1"/>
  <c r="S1221" i="2"/>
  <c r="T1221" i="2" a="1"/>
  <c r="T1221" i="2" s="1"/>
  <c r="P1222" i="2" a="1"/>
  <c r="P1222" i="2"/>
  <c r="Q1222" i="2" a="1"/>
  <c r="Q1222" i="2" s="1"/>
  <c r="R1222" i="2" a="1"/>
  <c r="R1222" i="2"/>
  <c r="S1222" i="2" a="1"/>
  <c r="S1222" i="2" s="1"/>
  <c r="T1222" i="2" a="1"/>
  <c r="T1222" i="2" s="1"/>
  <c r="P1223" i="2" a="1"/>
  <c r="P1223" i="2" s="1"/>
  <c r="Q1223" i="2" a="1"/>
  <c r="Q1223" i="2" s="1"/>
  <c r="R1223" i="2" a="1"/>
  <c r="R1223" i="2"/>
  <c r="S1223" i="2" a="1"/>
  <c r="S1223" i="2"/>
  <c r="T1223" i="2" a="1"/>
  <c r="T1223" i="2" s="1"/>
  <c r="P1224" i="2" a="1"/>
  <c r="P1224" i="2"/>
  <c r="Q1224" i="2" a="1"/>
  <c r="Q1224" i="2"/>
  <c r="R1224" i="2" a="1"/>
  <c r="R1224" i="2" s="1"/>
  <c r="S1224" i="2" a="1"/>
  <c r="S1224" i="2" s="1"/>
  <c r="T1224" i="2" a="1"/>
  <c r="T1224" i="2" s="1"/>
  <c r="P1225" i="2" a="1"/>
  <c r="P1225" i="2"/>
  <c r="Q1225" i="2" a="1"/>
  <c r="Q1225" i="2" s="1"/>
  <c r="R1225" i="2" a="1"/>
  <c r="R1225" i="2" s="1"/>
  <c r="S1225" i="2" a="1"/>
  <c r="S1225" i="2" s="1"/>
  <c r="T1225" i="2" a="1"/>
  <c r="T1225" i="2" s="1"/>
  <c r="P1226" i="2" a="1"/>
  <c r="P1226" i="2" s="1"/>
  <c r="Q1226" i="2" a="1"/>
  <c r="Q1226" i="2" s="1"/>
  <c r="R1226" i="2" a="1"/>
  <c r="R1226" i="2" s="1"/>
  <c r="S1226" i="2" a="1"/>
  <c r="S1226" i="2" s="1"/>
  <c r="T1226" i="2" a="1"/>
  <c r="T1226" i="2"/>
  <c r="P1227" i="2" a="1"/>
  <c r="P1227" i="2"/>
  <c r="Q1227" i="2" a="1"/>
  <c r="Q1227" i="2"/>
  <c r="R1227" i="2" a="1"/>
  <c r="R1227" i="2"/>
  <c r="S1227" i="2" a="1"/>
  <c r="S1227" i="2" s="1"/>
  <c r="T1227" i="2" a="1"/>
  <c r="T1227" i="2"/>
  <c r="P1228" i="2" a="1"/>
  <c r="P1228" i="2" s="1"/>
  <c r="Q1228" i="2" a="1"/>
  <c r="Q1228" i="2" s="1"/>
  <c r="R1228" i="2" a="1"/>
  <c r="R1228" i="2"/>
  <c r="S1228" i="2" a="1"/>
  <c r="S1228" i="2" s="1"/>
  <c r="T1228" i="2" a="1"/>
  <c r="T1228" i="2" s="1"/>
  <c r="P1229" i="2" a="1"/>
  <c r="P1229" i="2" s="1"/>
  <c r="Q1229" i="2" a="1"/>
  <c r="Q1229" i="2" s="1"/>
  <c r="R1229" i="2" a="1"/>
  <c r="R1229" i="2"/>
  <c r="S1229" i="2" a="1"/>
  <c r="S1229" i="2"/>
  <c r="T1229" i="2" a="1"/>
  <c r="T1229" i="2"/>
  <c r="P1230" i="2" a="1"/>
  <c r="P1230" i="2" s="1"/>
  <c r="Q1230" i="2" a="1"/>
  <c r="Q1230" i="2" s="1"/>
  <c r="R1230" i="2" a="1"/>
  <c r="R1230" i="2"/>
  <c r="S1230" i="2" a="1"/>
  <c r="S1230" i="2"/>
  <c r="T1230" i="2" a="1"/>
  <c r="T1230" i="2" s="1"/>
  <c r="P1231" i="2" a="1"/>
  <c r="P1231" i="2" s="1"/>
  <c r="Q1231" i="2" a="1"/>
  <c r="Q1231" i="2"/>
  <c r="R1231" i="2" a="1"/>
  <c r="R1231" i="2"/>
  <c r="S1231" i="2" a="1"/>
  <c r="S1231" i="2"/>
  <c r="T1231" i="2" a="1"/>
  <c r="T1231" i="2"/>
  <c r="P1232" i="2" a="1"/>
  <c r="P1232" i="2" s="1"/>
  <c r="Q1232" i="2" a="1"/>
  <c r="Q1232" i="2" s="1"/>
  <c r="R1232" i="2" a="1"/>
  <c r="R1232" i="2" s="1"/>
  <c r="S1232" i="2" a="1"/>
  <c r="S1232" i="2"/>
  <c r="T1232" i="2" a="1"/>
  <c r="T1232" i="2" s="1"/>
  <c r="P1233" i="2" a="1"/>
  <c r="P1233" i="2" s="1"/>
  <c r="Q1233" i="2" a="1"/>
  <c r="Q1233" i="2"/>
  <c r="R1233" i="2" a="1"/>
  <c r="R1233" i="2" s="1"/>
  <c r="S1233" i="2" a="1"/>
  <c r="S1233" i="2"/>
  <c r="T1233" i="2" a="1"/>
  <c r="T1233" i="2" s="1"/>
  <c r="P1234" i="2" a="1"/>
  <c r="P1234" i="2" s="1"/>
  <c r="Q1234" i="2" a="1"/>
  <c r="Q1234" i="2" s="1"/>
  <c r="R1234" i="2" a="1"/>
  <c r="R1234" i="2" s="1"/>
  <c r="S1234" i="2" a="1"/>
  <c r="S1234" i="2" s="1"/>
  <c r="T1234" i="2" a="1"/>
  <c r="T1234" i="2"/>
  <c r="P1235" i="2" a="1"/>
  <c r="P1235" i="2"/>
  <c r="Q1235" i="2" a="1"/>
  <c r="Q1235" i="2"/>
  <c r="R1235" i="2" a="1"/>
  <c r="R1235" i="2"/>
  <c r="S1235" i="2" a="1"/>
  <c r="S1235" i="2" s="1"/>
  <c r="T1235" i="2" a="1"/>
  <c r="T1235" i="2"/>
  <c r="P1236" i="2" a="1"/>
  <c r="P1236" i="2"/>
  <c r="Q1236" i="2" a="1"/>
  <c r="Q1236" i="2"/>
  <c r="R1236" i="2" a="1"/>
  <c r="R1236" i="2" s="1"/>
  <c r="S1236" i="2" a="1"/>
  <c r="S1236" i="2" s="1"/>
  <c r="T1236" i="2" a="1"/>
  <c r="T1236" i="2" s="1"/>
  <c r="P1237" i="2" a="1"/>
  <c r="P1237" i="2"/>
  <c r="Q1237" i="2" a="1"/>
  <c r="Q1237" i="2" s="1"/>
  <c r="R1237" i="2" a="1"/>
  <c r="R1237" i="2" s="1"/>
  <c r="S1237" i="2" a="1"/>
  <c r="S1237" i="2" s="1"/>
  <c r="T1237" i="2" a="1"/>
  <c r="T1237" i="2" s="1"/>
  <c r="P1238" i="2" a="1"/>
  <c r="P1238" i="2" s="1"/>
  <c r="Q1238" i="2" a="1"/>
  <c r="Q1238" i="2" s="1"/>
  <c r="R1238" i="2" a="1"/>
  <c r="R1238" i="2"/>
  <c r="S1238" i="2" a="1"/>
  <c r="S1238" i="2"/>
  <c r="T1238" i="2" a="1"/>
  <c r="T1238" i="2" s="1"/>
  <c r="P1239" i="2" a="1"/>
  <c r="P1239" i="2" s="1"/>
  <c r="Q1239" i="2" a="1"/>
  <c r="Q1239" i="2"/>
  <c r="R1239" i="2" a="1"/>
  <c r="R1239" i="2"/>
  <c r="S1239" i="2" a="1"/>
  <c r="S1239" i="2"/>
  <c r="T1239" i="2" a="1"/>
  <c r="T1239" i="2"/>
  <c r="P1240" i="2" a="1"/>
  <c r="P1240" i="2" s="1"/>
  <c r="Q1240" i="2" a="1"/>
  <c r="Q1240" i="2" s="1"/>
  <c r="R1240" i="2" a="1"/>
  <c r="R1240" i="2" s="1"/>
  <c r="S1240" i="2" a="1"/>
  <c r="S1240" i="2"/>
  <c r="T1240" i="2" a="1"/>
  <c r="T1240" i="2" s="1"/>
  <c r="P1241" i="2" a="1"/>
  <c r="P1241" i="2" s="1"/>
  <c r="Q1241" i="2" a="1"/>
  <c r="Q1241" i="2" s="1"/>
  <c r="R1241" i="2" a="1"/>
  <c r="R1241" i="2" s="1"/>
  <c r="S1241" i="2" a="1"/>
  <c r="S1241" i="2" s="1"/>
  <c r="T1241" i="2" a="1"/>
  <c r="T1241" i="2" s="1"/>
  <c r="P1242" i="2" a="1"/>
  <c r="P1242" i="2" s="1"/>
  <c r="Q1242" i="2" a="1"/>
  <c r="Q1242" i="2" s="1"/>
  <c r="R1242" i="2" a="1"/>
  <c r="R1242" i="2"/>
  <c r="S1242" i="2" a="1"/>
  <c r="S1242" i="2"/>
  <c r="T1242" i="2" a="1"/>
  <c r="T1242" i="2"/>
  <c r="P1243" i="2" a="1"/>
  <c r="P1243" i="2"/>
  <c r="Q1243" i="2" a="1"/>
  <c r="Q1243" i="2"/>
  <c r="R1243" i="2" a="1"/>
  <c r="R1243" i="2"/>
  <c r="S1243" i="2" a="1"/>
  <c r="S1243" i="2" s="1"/>
  <c r="T1243" i="2" a="1"/>
  <c r="T1243" i="2"/>
  <c r="P1244" i="2" a="1"/>
  <c r="P1244" i="2"/>
  <c r="Q1244" i="2" a="1"/>
  <c r="Q1244" i="2"/>
  <c r="R1244" i="2" a="1"/>
  <c r="R1244" i="2" s="1"/>
  <c r="S1244" i="2" a="1"/>
  <c r="S1244" i="2"/>
  <c r="T1244" i="2" a="1"/>
  <c r="T1244" i="2"/>
  <c r="P1245" i="2" a="1"/>
  <c r="P1245" i="2"/>
  <c r="Q1245" i="2" a="1"/>
  <c r="Q1245" i="2" s="1"/>
  <c r="R1245" i="2" a="1"/>
  <c r="R1245" i="2" s="1"/>
  <c r="S1245" i="2" a="1"/>
  <c r="S1245" i="2" s="1"/>
  <c r="T1245" i="2" a="1"/>
  <c r="T1245" i="2" s="1"/>
  <c r="P1254" i="2" a="1"/>
  <c r="P1254" i="2"/>
  <c r="Q1254" i="2" a="1"/>
  <c r="Q1254" i="2"/>
  <c r="R1254" i="2" a="1"/>
  <c r="R1254" i="2" s="1"/>
  <c r="S1254" i="2" a="1"/>
  <c r="S1254" i="2" s="1"/>
  <c r="T1254" i="2" a="1"/>
  <c r="T1254" i="2" s="1"/>
  <c r="P1255" i="2" a="1"/>
  <c r="P1255" i="2"/>
  <c r="Q1255" i="2" a="1"/>
  <c r="Q1255" i="2" s="1"/>
  <c r="R1255" i="2" a="1"/>
  <c r="R1255" i="2" s="1"/>
  <c r="S1255" i="2" a="1"/>
  <c r="S1255" i="2" s="1"/>
  <c r="T1255" i="2" a="1"/>
  <c r="T1255" i="2"/>
  <c r="P1256" i="2" a="1"/>
  <c r="P1256" i="2"/>
  <c r="Q1256" i="2" a="1"/>
  <c r="Q1256" i="2" s="1"/>
  <c r="R1256" i="2" a="1"/>
  <c r="R1256" i="2" s="1"/>
  <c r="S1256" i="2" a="1"/>
  <c r="S1256" i="2"/>
  <c r="T1256" i="2" a="1"/>
  <c r="T1256" i="2"/>
  <c r="P1257" i="2" a="1"/>
  <c r="P1257" i="2"/>
  <c r="Q1257" i="2" a="1"/>
  <c r="Q1257" i="2" s="1"/>
  <c r="R1257" i="2" a="1"/>
  <c r="R1257" i="2"/>
  <c r="S1257" i="2" a="1"/>
  <c r="S1257" i="2" s="1"/>
  <c r="T1257" i="2" a="1"/>
  <c r="T1257" i="2" s="1"/>
  <c r="P1258" i="2" a="1"/>
  <c r="P1258" i="2" s="1"/>
  <c r="Q1258" i="2" a="1"/>
  <c r="Q1258" i="2" s="1"/>
  <c r="R1258" i="2" a="1"/>
  <c r="R1258" i="2" s="1"/>
  <c r="S1258" i="2" a="1"/>
  <c r="S1258" i="2" s="1"/>
  <c r="T1258" i="2" a="1"/>
  <c r="T1258" i="2"/>
  <c r="P1259" i="2" a="1"/>
  <c r="P1259" i="2" s="1"/>
  <c r="Q1259" i="2" a="1"/>
  <c r="Q1259" i="2" s="1"/>
  <c r="R1259" i="2" a="1"/>
  <c r="R1259" i="2" s="1"/>
  <c r="S1259" i="2" a="1"/>
  <c r="S1259" i="2" s="1"/>
  <c r="T1259" i="2" a="1"/>
  <c r="T1259" i="2" s="1"/>
  <c r="P1260" i="2" a="1"/>
  <c r="P1260" i="2" s="1"/>
  <c r="Q1260" i="2" a="1"/>
  <c r="Q1260" i="2"/>
  <c r="R1260" i="2" a="1"/>
  <c r="R1260" i="2"/>
  <c r="S1260" i="2" a="1"/>
  <c r="S1260" i="2" s="1"/>
  <c r="T1260" i="2" a="1"/>
  <c r="T1260" i="2"/>
  <c r="P1261" i="2" a="1"/>
  <c r="P1261" i="2"/>
  <c r="Q1261" i="2" a="1"/>
  <c r="Q1261" i="2" s="1"/>
  <c r="R1261" i="2" a="1"/>
  <c r="R1261" i="2" s="1"/>
  <c r="S1261" i="2" a="1"/>
  <c r="S1261" i="2"/>
  <c r="T1261" i="2" a="1"/>
  <c r="T1261" i="2"/>
  <c r="P1262" i="2" a="1"/>
  <c r="P1262" i="2"/>
  <c r="Q1262" i="2" a="1"/>
  <c r="Q1262" i="2"/>
  <c r="R1262" i="2" a="1"/>
  <c r="R1262" i="2" s="1"/>
  <c r="S1262" i="2" a="1"/>
  <c r="S1262" i="2"/>
  <c r="T1262" i="2" a="1"/>
  <c r="T1262" i="2" s="1"/>
  <c r="P1263" i="2" a="1"/>
  <c r="P1263" i="2" s="1"/>
  <c r="Q1263" i="2" a="1"/>
  <c r="Q1263" i="2" s="1"/>
  <c r="R1263" i="2" a="1"/>
  <c r="R1263" i="2"/>
  <c r="S1263" i="2" a="1"/>
  <c r="S1263" i="2"/>
  <c r="T1263" i="2" a="1"/>
  <c r="T1263" i="2" s="1"/>
  <c r="P1264" i="2" a="1"/>
  <c r="P1264" i="2"/>
  <c r="Q1264" i="2" a="1"/>
  <c r="Q1264" i="2"/>
  <c r="R1264" i="2" a="1"/>
  <c r="R1264" i="2" s="1"/>
  <c r="S1264" i="2" a="1"/>
  <c r="S1264" i="2"/>
  <c r="T1264" i="2" a="1"/>
  <c r="T1264" i="2"/>
  <c r="P1265" i="2" a="1"/>
  <c r="P1265" i="2" s="1"/>
  <c r="Q1265" i="2" a="1"/>
  <c r="Q1265" i="2" s="1"/>
  <c r="R1265" i="2" a="1"/>
  <c r="R1265" i="2"/>
  <c r="S1265" i="2" a="1"/>
  <c r="S1265" i="2" s="1"/>
  <c r="T1265" i="2" a="1"/>
  <c r="T1265" i="2" s="1"/>
  <c r="P1266" i="2" a="1"/>
  <c r="P1266" i="2" s="1"/>
  <c r="Q1266" i="2" a="1"/>
  <c r="Q1266" i="2"/>
  <c r="R1266" i="2" a="1"/>
  <c r="R1266" i="2"/>
  <c r="S1266" i="2" a="1"/>
  <c r="S1266" i="2"/>
  <c r="T1266" i="2" a="1"/>
  <c r="T1266" i="2" s="1"/>
  <c r="P1267" i="2" a="1"/>
  <c r="P1267" i="2" s="1"/>
  <c r="Q1267" i="2" a="1"/>
  <c r="Q1267" i="2"/>
  <c r="R1267" i="2" a="1"/>
  <c r="R1267" i="2"/>
  <c r="S1267" i="2" a="1"/>
  <c r="S1267" i="2" s="1"/>
  <c r="T1267" i="2" a="1"/>
  <c r="T1267" i="2" s="1"/>
  <c r="P1268" i="2" a="1"/>
  <c r="P1268" i="2" s="1"/>
  <c r="Q1268" i="2" a="1"/>
  <c r="Q1268" i="2" s="1"/>
  <c r="R1268" i="2" a="1"/>
  <c r="R1268" i="2" s="1"/>
  <c r="S1268" i="2" a="1"/>
  <c r="S1268" i="2"/>
  <c r="T1268" i="2" a="1"/>
  <c r="T1268" i="2"/>
  <c r="P1269" i="2" a="1"/>
  <c r="P1269" i="2" s="1"/>
  <c r="Q1269" i="2" a="1"/>
  <c r="Q1269" i="2" s="1"/>
  <c r="R1269" i="2" a="1"/>
  <c r="R1269" i="2"/>
  <c r="S1269" i="2" a="1"/>
  <c r="S1269" i="2"/>
  <c r="T1269" i="2" a="1"/>
  <c r="T1269" i="2"/>
  <c r="P1270" i="2" a="1"/>
  <c r="P1270" i="2"/>
  <c r="Q1270" i="2" a="1"/>
  <c r="Q1270" i="2" s="1"/>
  <c r="R1270" i="2" a="1"/>
  <c r="R1270" i="2" s="1"/>
  <c r="S1270" i="2" a="1"/>
  <c r="S1270" i="2"/>
  <c r="T1270" i="2" a="1"/>
  <c r="T1270" i="2" s="1"/>
  <c r="P1271" i="2" a="1"/>
  <c r="P1271" i="2" s="1"/>
  <c r="Q1271" i="2" a="1"/>
  <c r="Q1271" i="2" s="1"/>
  <c r="R1271" i="2" a="1"/>
  <c r="R1271" i="2" s="1"/>
  <c r="S1271" i="2" a="1"/>
  <c r="S1271" i="2" s="1"/>
  <c r="T1271" i="2" a="1"/>
  <c r="T1271" i="2" s="1"/>
  <c r="P1272" i="2" a="1"/>
  <c r="P1272" i="2"/>
  <c r="Q1272" i="2" a="1"/>
  <c r="Q1272" i="2"/>
  <c r="R1272" i="2" a="1"/>
  <c r="R1272" i="2" s="1"/>
  <c r="S1272" i="2" a="1"/>
  <c r="S1272" i="2"/>
  <c r="T1272" i="2" a="1"/>
  <c r="T1272" i="2" s="1"/>
  <c r="P1273" i="2" a="1"/>
  <c r="P1273" i="2"/>
  <c r="Q1273" i="2" a="1"/>
  <c r="Q1273" i="2"/>
  <c r="R1273" i="2" a="1"/>
  <c r="R1273" i="2"/>
  <c r="S1273" i="2" a="1"/>
  <c r="S1273" i="2" s="1"/>
  <c r="T1273" i="2" a="1"/>
  <c r="T1273" i="2" s="1"/>
  <c r="P1274" i="2" a="1"/>
  <c r="P1274" i="2" s="1"/>
  <c r="Q1274" i="2" a="1"/>
  <c r="Q1274" i="2" s="1"/>
  <c r="R1274" i="2" a="1"/>
  <c r="R1274" i="2"/>
  <c r="S1274" i="2" a="1"/>
  <c r="S1274" i="2" s="1"/>
  <c r="T1274" i="2" a="1"/>
  <c r="T1274" i="2" s="1"/>
  <c r="P1275" i="2" a="1"/>
  <c r="P1275" i="2" s="1"/>
  <c r="Q1275" i="2" a="1"/>
  <c r="Q1275" i="2" s="1"/>
  <c r="R1275" i="2" a="1"/>
  <c r="R1275" i="2"/>
  <c r="S1275" i="2" a="1"/>
  <c r="S1275" i="2" s="1"/>
  <c r="T1275" i="2" a="1"/>
  <c r="T1275" i="2"/>
  <c r="P1276" i="2" a="1"/>
  <c r="P1276" i="2"/>
  <c r="Q1276" i="2" a="1"/>
  <c r="Q1276" i="2" s="1"/>
  <c r="R1276" i="2" a="1"/>
  <c r="R1276" i="2"/>
  <c r="S1276" i="2" a="1"/>
  <c r="S1276" i="2"/>
  <c r="T1276" i="2" a="1"/>
  <c r="T1276" i="2"/>
  <c r="P1277" i="2" a="1"/>
  <c r="P1277" i="2" s="1"/>
  <c r="Q1277" i="2" a="1"/>
  <c r="Q1277" i="2" s="1"/>
  <c r="R1277" i="2" a="1"/>
  <c r="R1277" i="2"/>
  <c r="S1277" i="2" a="1"/>
  <c r="S1277" i="2"/>
  <c r="T1277" i="2" a="1"/>
  <c r="T1277" i="2"/>
  <c r="P1278" i="2" a="1"/>
  <c r="P1278" i="2" s="1"/>
  <c r="Q1278" i="2" a="1"/>
  <c r="Q1278" i="2" s="1"/>
  <c r="R1278" i="2" a="1"/>
  <c r="R1278" i="2" s="1"/>
  <c r="S1278" i="2" a="1"/>
  <c r="S1278" i="2" s="1"/>
  <c r="T1278" i="2" a="1"/>
  <c r="T1278" i="2" s="1"/>
  <c r="P1279" i="2" a="1"/>
  <c r="P1279" i="2" s="1"/>
  <c r="Q1279" i="2" a="1"/>
  <c r="Q1279" i="2" s="1"/>
  <c r="R1279" i="2" a="1"/>
  <c r="R1279" i="2"/>
  <c r="S1279" i="2" a="1"/>
  <c r="S1279" i="2"/>
  <c r="T1279" i="2" a="1"/>
  <c r="T1279" i="2"/>
  <c r="P1280" i="2" a="1"/>
  <c r="P1280" i="2"/>
  <c r="Q1280" i="2" a="1"/>
  <c r="Q1280" i="2"/>
  <c r="R1280" i="2" a="1"/>
  <c r="R1280" i="2" s="1"/>
  <c r="S1280" i="2" a="1"/>
  <c r="S1280" i="2"/>
  <c r="T1280" i="2" a="1"/>
  <c r="T1280" i="2"/>
  <c r="P1281" i="2" a="1"/>
  <c r="P1281" i="2" s="1"/>
  <c r="Q1281" i="2" a="1"/>
  <c r="Q1281" i="2" s="1"/>
  <c r="R1281" i="2" a="1"/>
  <c r="R1281" i="2" s="1"/>
  <c r="S1281" i="2" a="1"/>
  <c r="S1281" i="2" s="1"/>
  <c r="T1281" i="2" a="1"/>
  <c r="T1281" i="2" s="1"/>
  <c r="P1282" i="2" a="1"/>
  <c r="P1282" i="2" s="1"/>
  <c r="Q1282" i="2" a="1"/>
  <c r="Q1282" i="2" s="1"/>
  <c r="R1282" i="2" a="1"/>
  <c r="R1282" i="2" s="1"/>
  <c r="S1282" i="2" a="1"/>
  <c r="S1282" i="2" s="1"/>
  <c r="T1282" i="2" a="1"/>
  <c r="T1282" i="2"/>
  <c r="P1283" i="2" a="1"/>
  <c r="P1283" i="2"/>
  <c r="Q1283" i="2" a="1"/>
  <c r="Q1283" i="2"/>
  <c r="R1283" i="2" a="1"/>
  <c r="R1283" i="2"/>
  <c r="S1283" i="2" a="1"/>
  <c r="S1283" i="2" s="1"/>
  <c r="T1283" i="2" a="1"/>
  <c r="T1283" i="2" s="1"/>
  <c r="P1284" i="2" a="1"/>
  <c r="P1284" i="2"/>
  <c r="Q1284" i="2" a="1"/>
  <c r="Q1284" i="2"/>
  <c r="R1284" i="2" a="1"/>
  <c r="R1284" i="2" s="1"/>
  <c r="S1284" i="2" a="1"/>
  <c r="S1284" i="2"/>
  <c r="T1284" i="2" a="1"/>
  <c r="T1284" i="2" s="1"/>
  <c r="P1285" i="2" a="1"/>
  <c r="P1285" i="2" s="1"/>
  <c r="Q1285" i="2" a="1"/>
  <c r="Q1285" i="2" s="1"/>
  <c r="R1285" i="2" a="1"/>
  <c r="R1285" i="2"/>
  <c r="S1285" i="2" a="1"/>
  <c r="S1285" i="2" s="1"/>
  <c r="T1285" i="2" a="1"/>
  <c r="T1285" i="2" s="1"/>
  <c r="P1286" i="2" a="1"/>
  <c r="P1286" i="2"/>
  <c r="Q1286" i="2" a="1"/>
  <c r="Q1286" i="2"/>
  <c r="R1286" i="2" a="1"/>
  <c r="R1286" i="2" s="1"/>
  <c r="S1286" i="2" a="1"/>
  <c r="S1286" i="2"/>
  <c r="T1286" i="2" a="1"/>
  <c r="T1286" i="2" s="1"/>
  <c r="P1287" i="2" a="1"/>
  <c r="P1287" i="2" s="1"/>
  <c r="Q1287" i="2" a="1"/>
  <c r="Q1287" i="2" s="1"/>
  <c r="R1287" i="2" a="1"/>
  <c r="R1287" i="2"/>
  <c r="S1287" i="2" a="1"/>
  <c r="S1287" i="2"/>
  <c r="T1287" i="2" a="1"/>
  <c r="T1287" i="2"/>
  <c r="P1288" i="2" a="1"/>
  <c r="P1288" i="2"/>
  <c r="Q1288" i="2" a="1"/>
  <c r="Q1288" i="2" s="1"/>
  <c r="R1288" i="2" a="1"/>
  <c r="R1288" i="2" s="1"/>
  <c r="S1288" i="2" a="1"/>
  <c r="S1288" i="2"/>
  <c r="T1288" i="2" a="1"/>
  <c r="T1288" i="2"/>
  <c r="P1289" i="2" a="1"/>
  <c r="P1289" i="2" s="1"/>
  <c r="Q1289" i="2" a="1"/>
  <c r="Q1289" i="2" s="1"/>
  <c r="R1289" i="2" a="1"/>
  <c r="R1289" i="2" s="1"/>
  <c r="S1289" i="2" a="1"/>
  <c r="S1289" i="2" s="1"/>
  <c r="T1289" i="2" a="1"/>
  <c r="T1289" i="2"/>
  <c r="P1290" i="2" a="1"/>
  <c r="P1290" i="2" s="1"/>
  <c r="Q1290" i="2" a="1"/>
  <c r="Q1290" i="2" s="1"/>
  <c r="R1290" i="2" a="1"/>
  <c r="R1290" i="2" s="1"/>
  <c r="S1290" i="2" a="1"/>
  <c r="S1290" i="2" s="1"/>
  <c r="T1290" i="2" a="1"/>
  <c r="T1290" i="2"/>
  <c r="P1291" i="2" a="1"/>
  <c r="P1291" i="2"/>
  <c r="Q1291" i="2" a="1"/>
  <c r="Q1291" i="2"/>
  <c r="R1291" i="2" a="1"/>
  <c r="R1291" i="2" s="1"/>
  <c r="S1291" i="2" a="1"/>
  <c r="S1291" i="2" s="1"/>
  <c r="T1291" i="2" a="1"/>
  <c r="T1291" i="2"/>
  <c r="P1292" i="2" a="1"/>
  <c r="P1292" i="2"/>
  <c r="Q1292" i="2" a="1"/>
  <c r="Q1292" i="2"/>
  <c r="R1292" i="2" a="1"/>
  <c r="R1292" i="2" s="1"/>
  <c r="S1292" i="2" a="1"/>
  <c r="S1292" i="2" s="1"/>
  <c r="T1292" i="2" a="1"/>
  <c r="T1292" i="2" s="1"/>
  <c r="P1293" i="2" a="1"/>
  <c r="P1293" i="2"/>
  <c r="Q1293" i="2" a="1"/>
  <c r="Q1293" i="2" s="1"/>
  <c r="R1293" i="2" a="1"/>
  <c r="R1293" i="2" s="1"/>
  <c r="S1293" i="2" a="1"/>
  <c r="S1293" i="2" s="1"/>
  <c r="T1293" i="2" a="1"/>
  <c r="T1293" i="2" s="1"/>
  <c r="P1294" i="2" a="1"/>
  <c r="P1294" i="2" s="1"/>
  <c r="Q1294" i="2" a="1"/>
  <c r="Q1294" i="2"/>
  <c r="R1294" i="2" a="1"/>
  <c r="R1294" i="2"/>
  <c r="S1294" i="2" a="1"/>
  <c r="S1294" i="2"/>
  <c r="T1294" i="2" a="1"/>
  <c r="T1294" i="2" s="1"/>
  <c r="P1295" i="2" a="1"/>
  <c r="P1295" i="2" s="1"/>
  <c r="Q1295" i="2" a="1"/>
  <c r="Q1295" i="2"/>
  <c r="R1295" i="2" a="1"/>
  <c r="R1295" i="2"/>
  <c r="S1295" i="2" a="1"/>
  <c r="S1295" i="2"/>
  <c r="T1295" i="2" a="1"/>
  <c r="T1295" i="2" s="1"/>
  <c r="P1296" i="2" a="1"/>
  <c r="P1296" i="2" s="1"/>
  <c r="Q1296" i="2" a="1"/>
  <c r="Q1296" i="2"/>
  <c r="R1296" i="2" a="1"/>
  <c r="R1296" i="2" s="1"/>
  <c r="S1296" i="2" a="1"/>
  <c r="S1296" i="2"/>
  <c r="T1296" i="2" a="1"/>
  <c r="T1296" i="2" s="1"/>
  <c r="P1297" i="2" a="1"/>
  <c r="P1297" i="2" s="1"/>
  <c r="Q1297" i="2" a="1"/>
  <c r="Q1297" i="2" s="1"/>
  <c r="R1297" i="2" a="1"/>
  <c r="R1297" i="2" s="1"/>
  <c r="S1297" i="2" a="1"/>
  <c r="S1297" i="2"/>
  <c r="T1297" i="2" a="1"/>
  <c r="T1297" i="2"/>
  <c r="P1298" i="2" a="1"/>
  <c r="P1298" i="2" s="1"/>
  <c r="Q1298" i="2" a="1"/>
  <c r="Q1298" i="2"/>
  <c r="R1298" i="2" a="1"/>
  <c r="R1298" i="2"/>
  <c r="S1298" i="2" a="1"/>
  <c r="S1298" i="2"/>
  <c r="T1298" i="2" a="1"/>
  <c r="T1298" i="2"/>
  <c r="P1299" i="2" a="1"/>
  <c r="P1299" i="2"/>
  <c r="Q1299" i="2" a="1"/>
  <c r="Q1299" i="2" s="1"/>
  <c r="R1299" i="2" a="1"/>
  <c r="R1299" i="2" s="1"/>
  <c r="S1299" i="2" a="1"/>
  <c r="S1299" i="2" s="1"/>
  <c r="T1299" i="2" a="1"/>
  <c r="T1299" i="2" s="1"/>
  <c r="P1300" i="2" a="1"/>
  <c r="P1300" i="2" s="1"/>
  <c r="Q1300" i="2" a="1"/>
  <c r="Q1300" i="2" s="1"/>
  <c r="R1300" i="2" a="1"/>
  <c r="R1300" i="2" s="1"/>
  <c r="S1300" i="2" a="1"/>
  <c r="S1300" i="2" s="1"/>
  <c r="T1300" i="2" a="1"/>
  <c r="T1300" i="2" s="1"/>
  <c r="P1301" i="2" a="1"/>
  <c r="P1301" i="2"/>
  <c r="Q1301" i="2" a="1"/>
  <c r="Q1301" i="2" s="1"/>
  <c r="R1301" i="2" a="1"/>
  <c r="R1301" i="2" s="1"/>
  <c r="S1301" i="2" a="1"/>
  <c r="S1301" i="2"/>
  <c r="T1301" i="2" a="1"/>
  <c r="T1301" i="2" s="1"/>
  <c r="P1302" i="2" a="1"/>
  <c r="P1302" i="2"/>
  <c r="Q1302" i="2" a="1"/>
  <c r="Q1302" i="2"/>
  <c r="R1302" i="2" a="1"/>
  <c r="R1302" i="2"/>
  <c r="S1302" i="2" a="1"/>
  <c r="S1302" i="2" s="1"/>
  <c r="T1302" i="2" a="1"/>
  <c r="T1302" i="2" s="1"/>
  <c r="P1303" i="2" a="1"/>
  <c r="P1303" i="2"/>
  <c r="Q1303" i="2" a="1"/>
  <c r="Q1303" i="2" s="1"/>
  <c r="R1303" i="2" a="1"/>
  <c r="R1303" i="2"/>
  <c r="S1303" i="2" a="1"/>
  <c r="S1303" i="2" s="1"/>
  <c r="T1303" i="2" a="1"/>
  <c r="T1303" i="2" s="1"/>
  <c r="P1304" i="2" a="1"/>
  <c r="P1304" i="2" s="1"/>
  <c r="Q1304" i="2" a="1"/>
  <c r="Q1304" i="2" s="1"/>
  <c r="R1304" i="2" a="1"/>
  <c r="R1304" i="2" s="1"/>
  <c r="S1304" i="2" a="1"/>
  <c r="S1304" i="2" s="1"/>
  <c r="T1304" i="2" a="1"/>
  <c r="T1304" i="2"/>
  <c r="P1305" i="2" a="1"/>
  <c r="P1305" i="2"/>
  <c r="Q1305" i="2" a="1"/>
  <c r="Q1305" i="2" s="1"/>
  <c r="R1305" i="2" a="1"/>
  <c r="R1305" i="2"/>
  <c r="S1305" i="2" a="1"/>
  <c r="S1305" i="2"/>
  <c r="T1305" i="2" a="1"/>
  <c r="T1305" i="2"/>
  <c r="P1306" i="2" a="1"/>
  <c r="P1306" i="2" s="1"/>
  <c r="Q1306" i="2" a="1"/>
  <c r="Q1306" i="2"/>
  <c r="R1306" i="2" a="1"/>
  <c r="R1306" i="2"/>
  <c r="S1306" i="2" a="1"/>
  <c r="S1306" i="2"/>
  <c r="T1306" i="2" a="1"/>
  <c r="T1306" i="2"/>
  <c r="P1307" i="2" a="1"/>
  <c r="P1307" i="2" s="1"/>
  <c r="Q1307" i="2" a="1"/>
  <c r="Q1307" i="2" s="1"/>
  <c r="R1307" i="2" a="1"/>
  <c r="R1307" i="2" s="1"/>
  <c r="S1307" i="2" a="1"/>
  <c r="S1307" i="2" s="1"/>
  <c r="T1307" i="2" a="1"/>
  <c r="T1307" i="2" s="1"/>
  <c r="P1308" i="2" a="1"/>
  <c r="P1308" i="2" s="1"/>
  <c r="Q1308" i="2" a="1"/>
  <c r="Q1308" i="2" s="1"/>
  <c r="R1308" i="2" a="1"/>
  <c r="R1308" i="2" s="1"/>
  <c r="S1308" i="2" a="1"/>
  <c r="S1308" i="2"/>
  <c r="T1308" i="2" a="1"/>
  <c r="T1308" i="2"/>
  <c r="P1309" i="2" a="1"/>
  <c r="P1309" i="2"/>
  <c r="Q1309" i="2" a="1"/>
  <c r="Q1309" i="2" s="1"/>
  <c r="R1309" i="2" a="1"/>
  <c r="R1309" i="2" s="1"/>
  <c r="S1309" i="2" a="1"/>
  <c r="S1309" i="2"/>
  <c r="T1309" i="2" a="1"/>
  <c r="T1309" i="2"/>
  <c r="P1310" i="2" a="1"/>
  <c r="P1310" i="2" s="1"/>
  <c r="Q1310" i="2" a="1"/>
  <c r="Q1310" i="2" s="1"/>
  <c r="R1310" i="2" a="1"/>
  <c r="R1310" i="2" s="1"/>
  <c r="S1310" i="2" a="1"/>
  <c r="S1310" i="2" s="1"/>
  <c r="T1310" i="2" a="1"/>
  <c r="T1310" i="2" s="1"/>
  <c r="P1311" i="2" a="1"/>
  <c r="P1311" i="2"/>
  <c r="Q1311" i="2" a="1"/>
  <c r="Q1311" i="2" s="1"/>
  <c r="R1311" i="2" a="1"/>
  <c r="R1311" i="2" s="1"/>
  <c r="S1311" i="2" a="1"/>
  <c r="S1311" i="2" s="1"/>
  <c r="T1311" i="2" a="1"/>
  <c r="T1311" i="2"/>
  <c r="P1312" i="2" a="1"/>
  <c r="P1312" i="2" s="1"/>
  <c r="Q1312" i="2" a="1"/>
  <c r="Q1312" i="2"/>
  <c r="R1312" i="2" a="1"/>
  <c r="R1312" i="2" s="1"/>
  <c r="S1312" i="2" a="1"/>
  <c r="S1312" i="2" s="1"/>
  <c r="T1312" i="2" a="1"/>
  <c r="T1312" i="2"/>
  <c r="P1313" i="2" a="1"/>
  <c r="P1313" i="2"/>
  <c r="Q1313" i="2" a="1"/>
  <c r="Q1313" i="2"/>
  <c r="R1313" i="2" a="1"/>
  <c r="R1313" i="2" s="1"/>
  <c r="S1313" i="2" a="1"/>
  <c r="S1313" i="2"/>
  <c r="T1313" i="2" a="1"/>
  <c r="T1313" i="2" s="1"/>
  <c r="P1314" i="2" a="1"/>
  <c r="P1314" i="2" s="1"/>
  <c r="Q1314" i="2" a="1"/>
  <c r="Q1314" i="2"/>
  <c r="R1314" i="2" a="1"/>
  <c r="R1314" i="2"/>
  <c r="S1314" i="2" a="1"/>
  <c r="S1314" i="2" s="1"/>
  <c r="T1314" i="2" a="1"/>
  <c r="T1314" i="2" s="1"/>
  <c r="P1315" i="2" a="1"/>
  <c r="P1315" i="2"/>
  <c r="Q1315" i="2" a="1"/>
  <c r="Q1315" i="2" s="1"/>
  <c r="R1315" i="2" a="1"/>
  <c r="R1315" i="2" s="1"/>
  <c r="S1315" i="2" a="1"/>
  <c r="S1315" i="2" s="1"/>
  <c r="T1315" i="2" a="1"/>
  <c r="T1315" i="2" s="1"/>
  <c r="P1316" i="2" a="1"/>
  <c r="P1316" i="2" s="1"/>
  <c r="Q1316" i="2" a="1"/>
  <c r="Q1316" i="2" s="1"/>
  <c r="R1316" i="2" a="1"/>
  <c r="R1316" i="2"/>
  <c r="S1316" i="2" a="1"/>
  <c r="S1316" i="2"/>
  <c r="T1316" i="2" a="1"/>
  <c r="T1316" i="2"/>
  <c r="P1317" i="2" a="1"/>
  <c r="P1317" i="2"/>
  <c r="Q1317" i="2" a="1"/>
  <c r="Q1317" i="2" s="1"/>
  <c r="R1317" i="2" a="1"/>
  <c r="R1317" i="2"/>
  <c r="S1317" i="2" a="1"/>
  <c r="S1317" i="2"/>
  <c r="T1317" i="2" a="1"/>
  <c r="T1317" i="2"/>
  <c r="P1318" i="2" a="1"/>
  <c r="P1318" i="2" s="1"/>
  <c r="Q1318" i="2" a="1"/>
  <c r="Q1318" i="2" s="1"/>
  <c r="R1318" i="2" a="1"/>
  <c r="R1318" i="2"/>
  <c r="S1318" i="2" a="1"/>
  <c r="S1318" i="2"/>
  <c r="T1318" i="2" a="1"/>
  <c r="T1318" i="2" s="1"/>
  <c r="P1319" i="2" a="1"/>
  <c r="P1319" i="2" s="1"/>
  <c r="Q1319" i="2" a="1"/>
  <c r="Q1319" i="2" s="1"/>
  <c r="R1319" i="2" a="1"/>
  <c r="R1319" i="2" s="1"/>
  <c r="S1319" i="2" a="1"/>
  <c r="S1319" i="2" s="1"/>
  <c r="T1319" i="2" a="1"/>
  <c r="T1319" i="2"/>
  <c r="P1320" i="2" a="1"/>
  <c r="P1320" i="2"/>
  <c r="Q1320" i="2" a="1"/>
  <c r="Q1320" i="2"/>
  <c r="R1320" i="2" a="1"/>
  <c r="R1320" i="2" s="1"/>
  <c r="S1320" i="2" a="1"/>
  <c r="S1320" i="2"/>
  <c r="T1320" i="2" a="1"/>
  <c r="T1320" i="2"/>
  <c r="P1321" i="2" a="1"/>
  <c r="P1321" i="2"/>
  <c r="Q1321" i="2" a="1"/>
  <c r="Q1321" i="2"/>
  <c r="R1321" i="2" a="1"/>
  <c r="R1321" i="2"/>
  <c r="S1321" i="2" a="1"/>
  <c r="S1321" i="2" s="1"/>
  <c r="T1321" i="2" a="1"/>
  <c r="T1321" i="2" s="1"/>
  <c r="P1322" i="2" a="1"/>
  <c r="P1322" i="2" s="1"/>
  <c r="Q1322" i="2" a="1"/>
  <c r="Q1322" i="2" s="1"/>
  <c r="R1322" i="2" a="1"/>
  <c r="R1322" i="2" s="1"/>
  <c r="S1322" i="2" a="1"/>
  <c r="S1322" i="2" s="1"/>
  <c r="T1322" i="2" a="1"/>
  <c r="T1322" i="2" s="1"/>
  <c r="P1323" i="2" a="1"/>
  <c r="P1323" i="2"/>
  <c r="Q1323" i="2" a="1"/>
  <c r="Q1323" i="2" s="1"/>
  <c r="R1323" i="2" a="1"/>
  <c r="R1323" i="2"/>
  <c r="S1323" i="2" a="1"/>
  <c r="S1323" i="2" s="1"/>
  <c r="T1323" i="2" a="1"/>
  <c r="T1323" i="2"/>
  <c r="P1324" i="2" a="1"/>
  <c r="P1324" i="2" s="1"/>
  <c r="Q1324" i="2" a="1"/>
  <c r="Q1324" i="2"/>
  <c r="R1324" i="2" a="1"/>
  <c r="R1324" i="2"/>
  <c r="S1324" i="2" a="1"/>
  <c r="S1324" i="2"/>
  <c r="T1324" i="2" a="1"/>
  <c r="T1324" i="2"/>
  <c r="P1325" i="2" a="1"/>
  <c r="P1325" i="2" s="1"/>
  <c r="Q1325" i="2" a="1"/>
  <c r="Q1325" i="2" s="1"/>
  <c r="R1325" i="2" a="1"/>
  <c r="R1325" i="2"/>
  <c r="S1325" i="2" a="1"/>
  <c r="S1325" i="2"/>
  <c r="T1325" i="2" a="1"/>
  <c r="T1325" i="2" s="1"/>
  <c r="P1326" i="2" a="1"/>
  <c r="P1326" i="2" s="1"/>
  <c r="Q1326" i="2" a="1"/>
  <c r="Q1326" i="2" s="1"/>
  <c r="R1326" i="2" a="1"/>
  <c r="R1326" i="2"/>
  <c r="S1326" i="2" a="1"/>
  <c r="S1326" i="2"/>
  <c r="T1326" i="2" a="1"/>
  <c r="T1326" i="2" s="1"/>
  <c r="P1327" i="2" a="1"/>
  <c r="P1327" i="2"/>
  <c r="Q1327" i="2" a="1"/>
  <c r="Q1327" i="2" s="1"/>
  <c r="R1327" i="2" a="1"/>
  <c r="R1327" i="2"/>
  <c r="S1327" i="2" a="1"/>
  <c r="S1327" i="2"/>
  <c r="T1327" i="2" a="1"/>
  <c r="T1327" i="2"/>
  <c r="P1328" i="2" a="1"/>
  <c r="P1328" i="2"/>
  <c r="Q1328" i="2" a="1"/>
  <c r="Q1328" i="2"/>
  <c r="R1328" i="2" a="1"/>
  <c r="R1328" i="2" s="1"/>
  <c r="S1328" i="2" a="1"/>
  <c r="S1328" i="2"/>
  <c r="T1328" i="2" a="1"/>
  <c r="T1328" i="2" s="1"/>
  <c r="P1329" i="2" a="1"/>
  <c r="P1329" i="2" s="1"/>
  <c r="Q1329" i="2" a="1"/>
  <c r="Q1329" i="2" s="1"/>
  <c r="R1329" i="2" a="1"/>
  <c r="R1329" i="2" s="1"/>
  <c r="S1329" i="2" a="1"/>
  <c r="S1329" i="2" s="1"/>
  <c r="T1329" i="2" a="1"/>
  <c r="T1329" i="2" s="1"/>
  <c r="P1330" i="2" a="1"/>
  <c r="P1330" i="2" s="1"/>
  <c r="Q1330" i="2" a="1"/>
  <c r="Q1330" i="2" s="1"/>
  <c r="R1330" i="2" a="1"/>
  <c r="R1330" i="2"/>
  <c r="S1330" i="2" a="1"/>
  <c r="S1330" i="2"/>
  <c r="T1330" i="2" a="1"/>
  <c r="T1330" i="2"/>
  <c r="P1331" i="2" a="1"/>
  <c r="P1331" i="2"/>
  <c r="Q1331" i="2" a="1"/>
  <c r="Q1331" i="2"/>
  <c r="R1331" i="2" a="1"/>
  <c r="R1331" i="2"/>
  <c r="S1331" i="2" a="1"/>
  <c r="S1331" i="2" s="1"/>
  <c r="T1331" i="2" a="1"/>
  <c r="T1331" i="2"/>
  <c r="P1332" i="2" a="1"/>
  <c r="P1332" i="2"/>
  <c r="Q1332" i="2" a="1"/>
  <c r="Q1332" i="2"/>
  <c r="R1332" i="2" a="1"/>
  <c r="R1332" i="2"/>
  <c r="S1332" i="2" a="1"/>
  <c r="S1332" i="2" s="1"/>
  <c r="T1332" i="2" a="1"/>
  <c r="T1332" i="2" s="1"/>
  <c r="P1333" i="2" a="1"/>
  <c r="P1333" i="2" s="1"/>
  <c r="Q1333" i="2" a="1"/>
  <c r="Q1333" i="2" s="1"/>
  <c r="R1333" i="2" a="1"/>
  <c r="R1333" i="2"/>
  <c r="S1333" i="2" a="1"/>
  <c r="S1333" i="2" s="1"/>
  <c r="T1333" i="2" a="1"/>
  <c r="T1333" i="2" s="1"/>
  <c r="P1334" i="2" a="1"/>
  <c r="P1334" i="2" s="1"/>
  <c r="Q1334" i="2" a="1"/>
  <c r="Q1334" i="2"/>
  <c r="R1334" i="2" a="1"/>
  <c r="R1334" i="2"/>
  <c r="S1334" i="2" a="1"/>
  <c r="S1334" i="2"/>
  <c r="T1334" i="2" a="1"/>
  <c r="T1334" i="2" s="1"/>
  <c r="P1335" i="2" a="1"/>
  <c r="P1335" i="2" s="1"/>
  <c r="Q1335" i="2" a="1"/>
  <c r="Q1335" i="2"/>
  <c r="R1335" i="2" a="1"/>
  <c r="R1335" i="2"/>
  <c r="S1335" i="2" a="1"/>
  <c r="S1335" i="2"/>
  <c r="T1335" i="2" a="1"/>
  <c r="T1335" i="2"/>
  <c r="P1336" i="2" a="1"/>
  <c r="P1336" i="2" s="1"/>
  <c r="Q1336" i="2" a="1"/>
  <c r="Q1336" i="2" s="1"/>
  <c r="R1336" i="2" a="1"/>
  <c r="R1336" i="2" s="1"/>
  <c r="S1336" i="2" a="1"/>
  <c r="S1336" i="2"/>
  <c r="T1336" i="2" a="1"/>
  <c r="T1336" i="2" s="1"/>
  <c r="P1337" i="2" a="1"/>
  <c r="P1337" i="2" s="1"/>
  <c r="Q1337" i="2" a="1"/>
  <c r="Q1337" i="2"/>
  <c r="R1337" i="2" a="1"/>
  <c r="R1337" i="2" s="1"/>
  <c r="S1337" i="2" a="1"/>
  <c r="S1337" i="2"/>
  <c r="T1337" i="2" a="1"/>
  <c r="T1337" i="2"/>
  <c r="P1338" i="2" a="1"/>
  <c r="P1338" i="2" s="1"/>
  <c r="Q1338" i="2" a="1"/>
  <c r="Q1338" i="2" s="1"/>
  <c r="R1338" i="2" a="1"/>
  <c r="R1338" i="2"/>
  <c r="S1338" i="2" a="1"/>
  <c r="S1338" i="2" s="1"/>
  <c r="T1338" i="2" a="1"/>
  <c r="T1338" i="2"/>
  <c r="P1339" i="2" a="1"/>
  <c r="P1339" i="2"/>
  <c r="Q1339" i="2" a="1"/>
  <c r="Q1339" i="2" s="1"/>
  <c r="R1339" i="2" a="1"/>
  <c r="R1339" i="2" s="1"/>
  <c r="S1339" i="2" a="1"/>
  <c r="S1339" i="2" s="1"/>
  <c r="T1339" i="2" a="1"/>
  <c r="T1339" i="2"/>
  <c r="P1340" i="2" a="1"/>
  <c r="P1340" i="2"/>
  <c r="Q1340" i="2" a="1"/>
  <c r="Q1340" i="2"/>
  <c r="R1340" i="2" a="1"/>
  <c r="R1340" i="2" s="1"/>
  <c r="S1340" i="2" a="1"/>
  <c r="S1340" i="2" s="1"/>
  <c r="T1340" i="2" a="1"/>
  <c r="T1340" i="2"/>
  <c r="P1341" i="2" a="1"/>
  <c r="P1341" i="2"/>
  <c r="Q1341" i="2" a="1"/>
  <c r="Q1341" i="2" s="1"/>
  <c r="R1341" i="2" a="1"/>
  <c r="R1341" i="2" s="1"/>
  <c r="S1341" i="2" a="1"/>
  <c r="S1341" i="2" s="1"/>
  <c r="T1341" i="2" a="1"/>
  <c r="T1341" i="2"/>
  <c r="P1342" i="2" a="1"/>
  <c r="P1342" i="2"/>
  <c r="Q1342" i="2" a="1"/>
  <c r="Q1342" i="2"/>
  <c r="R1342" i="2" a="1"/>
  <c r="R1342" i="2" s="1"/>
  <c r="S1342" i="2" a="1"/>
  <c r="S1342" i="2" s="1"/>
  <c r="T1342" i="2" a="1"/>
  <c r="T1342" i="2" s="1"/>
  <c r="P1343" i="2" a="1"/>
  <c r="P1343" i="2"/>
  <c r="Q1343" i="2" a="1"/>
  <c r="Q1343" i="2"/>
  <c r="R1343" i="2" a="1"/>
  <c r="R1343" i="2"/>
  <c r="S1343" i="2" a="1"/>
  <c r="S1343" i="2"/>
  <c r="T1343" i="2" a="1"/>
  <c r="T1343" i="2" s="1"/>
  <c r="P1344" i="2" a="1"/>
  <c r="P1344" i="2"/>
  <c r="Q1344" i="2" a="1"/>
  <c r="Q1344" i="2" s="1"/>
  <c r="R1344" i="2" a="1"/>
  <c r="R1344" i="2" s="1"/>
  <c r="S1344" i="2" a="1"/>
  <c r="S1344" i="2" s="1"/>
  <c r="T1344" i="2" a="1"/>
  <c r="T1344" i="2" s="1"/>
  <c r="P1345" i="2" a="1"/>
  <c r="P1345" i="2" s="1"/>
  <c r="Q1345" i="2" a="1"/>
  <c r="Q1345" i="2" s="1"/>
  <c r="R1345" i="2" a="1"/>
  <c r="R1345" i="2"/>
  <c r="S1345" i="2" a="1"/>
  <c r="S1345" i="2"/>
  <c r="T1345" i="2" a="1"/>
  <c r="T1345" i="2"/>
  <c r="P1346" i="2" a="1"/>
  <c r="P1346" i="2" s="1"/>
  <c r="Q1346" i="2" a="1"/>
  <c r="Q1346" i="2"/>
  <c r="R1346" i="2" a="1"/>
  <c r="R1346" i="2"/>
  <c r="S1346" i="2" a="1"/>
  <c r="S1346" i="2"/>
  <c r="T1346" i="2" a="1"/>
  <c r="T1346" i="2"/>
  <c r="P1347" i="2" a="1"/>
  <c r="P1347" i="2" s="1"/>
  <c r="Q1347" i="2" a="1"/>
  <c r="Q1347" i="2" s="1"/>
  <c r="R1347" i="2" a="1"/>
  <c r="R1347" i="2"/>
  <c r="S1347" i="2" a="1"/>
  <c r="S1347" i="2" s="1"/>
  <c r="T1347" i="2" a="1"/>
  <c r="T1347" i="2"/>
  <c r="P1348" i="2" a="1"/>
  <c r="P1348" i="2" s="1"/>
  <c r="Q1348" i="2" a="1"/>
  <c r="Q1348" i="2" s="1"/>
  <c r="R1348" i="2" a="1"/>
  <c r="R1348" i="2" s="1"/>
  <c r="S1348" i="2" a="1"/>
  <c r="S1348" i="2" s="1"/>
  <c r="T1348" i="2" a="1"/>
  <c r="T1348" i="2" s="1"/>
  <c r="P1349" i="2" a="1"/>
  <c r="P1349" i="2"/>
  <c r="Q1349" i="2" a="1"/>
  <c r="Q1349" i="2" s="1"/>
  <c r="R1349" i="2" a="1"/>
  <c r="R1349" i="2" s="1"/>
  <c r="S1349" i="2" a="1"/>
  <c r="S1349" i="2"/>
  <c r="T1349" i="2" a="1"/>
  <c r="T1349" i="2"/>
  <c r="P1350" i="2" a="1"/>
  <c r="P1350" i="2"/>
  <c r="Q1350" i="2" a="1"/>
  <c r="Q1350" i="2"/>
  <c r="R1350" i="2" a="1"/>
  <c r="R1350" i="2"/>
  <c r="S1350" i="2" a="1"/>
  <c r="S1350" i="2" s="1"/>
  <c r="T1350" i="2" a="1"/>
  <c r="T1350" i="2" s="1"/>
  <c r="P1351" i="2" a="1"/>
  <c r="P1351" i="2" s="1"/>
  <c r="Q1351" i="2" a="1"/>
  <c r="Q1351" i="2" s="1"/>
  <c r="R1351" i="2" a="1"/>
  <c r="R1351" i="2" s="1"/>
  <c r="S1351" i="2" a="1"/>
  <c r="S1351" i="2" s="1"/>
  <c r="T1351" i="2" a="1"/>
  <c r="T1351" i="2" s="1"/>
  <c r="P1352" i="2" a="1"/>
  <c r="P1352" i="2"/>
  <c r="Q1352" i="2" a="1"/>
  <c r="Q1352" i="2" s="1"/>
  <c r="R1352" i="2" a="1"/>
  <c r="R1352" i="2" s="1"/>
  <c r="S1352" i="2" a="1"/>
  <c r="S1352" i="2"/>
  <c r="T1352" i="2" a="1"/>
  <c r="T1352" i="2"/>
  <c r="P1353" i="2" a="1"/>
  <c r="P1353" i="2" s="1"/>
  <c r="Q1353" i="2" a="1"/>
  <c r="Q1353" i="2"/>
  <c r="R1353" i="2" a="1"/>
  <c r="R1353" i="2"/>
  <c r="S1353" i="2" a="1"/>
  <c r="S1353" i="2"/>
  <c r="T1353" i="2" a="1"/>
  <c r="T1353" i="2"/>
  <c r="P1354" i="2" a="1"/>
  <c r="P1354" i="2" s="1"/>
  <c r="Q1354" i="2" a="1"/>
  <c r="Q1354" i="2"/>
  <c r="R1354" i="2" a="1"/>
  <c r="R1354" i="2" s="1"/>
  <c r="S1354" i="2" a="1"/>
  <c r="S1354" i="2" s="1"/>
  <c r="T1354" i="2" a="1"/>
  <c r="T1354" i="2" s="1"/>
  <c r="P1355" i="2" a="1"/>
  <c r="P1355" i="2" s="1"/>
  <c r="Q1355" i="2" a="1"/>
  <c r="Q1355" i="2" s="1"/>
  <c r="R1355" i="2" a="1"/>
  <c r="R1355" i="2"/>
  <c r="S1355" i="2" a="1"/>
  <c r="S1355" i="2" s="1"/>
  <c r="T1355" i="2" a="1"/>
  <c r="T1355" i="2" s="1"/>
  <c r="P1356" i="2" a="1"/>
  <c r="P1356" i="2"/>
  <c r="Q1356" i="2" a="1"/>
  <c r="Q1356" i="2"/>
  <c r="R1356" i="2" a="1"/>
  <c r="R1356" i="2"/>
  <c r="S1356" i="2" a="1"/>
  <c r="S1356" i="2"/>
  <c r="T1356" i="2" a="1"/>
  <c r="T1356" i="2"/>
  <c r="P1367" i="2" a="1"/>
  <c r="P1367" i="2" s="1"/>
  <c r="Q1367" i="2" a="1"/>
  <c r="Q1367" i="2" s="1"/>
  <c r="R1367" i="2" a="1"/>
  <c r="R1367" i="2"/>
  <c r="S1367" i="2" a="1"/>
  <c r="S1367" i="2" s="1"/>
  <c r="T1367" i="2" a="1"/>
  <c r="T1367" i="2"/>
  <c r="P1368" i="2" a="1"/>
  <c r="P1368" i="2" s="1"/>
  <c r="Q1368" i="2" a="1"/>
  <c r="Q1368" i="2" s="1"/>
  <c r="R1368" i="2" a="1"/>
  <c r="R1368" i="2" s="1"/>
  <c r="S1368" i="2" a="1"/>
  <c r="S1368" i="2"/>
  <c r="T1368" i="2" a="1"/>
  <c r="T1368" i="2"/>
  <c r="P1369" i="2" a="1"/>
  <c r="P1369" i="2"/>
  <c r="Q1369" i="2" a="1"/>
  <c r="Q1369" i="2"/>
  <c r="R1369" i="2" a="1"/>
  <c r="R1369" i="2" s="1"/>
  <c r="S1369" i="2" a="1"/>
  <c r="S1369" i="2" s="1"/>
  <c r="T1369" i="2" a="1"/>
  <c r="T1369" i="2" s="1"/>
  <c r="P1370" i="2" a="1"/>
  <c r="P1370" i="2" s="1"/>
  <c r="Q1370" i="2" a="1"/>
  <c r="Q1370" i="2" s="1"/>
  <c r="R1370" i="2" a="1"/>
  <c r="R1370" i="2" s="1"/>
  <c r="S1370" i="2" a="1"/>
  <c r="S1370" i="2" s="1"/>
  <c r="T1370" i="2" a="1"/>
  <c r="T1370" i="2"/>
  <c r="P1371" i="2" a="1"/>
  <c r="P1371" i="2"/>
  <c r="Q1371" i="2" a="1"/>
  <c r="Q1371" i="2"/>
  <c r="R1371" i="2" a="1"/>
  <c r="R1371" i="2" s="1"/>
  <c r="S1371" i="2" a="1"/>
  <c r="S1371" i="2" s="1"/>
  <c r="T1371" i="2" a="1"/>
  <c r="T1371" i="2"/>
  <c r="P1372" i="2" a="1"/>
  <c r="P1372" i="2"/>
  <c r="Q1372" i="2" a="1"/>
  <c r="Q1372" i="2"/>
  <c r="R1372" i="2" a="1"/>
  <c r="R1372" i="2"/>
  <c r="S1372" i="2" a="1"/>
  <c r="S1372" i="2"/>
  <c r="T1372" i="2" a="1"/>
  <c r="T1372" i="2" s="1"/>
  <c r="P1373" i="2" a="1"/>
  <c r="P1373" i="2"/>
  <c r="Q1373" i="2" a="1"/>
  <c r="Q1373" i="2" s="1"/>
  <c r="R1373" i="2" a="1"/>
  <c r="R1373" i="2"/>
  <c r="S1373" i="2" a="1"/>
  <c r="S1373" i="2" s="1"/>
  <c r="T1373" i="2" a="1"/>
  <c r="T1373" i="2" s="1"/>
  <c r="P1374" i="2" a="1"/>
  <c r="P1374" i="2"/>
  <c r="Q1374" i="2" a="1"/>
  <c r="Q1374" i="2" s="1"/>
  <c r="R1374" i="2" a="1"/>
  <c r="R1374" i="2" s="1"/>
  <c r="S1374" i="2" a="1"/>
  <c r="S1374" i="2"/>
  <c r="T1374" i="2" a="1"/>
  <c r="T1374" i="2" s="1"/>
  <c r="P1375" i="2" a="1"/>
  <c r="P1375" i="2"/>
  <c r="Q1375" i="2" a="1"/>
  <c r="Q1375" i="2" s="1"/>
  <c r="R1375" i="2" a="1"/>
  <c r="R1375" i="2"/>
  <c r="S1375" i="2" a="1"/>
  <c r="S1375" i="2"/>
  <c r="T1375" i="2" a="1"/>
  <c r="T1375" i="2" s="1"/>
  <c r="P1376" i="2" a="1"/>
  <c r="P1376" i="2"/>
  <c r="Q1376" i="2" a="1"/>
  <c r="Q1376" i="2" s="1"/>
  <c r="R1376" i="2" a="1"/>
  <c r="R1376" i="2" s="1"/>
  <c r="S1376" i="2" a="1"/>
  <c r="S1376" i="2"/>
  <c r="T1376" i="2" a="1"/>
  <c r="T1376" i="2"/>
  <c r="P1377" i="2" a="1"/>
  <c r="P1377" i="2" s="1"/>
  <c r="Q1377" i="2" a="1"/>
  <c r="Q1377" i="2" s="1"/>
  <c r="R1377" i="2" a="1"/>
  <c r="R1377" i="2"/>
  <c r="S1377" i="2" a="1"/>
  <c r="S1377" i="2"/>
  <c r="T1377" i="2" a="1"/>
  <c r="T1377" i="2" s="1"/>
  <c r="P1378" i="2" a="1"/>
  <c r="P1378" i="2" s="1"/>
  <c r="Q1378" i="2" a="1"/>
  <c r="Q1378" i="2"/>
  <c r="R1378" i="2" a="1"/>
  <c r="R1378" i="2"/>
  <c r="S1378" i="2" a="1"/>
  <c r="S1378" i="2"/>
  <c r="T1378" i="2" a="1"/>
  <c r="T1378" i="2" s="1"/>
  <c r="P1379" i="2" a="1"/>
  <c r="P1379" i="2"/>
  <c r="Q1379" i="2" a="1"/>
  <c r="Q1379" i="2" s="1"/>
  <c r="R1379" i="2" a="1"/>
  <c r="R1379" i="2" s="1"/>
  <c r="S1379" i="2" a="1"/>
  <c r="S1379" i="2" s="1"/>
  <c r="T1379" i="2" a="1"/>
  <c r="T1379" i="2"/>
  <c r="P1380" i="2" a="1"/>
  <c r="P1380" i="2"/>
  <c r="Q1380" i="2" a="1"/>
  <c r="Q1380" i="2"/>
  <c r="R1380" i="2" a="1"/>
  <c r="R1380" i="2"/>
  <c r="S1380" i="2" a="1"/>
  <c r="S1380" i="2" s="1"/>
  <c r="T1380" i="2" a="1"/>
  <c r="T1380" i="2" s="1"/>
  <c r="P1381" i="2" a="1"/>
  <c r="P1381" i="2" s="1"/>
  <c r="Q1381" i="2" a="1"/>
  <c r="Q1381" i="2" s="1"/>
  <c r="R1381" i="2" a="1"/>
  <c r="R1381" i="2" s="1"/>
  <c r="S1381" i="2" a="1"/>
  <c r="S1381" i="2"/>
  <c r="T1381" i="2" a="1"/>
  <c r="T1381" i="2"/>
  <c r="P1382" i="2" a="1"/>
  <c r="P1382" i="2"/>
  <c r="Q1382" i="2" a="1"/>
  <c r="Q1382" i="2"/>
  <c r="R1382" i="2" a="1"/>
  <c r="R1382" i="2"/>
  <c r="S1382" i="2" a="1"/>
  <c r="S1382" i="2" s="1"/>
  <c r="T1382" i="2" a="1"/>
  <c r="T1382" i="2" s="1"/>
  <c r="P1383" i="2" a="1"/>
  <c r="P1383" i="2"/>
  <c r="Q1383" i="2" a="1"/>
  <c r="Q1383" i="2"/>
  <c r="R1383" i="2" a="1"/>
  <c r="R1383" i="2" s="1"/>
  <c r="S1383" i="2" a="1"/>
  <c r="S1383" i="2"/>
  <c r="T1383" i="2" a="1"/>
  <c r="T1383" i="2"/>
  <c r="P1384" i="2" a="1"/>
  <c r="P1384" i="2" s="1"/>
  <c r="Q1384" i="2" a="1"/>
  <c r="Q1384" i="2" s="1"/>
  <c r="R1384" i="2" a="1"/>
  <c r="R1384" i="2" s="1"/>
  <c r="S1384" i="2" a="1"/>
  <c r="S1384" i="2"/>
  <c r="T1384" i="2" a="1"/>
  <c r="T1384" i="2" s="1"/>
  <c r="P1385" i="2" a="1"/>
  <c r="P1385" i="2" s="1"/>
  <c r="Q1385" i="2" a="1"/>
  <c r="Q1385" i="2"/>
  <c r="R1385" i="2" a="1"/>
  <c r="R1385" i="2"/>
  <c r="S1385" i="2" a="1"/>
  <c r="S1385" i="2"/>
  <c r="T1385" i="2" a="1"/>
  <c r="T1385" i="2"/>
  <c r="P1386" i="2" a="1"/>
  <c r="P1386" i="2" s="1"/>
  <c r="Q1386" i="2" a="1"/>
  <c r="Q1386" i="2"/>
  <c r="R1386" i="2" a="1"/>
  <c r="R1386" i="2"/>
  <c r="S1386" i="2" a="1"/>
  <c r="S1386" i="2"/>
  <c r="T1386" i="2" a="1"/>
  <c r="T1386" i="2" s="1"/>
  <c r="P1387" i="2" a="1"/>
  <c r="P1387" i="2" s="1"/>
  <c r="Q1387" i="2" a="1"/>
  <c r="Q1387" i="2"/>
  <c r="R1387" i="2" a="1"/>
  <c r="R1387" i="2" s="1"/>
  <c r="S1387" i="2" a="1"/>
  <c r="S1387" i="2" s="1"/>
  <c r="T1387" i="2" a="1"/>
  <c r="T1387" i="2"/>
  <c r="P1388" i="2" a="1"/>
  <c r="P1388" i="2"/>
  <c r="Q1388" i="2" a="1"/>
  <c r="Q1388" i="2" s="1"/>
  <c r="R1388" i="2" a="1"/>
  <c r="R1388" i="2" s="1"/>
  <c r="S1388" i="2" a="1"/>
  <c r="S1388" i="2" s="1"/>
  <c r="T1388" i="2" a="1"/>
  <c r="T1388" i="2"/>
  <c r="P1389" i="2" a="1"/>
  <c r="P1389" i="2"/>
  <c r="Q1389" i="2" a="1"/>
  <c r="Q1389" i="2" s="1"/>
  <c r="R1389" i="2" a="1"/>
  <c r="R1389" i="2"/>
  <c r="S1389" i="2" a="1"/>
  <c r="S1389" i="2"/>
  <c r="T1389" i="2" a="1"/>
  <c r="T1389" i="2"/>
  <c r="P1390" i="2" a="1"/>
  <c r="P1390" i="2"/>
  <c r="Q1390" i="2" a="1"/>
  <c r="Q1390" i="2"/>
  <c r="R1390" i="2" a="1"/>
  <c r="R1390" i="2" s="1"/>
  <c r="S1390" i="2" a="1"/>
  <c r="S1390" i="2" s="1"/>
  <c r="T1390" i="2" a="1"/>
  <c r="T1390" i="2" s="1"/>
  <c r="P1391" i="2" a="1"/>
  <c r="P1391" i="2"/>
  <c r="Q1391" i="2" a="1"/>
  <c r="Q1391" i="2"/>
  <c r="R1391" i="2" a="1"/>
  <c r="R1391" i="2" s="1"/>
  <c r="S1391" i="2" a="1"/>
  <c r="S1391" i="2" s="1"/>
  <c r="T1391" i="2" a="1"/>
  <c r="T1391" i="2"/>
  <c r="P1392" i="2" a="1"/>
  <c r="P1392" i="2"/>
  <c r="Q1392" i="2" a="1"/>
  <c r="Q1392" i="2" s="1"/>
  <c r="R1392" i="2" a="1"/>
  <c r="R1392" i="2" s="1"/>
  <c r="S1392" i="2" a="1"/>
  <c r="S1392" i="2" s="1"/>
  <c r="T1392" i="2" a="1"/>
  <c r="T1392" i="2"/>
  <c r="P1393" i="2" a="1"/>
  <c r="P1393" i="2"/>
  <c r="Q1393" i="2" a="1"/>
  <c r="Q1393" i="2"/>
  <c r="R1393" i="2" a="1"/>
  <c r="R1393" i="2"/>
  <c r="S1393" i="2" a="1"/>
  <c r="S1393" i="2"/>
  <c r="T1393" i="2" a="1"/>
  <c r="T1393" i="2"/>
  <c r="P1394" i="2" a="1"/>
  <c r="P1394" i="2" s="1"/>
  <c r="Q1394" i="2" a="1"/>
  <c r="Q1394" i="2"/>
  <c r="R1394" i="2" a="1"/>
  <c r="R1394" i="2"/>
  <c r="S1394" i="2" a="1"/>
  <c r="S1394" i="2"/>
  <c r="T1394" i="2" a="1"/>
  <c r="T1394" i="2"/>
  <c r="P1395" i="2" a="1"/>
  <c r="P1395" i="2" s="1"/>
  <c r="Q1395" i="2" a="1"/>
  <c r="Q1395" i="2"/>
  <c r="R1395" i="2" a="1"/>
  <c r="R1395" i="2"/>
  <c r="S1395" i="2" a="1"/>
  <c r="S1395" i="2" s="1"/>
  <c r="T1395" i="2" a="1"/>
  <c r="T1395" i="2" s="1"/>
  <c r="P1396" i="2" a="1"/>
  <c r="P1396" i="2" s="1"/>
  <c r="Q1396" i="2" a="1"/>
  <c r="Q1396" i="2" s="1"/>
  <c r="R1396" i="2" a="1"/>
  <c r="R1396" i="2"/>
  <c r="S1396" i="2" a="1"/>
  <c r="S1396" i="2"/>
  <c r="T1396" i="2" a="1"/>
  <c r="T1396" i="2"/>
  <c r="P1397" i="2" a="1"/>
  <c r="P1397" i="2"/>
  <c r="Q1397" i="2" a="1"/>
  <c r="Q1397" i="2" s="1"/>
  <c r="R1397" i="2" a="1"/>
  <c r="R1397" i="2" s="1"/>
  <c r="S1397" i="2" a="1"/>
  <c r="S1397" i="2" s="1"/>
  <c r="T1397" i="2" a="1"/>
  <c r="T1397" i="2"/>
  <c r="P1398" i="2" a="1"/>
  <c r="P1398" i="2"/>
  <c r="Q1398" i="2" a="1"/>
  <c r="Q1398" i="2"/>
  <c r="R1398" i="2" a="1"/>
  <c r="R1398" i="2" s="1"/>
  <c r="S1398" i="2" a="1"/>
  <c r="S1398" i="2"/>
  <c r="T1398" i="2" a="1"/>
  <c r="T1398" i="2" s="1"/>
  <c r="P1399" i="2" a="1"/>
  <c r="P1399" i="2" s="1"/>
  <c r="Q1399" i="2" a="1"/>
  <c r="Q1399" i="2" s="1"/>
  <c r="R1399" i="2" a="1"/>
  <c r="R1399" i="2" s="1"/>
  <c r="S1399" i="2" a="1"/>
  <c r="S1399" i="2" s="1"/>
  <c r="T1399" i="2" a="1"/>
  <c r="T1399" i="2" s="1"/>
  <c r="P1400" i="2" a="1"/>
  <c r="P1400" i="2"/>
  <c r="Q1400" i="2" a="1"/>
  <c r="Q1400" i="2"/>
  <c r="R1400" i="2" a="1"/>
  <c r="R1400" i="2" s="1"/>
  <c r="S1400" i="2" a="1"/>
  <c r="S1400" i="2" s="1"/>
  <c r="T1400" i="2" a="1"/>
  <c r="T1400" i="2" s="1"/>
  <c r="P1401" i="2" a="1"/>
  <c r="P1401" i="2" s="1"/>
  <c r="Q1401" i="2" a="1"/>
  <c r="Q1401" i="2"/>
  <c r="R1401" i="2" a="1"/>
  <c r="R1401" i="2"/>
  <c r="S1401" i="2" a="1"/>
  <c r="S1401" i="2"/>
  <c r="T1401" i="2" a="1"/>
  <c r="T1401" i="2" s="1"/>
  <c r="P1402" i="2" a="1"/>
  <c r="P1402" i="2" s="1"/>
  <c r="Q1402" i="2" a="1"/>
  <c r="Q1402" i="2"/>
  <c r="R1402" i="2" a="1"/>
  <c r="R1402" i="2" s="1"/>
  <c r="S1402" i="2" a="1"/>
  <c r="S1402" i="2" s="1"/>
  <c r="T1402" i="2" a="1"/>
  <c r="T1402" i="2" s="1"/>
  <c r="P1403" i="2" a="1"/>
  <c r="P1403" i="2"/>
  <c r="Q1403" i="2" a="1"/>
  <c r="Q1403" i="2" s="1"/>
  <c r="R1403" i="2" a="1"/>
  <c r="R1403" i="2" s="1"/>
  <c r="S1403" i="2" a="1"/>
  <c r="S1403" i="2" s="1"/>
  <c r="T1403" i="2" a="1"/>
  <c r="T1403" i="2"/>
  <c r="P1404" i="2" a="1"/>
  <c r="P1404" i="2"/>
  <c r="Q1404" i="2" a="1"/>
  <c r="Q1404" i="2" s="1"/>
  <c r="R1404" i="2" a="1"/>
  <c r="R1404" i="2" s="1"/>
  <c r="S1404" i="2" a="1"/>
  <c r="S1404" i="2"/>
  <c r="T1404" i="2" a="1"/>
  <c r="T1404" i="2" s="1"/>
  <c r="P1405" i="2" a="1"/>
  <c r="P1405" i="2"/>
  <c r="Q1405" i="2" a="1"/>
  <c r="Q1405" i="2" s="1"/>
  <c r="R1405" i="2" a="1"/>
  <c r="R1405" i="2"/>
  <c r="S1405" i="2" a="1"/>
  <c r="S1405" i="2"/>
  <c r="T1405" i="2" a="1"/>
  <c r="T1405" i="2"/>
  <c r="P1406" i="2" a="1"/>
  <c r="P1406" i="2"/>
  <c r="Q1406" i="2" a="1"/>
  <c r="Q1406" i="2" s="1"/>
  <c r="R1406" i="2" a="1"/>
  <c r="R1406" i="2" s="1"/>
  <c r="S1406" i="2" a="1"/>
  <c r="S1406" i="2" s="1"/>
  <c r="T1406" i="2" a="1"/>
  <c r="T1406" i="2" s="1"/>
  <c r="P1407" i="2" a="1"/>
  <c r="P1407" i="2" s="1"/>
  <c r="Q1407" i="2" a="1"/>
  <c r="Q1407" i="2"/>
  <c r="R1407" i="2" a="1"/>
  <c r="R1407" i="2"/>
  <c r="S1407" i="2" a="1"/>
  <c r="S1407" i="2"/>
  <c r="T1407" i="2" a="1"/>
  <c r="T1407" i="2" s="1"/>
  <c r="P1408" i="2" a="1"/>
  <c r="P1408" i="2"/>
  <c r="Q1408" i="2" a="1"/>
  <c r="Q1408" i="2" s="1"/>
  <c r="R1408" i="2" a="1"/>
  <c r="R1408" i="2" s="1"/>
  <c r="S1408" i="2" a="1"/>
  <c r="S1408" i="2" s="1"/>
  <c r="T1408" i="2" a="1"/>
  <c r="T1408" i="2"/>
  <c r="P1409" i="2" a="1"/>
  <c r="P1409" i="2"/>
  <c r="Q1409" i="2" a="1"/>
  <c r="Q1409" i="2"/>
  <c r="R1409" i="2" a="1"/>
  <c r="R1409" i="2"/>
  <c r="S1409" i="2" a="1"/>
  <c r="S1409" i="2" s="1"/>
  <c r="T1409" i="2" a="1"/>
  <c r="T1409" i="2" s="1"/>
  <c r="P1410" i="2" a="1"/>
  <c r="P1410" i="2" s="1"/>
  <c r="Q1410" i="2" a="1"/>
  <c r="Q1410" i="2"/>
  <c r="R1410" i="2" a="1"/>
  <c r="R1410" i="2" s="1"/>
  <c r="S1410" i="2" a="1"/>
  <c r="S1410" i="2"/>
  <c r="T1410" i="2" a="1"/>
  <c r="T1410" i="2"/>
  <c r="P1411" i="2" a="1"/>
  <c r="P1411" i="2"/>
  <c r="Q1411" i="2" a="1"/>
  <c r="Q1411" i="2"/>
  <c r="R1411" i="2" a="1"/>
  <c r="R1411" i="2"/>
  <c r="S1411" i="2" a="1"/>
  <c r="S1411" i="2" s="1"/>
  <c r="T1411" i="2" a="1"/>
  <c r="T1411" i="2"/>
  <c r="P1412" i="2" a="1"/>
  <c r="P1412" i="2"/>
  <c r="Q1412" i="2" a="1"/>
  <c r="Q1412" i="2"/>
  <c r="R1412" i="2" a="1"/>
  <c r="R1412" i="2" s="1"/>
  <c r="S1412" i="2" a="1"/>
  <c r="S1412" i="2"/>
  <c r="T1412" i="2" a="1"/>
  <c r="T1412" i="2"/>
  <c r="P1413" i="2" a="1"/>
  <c r="P1413" i="2" s="1"/>
  <c r="Q1413" i="2" a="1"/>
  <c r="Q1413" i="2" s="1"/>
  <c r="R1413" i="2" a="1"/>
  <c r="R1413" i="2" s="1"/>
  <c r="S1413" i="2" a="1"/>
  <c r="S1413" i="2" s="1"/>
  <c r="T1413" i="2" a="1"/>
  <c r="T1413" i="2"/>
  <c r="P1414" i="2" a="1"/>
  <c r="P1414" i="2"/>
  <c r="Q1414" i="2" a="1"/>
  <c r="Q1414" i="2"/>
  <c r="R1414" i="2" a="1"/>
  <c r="R1414" i="2"/>
  <c r="S1414" i="2" a="1"/>
  <c r="S1414" i="2" s="1"/>
  <c r="T1414" i="2" a="1"/>
  <c r="T1414" i="2"/>
  <c r="P1415" i="2" a="1"/>
  <c r="P1415" i="2"/>
  <c r="Q1415" i="2" a="1"/>
  <c r="Q1415" i="2"/>
  <c r="R1415" i="2" a="1"/>
  <c r="R1415" i="2"/>
  <c r="S1415" i="2" a="1"/>
  <c r="S1415" i="2" s="1"/>
  <c r="T1415" i="2" a="1"/>
  <c r="T1415" i="2" s="1"/>
  <c r="P1416" i="2" a="1"/>
  <c r="P1416" i="2"/>
  <c r="Q1416" i="2" a="1"/>
  <c r="Q1416" i="2" s="1"/>
  <c r="R1416" i="2" a="1"/>
  <c r="R1416" i="2"/>
  <c r="S1416" i="2" a="1"/>
  <c r="S1416" i="2" s="1"/>
  <c r="T1416" i="2" a="1"/>
  <c r="T1416" i="2" s="1"/>
  <c r="P1417" i="2" a="1"/>
  <c r="P1417" i="2"/>
  <c r="Q1417" i="2" a="1"/>
  <c r="Q1417" i="2" s="1"/>
  <c r="R1417" i="2" a="1"/>
  <c r="R1417" i="2"/>
  <c r="S1417" i="2" a="1"/>
  <c r="S1417" i="2"/>
  <c r="T1417" i="2" a="1"/>
  <c r="T1417" i="2" s="1"/>
  <c r="P1418" i="2" a="1"/>
  <c r="P1418" i="2"/>
  <c r="Q1418" i="2" a="1"/>
  <c r="Q1418" i="2"/>
  <c r="R1418" i="2" a="1"/>
  <c r="R1418" i="2"/>
  <c r="S1418" i="2" a="1"/>
  <c r="S1418" i="2"/>
  <c r="T1418" i="2" a="1"/>
  <c r="T1418" i="2"/>
  <c r="P1419" i="2" a="1"/>
  <c r="P1419" i="2" s="1"/>
  <c r="Q1419" i="2" a="1"/>
  <c r="Q1419" i="2" s="1"/>
  <c r="R1419" i="2" a="1"/>
  <c r="R1419" i="2" s="1"/>
  <c r="S1419" i="2" a="1"/>
  <c r="S1419" i="2"/>
  <c r="T1419" i="2" a="1"/>
  <c r="T1419" i="2"/>
  <c r="P1420" i="2" a="1"/>
  <c r="P1420" i="2" s="1"/>
  <c r="Q1420" i="2" a="1"/>
  <c r="Q1420" i="2"/>
  <c r="R1420" i="2" a="1"/>
  <c r="R1420" i="2" s="1"/>
  <c r="S1420" i="2" a="1"/>
  <c r="S1420" i="2" s="1"/>
  <c r="T1420" i="2" a="1"/>
  <c r="T1420" i="2"/>
  <c r="P1421" i="2" a="1"/>
  <c r="P1421" i="2" s="1"/>
  <c r="Q1421" i="2" a="1"/>
  <c r="Q1421" i="2"/>
  <c r="R1421" i="2" a="1"/>
  <c r="R1421" i="2"/>
  <c r="S1421" i="2" a="1"/>
  <c r="S1421" i="2"/>
  <c r="T1421" i="2" a="1"/>
  <c r="T1421" i="2"/>
  <c r="P1422" i="2" a="1"/>
  <c r="P1422" i="2"/>
  <c r="Q1422" i="2" a="1"/>
  <c r="Q1422" i="2"/>
  <c r="R1422" i="2" a="1"/>
  <c r="R1422" i="2" s="1"/>
  <c r="S1422" i="2" a="1"/>
  <c r="S1422" i="2" s="1"/>
  <c r="T1422" i="2" a="1"/>
  <c r="T1422" i="2"/>
  <c r="P1423" i="2" a="1"/>
  <c r="P1423" i="2"/>
  <c r="Q1423" i="2" a="1"/>
  <c r="Q1423" i="2"/>
  <c r="R1423" i="2" a="1"/>
  <c r="R1423" i="2"/>
  <c r="S1423" i="2" a="1"/>
  <c r="S1423" i="2" s="1"/>
  <c r="T1423" i="2" a="1"/>
  <c r="T1423" i="2" s="1"/>
  <c r="P1424" i="2" a="1"/>
  <c r="P1424" i="2" s="1"/>
  <c r="Q1424" i="2" a="1"/>
  <c r="Q1424" i="2" s="1"/>
  <c r="R1424" i="2" a="1"/>
  <c r="R1424" i="2" s="1"/>
  <c r="S1424" i="2" a="1"/>
  <c r="S1424" i="2"/>
  <c r="T1424" i="2" a="1"/>
  <c r="T1424" i="2"/>
  <c r="P1425" i="2" a="1"/>
  <c r="P1425" i="2"/>
  <c r="Q1425" i="2" a="1"/>
  <c r="Q1425" i="2"/>
  <c r="R1425" i="2" a="1"/>
  <c r="R1425" i="2"/>
  <c r="S1425" i="2" a="1"/>
  <c r="S1425" i="2"/>
  <c r="T1425" i="2" a="1"/>
  <c r="T1425" i="2" s="1"/>
  <c r="P1426" i="2" a="1"/>
  <c r="P1426" i="2"/>
  <c r="Q1426" i="2" a="1"/>
  <c r="Q1426" i="2"/>
  <c r="R1426" i="2" a="1"/>
  <c r="R1426" i="2"/>
  <c r="S1426" i="2" a="1"/>
  <c r="S1426" i="2"/>
  <c r="T1426" i="2" a="1"/>
  <c r="T1426" i="2" s="1"/>
  <c r="P1427" i="2" a="1"/>
  <c r="P1427" i="2" s="1"/>
  <c r="Q1427" i="2" a="1"/>
  <c r="Q1427" i="2" s="1"/>
  <c r="R1427" i="2" a="1"/>
  <c r="R1427" i="2" s="1"/>
  <c r="S1427" i="2" a="1"/>
  <c r="S1427" i="2" s="1"/>
  <c r="T1427" i="2" a="1"/>
  <c r="T1427" i="2" s="1"/>
  <c r="P1428" i="2" a="1"/>
  <c r="P1428" i="2"/>
  <c r="Q1428" i="2" a="1"/>
  <c r="Q1428" i="2"/>
  <c r="R1428" i="2" a="1"/>
  <c r="R1428" i="2"/>
  <c r="S1428" i="2" a="1"/>
  <c r="S1428" i="2"/>
  <c r="T1428" i="2" a="1"/>
  <c r="T1428" i="2"/>
  <c r="P1429" i="2" a="1"/>
  <c r="P1429" i="2" s="1"/>
  <c r="Q1429" i="2" a="1"/>
  <c r="Q1429" i="2" s="1"/>
  <c r="R1429" i="2" a="1"/>
  <c r="R1429" i="2"/>
  <c r="S1429" i="2" a="1"/>
  <c r="S1429" i="2"/>
  <c r="T1429" i="2" a="1"/>
  <c r="T1429" i="2"/>
  <c r="P1430" i="2" a="1"/>
  <c r="P1430" i="2"/>
  <c r="Q1430" i="2" a="1"/>
  <c r="Q1430" i="2" s="1"/>
  <c r="R1430" i="2" a="1"/>
  <c r="R1430" i="2" s="1"/>
  <c r="S1430" i="2" a="1"/>
  <c r="S1430" i="2" s="1"/>
  <c r="T1430" i="2" a="1"/>
  <c r="T1430" i="2"/>
  <c r="P1431" i="2" a="1"/>
  <c r="P1431" i="2" s="1"/>
  <c r="Q1431" i="2" a="1"/>
  <c r="Q1431" i="2" s="1"/>
  <c r="R1431" i="2" a="1"/>
  <c r="R1431" i="2"/>
  <c r="S1431" i="2" a="1"/>
  <c r="S1431" i="2"/>
  <c r="T1431" i="2" a="1"/>
  <c r="T1431" i="2"/>
  <c r="P1432" i="2" a="1"/>
  <c r="P1432" i="2"/>
  <c r="Q1432" i="2" a="1"/>
  <c r="Q1432" i="2" s="1"/>
  <c r="R1432" i="2" a="1"/>
  <c r="R1432" i="2" s="1"/>
  <c r="S1432" i="2" a="1"/>
  <c r="S1432" i="2" s="1"/>
  <c r="T1432" i="2" a="1"/>
  <c r="T1432" i="2"/>
  <c r="P1433" i="2" a="1"/>
  <c r="P1433" i="2"/>
  <c r="Q1433" i="2" a="1"/>
  <c r="Q1433" i="2"/>
  <c r="R1433" i="2" a="1"/>
  <c r="R1433" i="2"/>
  <c r="S1433" i="2" a="1"/>
  <c r="S1433" i="2" s="1"/>
  <c r="T1433" i="2" a="1"/>
  <c r="T1433" i="2" s="1"/>
  <c r="P1434" i="2" a="1"/>
  <c r="P1434" i="2"/>
  <c r="Q1434" i="2" a="1"/>
  <c r="Q1434" i="2"/>
  <c r="R1434" i="2" a="1"/>
  <c r="R1434" i="2" s="1"/>
  <c r="S1434" i="2" a="1"/>
  <c r="S1434" i="2"/>
  <c r="T1434" i="2" a="1"/>
  <c r="T1434" i="2"/>
  <c r="P1435" i="2" a="1"/>
  <c r="P1435" i="2"/>
  <c r="Q1435" i="2" a="1"/>
  <c r="Q1435" i="2"/>
  <c r="R1435" i="2" a="1"/>
  <c r="R1435" i="2" s="1"/>
  <c r="S1435" i="2" a="1"/>
  <c r="S1435" i="2" s="1"/>
  <c r="T1435" i="2" a="1"/>
  <c r="T1435" i="2" s="1"/>
  <c r="P1436" i="2" a="1"/>
  <c r="P1436" i="2" s="1"/>
  <c r="Q1436" i="2" a="1"/>
  <c r="Q1436" i="2"/>
  <c r="R1436" i="2" a="1"/>
  <c r="R1436" i="2"/>
  <c r="S1436" i="2" a="1"/>
  <c r="S1436" i="2"/>
  <c r="T1436" i="2" a="1"/>
  <c r="T1436" i="2"/>
  <c r="P1437" i="2" a="1"/>
  <c r="P1437" i="2" s="1"/>
  <c r="Q1437" i="2" a="1"/>
  <c r="Q1437" i="2"/>
  <c r="R1437" i="2" a="1"/>
  <c r="R1437" i="2"/>
  <c r="S1437" i="2" a="1"/>
  <c r="S1437" i="2"/>
  <c r="T1437" i="2" a="1"/>
  <c r="T1437" i="2"/>
  <c r="P1438" i="2" a="1"/>
  <c r="P1438" i="2" s="1"/>
  <c r="Q1438" i="2" a="1"/>
  <c r="Q1438" i="2"/>
  <c r="R1438" i="2" a="1"/>
  <c r="R1438" i="2"/>
  <c r="S1438" i="2" a="1"/>
  <c r="S1438" i="2" s="1"/>
  <c r="T1438" i="2" a="1"/>
  <c r="T1438" i="2" s="1"/>
  <c r="P1439" i="2" a="1"/>
  <c r="P1439" i="2" s="1"/>
  <c r="Q1439" i="2" a="1"/>
  <c r="Q1439" i="2" s="1"/>
  <c r="R1439" i="2" a="1"/>
  <c r="R1439" i="2"/>
  <c r="S1439" i="2" a="1"/>
  <c r="S1439" i="2"/>
  <c r="T1439" i="2" a="1"/>
  <c r="T1439" i="2"/>
  <c r="P1440" i="2" a="1"/>
  <c r="P1440" i="2"/>
  <c r="Q1440" i="2" a="1"/>
  <c r="Q1440" i="2" s="1"/>
  <c r="R1440" i="2" a="1"/>
  <c r="R1440" i="2"/>
  <c r="S1440" i="2" a="1"/>
  <c r="S1440" i="2"/>
  <c r="T1440" i="2" a="1"/>
  <c r="T1440" i="2"/>
  <c r="P1441" i="2" a="1"/>
  <c r="P1441" i="2"/>
  <c r="Q1441" i="2" a="1"/>
  <c r="Q1441" i="2" s="1"/>
  <c r="R1441" i="2" a="1"/>
  <c r="R1441" i="2" s="1"/>
  <c r="S1441" i="2" a="1"/>
  <c r="S1441" i="2"/>
  <c r="T1441" i="2" a="1"/>
  <c r="T1441" i="2" s="1"/>
  <c r="P1442" i="2" a="1"/>
  <c r="P1442" i="2"/>
  <c r="Q1442" i="2" a="1"/>
  <c r="Q1442" i="2" s="1"/>
  <c r="R1442" i="2" a="1"/>
  <c r="R1442" i="2" s="1"/>
  <c r="S1442" i="2" a="1"/>
  <c r="S1442" i="2"/>
  <c r="T1442" i="2" a="1"/>
  <c r="T1442" i="2" s="1"/>
  <c r="P1443" i="2" a="1"/>
  <c r="P1443" i="2"/>
  <c r="Q1443" i="2" a="1"/>
  <c r="Q1443" i="2"/>
  <c r="R1443" i="2" a="1"/>
  <c r="R1443" i="2" s="1"/>
  <c r="S1443" i="2" a="1"/>
  <c r="S1443" i="2"/>
  <c r="T1443" i="2" a="1"/>
  <c r="T1443" i="2"/>
  <c r="P1444" i="2" a="1"/>
  <c r="P1444" i="2"/>
  <c r="Q1444" i="2" a="1"/>
  <c r="Q1444" i="2"/>
  <c r="R1444" i="2" a="1"/>
  <c r="R1444" i="2"/>
  <c r="S1444" i="2" a="1"/>
  <c r="S1444" i="2" s="1"/>
  <c r="T1444" i="2" a="1"/>
  <c r="T1444" i="2" s="1"/>
  <c r="P1445" i="2" a="1"/>
  <c r="P1445" i="2" s="1"/>
  <c r="Q1445" i="2" a="1"/>
  <c r="Q1445" i="2"/>
  <c r="R1445" i="2" a="1"/>
  <c r="R1445" i="2"/>
  <c r="S1445" i="2" a="1"/>
  <c r="S1445" i="2" s="1"/>
  <c r="T1445" i="2" a="1"/>
  <c r="T1445" i="2"/>
  <c r="P1446" i="2" a="1"/>
  <c r="P1446" i="2" s="1"/>
  <c r="Q1446" i="2" a="1"/>
  <c r="Q1446" i="2" s="1"/>
  <c r="R1446" i="2" a="1"/>
  <c r="R1446" i="2"/>
  <c r="S1446" i="2" a="1"/>
  <c r="S1446" i="2" s="1"/>
  <c r="T1446" i="2" a="1"/>
  <c r="T1446" i="2"/>
  <c r="P1447" i="2" a="1"/>
  <c r="P1447" i="2"/>
  <c r="Q1447" i="2" a="1"/>
  <c r="Q1447" i="2"/>
  <c r="R1447" i="2" a="1"/>
  <c r="R1447" i="2"/>
  <c r="S1447" i="2" a="1"/>
  <c r="S1447" i="2"/>
  <c r="T1447" i="2" a="1"/>
  <c r="T1447" i="2"/>
  <c r="P1448" i="2" a="1"/>
  <c r="P1448" i="2" s="1"/>
  <c r="Q1448" i="2" a="1"/>
  <c r="Q1448" i="2" s="1"/>
  <c r="R1448" i="2" a="1"/>
  <c r="R1448" i="2"/>
  <c r="S1448" i="2" a="1"/>
  <c r="S1448" i="2"/>
  <c r="T1448" i="2" a="1"/>
  <c r="T1448" i="2"/>
  <c r="P1449" i="2" a="1"/>
  <c r="P1449" i="2"/>
  <c r="Q1449" i="2" a="1"/>
  <c r="Q1449" i="2" s="1"/>
  <c r="R1449" i="2" a="1"/>
  <c r="R1449" i="2" s="1"/>
  <c r="S1449" i="2" a="1"/>
  <c r="S1449" i="2" s="1"/>
  <c r="T1449" i="2" a="1"/>
  <c r="T1449" i="2" s="1"/>
  <c r="P1450" i="2" a="1"/>
  <c r="P1450" i="2" s="1"/>
  <c r="Q1450" i="2" a="1"/>
  <c r="Q1450" i="2"/>
  <c r="R1450" i="2" a="1"/>
  <c r="R1450" i="2"/>
  <c r="S1450" i="2" a="1"/>
  <c r="S1450" i="2"/>
  <c r="T1450" i="2" a="1"/>
  <c r="T1450" i="2"/>
  <c r="P1451" i="2" a="1"/>
  <c r="P1451" i="2"/>
  <c r="Q1451" i="2" a="1"/>
  <c r="Q1451" i="2"/>
  <c r="R1451" i="2" a="1"/>
  <c r="R1451" i="2" s="1"/>
  <c r="S1451" i="2" a="1"/>
  <c r="S1451" i="2"/>
  <c r="T1451" i="2" a="1"/>
  <c r="T1451" i="2"/>
  <c r="P1452" i="2" a="1"/>
  <c r="P1452" i="2"/>
  <c r="Q1452" i="2" a="1"/>
  <c r="Q1452" i="2"/>
  <c r="R1452" i="2" a="1"/>
  <c r="R1452" i="2" s="1"/>
  <c r="S1452" i="2" a="1"/>
  <c r="S1452" i="2" s="1"/>
  <c r="T1452" i="2" a="1"/>
  <c r="T1452" i="2" s="1"/>
  <c r="P1453" i="2" a="1"/>
  <c r="P1453" i="2" s="1"/>
  <c r="Q1453" i="2" a="1"/>
  <c r="Q1453" i="2" s="1"/>
  <c r="R1453" i="2" a="1"/>
  <c r="R1453" i="2" s="1"/>
  <c r="S1453" i="2" a="1"/>
  <c r="S1453" i="2"/>
  <c r="T1453" i="2" a="1"/>
  <c r="T1453" i="2"/>
  <c r="P1454" i="2" a="1"/>
  <c r="P1454" i="2"/>
  <c r="Q1454" i="2" a="1"/>
  <c r="Q1454" i="2"/>
  <c r="R1454" i="2" a="1"/>
  <c r="R1454" i="2"/>
  <c r="S1454" i="2" a="1"/>
  <c r="S1454" i="2" s="1"/>
  <c r="T1454" i="2" a="1"/>
  <c r="T1454" i="2" s="1"/>
  <c r="P1455" i="2" a="1"/>
  <c r="P1455" i="2"/>
  <c r="Q1455" i="2" a="1"/>
  <c r="Q1455" i="2"/>
  <c r="R1455" i="2" a="1"/>
  <c r="R1455" i="2"/>
  <c r="S1455" i="2" a="1"/>
  <c r="S1455" i="2"/>
  <c r="T1455" i="2" a="1"/>
  <c r="T1455" i="2" s="1"/>
  <c r="P1456" i="2" a="1"/>
  <c r="P1456" i="2" s="1"/>
  <c r="Q1456" i="2" a="1"/>
  <c r="Q1456" i="2" s="1"/>
  <c r="R1456" i="2" a="1"/>
  <c r="R1456" i="2"/>
  <c r="S1456" i="2" a="1"/>
  <c r="S1456" i="2" s="1"/>
  <c r="T1456" i="2" a="1"/>
  <c r="T1456" i="2" s="1"/>
  <c r="P1457" i="2" a="1"/>
  <c r="P1457" i="2"/>
  <c r="Q1457" i="2" a="1"/>
  <c r="Q1457" i="2"/>
  <c r="R1457" i="2" a="1"/>
  <c r="R1457" i="2"/>
  <c r="S1457" i="2" a="1"/>
  <c r="S1457" i="2"/>
  <c r="T1457" i="2" a="1"/>
  <c r="T1457" i="2" s="1"/>
  <c r="P1458" i="2" a="1"/>
  <c r="P1458" i="2" s="1"/>
  <c r="Q1458" i="2" a="1"/>
  <c r="Q1458" i="2" s="1"/>
  <c r="R1458" i="2" a="1"/>
  <c r="R1458" i="2"/>
  <c r="S1458" i="2" a="1"/>
  <c r="S1458" i="2"/>
  <c r="T1458" i="2" a="1"/>
  <c r="T1458" i="2"/>
  <c r="P1459" i="2" a="1"/>
  <c r="P1459" i="2"/>
  <c r="Q1459" i="2" a="1"/>
  <c r="Q1459" i="2" s="1"/>
  <c r="R1459" i="2" a="1"/>
  <c r="R1459" i="2" s="1"/>
  <c r="S1459" i="2" a="1"/>
  <c r="S1459" i="2"/>
  <c r="T1459" i="2" a="1"/>
  <c r="T1459" i="2"/>
  <c r="P1460" i="2" a="1"/>
  <c r="P1460" i="2" s="1"/>
  <c r="Q1460" i="2" a="1"/>
  <c r="Q1460" i="2"/>
  <c r="R1460" i="2" a="1"/>
  <c r="R1460" i="2"/>
  <c r="S1460" i="2" a="1"/>
  <c r="S1460" i="2"/>
  <c r="T1460" i="2" a="1"/>
  <c r="T1460" i="2"/>
  <c r="P1461" i="2" a="1"/>
  <c r="P1461" i="2" s="1"/>
  <c r="Q1461" i="2" a="1"/>
  <c r="Q1461" i="2" s="1"/>
  <c r="R1461" i="2" a="1"/>
  <c r="R1461" i="2" s="1"/>
  <c r="S1461" i="2" a="1"/>
  <c r="S1461" i="2" s="1"/>
  <c r="T1461" i="2" a="1"/>
  <c r="T1461" i="2"/>
  <c r="P1462" i="2" a="1"/>
  <c r="P1462" i="2"/>
  <c r="Q1462" i="2" a="1"/>
  <c r="Q1462" i="2"/>
  <c r="R1462" i="2" a="1"/>
  <c r="R1462" i="2"/>
  <c r="S1462" i="2" a="1"/>
  <c r="S1462" i="2" s="1"/>
  <c r="T1462" i="2" a="1"/>
  <c r="T1462" i="2"/>
  <c r="P1463" i="2" a="1"/>
  <c r="P1463" i="2"/>
  <c r="Q1463" i="2" a="1"/>
  <c r="Q1463" i="2"/>
  <c r="R1463" i="2" a="1"/>
  <c r="R1463" i="2"/>
  <c r="S1463" i="2" a="1"/>
  <c r="S1463" i="2" s="1"/>
  <c r="T1463" i="2" a="1"/>
  <c r="T1463" i="2"/>
  <c r="P1464" i="2" a="1"/>
  <c r="P1464" i="2"/>
  <c r="Q1464" i="2" a="1"/>
  <c r="Q1464" i="2" s="1"/>
  <c r="R1464" i="2" a="1"/>
  <c r="R1464" i="2" s="1"/>
  <c r="S1464" i="2" a="1"/>
  <c r="S1464" i="2" s="1"/>
  <c r="T1464" i="2" a="1"/>
  <c r="T1464" i="2" s="1"/>
  <c r="P1471" i="2" a="1"/>
  <c r="P1471" i="2"/>
  <c r="Q1471" i="2" a="1"/>
  <c r="Q1471" i="2" s="1"/>
  <c r="R1471" i="2" a="1"/>
  <c r="R1471" i="2"/>
  <c r="S1471" i="2" a="1"/>
  <c r="S1471" i="2" s="1"/>
  <c r="T1471" i="2" a="1"/>
  <c r="T1471" i="2" s="1"/>
  <c r="P1472" i="2" a="1"/>
  <c r="P1472" i="2"/>
  <c r="Q1472" i="2" a="1"/>
  <c r="Q1472" i="2" s="1"/>
  <c r="R1472" i="2" a="1"/>
  <c r="R1472" i="2"/>
  <c r="S1472" i="2" a="1"/>
  <c r="S1472" i="2"/>
  <c r="T1472" i="2" a="1"/>
  <c r="T1472" i="2"/>
  <c r="P1473" i="2" a="1"/>
  <c r="P1473" i="2"/>
  <c r="Q1473" i="2" a="1"/>
  <c r="Q1473" i="2"/>
  <c r="R1473" i="2" a="1"/>
  <c r="R1473" i="2"/>
  <c r="S1473" i="2" a="1"/>
  <c r="S1473" i="2" s="1"/>
  <c r="T1473" i="2" a="1"/>
  <c r="T1473" i="2" s="1"/>
  <c r="P1474" i="2" a="1"/>
  <c r="P1474" i="2"/>
  <c r="Q1474" i="2" a="1"/>
  <c r="Q1474" i="2"/>
  <c r="R1474" i="2" a="1"/>
  <c r="R1474" i="2"/>
  <c r="S1474" i="2" a="1"/>
  <c r="S1474" i="2"/>
  <c r="T1474" i="2" a="1"/>
  <c r="T1474" i="2" s="1"/>
  <c r="P1475" i="2" a="1"/>
  <c r="P1475" i="2" s="1"/>
  <c r="Q1475" i="2" a="1"/>
  <c r="Q1475" i="2" s="1"/>
  <c r="R1475" i="2" a="1"/>
  <c r="R1475" i="2" s="1"/>
  <c r="S1475" i="2" a="1"/>
  <c r="S1475" i="2" s="1"/>
  <c r="T1475" i="2" a="1"/>
  <c r="T1475" i="2"/>
  <c r="P1476" i="2" a="1"/>
  <c r="P1476" i="2"/>
  <c r="Q1476" i="2" a="1"/>
  <c r="Q1476" i="2"/>
  <c r="R1476" i="2" a="1"/>
  <c r="R1476" i="2"/>
  <c r="S1476" i="2" a="1"/>
  <c r="S1476" i="2"/>
  <c r="T1476" i="2" a="1"/>
  <c r="T1476" i="2"/>
  <c r="P1477" i="2" a="1"/>
  <c r="P1477" i="2" s="1"/>
  <c r="Q1477" i="2" a="1"/>
  <c r="Q1477" i="2"/>
  <c r="R1477" i="2" a="1"/>
  <c r="R1477" i="2"/>
  <c r="S1477" i="2" a="1"/>
  <c r="S1477" i="2"/>
  <c r="T1477" i="2" a="1"/>
  <c r="T1477" i="2"/>
  <c r="P1478" i="2" a="1"/>
  <c r="P1478" i="2" s="1"/>
  <c r="Q1478" i="2" a="1"/>
  <c r="Q1478" i="2" s="1"/>
  <c r="R1478" i="2" a="1"/>
  <c r="R1478" i="2" s="1"/>
  <c r="S1478" i="2" a="1"/>
  <c r="S1478" i="2" s="1"/>
  <c r="T1478" i="2" a="1"/>
  <c r="T1478" i="2" s="1"/>
  <c r="P1479" i="2" a="1"/>
  <c r="P1479" i="2" s="1"/>
  <c r="Q1479" i="2" a="1"/>
  <c r="Q1479" i="2"/>
  <c r="R1479" i="2" a="1"/>
  <c r="R1479" i="2"/>
  <c r="S1479" i="2" a="1"/>
  <c r="S1479" i="2"/>
  <c r="T1479" i="2" a="1"/>
  <c r="T1479" i="2"/>
  <c r="P1480" i="2" a="1"/>
  <c r="P1480" i="2"/>
  <c r="Q1480" i="2" a="1"/>
  <c r="Q1480" i="2" s="1"/>
  <c r="R1480" i="2" a="1"/>
  <c r="R1480" i="2" s="1"/>
  <c r="S1480" i="2" a="1"/>
  <c r="S1480" i="2"/>
  <c r="T1480" i="2" a="1"/>
  <c r="T1480" i="2"/>
  <c r="P1481" i="2" a="1"/>
  <c r="P1481" i="2"/>
  <c r="Q1481" i="2" a="1"/>
  <c r="Q1481" i="2"/>
  <c r="R1481" i="2" a="1"/>
  <c r="R1481" i="2" s="1"/>
  <c r="S1481" i="2" a="1"/>
  <c r="S1481" i="2" s="1"/>
  <c r="T1481" i="2" a="1"/>
  <c r="T1481" i="2" s="1"/>
  <c r="P1482" i="2" a="1"/>
  <c r="P1482" i="2"/>
  <c r="Q1482" i="2" a="1"/>
  <c r="Q1482" i="2" s="1"/>
  <c r="R1482" i="2" a="1"/>
  <c r="R1482" i="2" s="1"/>
  <c r="S1482" i="2" a="1"/>
  <c r="S1482" i="2"/>
  <c r="T1482" i="2" a="1"/>
  <c r="T1482" i="2"/>
  <c r="P1483" i="2" a="1"/>
  <c r="P1483" i="2"/>
  <c r="Q1483" i="2" a="1"/>
  <c r="Q1483" i="2"/>
  <c r="R1483" i="2" a="1"/>
  <c r="R1483" i="2" s="1"/>
  <c r="S1483" i="2" a="1"/>
  <c r="S1483" i="2" s="1"/>
  <c r="T1483" i="2" a="1"/>
  <c r="T1483" i="2" s="1"/>
  <c r="P1484" i="2" a="1"/>
  <c r="P1484" i="2"/>
  <c r="Q1484" i="2" a="1"/>
  <c r="Q1484" i="2"/>
  <c r="R1484" i="2" a="1"/>
  <c r="R1484" i="2"/>
  <c r="S1484" i="2" a="1"/>
  <c r="S1484" i="2"/>
  <c r="T1484" i="2" a="1"/>
  <c r="T1484" i="2" s="1"/>
  <c r="P1485" i="2" a="1"/>
  <c r="P1485" i="2" s="1"/>
  <c r="Q1485" i="2" a="1"/>
  <c r="Q1485" i="2"/>
  <c r="R1485" i="2" a="1"/>
  <c r="R1485" i="2"/>
  <c r="S1485" i="2" a="1"/>
  <c r="S1485" i="2" s="1"/>
  <c r="T1485" i="2" a="1"/>
  <c r="T1485" i="2"/>
  <c r="P1486" i="2" a="1"/>
  <c r="P1486" i="2"/>
  <c r="Q1486" i="2" a="1"/>
  <c r="Q1486" i="2"/>
  <c r="R1486" i="2" a="1"/>
  <c r="R1486" i="2"/>
  <c r="S1486" i="2" a="1"/>
  <c r="S1486" i="2" s="1"/>
  <c r="T1486" i="2" a="1"/>
  <c r="T1486" i="2" s="1"/>
  <c r="P1487" i="2" a="1"/>
  <c r="P1487" i="2" s="1"/>
  <c r="Q1487" i="2" a="1"/>
  <c r="Q1487" i="2" s="1"/>
  <c r="R1487" i="2" a="1"/>
  <c r="R1487" i="2"/>
  <c r="S1487" i="2" a="1"/>
  <c r="S1487" i="2"/>
  <c r="T1487" i="2" a="1"/>
  <c r="T1487" i="2"/>
  <c r="P1488" i="2" a="1"/>
  <c r="P1488" i="2"/>
  <c r="Q1488" i="2" a="1"/>
  <c r="Q1488" i="2" s="1"/>
  <c r="R1488" i="2" a="1"/>
  <c r="R1488" i="2"/>
  <c r="S1488" i="2" a="1"/>
  <c r="S1488" i="2"/>
  <c r="T1488" i="2" a="1"/>
  <c r="T1488" i="2"/>
  <c r="P1489" i="2" a="1"/>
  <c r="P1489" i="2"/>
  <c r="Q1489" i="2" a="1"/>
  <c r="Q1489" i="2" s="1"/>
  <c r="R1489" i="2" a="1"/>
  <c r="R1489" i="2"/>
  <c r="S1489" i="2" a="1"/>
  <c r="S1489" i="2"/>
  <c r="T1489" i="2" a="1"/>
  <c r="T1489" i="2" s="1"/>
  <c r="P1490" i="2" a="1"/>
  <c r="P1490" i="2" s="1"/>
  <c r="Q1490" i="2" a="1"/>
  <c r="Q1490" i="2" s="1"/>
  <c r="R1490" i="2" a="1"/>
  <c r="R1490" i="2" s="1"/>
  <c r="S1490" i="2" a="1"/>
  <c r="S1490" i="2"/>
  <c r="T1490" i="2" a="1"/>
  <c r="T1490" i="2"/>
  <c r="P1491" i="2" a="1"/>
  <c r="P1491" i="2"/>
  <c r="Q1491" i="2" a="1"/>
  <c r="Q1491" i="2"/>
  <c r="R1491" i="2" a="1"/>
  <c r="R1491" i="2" s="1"/>
  <c r="S1491" i="2" a="1"/>
  <c r="S1491" i="2"/>
  <c r="T1491" i="2" a="1"/>
  <c r="T1491" i="2"/>
  <c r="P1492" i="2" a="1"/>
  <c r="P1492" i="2"/>
  <c r="Q1492" i="2" a="1"/>
  <c r="Q1492" i="2"/>
  <c r="R1492" i="2" a="1"/>
  <c r="R1492" i="2" s="1"/>
  <c r="S1492" i="2" a="1"/>
  <c r="S1492" i="2" s="1"/>
  <c r="T1492" i="2" a="1"/>
  <c r="T1492" i="2"/>
  <c r="P1493" i="2" a="1"/>
  <c r="P1493" i="2" s="1"/>
  <c r="Q1493" i="2" a="1"/>
  <c r="Q1493" i="2"/>
  <c r="R1493" i="2" a="1"/>
  <c r="R1493" i="2" s="1"/>
  <c r="S1493" i="2" a="1"/>
  <c r="S1493" i="2" s="1"/>
  <c r="T1493" i="2" a="1"/>
  <c r="T1493" i="2"/>
  <c r="P1494" i="2" a="1"/>
  <c r="P1494" i="2" s="1"/>
  <c r="Q1494" i="2" a="1"/>
  <c r="Q1494" i="2"/>
  <c r="R1494" i="2" a="1"/>
  <c r="R1494" i="2"/>
  <c r="S1494" i="2" a="1"/>
  <c r="S1494" i="2" s="1"/>
  <c r="T1494" i="2" a="1"/>
  <c r="T1494" i="2"/>
  <c r="P1495" i="2" a="1"/>
  <c r="P1495" i="2"/>
  <c r="Q1495" i="2" a="1"/>
  <c r="Q1495" i="2"/>
  <c r="R1495" i="2" a="1"/>
  <c r="R1495" i="2"/>
  <c r="S1495" i="2" a="1"/>
  <c r="S1495" i="2"/>
  <c r="T1495" i="2" a="1"/>
  <c r="T1495" i="2" s="1"/>
  <c r="P1496" i="2" a="1"/>
  <c r="P1496" i="2" s="1"/>
  <c r="Q1496" i="2" a="1"/>
  <c r="Q1496" i="2" s="1"/>
  <c r="R1496" i="2" a="1"/>
  <c r="R1496" i="2"/>
  <c r="S1496" i="2" a="1"/>
  <c r="S1496" i="2"/>
  <c r="T1496" i="2" a="1"/>
  <c r="T1496" i="2" s="1"/>
  <c r="P1497" i="2" a="1"/>
  <c r="P1497" i="2"/>
  <c r="Q1497" i="2" a="1"/>
  <c r="Q1497" i="2"/>
  <c r="R1497" i="2" a="1"/>
  <c r="R1497" i="2" s="1"/>
  <c r="S1497" i="2" a="1"/>
  <c r="S1497" i="2"/>
  <c r="T1497" i="2" a="1"/>
  <c r="T1497" i="2" s="1"/>
  <c r="P1498" i="2" a="1"/>
  <c r="P1498" i="2"/>
  <c r="Q1498" i="2" a="1"/>
  <c r="Q1498" i="2"/>
  <c r="R1498" i="2" a="1"/>
  <c r="R1498" i="2"/>
  <c r="S1498" i="2" a="1"/>
  <c r="S1498" i="2"/>
  <c r="T1498" i="2" a="1"/>
  <c r="T1498" i="2"/>
  <c r="P1499" i="2" a="1"/>
  <c r="P1499" i="2"/>
  <c r="Q1499" i="2" a="1"/>
  <c r="Q1499" i="2" s="1"/>
  <c r="R1499" i="2" a="1"/>
  <c r="R1499" i="2" s="1"/>
  <c r="S1499" i="2" a="1"/>
  <c r="S1499" i="2"/>
  <c r="T1499" i="2" a="1"/>
  <c r="T1499" i="2"/>
  <c r="P1500" i="2" a="1"/>
  <c r="P1500" i="2"/>
  <c r="Q1500" i="2" a="1"/>
  <c r="Q1500" i="2"/>
  <c r="R1500" i="2" a="1"/>
  <c r="R1500" i="2" s="1"/>
  <c r="S1500" i="2" a="1"/>
  <c r="S1500" i="2"/>
  <c r="T1500" i="2" a="1"/>
  <c r="T1500" i="2" s="1"/>
  <c r="P1501" i="2" a="1"/>
  <c r="P1501" i="2" s="1"/>
  <c r="Q1501" i="2" a="1"/>
  <c r="Q1501" i="2" s="1"/>
  <c r="R1501" i="2" a="1"/>
  <c r="R1501" i="2"/>
  <c r="S1501" i="2" a="1"/>
  <c r="S1501" i="2"/>
  <c r="T1501" i="2" a="1"/>
  <c r="T1501" i="2"/>
  <c r="P1502" i="2" a="1"/>
  <c r="P1502" i="2"/>
  <c r="Q1502" i="2" a="1"/>
  <c r="Q1502" i="2"/>
  <c r="R1502" i="2" a="1"/>
  <c r="R1502" i="2"/>
  <c r="S1502" i="2" a="1"/>
  <c r="S1502" i="2" s="1"/>
  <c r="T1502" i="2" a="1"/>
  <c r="T1502" i="2"/>
  <c r="P1503" i="2" a="1"/>
  <c r="P1503" i="2"/>
  <c r="Q1503" i="2" a="1"/>
  <c r="Q1503" i="2"/>
  <c r="R1503" i="2" a="1"/>
  <c r="R1503" i="2"/>
  <c r="S1503" i="2" a="1"/>
  <c r="S1503" i="2" s="1"/>
  <c r="T1503" i="2" a="1"/>
  <c r="T1503" i="2" s="1"/>
  <c r="P1504" i="2" a="1"/>
  <c r="P1504" i="2"/>
  <c r="Q1504" i="2" a="1"/>
  <c r="Q1504" i="2" s="1"/>
  <c r="R1504" i="2" a="1"/>
  <c r="R1504" i="2" s="1"/>
  <c r="S1504" i="2" a="1"/>
  <c r="S1504" i="2" s="1"/>
  <c r="T1504" i="2" a="1"/>
  <c r="T1504" i="2"/>
  <c r="P1505" i="2" a="1"/>
  <c r="P1505" i="2"/>
  <c r="Q1505" i="2" a="1"/>
  <c r="Q1505" i="2"/>
  <c r="R1505" i="2" a="1"/>
  <c r="R1505" i="2"/>
  <c r="S1505" i="2" a="1"/>
  <c r="S1505" i="2"/>
  <c r="T1505" i="2" a="1"/>
  <c r="T1505" i="2" s="1"/>
  <c r="P1506" i="2" a="1"/>
  <c r="P1506" i="2" s="1"/>
  <c r="Q1506" i="2" a="1"/>
  <c r="Q1506" i="2"/>
  <c r="R1506" i="2" a="1"/>
  <c r="R1506" i="2"/>
  <c r="S1506" i="2" a="1"/>
  <c r="S1506" i="2"/>
  <c r="T1506" i="2" a="1"/>
  <c r="T1506" i="2"/>
  <c r="P1507" i="2" a="1"/>
  <c r="P1507" i="2" s="1"/>
  <c r="Q1507" i="2" a="1"/>
  <c r="Q1507" i="2" s="1"/>
  <c r="R1507" i="2" a="1"/>
  <c r="R1507" i="2" s="1"/>
  <c r="S1507" i="2" a="1"/>
  <c r="S1507" i="2"/>
  <c r="T1507" i="2" a="1"/>
  <c r="T1507" i="2" s="1"/>
  <c r="P1508" i="2" a="1"/>
  <c r="P1508" i="2" s="1"/>
  <c r="Q1508" i="2" a="1"/>
  <c r="Q1508" i="2"/>
  <c r="R1508" i="2" a="1"/>
  <c r="R1508" i="2"/>
  <c r="S1508" i="2" a="1"/>
  <c r="S1508" i="2"/>
  <c r="T1508" i="2" a="1"/>
  <c r="T1508" i="2"/>
  <c r="P1509" i="2" a="1"/>
  <c r="P1509" i="2" s="1"/>
  <c r="Q1509" i="2" a="1"/>
  <c r="Q1509" i="2"/>
  <c r="R1509" i="2" a="1"/>
  <c r="R1509" i="2"/>
  <c r="S1509" i="2" a="1"/>
  <c r="S1509" i="2"/>
  <c r="T1509" i="2" a="1"/>
  <c r="T1509" i="2"/>
  <c r="P1510" i="2" a="1"/>
  <c r="P1510" i="2" s="1"/>
  <c r="Q1510" i="2" a="1"/>
  <c r="Q1510" i="2"/>
  <c r="R1510" i="2" a="1"/>
  <c r="R1510" i="2" s="1"/>
  <c r="S1510" i="2" a="1"/>
  <c r="S1510" i="2" s="1"/>
  <c r="T1510" i="2" a="1"/>
  <c r="T1510" i="2"/>
  <c r="P1511" i="2" a="1"/>
  <c r="P1511" i="2"/>
  <c r="Q1511" i="2" a="1"/>
  <c r="Q1511" i="2" s="1"/>
  <c r="R1511" i="2" a="1"/>
  <c r="R1511" i="2"/>
  <c r="S1511" i="2" a="1"/>
  <c r="S1511" i="2"/>
  <c r="T1511" i="2" a="1"/>
  <c r="T1511" i="2"/>
  <c r="P1512" i="2" a="1"/>
  <c r="P1512" i="2"/>
  <c r="Q1512" i="2" a="1"/>
  <c r="Q1512" i="2" s="1"/>
  <c r="R1512" i="2" a="1"/>
  <c r="R1512" i="2" s="1"/>
  <c r="S1512" i="2" a="1"/>
  <c r="S1512" i="2"/>
  <c r="T1512" i="2" a="1"/>
  <c r="T1512" i="2"/>
  <c r="P1513" i="2" a="1"/>
  <c r="P1513" i="2"/>
  <c r="Q1513" i="2" a="1"/>
  <c r="Q1513" i="2"/>
  <c r="R1513" i="2" a="1"/>
  <c r="R1513" i="2"/>
  <c r="S1513" i="2" a="1"/>
  <c r="S1513" i="2"/>
  <c r="T1513" i="2" a="1"/>
  <c r="T1513" i="2" s="1"/>
  <c r="P1514" i="2" a="1"/>
  <c r="P1514" i="2"/>
  <c r="Q1514" i="2" a="1"/>
  <c r="Q1514" i="2"/>
  <c r="R1514" i="2" a="1"/>
  <c r="R1514" i="2"/>
  <c r="S1514" i="2" a="1"/>
  <c r="S1514" i="2"/>
  <c r="T1514" i="2" a="1"/>
  <c r="T1514" i="2" s="1"/>
  <c r="P1515" i="2" a="1"/>
  <c r="P1515" i="2"/>
  <c r="Q1515" i="2" a="1"/>
  <c r="Q1515" i="2"/>
  <c r="R1515" i="2" a="1"/>
  <c r="R1515" i="2" s="1"/>
  <c r="S1515" i="2" a="1"/>
  <c r="S1515" i="2" s="1"/>
  <c r="T1515" i="2" a="1"/>
  <c r="T1515" i="2" s="1"/>
  <c r="P1516" i="2" a="1"/>
  <c r="P1516" i="2"/>
  <c r="Q1516" i="2" a="1"/>
  <c r="Q1516" i="2"/>
  <c r="R1516" i="2" a="1"/>
  <c r="R1516" i="2"/>
  <c r="S1516" i="2" a="1"/>
  <c r="S1516" i="2"/>
  <c r="T1516" i="2" a="1"/>
  <c r="T1516" i="2"/>
  <c r="P1517" i="2" a="1"/>
  <c r="P1517" i="2" s="1"/>
  <c r="Q1517" i="2" a="1"/>
  <c r="Q1517" i="2"/>
  <c r="R1517" i="2" a="1"/>
  <c r="R1517" i="2"/>
  <c r="S1517" i="2" a="1"/>
  <c r="S1517" i="2"/>
  <c r="T1517" i="2" a="1"/>
  <c r="T1517" i="2"/>
  <c r="P1518" i="2" a="1"/>
  <c r="P1518" i="2" s="1"/>
  <c r="Q1518" i="2" a="1"/>
  <c r="Q1518" i="2" s="1"/>
  <c r="R1518" i="2" a="1"/>
  <c r="R1518" i="2"/>
  <c r="S1518" i="2" a="1"/>
  <c r="S1518" i="2" s="1"/>
  <c r="T1518" i="2" a="1"/>
  <c r="T1518" i="2"/>
  <c r="P1519" i="2" a="1"/>
  <c r="P1519" i="2" s="1"/>
  <c r="Q1519" i="2" a="1"/>
  <c r="Q1519" i="2" s="1"/>
  <c r="R1519" i="2" a="1"/>
  <c r="R1519" i="2"/>
  <c r="S1519" i="2" a="1"/>
  <c r="S1519" i="2"/>
  <c r="T1519" i="2" a="1"/>
  <c r="T1519" i="2"/>
  <c r="P1520" i="2" a="1"/>
  <c r="P1520" i="2"/>
  <c r="Q1520" i="2" a="1"/>
  <c r="Q1520" i="2" s="1"/>
  <c r="R1520" i="2" a="1"/>
  <c r="R1520" i="2"/>
  <c r="S1520" i="2" a="1"/>
  <c r="S1520" i="2"/>
  <c r="T1520" i="2" a="1"/>
  <c r="T1520" i="2"/>
  <c r="P1521" i="2" a="1"/>
  <c r="P1521" i="2"/>
  <c r="Q1521" i="2" a="1"/>
  <c r="Q1521" i="2"/>
  <c r="R1521" i="2" a="1"/>
  <c r="R1521" i="2" s="1"/>
  <c r="S1521" i="2" a="1"/>
  <c r="S1521" i="2" s="1"/>
  <c r="T1521" i="2" a="1"/>
  <c r="T1521" i="2" s="1"/>
  <c r="P1522" i="2" a="1"/>
  <c r="P1522" i="2"/>
  <c r="Q1522" i="2" a="1"/>
  <c r="Q1522" i="2"/>
  <c r="R1522" i="2" a="1"/>
  <c r="R1522" i="2" s="1"/>
  <c r="S1522" i="2" a="1"/>
  <c r="S1522" i="2"/>
  <c r="T1522" i="2" a="1"/>
  <c r="T1522" i="2"/>
  <c r="P1523" i="2" a="1"/>
  <c r="P1523" i="2"/>
  <c r="Q1523" i="2" a="1"/>
  <c r="Q1523" i="2"/>
  <c r="R1523" i="2" a="1"/>
  <c r="R1523" i="2" s="1"/>
  <c r="S1523" i="2" a="1"/>
  <c r="S1523" i="2"/>
  <c r="T1523" i="2" a="1"/>
  <c r="T1523" i="2"/>
  <c r="P1524" i="2" a="1"/>
  <c r="P1524" i="2"/>
  <c r="Q1524" i="2" a="1"/>
  <c r="Q1524" i="2"/>
  <c r="R1524" i="2" a="1"/>
  <c r="R1524" i="2"/>
  <c r="S1524" i="2" a="1"/>
  <c r="S1524" i="2"/>
  <c r="T1524" i="2" a="1"/>
  <c r="T1524" i="2" s="1"/>
  <c r="P1525" i="2" a="1"/>
  <c r="P1525" i="2" s="1"/>
  <c r="Q1525" i="2" a="1"/>
  <c r="Q1525" i="2"/>
  <c r="R1525" i="2" a="1"/>
  <c r="R1525" i="2"/>
  <c r="S1525" i="2" a="1"/>
  <c r="S1525" i="2"/>
  <c r="T1525" i="2" a="1"/>
  <c r="T1525" i="2"/>
  <c r="P1526" i="2" a="1"/>
  <c r="P1526" i="2" s="1"/>
  <c r="Q1526" i="2" a="1"/>
  <c r="Q1526" i="2"/>
  <c r="R1526" i="2" a="1"/>
  <c r="R1526" i="2"/>
  <c r="S1526" i="2" a="1"/>
  <c r="S1526" i="2" s="1"/>
  <c r="T1526" i="2" a="1"/>
  <c r="T1526" i="2" s="1"/>
  <c r="P1527" i="2" a="1"/>
  <c r="P1527" i="2"/>
  <c r="Q1527" i="2" a="1"/>
  <c r="Q1527" i="2"/>
  <c r="R1527" i="2" a="1"/>
  <c r="R1527" i="2"/>
  <c r="S1527" i="2" a="1"/>
  <c r="S1527" i="2"/>
  <c r="T1527" i="2" a="1"/>
  <c r="T1527" i="2"/>
  <c r="P1528" i="2" a="1"/>
  <c r="P1528" i="2"/>
  <c r="Q1528" i="2" a="1"/>
  <c r="Q1528" i="2" s="1"/>
  <c r="R1528" i="2" a="1"/>
  <c r="R1528" i="2"/>
  <c r="S1528" i="2" a="1"/>
  <c r="S1528" i="2"/>
  <c r="T1528" i="2" a="1"/>
  <c r="T1528" i="2"/>
  <c r="P1529" i="2" a="1"/>
  <c r="P1529" i="2"/>
  <c r="Q1529" i="2" a="1"/>
  <c r="Q1529" i="2" s="1"/>
  <c r="R1529" i="2" a="1"/>
  <c r="R1529" i="2" s="1"/>
  <c r="S1529" i="2" a="1"/>
  <c r="S1529" i="2"/>
  <c r="T1529" i="2" a="1"/>
  <c r="T1529" i="2" s="1"/>
  <c r="P1530" i="2" a="1"/>
  <c r="P1530" i="2" s="1"/>
  <c r="Q1530" i="2" a="1"/>
  <c r="Q1530" i="2" s="1"/>
  <c r="R1530" i="2" a="1"/>
  <c r="R1530" i="2"/>
  <c r="S1530" i="2" a="1"/>
  <c r="S1530" i="2"/>
  <c r="T1530" i="2" a="1"/>
  <c r="T1530" i="2"/>
  <c r="P1531" i="2" a="1"/>
  <c r="P1531" i="2"/>
  <c r="Q1531" i="2" a="1"/>
  <c r="Q1531" i="2"/>
  <c r="R1531" i="2" a="1"/>
  <c r="R1531" i="2" s="1"/>
  <c r="S1531" i="2" a="1"/>
  <c r="S1531" i="2"/>
  <c r="T1531" i="2" a="1"/>
  <c r="T1531" i="2"/>
  <c r="P1532" i="2" a="1"/>
  <c r="P1532" i="2"/>
  <c r="Q1532" i="2" a="1"/>
  <c r="Q1532" i="2"/>
  <c r="R1532" i="2" a="1"/>
  <c r="R1532" i="2"/>
  <c r="S1532" i="2" a="1"/>
  <c r="S1532" i="2" s="1"/>
  <c r="T1532" i="2" a="1"/>
  <c r="T1532" i="2" s="1"/>
  <c r="P1533" i="2" a="1"/>
  <c r="P1533" i="2" s="1"/>
  <c r="Q1533" i="2" a="1"/>
  <c r="Q1533" i="2"/>
  <c r="R1533" i="2" a="1"/>
  <c r="R1533" i="2" s="1"/>
  <c r="S1533" i="2" a="1"/>
  <c r="S1533" i="2" s="1"/>
  <c r="T1533" i="2" a="1"/>
  <c r="T1533" i="2"/>
  <c r="P1534" i="2" a="1"/>
  <c r="P1534" i="2"/>
  <c r="Q1534" i="2" a="1"/>
  <c r="Q1534" i="2"/>
  <c r="R1534" i="2" a="1"/>
  <c r="R1534" i="2"/>
  <c r="S1534" i="2" a="1"/>
  <c r="S1534" i="2" s="1"/>
  <c r="T1534" i="2" a="1"/>
  <c r="T1534" i="2"/>
  <c r="P1535" i="2" a="1"/>
  <c r="P1535" i="2"/>
  <c r="Q1535" i="2" a="1"/>
  <c r="Q1535" i="2"/>
  <c r="R1535" i="2" a="1"/>
  <c r="R1535" i="2"/>
  <c r="S1535" i="2" a="1"/>
  <c r="S1535" i="2"/>
  <c r="T1535" i="2" a="1"/>
  <c r="T1535" i="2"/>
  <c r="P1536" i="2" a="1"/>
  <c r="P1536" i="2" s="1"/>
  <c r="Q1536" i="2" a="1"/>
  <c r="Q1536" i="2" s="1"/>
  <c r="R1536" i="2" a="1"/>
  <c r="R1536" i="2"/>
  <c r="S1536" i="2" a="1"/>
  <c r="S1536" i="2"/>
  <c r="T1536" i="2" a="1"/>
  <c r="T1536" i="2" s="1"/>
  <c r="P1537" i="2" a="1"/>
  <c r="P1537" i="2"/>
  <c r="Q1537" i="2" a="1"/>
  <c r="Q1537" i="2"/>
  <c r="R1537" i="2" a="1"/>
  <c r="R1537" i="2"/>
  <c r="S1537" i="2" a="1"/>
  <c r="S1537" i="2"/>
  <c r="T1537" i="2" a="1"/>
  <c r="T1537" i="2" s="1"/>
  <c r="P1538" i="2" a="1"/>
  <c r="P1538" i="2" s="1"/>
  <c r="Q1538" i="2" a="1"/>
  <c r="Q1538" i="2"/>
  <c r="R1538" i="2" a="1"/>
  <c r="R1538" i="2"/>
  <c r="S1538" i="2" a="1"/>
  <c r="S1538" i="2"/>
  <c r="T1538" i="2" a="1"/>
  <c r="T1538" i="2"/>
  <c r="P1539" i="2" a="1"/>
  <c r="P1539" i="2"/>
  <c r="Q1539" i="2" a="1"/>
  <c r="Q1539" i="2"/>
  <c r="R1539" i="2" a="1"/>
  <c r="R1539" i="2" s="1"/>
  <c r="S1539" i="2" a="1"/>
  <c r="S1539" i="2"/>
  <c r="T1539" i="2" a="1"/>
  <c r="T1539" i="2"/>
  <c r="P1540" i="2" a="1"/>
  <c r="P1540" i="2"/>
  <c r="Q1540" i="2" a="1"/>
  <c r="Q1540" i="2"/>
  <c r="R1540" i="2" a="1"/>
  <c r="R1540" i="2" s="1"/>
  <c r="S1540" i="2" a="1"/>
  <c r="S1540" i="2"/>
  <c r="T1540" i="2" a="1"/>
  <c r="T1540" i="2"/>
  <c r="P1541" i="2" a="1"/>
  <c r="P1541" i="2" s="1"/>
  <c r="Q1541" i="2" a="1"/>
  <c r="Q1541" i="2" s="1"/>
  <c r="R1541" i="2" a="1"/>
  <c r="R1541" i="2" s="1"/>
  <c r="S1541" i="2" a="1"/>
  <c r="S1541" i="2"/>
  <c r="T1541" i="2" a="1"/>
  <c r="T1541" i="2"/>
  <c r="P1542" i="2" a="1"/>
  <c r="P1542" i="2"/>
  <c r="Q1542" i="2" a="1"/>
  <c r="Q1542" i="2"/>
  <c r="R1542" i="2" a="1"/>
  <c r="R1542" i="2"/>
  <c r="S1542" i="2" a="1"/>
  <c r="S1542" i="2" s="1"/>
  <c r="T1542" i="2" a="1"/>
  <c r="T1542" i="2"/>
  <c r="P1543" i="2" a="1"/>
  <c r="P1543" i="2"/>
  <c r="Q1543" i="2" a="1"/>
  <c r="Q1543" i="2"/>
  <c r="R1543" i="2" a="1"/>
  <c r="R1543" i="2"/>
  <c r="S1543" i="2" a="1"/>
  <c r="S1543" i="2" s="1"/>
  <c r="T1543" i="2" a="1"/>
  <c r="T1543" i="2" s="1"/>
  <c r="P1544" i="2" a="1"/>
  <c r="P1544" i="2"/>
  <c r="Q1544" i="2" a="1"/>
  <c r="Q1544" i="2" s="1"/>
  <c r="R1544" i="2" a="1"/>
  <c r="R1544" i="2"/>
  <c r="S1544" i="2" a="1"/>
  <c r="S1544" i="2" s="1"/>
  <c r="T1544" i="2" a="1"/>
  <c r="T1544" i="2" s="1"/>
  <c r="P1545" i="2" a="1"/>
  <c r="P1545" i="2"/>
  <c r="Q1545" i="2" a="1"/>
  <c r="Q1545" i="2"/>
  <c r="R1545" i="2" a="1"/>
  <c r="R1545" i="2"/>
  <c r="S1545" i="2" a="1"/>
  <c r="S1545" i="2"/>
  <c r="T1545" i="2" a="1"/>
  <c r="T1545" i="2" s="1"/>
  <c r="P1546" i="2" a="1"/>
  <c r="P1546" i="2"/>
  <c r="Q1546" i="2" a="1"/>
  <c r="Q1546" i="2"/>
  <c r="R1546" i="2" a="1"/>
  <c r="R1546" i="2"/>
  <c r="S1546" i="2" a="1"/>
  <c r="S1546" i="2"/>
  <c r="T1546" i="2" a="1"/>
  <c r="T1546" i="2"/>
  <c r="P1547" i="2" a="1"/>
  <c r="P1547" i="2" s="1"/>
  <c r="Q1547" i="2" a="1"/>
  <c r="Q1547" i="2" s="1"/>
  <c r="R1547" i="2" a="1"/>
  <c r="R1547" i="2" s="1"/>
  <c r="S1547" i="2" a="1"/>
  <c r="S1547" i="2"/>
  <c r="T1547" i="2" a="1"/>
  <c r="T1547" i="2"/>
  <c r="P1548" i="2" a="1"/>
  <c r="P1548" i="2" s="1"/>
  <c r="Q1548" i="2" a="1"/>
  <c r="Q1548" i="2"/>
  <c r="R1548" i="2" a="1"/>
  <c r="R1548" i="2"/>
  <c r="S1548" i="2" a="1"/>
  <c r="S1548" i="2"/>
  <c r="T1548" i="2" a="1"/>
  <c r="T1548" i="2"/>
  <c r="P1549" i="2" a="1"/>
  <c r="P1549" i="2"/>
  <c r="Q1549" i="2" a="1"/>
  <c r="Q1549" i="2"/>
  <c r="R1549" i="2" a="1"/>
  <c r="R1549" i="2"/>
  <c r="S1549" i="2" a="1"/>
  <c r="S1549" i="2" s="1"/>
  <c r="T1549" i="2" a="1"/>
  <c r="T1549" i="2"/>
  <c r="P1550" i="2" a="1"/>
  <c r="P1550" i="2"/>
  <c r="Q1550" i="2" a="1"/>
  <c r="Q1550" i="2"/>
  <c r="R1550" i="2" a="1"/>
  <c r="R1550" i="2"/>
  <c r="S1550" i="2" a="1"/>
  <c r="S1550" i="2"/>
  <c r="T1550" i="2" a="1"/>
  <c r="T1550" i="2"/>
  <c r="P1551" i="2" a="1"/>
  <c r="P1551" i="2"/>
  <c r="Q1551" i="2" a="1"/>
  <c r="Q1551" i="2" s="1"/>
  <c r="R1551" i="2" a="1"/>
  <c r="R1551" i="2"/>
  <c r="S1551" i="2" a="1"/>
  <c r="S1551" i="2"/>
  <c r="T1551" i="2" a="1"/>
  <c r="T1551" i="2"/>
  <c r="P1552" i="2" a="1"/>
  <c r="P1552" i="2"/>
  <c r="Q1552" i="2" a="1"/>
  <c r="Q1552" i="2"/>
  <c r="R1552" i="2" a="1"/>
  <c r="R1552" i="2"/>
  <c r="S1552" i="2" a="1"/>
  <c r="S1552" i="2"/>
  <c r="T1552" i="2" a="1"/>
  <c r="T1552" i="2" s="1"/>
  <c r="P1553" i="2" a="1"/>
  <c r="P1553" i="2"/>
  <c r="Q1553" i="2" a="1"/>
  <c r="Q1553" i="2"/>
  <c r="R1553" i="2" a="1"/>
  <c r="R1553" i="2"/>
  <c r="S1553" i="2" a="1"/>
  <c r="S1553" i="2"/>
  <c r="T1553" i="2" a="1"/>
  <c r="T1553" i="2"/>
  <c r="P1554" i="2" a="1"/>
  <c r="P1554" i="2"/>
  <c r="Q1554" i="2" a="1"/>
  <c r="Q1554" i="2"/>
  <c r="R1554" i="2" a="1"/>
  <c r="R1554" i="2" s="1"/>
  <c r="S1554" i="2" a="1"/>
  <c r="S1554" i="2"/>
  <c r="T1554" i="2" a="1"/>
  <c r="T1554" i="2"/>
  <c r="P1555" i="2" a="1"/>
  <c r="P1555" i="2"/>
  <c r="Q1555" i="2" a="1"/>
  <c r="Q1555" i="2"/>
  <c r="R1555" i="2" a="1"/>
  <c r="R1555" i="2"/>
  <c r="S1555" i="2" a="1"/>
  <c r="S1555" i="2"/>
  <c r="T1555" i="2" a="1"/>
  <c r="T1555" i="2"/>
  <c r="P1556" i="2" a="1"/>
  <c r="P1556" i="2" s="1"/>
  <c r="Q1556" i="2" a="1"/>
  <c r="Q1556" i="2"/>
  <c r="R1556" i="2" a="1"/>
  <c r="R1556" i="2"/>
  <c r="S1556" i="2" a="1"/>
  <c r="S1556" i="2"/>
  <c r="T1556" i="2" a="1"/>
  <c r="T1556" i="2"/>
  <c r="P1557" i="2" a="1"/>
  <c r="P1557" i="2"/>
  <c r="Q1557" i="2" a="1"/>
  <c r="Q1557" i="2"/>
  <c r="R1557" i="2" a="1"/>
  <c r="R1557" i="2"/>
  <c r="S1557" i="2" a="1"/>
  <c r="S1557" i="2" s="1"/>
  <c r="T1557" i="2" a="1"/>
  <c r="T1557" i="2"/>
  <c r="P1558" i="2" a="1"/>
  <c r="P1558" i="2"/>
  <c r="Q1558" i="2" a="1"/>
  <c r="Q1558" i="2"/>
  <c r="R1558" i="2" a="1"/>
  <c r="R1558" i="2"/>
  <c r="S1558" i="2" a="1"/>
  <c r="S1558" i="2"/>
  <c r="T1558" i="2" a="1"/>
  <c r="T1558" i="2"/>
  <c r="P1559" i="2" a="1"/>
  <c r="P1559" i="2"/>
  <c r="Q1559" i="2" a="1"/>
  <c r="Q1559" i="2" s="1"/>
  <c r="R1559" i="2" a="1"/>
  <c r="R1559" i="2"/>
  <c r="S1559" i="2" a="1"/>
  <c r="S1559" i="2"/>
  <c r="T1559" i="2" a="1"/>
  <c r="T1559" i="2"/>
  <c r="P1560" i="2" a="1"/>
  <c r="P1560" i="2"/>
  <c r="Q1560" i="2" a="1"/>
  <c r="Q1560" i="2"/>
  <c r="R1560" i="2" a="1"/>
  <c r="R1560" i="2"/>
  <c r="S1560" i="2" a="1"/>
  <c r="S1560" i="2"/>
  <c r="T1560" i="2" a="1"/>
  <c r="T1560" i="2" s="1"/>
  <c r="P1561" i="2" a="1"/>
  <c r="P1561" i="2"/>
  <c r="Q1561" i="2" a="1"/>
  <c r="Q1561" i="2"/>
  <c r="R1561" i="2" a="1"/>
  <c r="R1561" i="2"/>
  <c r="S1561" i="2" a="1"/>
  <c r="S1561" i="2"/>
  <c r="T1561" i="2" a="1"/>
  <c r="T1561" i="2"/>
  <c r="P1562" i="2" a="1"/>
  <c r="P1562" i="2"/>
  <c r="Q1562" i="2" a="1"/>
  <c r="Q1562" i="2"/>
  <c r="R1562" i="2" a="1"/>
  <c r="R1562" i="2" s="1"/>
  <c r="S1562" i="2" a="1"/>
  <c r="S1562" i="2"/>
  <c r="T1562" i="2" a="1"/>
  <c r="T1562" i="2"/>
  <c r="P1563" i="2" a="1"/>
  <c r="P1563" i="2"/>
  <c r="Q1563" i="2" a="1"/>
  <c r="Q1563" i="2"/>
  <c r="R1563" i="2" a="1"/>
  <c r="R1563" i="2"/>
  <c r="S1563" i="2" a="1"/>
  <c r="S1563" i="2"/>
  <c r="T1563" i="2" a="1"/>
  <c r="T1563" i="2"/>
  <c r="P1564" i="2" a="1"/>
  <c r="P1564" i="2" s="1"/>
  <c r="Q1564" i="2" a="1"/>
  <c r="Q1564" i="2"/>
  <c r="R1564" i="2" a="1"/>
  <c r="R1564" i="2"/>
  <c r="S1564" i="2" a="1"/>
  <c r="S1564" i="2"/>
  <c r="T1564" i="2" a="1"/>
  <c r="T1564" i="2"/>
  <c r="P1565" i="2" a="1"/>
  <c r="P1565" i="2"/>
  <c r="Q1565" i="2" a="1"/>
  <c r="Q1565" i="2"/>
  <c r="R1565" i="2" a="1"/>
  <c r="R1565" i="2"/>
  <c r="S1565" i="2" a="1"/>
  <c r="S1565" i="2" s="1"/>
  <c r="T1565" i="2" a="1"/>
  <c r="T1565" i="2"/>
  <c r="P1566" i="2" a="1"/>
  <c r="P1566" i="2"/>
  <c r="Q1566" i="2" a="1"/>
  <c r="Q1566" i="2"/>
  <c r="R1566" i="2" a="1"/>
  <c r="R1566" i="2"/>
  <c r="S1566" i="2" a="1"/>
  <c r="S1566" i="2"/>
  <c r="T1566" i="2" a="1"/>
  <c r="T1566" i="2"/>
  <c r="P1567" i="2" a="1"/>
  <c r="P1567" i="2"/>
  <c r="Q1567" i="2" a="1"/>
  <c r="Q1567" i="2" s="1"/>
  <c r="R1567" i="2" a="1"/>
  <c r="R1567" i="2" s="1"/>
  <c r="S1567" i="2" a="1"/>
  <c r="S1567" i="2"/>
  <c r="T1567" i="2" a="1"/>
  <c r="T1567" i="2"/>
  <c r="P1568" i="2" a="1"/>
  <c r="P1568" i="2"/>
  <c r="Q1568" i="2" a="1"/>
  <c r="Q1568" i="2"/>
  <c r="R1568" i="2" a="1"/>
  <c r="R1568" i="2"/>
  <c r="S1568" i="2" a="1"/>
  <c r="S1568" i="2"/>
  <c r="T1568" i="2" a="1"/>
  <c r="T1568" i="2" s="1"/>
  <c r="P265" i="2" a="1"/>
  <c r="P265" i="2"/>
  <c r="Q265" i="2" a="1"/>
  <c r="Q265" i="2"/>
  <c r="R265" i="2" a="1"/>
  <c r="R265" i="2" s="1"/>
  <c r="S265" i="2" a="1"/>
  <c r="S265" i="2"/>
  <c r="T265" i="2" a="1"/>
  <c r="T265" i="2"/>
  <c r="P266" i="2" a="1"/>
  <c r="P266" i="2"/>
  <c r="Q266" i="2" a="1"/>
  <c r="Q266" i="2"/>
  <c r="R266" i="2" a="1"/>
  <c r="R266" i="2"/>
  <c r="S266" i="2" a="1"/>
  <c r="S266" i="2"/>
  <c r="T266" i="2" a="1"/>
  <c r="T266" i="2" s="1"/>
  <c r="P267" i="2" a="1"/>
  <c r="P267" i="2" s="1"/>
  <c r="Q267" i="2" a="1"/>
  <c r="Q267" i="2" s="1"/>
  <c r="R267" i="2" a="1"/>
  <c r="R267" i="2"/>
  <c r="S267" i="2" a="1"/>
  <c r="S267" i="2" s="1"/>
  <c r="T267" i="2" a="1"/>
  <c r="T267" i="2"/>
  <c r="P268" i="2" a="1"/>
  <c r="P268" i="2"/>
  <c r="Q268" i="2" a="1"/>
  <c r="Q268" i="2"/>
  <c r="R268" i="2" a="1"/>
  <c r="R268" i="2"/>
  <c r="S268" i="2" a="1"/>
  <c r="S268" i="2" s="1"/>
  <c r="T268" i="2" a="1"/>
  <c r="T268" i="2" s="1"/>
  <c r="P269" i="2" a="1"/>
  <c r="P269" i="2"/>
  <c r="Q269" i="2" a="1"/>
  <c r="Q269" i="2"/>
  <c r="R269" i="2" a="1"/>
  <c r="R269" i="2"/>
  <c r="S269" i="2" a="1"/>
  <c r="S269" i="2"/>
  <c r="T269" i="2" a="1"/>
  <c r="T269" i="2"/>
  <c r="P270" i="2" a="1"/>
  <c r="P270" i="2" s="1"/>
  <c r="Q270" i="2" a="1"/>
  <c r="Q270" i="2" s="1"/>
  <c r="R270" i="2" a="1"/>
  <c r="R270" i="2"/>
  <c r="S270" i="2" a="1"/>
  <c r="S270" i="2" s="1"/>
  <c r="T270" i="2" a="1"/>
  <c r="T270" i="2"/>
  <c r="P271" i="2" a="1"/>
  <c r="P271" i="2" s="1"/>
  <c r="Q271" i="2" a="1"/>
  <c r="Q271" i="2"/>
  <c r="R271" i="2" a="1"/>
  <c r="R271" i="2"/>
  <c r="S271" i="2" a="1"/>
  <c r="S271" i="2"/>
  <c r="T271" i="2" a="1"/>
  <c r="T271" i="2" s="1"/>
  <c r="P272" i="2" a="1"/>
  <c r="P272" i="2" s="1"/>
  <c r="Q272" i="2" a="1"/>
  <c r="Q272" i="2" s="1"/>
  <c r="R272" i="2" a="1"/>
  <c r="R272" i="2"/>
  <c r="S272" i="2" a="1"/>
  <c r="S272" i="2"/>
  <c r="T272" i="2" a="1"/>
  <c r="T272" i="2"/>
  <c r="P273" i="2" a="1"/>
  <c r="P273" i="2"/>
  <c r="Q273" i="2" a="1"/>
  <c r="Q273" i="2"/>
  <c r="R273" i="2" a="1"/>
  <c r="R273" i="2" s="1"/>
  <c r="S273" i="2" a="1"/>
  <c r="S273" i="2"/>
  <c r="T273" i="2" a="1"/>
  <c r="T273" i="2"/>
  <c r="P274" i="2" a="1"/>
  <c r="P274" i="2" s="1"/>
  <c r="Q274" i="2" a="1"/>
  <c r="Q274" i="2"/>
  <c r="R274" i="2" a="1"/>
  <c r="R274" i="2" s="1"/>
  <c r="S274" i="2" a="1"/>
  <c r="S274" i="2"/>
  <c r="T274" i="2" a="1"/>
  <c r="T274" i="2"/>
  <c r="P275" i="2" a="1"/>
  <c r="P275" i="2" s="1"/>
  <c r="Q275" i="2" a="1"/>
  <c r="Q275" i="2" s="1"/>
  <c r="R275" i="2" a="1"/>
  <c r="R275" i="2" s="1"/>
  <c r="S275" i="2" a="1"/>
  <c r="S275" i="2" s="1"/>
  <c r="T275" i="2" a="1"/>
  <c r="T275" i="2"/>
  <c r="P276" i="2" a="1"/>
  <c r="P276" i="2"/>
  <c r="Q276" i="2" a="1"/>
  <c r="Q276" i="2" s="1"/>
  <c r="R276" i="2" a="1"/>
  <c r="R276" i="2"/>
  <c r="S276" i="2" a="1"/>
  <c r="S276" i="2" s="1"/>
  <c r="T276" i="2" a="1"/>
  <c r="T276" i="2"/>
  <c r="P277" i="2" a="1"/>
  <c r="P277" i="2" s="1"/>
  <c r="Q277" i="2" a="1"/>
  <c r="Q277" i="2" s="1"/>
  <c r="R277" i="2" a="1"/>
  <c r="R277" i="2" s="1"/>
  <c r="S277" i="2" a="1"/>
  <c r="S277" i="2"/>
  <c r="T277" i="2" a="1"/>
  <c r="T277" i="2" s="1"/>
  <c r="P278" i="2" a="1"/>
  <c r="P278" i="2" s="1"/>
  <c r="Q278" i="2" a="1"/>
  <c r="Q278" i="2" s="1"/>
  <c r="R278" i="2" a="1"/>
  <c r="R278" i="2"/>
  <c r="S278" i="2" a="1"/>
  <c r="S278" i="2"/>
  <c r="T278" i="2" a="1"/>
  <c r="T278" i="2" s="1"/>
  <c r="P279" i="2" a="1"/>
  <c r="P279" i="2" s="1"/>
  <c r="Q279" i="2" a="1"/>
  <c r="Q279" i="2" s="1"/>
  <c r="R279" i="2" a="1"/>
  <c r="R279" i="2" s="1"/>
  <c r="S279" i="2" a="1"/>
  <c r="S279" i="2"/>
  <c r="T279" i="2" a="1"/>
  <c r="T279" i="2" s="1"/>
  <c r="P280" i="2" a="1"/>
  <c r="P280" i="2"/>
  <c r="Q280" i="2" a="1"/>
  <c r="Q280" i="2"/>
  <c r="R280" i="2" a="1"/>
  <c r="R280" i="2"/>
  <c r="S280" i="2" a="1"/>
  <c r="S280" i="2" s="1"/>
  <c r="T280" i="2" a="1"/>
  <c r="T280" i="2" s="1"/>
  <c r="P281" i="2" a="1"/>
  <c r="P281" i="2" s="1"/>
  <c r="Q281" i="2" a="1"/>
  <c r="Q281" i="2" s="1"/>
  <c r="R281" i="2" a="1"/>
  <c r="R281" i="2" s="1"/>
  <c r="S281" i="2" a="1"/>
  <c r="S281" i="2"/>
  <c r="T281" i="2" a="1"/>
  <c r="T281" i="2"/>
  <c r="P282" i="2" a="1"/>
  <c r="P282" i="2"/>
  <c r="Q282" i="2" a="1"/>
  <c r="Q282" i="2"/>
  <c r="R282" i="2" a="1"/>
  <c r="R282" i="2" s="1"/>
  <c r="S282" i="2" a="1"/>
  <c r="S282" i="2" s="1"/>
  <c r="T282" i="2" a="1"/>
  <c r="T282" i="2" s="1"/>
  <c r="P283" i="2" a="1"/>
  <c r="P283" i="2" s="1"/>
  <c r="Q283" i="2" a="1"/>
  <c r="Q283" i="2"/>
  <c r="R283" i="2" a="1"/>
  <c r="R283" i="2" s="1"/>
  <c r="S283" i="2" a="1"/>
  <c r="S283" i="2"/>
  <c r="T283" i="2" a="1"/>
  <c r="T283" i="2"/>
  <c r="P284" i="2" a="1"/>
  <c r="P284" i="2"/>
  <c r="Q284" i="2" a="1"/>
  <c r="Q284" i="2"/>
  <c r="R284" i="2" a="1"/>
  <c r="R284" i="2"/>
  <c r="S284" i="2" a="1"/>
  <c r="S284" i="2" s="1"/>
  <c r="T284" i="2" a="1"/>
  <c r="T284" i="2"/>
  <c r="P285" i="2" a="1"/>
  <c r="P285" i="2"/>
  <c r="Q285" i="2" a="1"/>
  <c r="Q285" i="2"/>
  <c r="R285" i="2" a="1"/>
  <c r="R285" i="2"/>
  <c r="S285" i="2" a="1"/>
  <c r="S285" i="2"/>
  <c r="T285" i="2" a="1"/>
  <c r="T285" i="2" s="1"/>
  <c r="P286" i="2" a="1"/>
  <c r="P286" i="2" s="1"/>
  <c r="Q286" i="2" a="1"/>
  <c r="Q286" i="2" s="1"/>
  <c r="R286" i="2" a="1"/>
  <c r="R286" i="2" s="1"/>
  <c r="S286" i="2" a="1"/>
  <c r="S286" i="2"/>
  <c r="T286" i="2" a="1"/>
  <c r="T286" i="2" s="1"/>
  <c r="P287" i="2" a="1"/>
  <c r="P287" i="2"/>
  <c r="Q287" i="2" a="1"/>
  <c r="Q287" i="2"/>
  <c r="R287" i="2" a="1"/>
  <c r="R287" i="2"/>
  <c r="S287" i="2" a="1"/>
  <c r="S287" i="2"/>
  <c r="T287" i="2" a="1"/>
  <c r="T287" i="2" s="1"/>
  <c r="P288" i="2" a="1"/>
  <c r="P288" i="2" s="1"/>
  <c r="Q288" i="2" a="1"/>
  <c r="Q288" i="2"/>
  <c r="R288" i="2" a="1"/>
  <c r="R288" i="2"/>
  <c r="S288" i="2" a="1"/>
  <c r="S288" i="2"/>
  <c r="T288" i="2" a="1"/>
  <c r="T288" i="2"/>
  <c r="P289" i="2" a="1"/>
  <c r="P289" i="2"/>
  <c r="Q289" i="2" a="1"/>
  <c r="Q289" i="2" s="1"/>
  <c r="R289" i="2" a="1"/>
  <c r="R289" i="2" s="1"/>
  <c r="S289" i="2" a="1"/>
  <c r="S289" i="2"/>
  <c r="T289" i="2" a="1"/>
  <c r="T289" i="2" s="1"/>
  <c r="P290" i="2" a="1"/>
  <c r="P290" i="2"/>
  <c r="Q290" i="2" a="1"/>
  <c r="Q290" i="2" s="1"/>
  <c r="R290" i="2" a="1"/>
  <c r="R290" i="2"/>
  <c r="S290" i="2" a="1"/>
  <c r="S290" i="2"/>
  <c r="T290" i="2" a="1"/>
  <c r="T290" i="2"/>
  <c r="P291" i="2" a="1"/>
  <c r="P291" i="2" s="1"/>
  <c r="Q291" i="2" a="1"/>
  <c r="Q291" i="2" s="1"/>
  <c r="R291" i="2" a="1"/>
  <c r="R291" i="2" s="1"/>
  <c r="S291" i="2" a="1"/>
  <c r="S291" i="2"/>
  <c r="T291" i="2" a="1"/>
  <c r="T291" i="2"/>
  <c r="P292" i="2" a="1"/>
  <c r="P292" i="2"/>
  <c r="Q292" i="2" a="1"/>
  <c r="Q292" i="2"/>
  <c r="R292" i="2" a="1"/>
  <c r="R292" i="2"/>
  <c r="S292" i="2" a="1"/>
  <c r="S292" i="2" s="1"/>
  <c r="T292" i="2" a="1"/>
  <c r="T292" i="2"/>
  <c r="P293" i="2" a="1"/>
  <c r="P293" i="2"/>
  <c r="Q293" i="2" a="1"/>
  <c r="Q293" i="2" s="1"/>
  <c r="R293" i="2" a="1"/>
  <c r="R293" i="2"/>
  <c r="S293" i="2" a="1"/>
  <c r="S293" i="2" s="1"/>
  <c r="T293" i="2" a="1"/>
  <c r="T293" i="2"/>
  <c r="P294" i="2" a="1"/>
  <c r="P294" i="2"/>
  <c r="Q294" i="2" a="1"/>
  <c r="Q294" i="2" s="1"/>
  <c r="R294" i="2" a="1"/>
  <c r="R294" i="2" s="1"/>
  <c r="S294" i="2" a="1"/>
  <c r="S294" i="2" s="1"/>
  <c r="T294" i="2" a="1"/>
  <c r="T294" i="2" s="1"/>
  <c r="P295" i="2" a="1"/>
  <c r="P295" i="2"/>
  <c r="Q295" i="2" a="1"/>
  <c r="Q295" i="2"/>
  <c r="R295" i="2" a="1"/>
  <c r="R295" i="2"/>
  <c r="S295" i="2" a="1"/>
  <c r="S295" i="2"/>
  <c r="T295" i="2" a="1"/>
  <c r="T295" i="2" s="1"/>
  <c r="P296" i="2" a="1"/>
  <c r="P296" i="2"/>
  <c r="Q296" i="2" a="1"/>
  <c r="Q296" i="2"/>
  <c r="R296" i="2" a="1"/>
  <c r="R296" i="2"/>
  <c r="S296" i="2" a="1"/>
  <c r="S296" i="2" s="1"/>
  <c r="T296" i="2" a="1"/>
  <c r="T296" i="2"/>
  <c r="P297" i="2" a="1"/>
  <c r="P297" i="2" s="1"/>
  <c r="Q297" i="2" a="1"/>
  <c r="Q297" i="2"/>
  <c r="R297" i="2" a="1"/>
  <c r="R297" i="2" s="1"/>
  <c r="S297" i="2" a="1"/>
  <c r="S297" i="2"/>
  <c r="T297" i="2" a="1"/>
  <c r="T297" i="2" s="1"/>
  <c r="P298" i="2" a="1"/>
  <c r="P298" i="2" s="1"/>
  <c r="Q298" i="2" a="1"/>
  <c r="Q298" i="2" s="1"/>
  <c r="R298" i="2" a="1"/>
  <c r="R298" i="2"/>
  <c r="S298" i="2" a="1"/>
  <c r="S298" i="2"/>
  <c r="T298" i="2" a="1"/>
  <c r="T298" i="2"/>
  <c r="P299" i="2" a="1"/>
  <c r="P299" i="2" s="1"/>
  <c r="Q299" i="2" a="1"/>
  <c r="Q299" i="2"/>
  <c r="R299" i="2" a="1"/>
  <c r="R299" i="2"/>
  <c r="S299" i="2" a="1"/>
  <c r="S299" i="2"/>
  <c r="T299" i="2" a="1"/>
  <c r="T299" i="2"/>
  <c r="P300" i="2" a="1"/>
  <c r="P300" i="2" s="1"/>
  <c r="Q300" i="2" a="1"/>
  <c r="Q300" i="2"/>
  <c r="R300" i="2" a="1"/>
  <c r="R300" i="2" s="1"/>
  <c r="S300" i="2" a="1"/>
  <c r="S300" i="2" s="1"/>
  <c r="T300" i="2" a="1"/>
  <c r="T300" i="2"/>
  <c r="P301" i="2" a="1"/>
  <c r="P301" i="2"/>
  <c r="Q301" i="2" a="1"/>
  <c r="Q301" i="2" s="1"/>
  <c r="R301" i="2" a="1"/>
  <c r="R301" i="2" s="1"/>
  <c r="S301" i="2" a="1"/>
  <c r="S301" i="2" s="1"/>
  <c r="T301" i="2" a="1"/>
  <c r="T301" i="2"/>
  <c r="P302" i="2" a="1"/>
  <c r="P302" i="2"/>
  <c r="Q302" i="2" a="1"/>
  <c r="Q302" i="2" s="1"/>
  <c r="R302" i="2" a="1"/>
  <c r="R302" i="2"/>
  <c r="S302" i="2" a="1"/>
  <c r="S302" i="2"/>
  <c r="T302" i="2" a="1"/>
  <c r="T302" i="2"/>
  <c r="P303" i="2" a="1"/>
  <c r="P303" i="2"/>
  <c r="Q303" i="2" a="1"/>
  <c r="Q303" i="2"/>
  <c r="R303" i="2" a="1"/>
  <c r="R303" i="2" s="1"/>
  <c r="S303" i="2" a="1"/>
  <c r="S303" i="2"/>
  <c r="T303" i="2" a="1"/>
  <c r="T303" i="2" s="1"/>
  <c r="P304" i="2" a="1"/>
  <c r="P304" i="2"/>
  <c r="Q304" i="2" a="1"/>
  <c r="Q304" i="2"/>
  <c r="R304" i="2" a="1"/>
  <c r="R304" i="2"/>
  <c r="S304" i="2" a="1"/>
  <c r="S304" i="2" s="1"/>
  <c r="T304" i="2" a="1"/>
  <c r="T304" i="2" s="1"/>
  <c r="P305" i="2" a="1"/>
  <c r="P305" i="2" s="1"/>
  <c r="Q305" i="2" a="1"/>
  <c r="Q305" i="2"/>
  <c r="R305" i="2" a="1"/>
  <c r="R305" i="2" s="1"/>
  <c r="S305" i="2" a="1"/>
  <c r="S305" i="2" s="1"/>
  <c r="T305" i="2" a="1"/>
  <c r="T305" i="2"/>
  <c r="P306" i="2" a="1"/>
  <c r="P306" i="2"/>
  <c r="Q306" i="2" a="1"/>
  <c r="Q306" i="2"/>
  <c r="R306" i="2" a="1"/>
  <c r="R306" i="2"/>
  <c r="S306" i="2" a="1"/>
  <c r="S306" i="2"/>
  <c r="T306" i="2" a="1"/>
  <c r="T306" i="2" s="1"/>
  <c r="P307" i="2" a="1"/>
  <c r="P307" i="2" s="1"/>
  <c r="Q307" i="2" a="1"/>
  <c r="Q307" i="2"/>
  <c r="R307" i="2" a="1"/>
  <c r="R307" i="2"/>
  <c r="S307" i="2" a="1"/>
  <c r="S307" i="2"/>
  <c r="T307" i="2" a="1"/>
  <c r="T307" i="2"/>
  <c r="P308" i="2" a="1"/>
  <c r="P308" i="2" s="1"/>
  <c r="Q308" i="2" a="1"/>
  <c r="Q308" i="2" s="1"/>
  <c r="R308" i="2" a="1"/>
  <c r="R308" i="2" s="1"/>
  <c r="S308" i="2" a="1"/>
  <c r="S308" i="2" s="1"/>
  <c r="T308" i="2" a="1"/>
  <c r="T308" i="2"/>
  <c r="P309" i="2" a="1"/>
  <c r="P309" i="2" s="1"/>
  <c r="Q309" i="2" a="1"/>
  <c r="Q309" i="2"/>
  <c r="R309" i="2" a="1"/>
  <c r="R309" i="2"/>
  <c r="S309" i="2" a="1"/>
  <c r="S309" i="2"/>
  <c r="T309" i="2" a="1"/>
  <c r="T309" i="2"/>
  <c r="P310" i="2" a="1"/>
  <c r="P310" i="2"/>
  <c r="Q310" i="2" a="1"/>
  <c r="Q310" i="2" s="1"/>
  <c r="R310" i="2" a="1"/>
  <c r="R310" i="2"/>
  <c r="S310" i="2" a="1"/>
  <c r="S310" i="2"/>
  <c r="T310" i="2" a="1"/>
  <c r="T310" i="2"/>
  <c r="P311" i="2" a="1"/>
  <c r="P311" i="2"/>
  <c r="Q311" i="2" a="1"/>
  <c r="Q311" i="2"/>
  <c r="R311" i="2" a="1"/>
  <c r="R311" i="2" s="1"/>
  <c r="S311" i="2" a="1"/>
  <c r="S311" i="2" s="1"/>
  <c r="T311" i="2" a="1"/>
  <c r="T311" i="2" s="1"/>
  <c r="P312" i="2" a="1"/>
  <c r="P312" i="2" s="1"/>
  <c r="Q312" i="2" a="1"/>
  <c r="Q312" i="2"/>
  <c r="R312" i="2" a="1"/>
  <c r="R312" i="2" s="1"/>
  <c r="S312" i="2" a="1"/>
  <c r="S312" i="2"/>
  <c r="T312" i="2" a="1"/>
  <c r="T312" i="2"/>
  <c r="P313" i="2" a="1"/>
  <c r="P313" i="2"/>
  <c r="Q313" i="2" a="1"/>
  <c r="Q313" i="2"/>
  <c r="R313" i="2" a="1"/>
  <c r="R313" i="2" s="1"/>
  <c r="S313" i="2" a="1"/>
  <c r="S313" i="2" s="1"/>
  <c r="T313" i="2" a="1"/>
  <c r="T313" i="2"/>
  <c r="P314" i="2" a="1"/>
  <c r="P314" i="2"/>
  <c r="Q314" i="2" a="1"/>
  <c r="Q314" i="2"/>
  <c r="R314" i="2" a="1"/>
  <c r="R314" i="2"/>
  <c r="S314" i="2" a="1"/>
  <c r="S314" i="2"/>
  <c r="T314" i="2" a="1"/>
  <c r="T314" i="2" s="1"/>
  <c r="P315" i="2" a="1"/>
  <c r="P315" i="2" s="1"/>
  <c r="Q315" i="2" a="1"/>
  <c r="Q315" i="2"/>
  <c r="R315" i="2" a="1"/>
  <c r="R315" i="2" s="1"/>
  <c r="S315" i="2" a="1"/>
  <c r="S315" i="2"/>
  <c r="T315" i="2" a="1"/>
  <c r="T315" i="2" s="1"/>
  <c r="P316" i="2" a="1"/>
  <c r="P316" i="2"/>
  <c r="Q316" i="2" a="1"/>
  <c r="Q316" i="2"/>
  <c r="R316" i="2" a="1"/>
  <c r="R316" i="2"/>
  <c r="S316" i="2" a="1"/>
  <c r="S316" i="2" s="1"/>
  <c r="T316" i="2" a="1"/>
  <c r="T316" i="2" s="1"/>
  <c r="P317" i="2" a="1"/>
  <c r="P317" i="2" s="1"/>
  <c r="Q317" i="2" a="1"/>
  <c r="Q317" i="2"/>
  <c r="R317" i="2" a="1"/>
  <c r="R317" i="2"/>
  <c r="S317" i="2" a="1"/>
  <c r="S317" i="2"/>
  <c r="T317" i="2" a="1"/>
  <c r="T317" i="2"/>
  <c r="P318" i="2" a="1"/>
  <c r="P318" i="2"/>
  <c r="Q318" i="2" a="1"/>
  <c r="Q318" i="2" s="1"/>
  <c r="R318" i="2" a="1"/>
  <c r="R318" i="2"/>
  <c r="S318" i="2" a="1"/>
  <c r="S318" i="2"/>
  <c r="T318" i="2" a="1"/>
  <c r="T318" i="2" s="1"/>
  <c r="P319" i="2" a="1"/>
  <c r="P319" i="2"/>
  <c r="Q319" i="2" a="1"/>
  <c r="Q319" i="2" s="1"/>
  <c r="R319" i="2" a="1"/>
  <c r="R319" i="2"/>
  <c r="S319" i="2" a="1"/>
  <c r="S319" i="2"/>
  <c r="T319" i="2" a="1"/>
  <c r="T319" i="2" s="1"/>
  <c r="P320" i="2" a="1"/>
  <c r="P320" i="2" s="1"/>
  <c r="Q320" i="2" a="1"/>
  <c r="Q320" i="2" s="1"/>
  <c r="R320" i="2" a="1"/>
  <c r="R320" i="2" s="1"/>
  <c r="S320" i="2" a="1"/>
  <c r="S320" i="2"/>
  <c r="T320" i="2" a="1"/>
  <c r="T320" i="2"/>
  <c r="P321" i="2" a="1"/>
  <c r="P321" i="2"/>
  <c r="Q321" i="2" a="1"/>
  <c r="Q321" i="2"/>
  <c r="R321" i="2" a="1"/>
  <c r="R321" i="2" s="1"/>
  <c r="S321" i="2" a="1"/>
  <c r="S321" i="2"/>
  <c r="T321" i="2" a="1"/>
  <c r="T321" i="2"/>
  <c r="P322" i="2" a="1"/>
  <c r="P322" i="2"/>
  <c r="Q322" i="2" a="1"/>
  <c r="Q322" i="2" s="1"/>
  <c r="R322" i="2" a="1"/>
  <c r="R322" i="2"/>
  <c r="S322" i="2" a="1"/>
  <c r="S322" i="2" s="1"/>
  <c r="T322" i="2" a="1"/>
  <c r="T322" i="2"/>
  <c r="P323" i="2" a="1"/>
  <c r="P323" i="2" s="1"/>
  <c r="Q323" i="2" a="1"/>
  <c r="Q323" i="2"/>
  <c r="R323" i="2" a="1"/>
  <c r="R323" i="2" s="1"/>
  <c r="S323" i="2" a="1"/>
  <c r="S323" i="2" s="1"/>
  <c r="T323" i="2" a="1"/>
  <c r="T323" i="2" s="1"/>
  <c r="P324" i="2" a="1"/>
  <c r="P324" i="2"/>
  <c r="Q324" i="2" a="1"/>
  <c r="Q324" i="2"/>
  <c r="R324" i="2" a="1"/>
  <c r="R324" i="2"/>
  <c r="S324" i="2" a="1"/>
  <c r="S324" i="2" s="1"/>
  <c r="T324" i="2" a="1"/>
  <c r="T324" i="2"/>
  <c r="P325" i="2" a="1"/>
  <c r="P325" i="2"/>
  <c r="Q325" i="2" a="1"/>
  <c r="Q325" i="2"/>
  <c r="R325" i="2" a="1"/>
  <c r="R325" i="2"/>
  <c r="S325" i="2" a="1"/>
  <c r="S325" i="2" s="1"/>
  <c r="T325" i="2" a="1"/>
  <c r="T325" i="2"/>
  <c r="P326" i="2" a="1"/>
  <c r="P326" i="2" s="1"/>
  <c r="Q326" i="2" a="1"/>
  <c r="Q326" i="2" s="1"/>
  <c r="R326" i="2" a="1"/>
  <c r="R326" i="2"/>
  <c r="S326" i="2" a="1"/>
  <c r="S326" i="2"/>
  <c r="T326" i="2" a="1"/>
  <c r="T326" i="2" s="1"/>
  <c r="P327" i="2" a="1"/>
  <c r="P327" i="2" s="1"/>
  <c r="Q327" i="2" a="1"/>
  <c r="Q327" i="2" s="1"/>
  <c r="R327" i="2" a="1"/>
  <c r="R327" i="2"/>
  <c r="S327" i="2" a="1"/>
  <c r="S327" i="2"/>
  <c r="T327" i="2" a="1"/>
  <c r="T327" i="2" s="1"/>
  <c r="P328" i="2" a="1"/>
  <c r="P328" i="2"/>
  <c r="Q328" i="2" a="1"/>
  <c r="Q328" i="2"/>
  <c r="R328" i="2" a="1"/>
  <c r="R328" i="2"/>
  <c r="S328" i="2" a="1"/>
  <c r="S328" i="2"/>
  <c r="T328" i="2" a="1"/>
  <c r="T328" i="2"/>
  <c r="P329" i="2" a="1"/>
  <c r="P329" i="2" s="1"/>
  <c r="Q329" i="2" a="1"/>
  <c r="Q329" i="2"/>
  <c r="R329" i="2" a="1"/>
  <c r="R329" i="2" s="1"/>
  <c r="S329" i="2" a="1"/>
  <c r="S329" i="2"/>
  <c r="T329" i="2" a="1"/>
  <c r="T329" i="2"/>
  <c r="P330" i="2" a="1"/>
  <c r="P330" i="2"/>
  <c r="Q330" i="2" a="1"/>
  <c r="Q330" i="2" s="1"/>
  <c r="R330" i="2" a="1"/>
  <c r="R330" i="2" s="1"/>
  <c r="S330" i="2" a="1"/>
  <c r="S330" i="2" s="1"/>
  <c r="T330" i="2" a="1"/>
  <c r="T330" i="2"/>
  <c r="P331" i="2" a="1"/>
  <c r="P331" i="2" s="1"/>
  <c r="Q331" i="2" a="1"/>
  <c r="Q331" i="2" s="1"/>
  <c r="R331" i="2" a="1"/>
  <c r="R331" i="2"/>
  <c r="S331" i="2" a="1"/>
  <c r="S331" i="2"/>
  <c r="T331" i="2" a="1"/>
  <c r="T331" i="2"/>
  <c r="P332" i="2" a="1"/>
  <c r="P332" i="2"/>
  <c r="Q332" i="2" a="1"/>
  <c r="Q332" i="2"/>
  <c r="R332" i="2" a="1"/>
  <c r="R332" i="2" s="1"/>
  <c r="S332" i="2" a="1"/>
  <c r="S332" i="2" s="1"/>
  <c r="T332" i="2" a="1"/>
  <c r="T332" i="2"/>
  <c r="P333" i="2" a="1"/>
  <c r="P333" i="2"/>
  <c r="Q333" i="2" a="1"/>
  <c r="Q333" i="2"/>
  <c r="R333" i="2" a="1"/>
  <c r="R333" i="2"/>
  <c r="S333" i="2" a="1"/>
  <c r="S333" i="2" s="1"/>
  <c r="T333" i="2" a="1"/>
  <c r="T333" i="2" s="1"/>
  <c r="P334" i="2" a="1"/>
  <c r="P334" i="2" s="1"/>
  <c r="Q334" i="2" a="1"/>
  <c r="Q334" i="2" s="1"/>
  <c r="R334" i="2" a="1"/>
  <c r="R334" i="2"/>
  <c r="S334" i="2" a="1"/>
  <c r="S334" i="2" s="1"/>
  <c r="T334" i="2" a="1"/>
  <c r="T334" i="2"/>
  <c r="P335" i="2" a="1"/>
  <c r="P335" i="2"/>
  <c r="Q335" i="2" a="1"/>
  <c r="Q335" i="2"/>
  <c r="R335" i="2" a="1"/>
  <c r="R335" i="2"/>
  <c r="S335" i="2" a="1"/>
  <c r="S335" i="2"/>
  <c r="T335" i="2" a="1"/>
  <c r="T335" i="2" s="1"/>
  <c r="P336" i="2" a="1"/>
  <c r="P336" i="2"/>
  <c r="Q336" i="2" a="1"/>
  <c r="Q336" i="2"/>
  <c r="R336" i="2" a="1"/>
  <c r="R336" i="2"/>
  <c r="S336" i="2" a="1"/>
  <c r="S336" i="2"/>
  <c r="T336" i="2" a="1"/>
  <c r="T336" i="2"/>
  <c r="P337" i="2" a="1"/>
  <c r="P337" i="2" s="1"/>
  <c r="Q337" i="2" a="1"/>
  <c r="Q337" i="2" s="1"/>
  <c r="R337" i="2" a="1"/>
  <c r="R337" i="2" s="1"/>
  <c r="S337" i="2" a="1"/>
  <c r="S337" i="2" s="1"/>
  <c r="T337" i="2" a="1"/>
  <c r="T337" i="2"/>
  <c r="P345" i="2" a="1"/>
  <c r="P345" i="2"/>
  <c r="Q345" i="2" a="1"/>
  <c r="Q345" i="2"/>
  <c r="R345" i="2" a="1"/>
  <c r="R345" i="2" s="1"/>
  <c r="S345" i="2" a="1"/>
  <c r="S345" i="2" s="1"/>
  <c r="T345" i="2" a="1"/>
  <c r="T345" i="2" s="1"/>
  <c r="P346" i="2" a="1"/>
  <c r="P346" i="2" s="1"/>
  <c r="Q346" i="2" a="1"/>
  <c r="Q346" i="2"/>
  <c r="R346" i="2" a="1"/>
  <c r="R346" i="2"/>
  <c r="S346" i="2" a="1"/>
  <c r="S346" i="2"/>
  <c r="T346" i="2" a="1"/>
  <c r="T346" i="2"/>
  <c r="P347" i="2" a="1"/>
  <c r="P347" i="2" s="1"/>
  <c r="Q347" i="2" a="1"/>
  <c r="Q347" i="2"/>
  <c r="R347" i="2" a="1"/>
  <c r="R347" i="2"/>
  <c r="S347" i="2" a="1"/>
  <c r="S347" i="2"/>
  <c r="T347" i="2" a="1"/>
  <c r="T347" i="2" s="1"/>
  <c r="P348" i="2" a="1"/>
  <c r="P348" i="2"/>
  <c r="Q348" i="2" a="1"/>
  <c r="Q348" i="2" s="1"/>
  <c r="R348" i="2" a="1"/>
  <c r="R348" i="2"/>
  <c r="S348" i="2" a="1"/>
  <c r="S348" i="2" s="1"/>
  <c r="T348" i="2" a="1"/>
  <c r="T348" i="2"/>
  <c r="P349" i="2" a="1"/>
  <c r="P349" i="2" s="1"/>
  <c r="Q349" i="2" a="1"/>
  <c r="Q349" i="2" s="1"/>
  <c r="R349" i="2" a="1"/>
  <c r="R349" i="2" s="1"/>
  <c r="S349" i="2" a="1"/>
  <c r="S349" i="2"/>
  <c r="T349" i="2" a="1"/>
  <c r="T349" i="2"/>
  <c r="P350" i="2" a="1"/>
  <c r="P350" i="2"/>
  <c r="Q350" i="2" a="1"/>
  <c r="Q350" i="2" s="1"/>
  <c r="R350" i="2" a="1"/>
  <c r="R350" i="2"/>
  <c r="S350" i="2" a="1"/>
  <c r="S350" i="2"/>
  <c r="T350" i="2" a="1"/>
  <c r="T350" i="2"/>
  <c r="P351" i="2" a="1"/>
  <c r="P351" i="2"/>
  <c r="Q351" i="2" a="1"/>
  <c r="Q351" i="2" s="1"/>
  <c r="R351" i="2" a="1"/>
  <c r="R351" i="2"/>
  <c r="S351" i="2" a="1"/>
  <c r="S351" i="2" s="1"/>
  <c r="T351" i="2" a="1"/>
  <c r="T351" i="2" s="1"/>
  <c r="P352" i="2" a="1"/>
  <c r="P352" i="2"/>
  <c r="Q352" i="2" a="1"/>
  <c r="Q352" i="2"/>
  <c r="R352" i="2" a="1"/>
  <c r="R352" i="2" s="1"/>
  <c r="S352" i="2" a="1"/>
  <c r="S352" i="2" s="1"/>
  <c r="T352" i="2" a="1"/>
  <c r="T352" i="2" s="1"/>
  <c r="P353" i="2" a="1"/>
  <c r="P353" i="2"/>
  <c r="Q353" i="2" a="1"/>
  <c r="Q353" i="2"/>
  <c r="R353" i="2" a="1"/>
  <c r="R353" i="2" s="1"/>
  <c r="S353" i="2" a="1"/>
  <c r="S353" i="2"/>
  <c r="T353" i="2" a="1"/>
  <c r="T353" i="2"/>
  <c r="P354" i="2" a="1"/>
  <c r="P354" i="2"/>
  <c r="Q354" i="2" a="1"/>
  <c r="Q354" i="2"/>
  <c r="R354" i="2" a="1"/>
  <c r="R354" i="2"/>
  <c r="S354" i="2" a="1"/>
  <c r="S354" i="2" s="1"/>
  <c r="T354" i="2" a="1"/>
  <c r="T354" i="2"/>
  <c r="P355" i="2" a="1"/>
  <c r="P355" i="2" s="1"/>
  <c r="Q355" i="2" a="1"/>
  <c r="Q355" i="2"/>
  <c r="R355" i="2" a="1"/>
  <c r="R355" i="2"/>
  <c r="S355" i="2" a="1"/>
  <c r="S355" i="2"/>
  <c r="T355" i="2" a="1"/>
  <c r="T355" i="2" s="1"/>
  <c r="P356" i="2" a="1"/>
  <c r="P356" i="2" s="1"/>
  <c r="Q356" i="2" a="1"/>
  <c r="Q356" i="2" s="1"/>
  <c r="R356" i="2" a="1"/>
  <c r="R356" i="2"/>
  <c r="S356" i="2" a="1"/>
  <c r="S356" i="2" s="1"/>
  <c r="T356" i="2" a="1"/>
  <c r="T356" i="2" s="1"/>
  <c r="P357" i="2" a="1"/>
  <c r="P357" i="2"/>
  <c r="Q357" i="2" a="1"/>
  <c r="Q357" i="2"/>
  <c r="R357" i="2" a="1"/>
  <c r="R357" i="2"/>
  <c r="S357" i="2" a="1"/>
  <c r="S357" i="2"/>
  <c r="T357" i="2" a="1"/>
  <c r="T357" i="2"/>
  <c r="P358" i="2" a="1"/>
  <c r="P358" i="2" s="1"/>
  <c r="Q358" i="2" a="1"/>
  <c r="Q358" i="2" s="1"/>
  <c r="R358" i="2" a="1"/>
  <c r="R358" i="2"/>
  <c r="S358" i="2" a="1"/>
  <c r="S358" i="2"/>
  <c r="T358" i="2" a="1"/>
  <c r="T358" i="2"/>
  <c r="P359" i="2" a="1"/>
  <c r="P359" i="2"/>
  <c r="Q359" i="2" a="1"/>
  <c r="Q359" i="2" s="1"/>
  <c r="R359" i="2" a="1"/>
  <c r="R359" i="2" s="1"/>
  <c r="S359" i="2" a="1"/>
  <c r="S359" i="2" s="1"/>
  <c r="T359" i="2" a="1"/>
  <c r="T359" i="2" s="1"/>
  <c r="P360" i="2" a="1"/>
  <c r="P360" i="2"/>
  <c r="Q360" i="2" a="1"/>
  <c r="Q360" i="2" s="1"/>
  <c r="R360" i="2" a="1"/>
  <c r="R360" i="2"/>
  <c r="S360" i="2" a="1"/>
  <c r="S360" i="2"/>
  <c r="T360" i="2" a="1"/>
  <c r="T360" i="2"/>
  <c r="P361" i="2" a="1"/>
  <c r="P361" i="2"/>
  <c r="Q361" i="2" a="1"/>
  <c r="Q361" i="2" s="1"/>
  <c r="R361" i="2" a="1"/>
  <c r="R361" i="2" s="1"/>
  <c r="S361" i="2" a="1"/>
  <c r="S361" i="2"/>
  <c r="T361" i="2" a="1"/>
  <c r="T361" i="2"/>
  <c r="P362" i="2" a="1"/>
  <c r="P362" i="2"/>
  <c r="Q362" i="2" a="1"/>
  <c r="Q362" i="2"/>
  <c r="R362" i="2" a="1"/>
  <c r="R362" i="2"/>
  <c r="S362" i="2" a="1"/>
  <c r="S362" i="2" s="1"/>
  <c r="T362" i="2" a="1"/>
  <c r="T362" i="2" s="1"/>
  <c r="P363" i="2" a="1"/>
  <c r="P363" i="2" s="1"/>
  <c r="Q363" i="2" a="1"/>
  <c r="Q363" i="2" s="1"/>
  <c r="R363" i="2" a="1"/>
  <c r="R363" i="2"/>
  <c r="S363" i="2" a="1"/>
  <c r="S363" i="2" s="1"/>
  <c r="T363" i="2" a="1"/>
  <c r="T363" i="2"/>
  <c r="P364" i="2" a="1"/>
  <c r="P364" i="2"/>
  <c r="Q364" i="2" a="1"/>
  <c r="Q364" i="2"/>
  <c r="R364" i="2" a="1"/>
  <c r="R364" i="2"/>
  <c r="S364" i="2" a="1"/>
  <c r="S364" i="2" s="1"/>
  <c r="T364" i="2" a="1"/>
  <c r="T364" i="2" s="1"/>
  <c r="P365" i="2" a="1"/>
  <c r="P365" i="2"/>
  <c r="Q365" i="2" a="1"/>
  <c r="Q365" i="2"/>
  <c r="R365" i="2" a="1"/>
  <c r="R365" i="2"/>
  <c r="S365" i="2" a="1"/>
  <c r="S365" i="2"/>
  <c r="T365" i="2" a="1"/>
  <c r="T365" i="2"/>
  <c r="P366" i="2" a="1"/>
  <c r="P366" i="2" s="1"/>
  <c r="Q366" i="2" a="1"/>
  <c r="Q366" i="2" s="1"/>
  <c r="R366" i="2" a="1"/>
  <c r="R366" i="2"/>
  <c r="S366" i="2" a="1"/>
  <c r="S366" i="2" s="1"/>
  <c r="T366" i="2" a="1"/>
  <c r="T366" i="2"/>
  <c r="P367" i="2" a="1"/>
  <c r="P367" i="2" s="1"/>
  <c r="Q367" i="2" a="1"/>
  <c r="Q367" i="2"/>
  <c r="R367" i="2" a="1"/>
  <c r="R367" i="2"/>
  <c r="S367" i="2" a="1"/>
  <c r="S367" i="2"/>
  <c r="T367" i="2" a="1"/>
  <c r="T367" i="2" s="1"/>
  <c r="P368" i="2" a="1"/>
  <c r="P368" i="2" s="1"/>
  <c r="Q368" i="2" a="1"/>
  <c r="Q368" i="2" s="1"/>
  <c r="R368" i="2" a="1"/>
  <c r="R368" i="2"/>
  <c r="S368" i="2" a="1"/>
  <c r="S368" i="2"/>
  <c r="T368" i="2" a="1"/>
  <c r="T368" i="2"/>
  <c r="P369" i="2" a="1"/>
  <c r="P369" i="2"/>
  <c r="Q369" i="2" a="1"/>
  <c r="Q369" i="2"/>
  <c r="R369" i="2" a="1"/>
  <c r="R369" i="2" s="1"/>
  <c r="S369" i="2" a="1"/>
  <c r="S369" i="2"/>
  <c r="T369" i="2" a="1"/>
  <c r="T369" i="2" s="1"/>
  <c r="P370" i="2" a="1"/>
  <c r="P370" i="2" s="1"/>
  <c r="Q370" i="2" a="1"/>
  <c r="Q370" i="2"/>
  <c r="R370" i="2" a="1"/>
  <c r="R370" i="2" s="1"/>
  <c r="S370" i="2" a="1"/>
  <c r="S370" i="2"/>
  <c r="T370" i="2" a="1"/>
  <c r="T370" i="2"/>
  <c r="P371" i="2" a="1"/>
  <c r="P371" i="2" s="1"/>
  <c r="Q371" i="2" a="1"/>
  <c r="Q371" i="2" s="1"/>
  <c r="R371" i="2" a="1"/>
  <c r="R371" i="2" s="1"/>
  <c r="S371" i="2" a="1"/>
  <c r="S371" i="2" s="1"/>
  <c r="T371" i="2" a="1"/>
  <c r="T371" i="2"/>
  <c r="P372" i="2" a="1"/>
  <c r="P372" i="2"/>
  <c r="Q372" i="2" a="1"/>
  <c r="Q372" i="2"/>
  <c r="R372" i="2" a="1"/>
  <c r="R372" i="2"/>
  <c r="S372" i="2" a="1"/>
  <c r="S372" i="2" s="1"/>
  <c r="T372" i="2" a="1"/>
  <c r="T372" i="2"/>
  <c r="P373" i="2" a="1"/>
  <c r="P373" i="2"/>
  <c r="Q373" i="2" a="1"/>
  <c r="Q373" i="2" s="1"/>
  <c r="R373" i="2" a="1"/>
  <c r="R373" i="2" s="1"/>
  <c r="S373" i="2" a="1"/>
  <c r="S373" i="2"/>
  <c r="T373" i="2" a="1"/>
  <c r="T373" i="2" s="1"/>
  <c r="P374" i="2" a="1"/>
  <c r="P374" i="2"/>
  <c r="Q374" i="2" a="1"/>
  <c r="Q374" i="2" s="1"/>
  <c r="R374" i="2" a="1"/>
  <c r="R374" i="2"/>
  <c r="S374" i="2" a="1"/>
  <c r="S374" i="2" s="1"/>
  <c r="T374" i="2" a="1"/>
  <c r="T374" i="2" s="1"/>
  <c r="P375" i="2" a="1"/>
  <c r="P375" i="2" s="1"/>
  <c r="Q375" i="2" a="1"/>
  <c r="Q375" i="2"/>
  <c r="R375" i="2" a="1"/>
  <c r="R375" i="2"/>
  <c r="S375" i="2" a="1"/>
  <c r="S375" i="2"/>
  <c r="T375" i="2" a="1"/>
  <c r="T375" i="2" s="1"/>
  <c r="P376" i="2" a="1"/>
  <c r="P376" i="2"/>
  <c r="Q376" i="2" a="1"/>
  <c r="Q376" i="2"/>
  <c r="R376" i="2" a="1"/>
  <c r="R376" i="2"/>
  <c r="S376" i="2" a="1"/>
  <c r="S376" i="2"/>
  <c r="T376" i="2" a="1"/>
  <c r="T376" i="2" s="1"/>
  <c r="P377" i="2" a="1"/>
  <c r="P377" i="2"/>
  <c r="Q377" i="2" a="1"/>
  <c r="Q377" i="2" s="1"/>
  <c r="R377" i="2" a="1"/>
  <c r="R377" i="2" s="1"/>
  <c r="S377" i="2" a="1"/>
  <c r="S377" i="2"/>
  <c r="T377" i="2" a="1"/>
  <c r="T377" i="2"/>
  <c r="P378" i="2" a="1"/>
  <c r="P378" i="2" s="1"/>
  <c r="Q378" i="2" a="1"/>
  <c r="Q378" i="2" s="1"/>
  <c r="R378" i="2" a="1"/>
  <c r="R378" i="2" s="1"/>
  <c r="S378" i="2" a="1"/>
  <c r="S378" i="2"/>
  <c r="T378" i="2" a="1"/>
  <c r="T378" i="2"/>
  <c r="P379" i="2" a="1"/>
  <c r="P379" i="2" s="1"/>
  <c r="Q379" i="2" a="1"/>
  <c r="Q379" i="2"/>
  <c r="R379" i="2" a="1"/>
  <c r="R379" i="2"/>
  <c r="S379" i="2" a="1"/>
  <c r="S379" i="2"/>
  <c r="T379" i="2" a="1"/>
  <c r="T379" i="2"/>
  <c r="P380" i="2" a="1"/>
  <c r="P380" i="2" s="1"/>
  <c r="Q380" i="2" a="1"/>
  <c r="Q380" i="2" s="1"/>
  <c r="R380" i="2" a="1"/>
  <c r="R380" i="2"/>
  <c r="S380" i="2" a="1"/>
  <c r="S380" i="2" s="1"/>
  <c r="T380" i="2" a="1"/>
  <c r="T380" i="2"/>
  <c r="P381" i="2" a="1"/>
  <c r="P381" i="2"/>
  <c r="Q381" i="2" a="1"/>
  <c r="Q381" i="2"/>
  <c r="R381" i="2" a="1"/>
  <c r="R381" i="2" s="1"/>
  <c r="S381" i="2" a="1"/>
  <c r="S381" i="2" s="1"/>
  <c r="T381" i="2" a="1"/>
  <c r="T381" i="2" s="1"/>
  <c r="P382" i="2" a="1"/>
  <c r="P382" i="2"/>
  <c r="Q382" i="2" a="1"/>
  <c r="Q382" i="2" s="1"/>
  <c r="R382" i="2" a="1"/>
  <c r="R382" i="2" s="1"/>
  <c r="S382" i="2" a="1"/>
  <c r="S382" i="2"/>
  <c r="T382" i="2" a="1"/>
  <c r="T382" i="2"/>
  <c r="P383" i="2" a="1"/>
  <c r="P383" i="2"/>
  <c r="Q383" i="2" a="1"/>
  <c r="Q383" i="2"/>
  <c r="R383" i="2" a="1"/>
  <c r="R383" i="2"/>
  <c r="S383" i="2" a="1"/>
  <c r="S383" i="2" s="1"/>
  <c r="T383" i="2" a="1"/>
  <c r="T383" i="2" s="1"/>
  <c r="P384" i="2" a="1"/>
  <c r="P384" i="2"/>
  <c r="Q384" i="2" a="1"/>
  <c r="Q384" i="2"/>
  <c r="R384" i="2" a="1"/>
  <c r="R384" i="2"/>
  <c r="S384" i="2" a="1"/>
  <c r="S384" i="2"/>
  <c r="T384" i="2" a="1"/>
  <c r="T384" i="2" s="1"/>
  <c r="P385" i="2" a="1"/>
  <c r="P385" i="2" s="1"/>
  <c r="Q385" i="2" a="1"/>
  <c r="Q385" i="2" s="1"/>
  <c r="R385" i="2" a="1"/>
  <c r="R385" i="2" s="1"/>
  <c r="S385" i="2" a="1"/>
  <c r="S385" i="2"/>
  <c r="T385" i="2" a="1"/>
  <c r="T385" i="2" s="1"/>
  <c r="P386" i="2" a="1"/>
  <c r="P386" i="2"/>
  <c r="Q386" i="2" a="1"/>
  <c r="Q386" i="2"/>
  <c r="R386" i="2" a="1"/>
  <c r="R386" i="2"/>
  <c r="S386" i="2" a="1"/>
  <c r="S386" i="2"/>
  <c r="T386" i="2" a="1"/>
  <c r="T386" i="2" s="1"/>
  <c r="P387" i="2" a="1"/>
  <c r="P387" i="2" s="1"/>
  <c r="Q387" i="2" a="1"/>
  <c r="Q387" i="2"/>
  <c r="R387" i="2" a="1"/>
  <c r="R387" i="2"/>
  <c r="S387" i="2" a="1"/>
  <c r="S387" i="2"/>
  <c r="T387" i="2" a="1"/>
  <c r="T387" i="2"/>
  <c r="P388" i="2" a="1"/>
  <c r="P388" i="2"/>
  <c r="Q388" i="2" a="1"/>
  <c r="Q388" i="2" s="1"/>
  <c r="R388" i="2" a="1"/>
  <c r="R388" i="2" s="1"/>
  <c r="S388" i="2" a="1"/>
  <c r="S388" i="2" s="1"/>
  <c r="T388" i="2" a="1"/>
  <c r="T388" i="2" s="1"/>
  <c r="P389" i="2" a="1"/>
  <c r="P389" i="2"/>
  <c r="Q389" i="2" a="1"/>
  <c r="Q389" i="2" s="1"/>
  <c r="R389" i="2" a="1"/>
  <c r="R389" i="2"/>
  <c r="S389" i="2" a="1"/>
  <c r="S389" i="2"/>
  <c r="T389" i="2" a="1"/>
  <c r="T389" i="2"/>
  <c r="P390" i="2" a="1"/>
  <c r="P390" i="2"/>
  <c r="Q390" i="2" a="1"/>
  <c r="Q390" i="2" s="1"/>
  <c r="R390" i="2" a="1"/>
  <c r="R390" i="2" s="1"/>
  <c r="S390" i="2" a="1"/>
  <c r="S390" i="2"/>
  <c r="T390" i="2" a="1"/>
  <c r="T390" i="2"/>
  <c r="P391" i="2" a="1"/>
  <c r="P391" i="2"/>
  <c r="Q391" i="2" a="1"/>
  <c r="Q391" i="2"/>
  <c r="R391" i="2" a="1"/>
  <c r="R391" i="2"/>
  <c r="S391" i="2" a="1"/>
  <c r="S391" i="2" s="1"/>
  <c r="T391" i="2" a="1"/>
  <c r="T391" i="2" s="1"/>
  <c r="P392" i="2" a="1"/>
  <c r="P392" i="2"/>
  <c r="Q392" i="2" a="1"/>
  <c r="Q392" i="2" s="1"/>
  <c r="R392" i="2" a="1"/>
  <c r="R392" i="2"/>
  <c r="S392" i="2" a="1"/>
  <c r="S392" i="2" s="1"/>
  <c r="T392" i="2" a="1"/>
  <c r="T392" i="2"/>
  <c r="P393" i="2" a="1"/>
  <c r="P393" i="2"/>
  <c r="Q393" i="2" a="1"/>
  <c r="Q393" i="2"/>
  <c r="R393" i="2" a="1"/>
  <c r="R393" i="2" s="1"/>
  <c r="S393" i="2" a="1"/>
  <c r="S393" i="2" s="1"/>
  <c r="T393" i="2" a="1"/>
  <c r="T393" i="2" s="1"/>
  <c r="P394" i="2" a="1"/>
  <c r="P394" i="2"/>
  <c r="Q394" i="2" a="1"/>
  <c r="Q394" i="2"/>
  <c r="R394" i="2" a="1"/>
  <c r="R394" i="2"/>
  <c r="S394" i="2" a="1"/>
  <c r="S394" i="2"/>
  <c r="T394" i="2" a="1"/>
  <c r="T394" i="2"/>
  <c r="P395" i="2" a="1"/>
  <c r="P395" i="2" s="1"/>
  <c r="Q395" i="2" a="1"/>
  <c r="Q395" i="2"/>
  <c r="R395" i="2" a="1"/>
  <c r="R395" i="2"/>
  <c r="S395" i="2" a="1"/>
  <c r="S395" i="2" s="1"/>
  <c r="T395" i="2" a="1"/>
  <c r="T395" i="2"/>
  <c r="P396" i="2" a="1"/>
  <c r="P396" i="2" s="1"/>
  <c r="Q396" i="2" a="1"/>
  <c r="Q396" i="2"/>
  <c r="R396" i="2" a="1"/>
  <c r="R396" i="2"/>
  <c r="S396" i="2" a="1"/>
  <c r="S396" i="2" s="1"/>
  <c r="T396" i="2" a="1"/>
  <c r="T396" i="2" s="1"/>
  <c r="P397" i="2" a="1"/>
  <c r="P397" i="2" s="1"/>
  <c r="Q397" i="2" a="1"/>
  <c r="Q397" i="2" s="1"/>
  <c r="R397" i="2" a="1"/>
  <c r="R397" i="2"/>
  <c r="S397" i="2" a="1"/>
  <c r="S397" i="2"/>
  <c r="T397" i="2" a="1"/>
  <c r="T397" i="2"/>
  <c r="P398" i="2" a="1"/>
  <c r="P398" i="2"/>
  <c r="Q398" i="2" a="1"/>
  <c r="Q398" i="2" s="1"/>
  <c r="R398" i="2" a="1"/>
  <c r="R398" i="2"/>
  <c r="S398" i="2" a="1"/>
  <c r="S398" i="2"/>
  <c r="T398" i="2" a="1"/>
  <c r="T398" i="2" s="1"/>
  <c r="P399" i="2" a="1"/>
  <c r="P399" i="2" s="1"/>
  <c r="Q399" i="2" a="1"/>
  <c r="Q399" i="2"/>
  <c r="R399" i="2" a="1"/>
  <c r="R399" i="2" s="1"/>
  <c r="S399" i="2" a="1"/>
  <c r="S399" i="2"/>
  <c r="T399" i="2" a="1"/>
  <c r="T399" i="2" s="1"/>
  <c r="P400" i="2" a="1"/>
  <c r="P400" i="2"/>
  <c r="Q400" i="2" a="1"/>
  <c r="Q400" i="2" s="1"/>
  <c r="R400" i="2" a="1"/>
  <c r="R400" i="2" s="1"/>
  <c r="S400" i="2" a="1"/>
  <c r="S400" i="2" s="1"/>
  <c r="T400" i="2" a="1"/>
  <c r="T400" i="2"/>
  <c r="P401" i="2" a="1"/>
  <c r="P401" i="2"/>
  <c r="Q401" i="2" a="1"/>
  <c r="Q401" i="2"/>
  <c r="R401" i="2" a="1"/>
  <c r="R401" i="2"/>
  <c r="S401" i="2" a="1"/>
  <c r="S401" i="2"/>
  <c r="T401" i="2" a="1"/>
  <c r="T401" i="2" s="1"/>
  <c r="P402" i="2" a="1"/>
  <c r="P402" i="2" s="1"/>
  <c r="Q402" i="2" a="1"/>
  <c r="Q402" i="2" s="1"/>
  <c r="R402" i="2" a="1"/>
  <c r="R402" i="2"/>
  <c r="S402" i="2" a="1"/>
  <c r="S402" i="2"/>
  <c r="T402" i="2" a="1"/>
  <c r="T402" i="2"/>
  <c r="P403" i="2" a="1"/>
  <c r="P403" i="2"/>
  <c r="Q403" i="2" a="1"/>
  <c r="Q403" i="2"/>
  <c r="R403" i="2" a="1"/>
  <c r="R403" i="2" s="1"/>
  <c r="S403" i="2" a="1"/>
  <c r="S403" i="2" s="1"/>
  <c r="T403" i="2" a="1"/>
  <c r="T403" i="2" s="1"/>
  <c r="P404" i="2" a="1"/>
  <c r="P404" i="2"/>
  <c r="Q404" i="2" a="1"/>
  <c r="Q404" i="2"/>
  <c r="R404" i="2" a="1"/>
  <c r="R404" i="2"/>
  <c r="S404" i="2" a="1"/>
  <c r="S404" i="2"/>
  <c r="T404" i="2" a="1"/>
  <c r="T404" i="2"/>
  <c r="P405" i="2" a="1"/>
  <c r="P405" i="2" s="1"/>
  <c r="Q405" i="2" a="1"/>
  <c r="Q405" i="2" s="1"/>
  <c r="R405" i="2" a="1"/>
  <c r="R405" i="2" s="1"/>
  <c r="S405" i="2" a="1"/>
  <c r="S405" i="2"/>
  <c r="T405" i="2" a="1"/>
  <c r="T405" i="2"/>
  <c r="P406" i="2" a="1"/>
  <c r="P406" i="2"/>
  <c r="Q406" i="2" a="1"/>
  <c r="Q406" i="2"/>
  <c r="R406" i="2" a="1"/>
  <c r="R406" i="2"/>
  <c r="S406" i="2" a="1"/>
  <c r="S406" i="2" s="1"/>
  <c r="T406" i="2" a="1"/>
  <c r="T406" i="2" s="1"/>
  <c r="P407" i="2" a="1"/>
  <c r="P407" i="2" s="1"/>
  <c r="Q407" i="2" a="1"/>
  <c r="Q407" i="2"/>
  <c r="R407" i="2" a="1"/>
  <c r="R407" i="2"/>
  <c r="S407" i="2" a="1"/>
  <c r="S407" i="2"/>
  <c r="T407" i="2" a="1"/>
  <c r="T407" i="2"/>
  <c r="P408" i="2" a="1"/>
  <c r="P408" i="2"/>
  <c r="Q408" i="2" a="1"/>
  <c r="Q408" i="2" s="1"/>
  <c r="R408" i="2" a="1"/>
  <c r="R408" i="2" s="1"/>
  <c r="S408" i="2" a="1"/>
  <c r="S408" i="2" s="1"/>
  <c r="T408" i="2" a="1"/>
  <c r="T408" i="2"/>
  <c r="P409" i="2" a="1"/>
  <c r="P409" i="2"/>
  <c r="Q409" i="2" a="1"/>
  <c r="Q409" i="2"/>
  <c r="R409" i="2" a="1"/>
  <c r="R409" i="2"/>
  <c r="S409" i="2" a="1"/>
  <c r="S409" i="2"/>
  <c r="T409" i="2" a="1"/>
  <c r="T409" i="2" s="1"/>
  <c r="P410" i="2" a="1"/>
  <c r="P410" i="2" s="1"/>
  <c r="Q410" i="2" a="1"/>
  <c r="Q410" i="2" s="1"/>
  <c r="R410" i="2" a="1"/>
  <c r="R410" i="2"/>
  <c r="S410" i="2" a="1"/>
  <c r="S410" i="2"/>
  <c r="T410" i="2" a="1"/>
  <c r="T410" i="2"/>
  <c r="P411" i="2" a="1"/>
  <c r="P411" i="2"/>
  <c r="Q411" i="2" a="1"/>
  <c r="Q411" i="2"/>
  <c r="R411" i="2" a="1"/>
  <c r="R411" i="2" s="1"/>
  <c r="S411" i="2" a="1"/>
  <c r="S411" i="2" s="1"/>
  <c r="T411" i="2" a="1"/>
  <c r="T411" i="2" s="1"/>
  <c r="P412" i="2" a="1"/>
  <c r="P412" i="2"/>
  <c r="Q412" i="2" a="1"/>
  <c r="Q412" i="2"/>
  <c r="R412" i="2" a="1"/>
  <c r="R412" i="2"/>
  <c r="S412" i="2" a="1"/>
  <c r="S412" i="2"/>
  <c r="T412" i="2" a="1"/>
  <c r="T412" i="2"/>
  <c r="P413" i="2" a="1"/>
  <c r="P413" i="2" s="1"/>
  <c r="Q413" i="2" a="1"/>
  <c r="Q413" i="2" s="1"/>
  <c r="R413" i="2" a="1"/>
  <c r="R413" i="2" s="1"/>
  <c r="S413" i="2" a="1"/>
  <c r="S413" i="2"/>
  <c r="T413" i="2" a="1"/>
  <c r="T413" i="2"/>
  <c r="P414" i="2" a="1"/>
  <c r="P414" i="2"/>
  <c r="Q414" i="2" a="1"/>
  <c r="Q414" i="2"/>
  <c r="R414" i="2" a="1"/>
  <c r="R414" i="2"/>
  <c r="S414" i="2" a="1"/>
  <c r="S414" i="2" s="1"/>
  <c r="T414" i="2" a="1"/>
  <c r="T414" i="2" s="1"/>
  <c r="P415" i="2" a="1"/>
  <c r="P415" i="2" s="1"/>
  <c r="Q415" i="2" a="1"/>
  <c r="Q415" i="2"/>
  <c r="R415" i="2" a="1"/>
  <c r="R415" i="2"/>
  <c r="S415" i="2" a="1"/>
  <c r="S415" i="2"/>
  <c r="T415" i="2" a="1"/>
  <c r="T415" i="2"/>
  <c r="P416" i="2" a="1"/>
  <c r="P416" i="2"/>
  <c r="Q416" i="2" a="1"/>
  <c r="Q416" i="2" s="1"/>
  <c r="R416" i="2" a="1"/>
  <c r="R416" i="2" s="1"/>
  <c r="S416" i="2" a="1"/>
  <c r="S416" i="2" s="1"/>
  <c r="T416" i="2" a="1"/>
  <c r="T416" i="2" s="1"/>
  <c r="P417" i="2" a="1"/>
  <c r="P417" i="2"/>
  <c r="Q417" i="2" a="1"/>
  <c r="Q417" i="2"/>
  <c r="R417" i="2" a="1"/>
  <c r="R417" i="2"/>
  <c r="S417" i="2" a="1"/>
  <c r="S417" i="2"/>
  <c r="T417" i="2" a="1"/>
  <c r="T417" i="2" s="1"/>
  <c r="P418" i="2" a="1"/>
  <c r="P418" i="2" s="1"/>
  <c r="Q418" i="2" a="1"/>
  <c r="Q418" i="2" s="1"/>
  <c r="R418" i="2" a="1"/>
  <c r="R418" i="2" s="1"/>
  <c r="S418" i="2" a="1"/>
  <c r="S418" i="2"/>
  <c r="T418" i="2" a="1"/>
  <c r="T418" i="2"/>
  <c r="Q264" i="2" a="1"/>
  <c r="Q264" i="2" s="1"/>
  <c r="R264" i="2" a="1"/>
  <c r="R264" i="2" s="1"/>
  <c r="S264" i="2" a="1"/>
  <c r="S264" i="2" s="1"/>
  <c r="T264" i="2" a="1"/>
  <c r="T264" i="2"/>
  <c r="P264" i="2" a="1"/>
  <c r="P264" i="2" s="1"/>
  <c r="P181" i="2" a="1"/>
  <c r="P181" i="2" s="1"/>
  <c r="Q181" i="2" a="1"/>
  <c r="Q181" i="2" s="1"/>
  <c r="R181" i="2" a="1"/>
  <c r="R181" i="2"/>
  <c r="S181" i="2" a="1"/>
  <c r="S181" i="2"/>
  <c r="T181" i="2" a="1"/>
  <c r="T181" i="2"/>
  <c r="P182" i="2" a="1"/>
  <c r="P182" i="2"/>
  <c r="Q182" i="2" a="1"/>
  <c r="Q182" i="2"/>
  <c r="R182" i="2" a="1"/>
  <c r="R182" i="2"/>
  <c r="S182" i="2" a="1"/>
  <c r="S182" i="2" s="1"/>
  <c r="T182" i="2" a="1"/>
  <c r="T182" i="2" s="1"/>
  <c r="P183" i="2" a="1"/>
  <c r="P183" i="2"/>
  <c r="Q183" i="2" a="1"/>
  <c r="Q183" i="2"/>
  <c r="R183" i="2" a="1"/>
  <c r="R183" i="2"/>
  <c r="S183" i="2" a="1"/>
  <c r="S183" i="2"/>
  <c r="T183" i="2" a="1"/>
  <c r="T183" i="2"/>
  <c r="P184" i="2" a="1"/>
  <c r="P184" i="2"/>
  <c r="Q184" i="2" a="1"/>
  <c r="Q184" i="2" s="1"/>
  <c r="R184" i="2" a="1"/>
  <c r="R184" i="2" s="1"/>
  <c r="S184" i="2" a="1"/>
  <c r="S184" i="2"/>
  <c r="T184" i="2" a="1"/>
  <c r="T184" i="2"/>
  <c r="P185" i="2" a="1"/>
  <c r="P185" i="2"/>
  <c r="Q185" i="2" a="1"/>
  <c r="Q185" i="2"/>
  <c r="R185" i="2" a="1"/>
  <c r="R185" i="2"/>
  <c r="S185" i="2" a="1"/>
  <c r="S185" i="2"/>
  <c r="T185" i="2" a="1"/>
  <c r="T185" i="2" s="1"/>
  <c r="P186" i="2" a="1"/>
  <c r="P186" i="2" s="1"/>
  <c r="Q186" i="2" a="1"/>
  <c r="Q186" i="2"/>
  <c r="R186" i="2" a="1"/>
  <c r="R186" i="2"/>
  <c r="S186" i="2" a="1"/>
  <c r="S186" i="2"/>
  <c r="T186" i="2" a="1"/>
  <c r="T186" i="2"/>
  <c r="P187" i="2" a="1"/>
  <c r="P187" i="2"/>
  <c r="Q187" i="2" a="1"/>
  <c r="Q187" i="2"/>
  <c r="R187" i="2" a="1"/>
  <c r="R187" i="2" s="1"/>
  <c r="S187" i="2" a="1"/>
  <c r="S187" i="2" s="1"/>
  <c r="T187" i="2" a="1"/>
  <c r="T187" i="2"/>
  <c r="P188" i="2" a="1"/>
  <c r="P188" i="2"/>
  <c r="Q188" i="2" a="1"/>
  <c r="Q188" i="2"/>
  <c r="R188" i="2" a="1"/>
  <c r="R188" i="2"/>
  <c r="S188" i="2" a="1"/>
  <c r="S188" i="2"/>
  <c r="T188" i="2" a="1"/>
  <c r="T188" i="2"/>
  <c r="P189" i="2" a="1"/>
  <c r="P189" i="2" s="1"/>
  <c r="Q189" i="2" a="1"/>
  <c r="Q189" i="2" s="1"/>
  <c r="R189" i="2" a="1"/>
  <c r="R189" i="2"/>
  <c r="S189" i="2" a="1"/>
  <c r="S189" i="2"/>
  <c r="T189" i="2" a="1"/>
  <c r="T189" i="2"/>
  <c r="P190" i="2" a="1"/>
  <c r="P190" i="2"/>
  <c r="Q190" i="2" a="1"/>
  <c r="Q190" i="2"/>
  <c r="R190" i="2" a="1"/>
  <c r="R190" i="2"/>
  <c r="S190" i="2" a="1"/>
  <c r="S190" i="2" s="1"/>
  <c r="T190" i="2" a="1"/>
  <c r="T190" i="2" s="1"/>
  <c r="P191" i="2" a="1"/>
  <c r="P191" i="2"/>
  <c r="Q191" i="2" a="1"/>
  <c r="Q191" i="2"/>
  <c r="R191" i="2" a="1"/>
  <c r="R191" i="2"/>
  <c r="S191" i="2" a="1"/>
  <c r="S191" i="2"/>
  <c r="T191" i="2" a="1"/>
  <c r="T191" i="2"/>
  <c r="P192" i="2" a="1"/>
  <c r="P192" i="2"/>
  <c r="Q192" i="2" a="1"/>
  <c r="Q192" i="2" s="1"/>
  <c r="R192" i="2" a="1"/>
  <c r="R192" i="2" s="1"/>
  <c r="S192" i="2" a="1"/>
  <c r="S192" i="2"/>
  <c r="T192" i="2" a="1"/>
  <c r="T192" i="2"/>
  <c r="P193" i="2" a="1"/>
  <c r="P193" i="2"/>
  <c r="Q193" i="2" a="1"/>
  <c r="Q193" i="2"/>
  <c r="R193" i="2" a="1"/>
  <c r="R193" i="2"/>
  <c r="S193" i="2" a="1"/>
  <c r="S193" i="2"/>
  <c r="T193" i="2" a="1"/>
  <c r="T193" i="2" s="1"/>
  <c r="P194" i="2" a="1"/>
  <c r="P194" i="2" s="1"/>
  <c r="Q194" i="2" a="1"/>
  <c r="Q194" i="2"/>
  <c r="R194" i="2" a="1"/>
  <c r="R194" i="2"/>
  <c r="S194" i="2" a="1"/>
  <c r="S194" i="2"/>
  <c r="T194" i="2" a="1"/>
  <c r="T194" i="2"/>
  <c r="P195" i="2" a="1"/>
  <c r="P195" i="2"/>
  <c r="Q195" i="2" a="1"/>
  <c r="Q195" i="2"/>
  <c r="R195" i="2" a="1"/>
  <c r="R195" i="2" s="1"/>
  <c r="S195" i="2" a="1"/>
  <c r="S195" i="2" s="1"/>
  <c r="T195" i="2" a="1"/>
  <c r="T195" i="2"/>
  <c r="P196" i="2" a="1"/>
  <c r="P196" i="2"/>
  <c r="Q196" i="2" a="1"/>
  <c r="Q196" i="2"/>
  <c r="R196" i="2" a="1"/>
  <c r="R196" i="2"/>
  <c r="S196" i="2" a="1"/>
  <c r="S196" i="2"/>
  <c r="T196" i="2" a="1"/>
  <c r="T196" i="2"/>
  <c r="P197" i="2" a="1"/>
  <c r="P197" i="2" s="1"/>
  <c r="Q197" i="2" a="1"/>
  <c r="Q197" i="2" s="1"/>
  <c r="R197" i="2" a="1"/>
  <c r="R197" i="2"/>
  <c r="S197" i="2" a="1"/>
  <c r="S197" i="2"/>
  <c r="T197" i="2" a="1"/>
  <c r="T197" i="2"/>
  <c r="P198" i="2" a="1"/>
  <c r="P198" i="2"/>
  <c r="Q198" i="2" a="1"/>
  <c r="Q198" i="2"/>
  <c r="R198" i="2" a="1"/>
  <c r="R198" i="2"/>
  <c r="S198" i="2" a="1"/>
  <c r="S198" i="2" s="1"/>
  <c r="T198" i="2" a="1"/>
  <c r="T198" i="2" s="1"/>
  <c r="P199" i="2" a="1"/>
  <c r="P199" i="2"/>
  <c r="Q199" i="2" a="1"/>
  <c r="Q199" i="2"/>
  <c r="R199" i="2" a="1"/>
  <c r="R199" i="2"/>
  <c r="S199" i="2" a="1"/>
  <c r="S199" i="2"/>
  <c r="T199" i="2" a="1"/>
  <c r="T199" i="2"/>
  <c r="P200" i="2" a="1"/>
  <c r="P200" i="2"/>
  <c r="Q200" i="2" a="1"/>
  <c r="Q200" i="2" s="1"/>
  <c r="R200" i="2" a="1"/>
  <c r="R200" i="2" s="1"/>
  <c r="S200" i="2" a="1"/>
  <c r="S200" i="2"/>
  <c r="T200" i="2" a="1"/>
  <c r="T200" i="2"/>
  <c r="P201" i="2" a="1"/>
  <c r="P201" i="2"/>
  <c r="Q201" i="2" a="1"/>
  <c r="Q201" i="2"/>
  <c r="R201" i="2" a="1"/>
  <c r="R201" i="2"/>
  <c r="S201" i="2" a="1"/>
  <c r="S201" i="2"/>
  <c r="T201" i="2" a="1"/>
  <c r="T201" i="2" s="1"/>
  <c r="P202" i="2" a="1"/>
  <c r="P202" i="2" s="1"/>
  <c r="Q202" i="2" a="1"/>
  <c r="Q202" i="2" s="1"/>
  <c r="R202" i="2" a="1"/>
  <c r="R202" i="2"/>
  <c r="S202" i="2" a="1"/>
  <c r="S202" i="2"/>
  <c r="T202" i="2" a="1"/>
  <c r="T202" i="2"/>
  <c r="P203" i="2" a="1"/>
  <c r="P203" i="2"/>
  <c r="Q203" i="2" a="1"/>
  <c r="Q203" i="2"/>
  <c r="R203" i="2" a="1"/>
  <c r="R203" i="2" s="1"/>
  <c r="S203" i="2" a="1"/>
  <c r="S203" i="2" s="1"/>
  <c r="T203" i="2" a="1"/>
  <c r="T203" i="2" s="1"/>
  <c r="P204" i="2" a="1"/>
  <c r="P204" i="2"/>
  <c r="Q204" i="2" a="1"/>
  <c r="Q204" i="2"/>
  <c r="R204" i="2" a="1"/>
  <c r="R204" i="2"/>
  <c r="S204" i="2" a="1"/>
  <c r="S204" i="2"/>
  <c r="T204" i="2" a="1"/>
  <c r="T204" i="2"/>
  <c r="P205" i="2" a="1"/>
  <c r="P205" i="2" s="1"/>
  <c r="Q205" i="2" a="1"/>
  <c r="Q205" i="2" s="1"/>
  <c r="R205" i="2" a="1"/>
  <c r="R205" i="2" s="1"/>
  <c r="S205" i="2" a="1"/>
  <c r="S205" i="2"/>
  <c r="T205" i="2" a="1"/>
  <c r="T205" i="2"/>
  <c r="P206" i="2" a="1"/>
  <c r="P206" i="2"/>
  <c r="Q206" i="2" a="1"/>
  <c r="Q206" i="2"/>
  <c r="R206" i="2" a="1"/>
  <c r="R206" i="2"/>
  <c r="S206" i="2" a="1"/>
  <c r="S206" i="2" s="1"/>
  <c r="T206" i="2" a="1"/>
  <c r="T206" i="2" s="1"/>
  <c r="P207" i="2" a="1"/>
  <c r="P207" i="2" s="1"/>
  <c r="Q207" i="2" a="1"/>
  <c r="Q207" i="2"/>
  <c r="R207" i="2" a="1"/>
  <c r="R207" i="2"/>
  <c r="S207" i="2" a="1"/>
  <c r="S207" i="2"/>
  <c r="T207" i="2" a="1"/>
  <c r="T207" i="2"/>
  <c r="P208" i="2" a="1"/>
  <c r="P208" i="2"/>
  <c r="Q208" i="2" a="1"/>
  <c r="Q208" i="2" s="1"/>
  <c r="R208" i="2" a="1"/>
  <c r="R208" i="2" s="1"/>
  <c r="S208" i="2" a="1"/>
  <c r="S208" i="2" s="1"/>
  <c r="T208" i="2" a="1"/>
  <c r="T208" i="2"/>
  <c r="P209" i="2" a="1"/>
  <c r="P209" i="2"/>
  <c r="Q209" i="2" a="1"/>
  <c r="Q209" i="2"/>
  <c r="R209" i="2" a="1"/>
  <c r="R209" i="2"/>
  <c r="S209" i="2" a="1"/>
  <c r="S209" i="2"/>
  <c r="T209" i="2" a="1"/>
  <c r="T209" i="2" s="1"/>
  <c r="P210" i="2" a="1"/>
  <c r="P210" i="2" s="1"/>
  <c r="Q210" i="2" a="1"/>
  <c r="Q210" i="2" s="1"/>
  <c r="R210" i="2" a="1"/>
  <c r="R210" i="2"/>
  <c r="S210" i="2" a="1"/>
  <c r="S210" i="2"/>
  <c r="T210" i="2" a="1"/>
  <c r="T210" i="2"/>
  <c r="P211" i="2" a="1"/>
  <c r="P211" i="2"/>
  <c r="Q211" i="2" a="1"/>
  <c r="Q211" i="2"/>
  <c r="R211" i="2" a="1"/>
  <c r="R211" i="2" s="1"/>
  <c r="S211" i="2" a="1"/>
  <c r="S211" i="2" s="1"/>
  <c r="T211" i="2" a="1"/>
  <c r="T211" i="2" s="1"/>
  <c r="P212" i="2" a="1"/>
  <c r="P212" i="2"/>
  <c r="Q212" i="2" a="1"/>
  <c r="Q212" i="2"/>
  <c r="R212" i="2" a="1"/>
  <c r="R212" i="2"/>
  <c r="S212" i="2" a="1"/>
  <c r="S212" i="2"/>
  <c r="T212" i="2" a="1"/>
  <c r="T212" i="2"/>
  <c r="P213" i="2" a="1"/>
  <c r="P213" i="2" s="1"/>
  <c r="Q213" i="2" a="1"/>
  <c r="Q213" i="2" s="1"/>
  <c r="R213" i="2" a="1"/>
  <c r="R213" i="2" s="1"/>
  <c r="S213" i="2" a="1"/>
  <c r="S213" i="2"/>
  <c r="T213" i="2" a="1"/>
  <c r="T213" i="2"/>
  <c r="P214" i="2" a="1"/>
  <c r="P214" i="2"/>
  <c r="Q214" i="2" a="1"/>
  <c r="Q214" i="2"/>
  <c r="R214" i="2" a="1"/>
  <c r="R214" i="2"/>
  <c r="S214" i="2" a="1"/>
  <c r="S214" i="2" s="1"/>
  <c r="T214" i="2" a="1"/>
  <c r="T214" i="2" s="1"/>
  <c r="P215" i="2" a="1"/>
  <c r="P215" i="2" s="1"/>
  <c r="Q215" i="2" a="1"/>
  <c r="Q215" i="2"/>
  <c r="R215" i="2" a="1"/>
  <c r="R215" i="2"/>
  <c r="S215" i="2" a="1"/>
  <c r="S215" i="2"/>
  <c r="T215" i="2" a="1"/>
  <c r="T215" i="2"/>
  <c r="P216" i="2" a="1"/>
  <c r="P216" i="2"/>
  <c r="Q216" i="2" a="1"/>
  <c r="Q216" i="2" s="1"/>
  <c r="R216" i="2" a="1"/>
  <c r="R216" i="2" s="1"/>
  <c r="S216" i="2" a="1"/>
  <c r="S216" i="2" s="1"/>
  <c r="T216" i="2" a="1"/>
  <c r="T216" i="2"/>
  <c r="P217" i="2" a="1"/>
  <c r="P217" i="2"/>
  <c r="Q217" i="2" a="1"/>
  <c r="Q217" i="2"/>
  <c r="R217" i="2" a="1"/>
  <c r="R217" i="2"/>
  <c r="S217" i="2" a="1"/>
  <c r="S217" i="2"/>
  <c r="T217" i="2" a="1"/>
  <c r="T217" i="2" s="1"/>
  <c r="P218" i="2" a="1"/>
  <c r="P218" i="2" s="1"/>
  <c r="Q218" i="2" a="1"/>
  <c r="Q218" i="2" s="1"/>
  <c r="R218" i="2" a="1"/>
  <c r="R218" i="2"/>
  <c r="S218" i="2" a="1"/>
  <c r="S218" i="2"/>
  <c r="T218" i="2" a="1"/>
  <c r="T218" i="2"/>
  <c r="P219" i="2" a="1"/>
  <c r="P219" i="2"/>
  <c r="Q219" i="2" a="1"/>
  <c r="Q219" i="2"/>
  <c r="R219" i="2" a="1"/>
  <c r="R219" i="2" s="1"/>
  <c r="S219" i="2" a="1"/>
  <c r="S219" i="2" s="1"/>
  <c r="T219" i="2" a="1"/>
  <c r="T219" i="2" s="1"/>
  <c r="P220" i="2" a="1"/>
  <c r="P220" i="2"/>
  <c r="Q220" i="2" a="1"/>
  <c r="Q220" i="2"/>
  <c r="R220" i="2" a="1"/>
  <c r="R220" i="2"/>
  <c r="S220" i="2" a="1"/>
  <c r="S220" i="2"/>
  <c r="T220" i="2" a="1"/>
  <c r="T220" i="2"/>
  <c r="P221" i="2" a="1"/>
  <c r="P221" i="2" s="1"/>
  <c r="Q221" i="2" a="1"/>
  <c r="Q221" i="2" s="1"/>
  <c r="R221" i="2" a="1"/>
  <c r="R221" i="2" s="1"/>
  <c r="S221" i="2" a="1"/>
  <c r="S221" i="2"/>
  <c r="T221" i="2" a="1"/>
  <c r="T221" i="2"/>
  <c r="P222" i="2" a="1"/>
  <c r="P222" i="2"/>
  <c r="Q222" i="2" a="1"/>
  <c r="Q222" i="2"/>
  <c r="R222" i="2" a="1"/>
  <c r="R222" i="2"/>
  <c r="S222" i="2" a="1"/>
  <c r="S222" i="2" s="1"/>
  <c r="T222" i="2" a="1"/>
  <c r="T222" i="2" s="1"/>
  <c r="P223" i="2" a="1"/>
  <c r="P223" i="2" s="1"/>
  <c r="Q223" i="2" a="1"/>
  <c r="Q223" i="2"/>
  <c r="R223" i="2" a="1"/>
  <c r="R223" i="2"/>
  <c r="S223" i="2" a="1"/>
  <c r="S223" i="2"/>
  <c r="T223" i="2" a="1"/>
  <c r="T223" i="2"/>
  <c r="P224" i="2" a="1"/>
  <c r="P224" i="2"/>
  <c r="Q224" i="2" a="1"/>
  <c r="Q224" i="2" s="1"/>
  <c r="R224" i="2" a="1"/>
  <c r="R224" i="2" s="1"/>
  <c r="S224" i="2" a="1"/>
  <c r="S224" i="2" s="1"/>
  <c r="T224" i="2" a="1"/>
  <c r="T224" i="2"/>
  <c r="P225" i="2" a="1"/>
  <c r="P225" i="2"/>
  <c r="Q225" i="2" a="1"/>
  <c r="Q225" i="2"/>
  <c r="R225" i="2" a="1"/>
  <c r="R225" i="2"/>
  <c r="S225" i="2" a="1"/>
  <c r="S225" i="2"/>
  <c r="T225" i="2" a="1"/>
  <c r="T225" i="2" s="1"/>
  <c r="P226" i="2" a="1"/>
  <c r="P226" i="2" s="1"/>
  <c r="Q226" i="2" a="1"/>
  <c r="Q226" i="2" s="1"/>
  <c r="R226" i="2" a="1"/>
  <c r="R226" i="2"/>
  <c r="S226" i="2" a="1"/>
  <c r="S226" i="2"/>
  <c r="T226" i="2" a="1"/>
  <c r="T226" i="2"/>
  <c r="P227" i="2" a="1"/>
  <c r="P227" i="2"/>
  <c r="Q227" i="2" a="1"/>
  <c r="Q227" i="2"/>
  <c r="R227" i="2" a="1"/>
  <c r="R227" i="2" s="1"/>
  <c r="S227" i="2" a="1"/>
  <c r="S227" i="2" s="1"/>
  <c r="T227" i="2" a="1"/>
  <c r="T227" i="2" s="1"/>
  <c r="P228" i="2" a="1"/>
  <c r="P228" i="2"/>
  <c r="Q228" i="2" a="1"/>
  <c r="Q228" i="2"/>
  <c r="R228" i="2" a="1"/>
  <c r="R228" i="2"/>
  <c r="S228" i="2" a="1"/>
  <c r="S228" i="2"/>
  <c r="T228" i="2" a="1"/>
  <c r="T228" i="2" s="1"/>
  <c r="P229" i="2" a="1"/>
  <c r="P229" i="2" s="1"/>
  <c r="Q229" i="2" a="1"/>
  <c r="Q229" i="2" s="1"/>
  <c r="R229" i="2" a="1"/>
  <c r="R229" i="2" s="1"/>
  <c r="S229" i="2" a="1"/>
  <c r="S229" i="2"/>
  <c r="T229" i="2" a="1"/>
  <c r="T229" i="2"/>
  <c r="P230" i="2" a="1"/>
  <c r="P230" i="2"/>
  <c r="Q230" i="2" a="1"/>
  <c r="Q230" i="2"/>
  <c r="R230" i="2" a="1"/>
  <c r="R230" i="2"/>
  <c r="S230" i="2" a="1"/>
  <c r="S230" i="2" s="1"/>
  <c r="T230" i="2" a="1"/>
  <c r="T230" i="2" s="1"/>
  <c r="P231" i="2" a="1"/>
  <c r="P231" i="2" s="1"/>
  <c r="Q231" i="2" a="1"/>
  <c r="Q231" i="2"/>
  <c r="R231" i="2" a="1"/>
  <c r="R231" i="2"/>
  <c r="S231" i="2" a="1"/>
  <c r="S231" i="2"/>
  <c r="T231" i="2" a="1"/>
  <c r="T231" i="2"/>
  <c r="P232" i="2" a="1"/>
  <c r="P232" i="2"/>
  <c r="Q232" i="2" a="1"/>
  <c r="Q232" i="2" s="1"/>
  <c r="R232" i="2" a="1"/>
  <c r="R232" i="2" s="1"/>
  <c r="S232" i="2" a="1"/>
  <c r="S232" i="2" s="1"/>
  <c r="T232" i="2" a="1"/>
  <c r="T232" i="2"/>
  <c r="P233" i="2" a="1"/>
  <c r="P233" i="2"/>
  <c r="Q233" i="2" a="1"/>
  <c r="Q233" i="2"/>
  <c r="R233" i="2" a="1"/>
  <c r="R233" i="2"/>
  <c r="S233" i="2" a="1"/>
  <c r="S233" i="2"/>
  <c r="T233" i="2" a="1"/>
  <c r="T233" i="2" s="1"/>
  <c r="P234" i="2" a="1"/>
  <c r="P234" i="2" s="1"/>
  <c r="Q234" i="2" a="1"/>
  <c r="Q234" i="2" s="1"/>
  <c r="R234" i="2" a="1"/>
  <c r="R234" i="2"/>
  <c r="S234" i="2" a="1"/>
  <c r="S234" i="2"/>
  <c r="T234" i="2" a="1"/>
  <c r="T234" i="2"/>
  <c r="P235" i="2" a="1"/>
  <c r="P235" i="2"/>
  <c r="Q235" i="2" a="1"/>
  <c r="Q235" i="2"/>
  <c r="R235" i="2" a="1"/>
  <c r="R235" i="2" s="1"/>
  <c r="S235" i="2" a="1"/>
  <c r="S235" i="2" s="1"/>
  <c r="T235" i="2" a="1"/>
  <c r="T235" i="2" s="1"/>
  <c r="P236" i="2" a="1"/>
  <c r="P236" i="2"/>
  <c r="Q236" i="2" a="1"/>
  <c r="Q236" i="2"/>
  <c r="R236" i="2" a="1"/>
  <c r="R236" i="2"/>
  <c r="S236" i="2" a="1"/>
  <c r="S236" i="2"/>
  <c r="T236" i="2" a="1"/>
  <c r="T236" i="2"/>
  <c r="P237" i="2" a="1"/>
  <c r="P237" i="2" s="1"/>
  <c r="Q237" i="2" a="1"/>
  <c r="Q237" i="2" s="1"/>
  <c r="R237" i="2" a="1"/>
  <c r="R237" i="2" s="1"/>
  <c r="S237" i="2" a="1"/>
  <c r="S237" i="2"/>
  <c r="T237" i="2" a="1"/>
  <c r="T237" i="2"/>
  <c r="P238" i="2" a="1"/>
  <c r="P238" i="2"/>
  <c r="Q238" i="2" a="1"/>
  <c r="Q238" i="2"/>
  <c r="R238" i="2" a="1"/>
  <c r="R238" i="2"/>
  <c r="S238" i="2" a="1"/>
  <c r="S238" i="2" s="1"/>
  <c r="T238" i="2" a="1"/>
  <c r="T238" i="2" s="1"/>
  <c r="P239" i="2" a="1"/>
  <c r="P239" i="2" s="1"/>
  <c r="Q239" i="2" a="1"/>
  <c r="Q239" i="2"/>
  <c r="R239" i="2" a="1"/>
  <c r="R239" i="2"/>
  <c r="S239" i="2" a="1"/>
  <c r="S239" i="2"/>
  <c r="T239" i="2" a="1"/>
  <c r="T239" i="2"/>
  <c r="P240" i="2" a="1"/>
  <c r="P240" i="2"/>
  <c r="Q240" i="2" a="1"/>
  <c r="Q240" i="2" s="1"/>
  <c r="R240" i="2" a="1"/>
  <c r="R240" i="2" s="1"/>
  <c r="S240" i="2" a="1"/>
  <c r="S240" i="2" s="1"/>
  <c r="T240" i="2" a="1"/>
  <c r="T240" i="2"/>
  <c r="P241" i="2" a="1"/>
  <c r="P241" i="2"/>
  <c r="Q241" i="2" a="1"/>
  <c r="Q241" i="2"/>
  <c r="R241" i="2" a="1"/>
  <c r="R241" i="2"/>
  <c r="S241" i="2" a="1"/>
  <c r="S241" i="2"/>
  <c r="T241" i="2" a="1"/>
  <c r="T241" i="2" s="1"/>
  <c r="P242" i="2" a="1"/>
  <c r="P242" i="2" s="1"/>
  <c r="Q242" i="2" a="1"/>
  <c r="Q242" i="2" s="1"/>
  <c r="R242" i="2" a="1"/>
  <c r="R242" i="2"/>
  <c r="S242" i="2" a="1"/>
  <c r="S242" i="2"/>
  <c r="T242" i="2" a="1"/>
  <c r="T242" i="2"/>
  <c r="P243" i="2" a="1"/>
  <c r="P243" i="2"/>
  <c r="Q243" i="2" a="1"/>
  <c r="Q243" i="2"/>
  <c r="R243" i="2" a="1"/>
  <c r="R243" i="2" s="1"/>
  <c r="S243" i="2" a="1"/>
  <c r="S243" i="2" s="1"/>
  <c r="T243" i="2" a="1"/>
  <c r="T243" i="2" s="1"/>
  <c r="P244" i="2" a="1"/>
  <c r="P244" i="2"/>
  <c r="Q244" i="2" a="1"/>
  <c r="Q244" i="2"/>
  <c r="R244" i="2" a="1"/>
  <c r="R244" i="2"/>
  <c r="S244" i="2" a="1"/>
  <c r="S244" i="2"/>
  <c r="T244" i="2" a="1"/>
  <c r="T244" i="2"/>
  <c r="P245" i="2" a="1"/>
  <c r="P245" i="2" s="1"/>
  <c r="Q245" i="2" a="1"/>
  <c r="Q245" i="2" s="1"/>
  <c r="R245" i="2" a="1"/>
  <c r="R245" i="2" s="1"/>
  <c r="S245" i="2" a="1"/>
  <c r="S245" i="2"/>
  <c r="T245" i="2" a="1"/>
  <c r="T245" i="2"/>
  <c r="P246" i="2" a="1"/>
  <c r="P246" i="2"/>
  <c r="Q246" i="2" a="1"/>
  <c r="Q246" i="2"/>
  <c r="R246" i="2" a="1"/>
  <c r="R246" i="2"/>
  <c r="S246" i="2" a="1"/>
  <c r="S246" i="2" s="1"/>
  <c r="T246" i="2" a="1"/>
  <c r="T246" i="2" s="1"/>
  <c r="P247" i="2" a="1"/>
  <c r="P247" i="2" s="1"/>
  <c r="Q247" i="2" a="1"/>
  <c r="Q247" i="2"/>
  <c r="R247" i="2" a="1"/>
  <c r="R247" i="2"/>
  <c r="S247" i="2" a="1"/>
  <c r="S247" i="2"/>
  <c r="T247" i="2" a="1"/>
  <c r="T247" i="2"/>
  <c r="P248" i="2" a="1"/>
  <c r="P248" i="2"/>
  <c r="Q248" i="2" a="1"/>
  <c r="Q248" i="2" s="1"/>
  <c r="R248" i="2" a="1"/>
  <c r="R248" i="2" s="1"/>
  <c r="S248" i="2" a="1"/>
  <c r="S248" i="2" s="1"/>
  <c r="T248" i="2" a="1"/>
  <c r="T248" i="2"/>
  <c r="P249" i="2" a="1"/>
  <c r="P249" i="2"/>
  <c r="Q249" i="2" a="1"/>
  <c r="Q249" i="2"/>
  <c r="R249" i="2" a="1"/>
  <c r="R249" i="2"/>
  <c r="S249" i="2" a="1"/>
  <c r="S249" i="2"/>
  <c r="T249" i="2" a="1"/>
  <c r="T249" i="2" s="1"/>
  <c r="P250" i="2" a="1"/>
  <c r="P250" i="2" s="1"/>
  <c r="Q250" i="2" a="1"/>
  <c r="Q250" i="2" s="1"/>
  <c r="R250" i="2" a="1"/>
  <c r="R250" i="2"/>
  <c r="S250" i="2" a="1"/>
  <c r="S250" i="2"/>
  <c r="T250" i="2" a="1"/>
  <c r="T250" i="2"/>
  <c r="P251" i="2" a="1"/>
  <c r="P251" i="2"/>
  <c r="Q251" i="2" a="1"/>
  <c r="Q251" i="2"/>
  <c r="R251" i="2" a="1"/>
  <c r="R251" i="2" s="1"/>
  <c r="S251" i="2" a="1"/>
  <c r="S251" i="2" s="1"/>
  <c r="T251" i="2" a="1"/>
  <c r="T251" i="2" s="1"/>
  <c r="P252" i="2" a="1"/>
  <c r="P252" i="2"/>
  <c r="Q252" i="2" a="1"/>
  <c r="Q252" i="2"/>
  <c r="R252" i="2" a="1"/>
  <c r="R252" i="2"/>
  <c r="S252" i="2" a="1"/>
  <c r="S252" i="2"/>
  <c r="T252" i="2" a="1"/>
  <c r="T252" i="2"/>
  <c r="P253" i="2" a="1"/>
  <c r="P253" i="2" s="1"/>
  <c r="Q253" i="2" a="1"/>
  <c r="Q253" i="2" s="1"/>
  <c r="R253" i="2" a="1"/>
  <c r="R253" i="2" s="1"/>
  <c r="S253" i="2" a="1"/>
  <c r="S253" i="2"/>
  <c r="T253" i="2" a="1"/>
  <c r="T253" i="2"/>
  <c r="P254" i="2" a="1"/>
  <c r="P254" i="2"/>
  <c r="Q254" i="2" a="1"/>
  <c r="Q254" i="2"/>
  <c r="R254" i="2" a="1"/>
  <c r="R254" i="2"/>
  <c r="S254" i="2" a="1"/>
  <c r="S254" i="2" s="1"/>
  <c r="T254" i="2" a="1"/>
  <c r="T254" i="2" s="1"/>
  <c r="P255" i="2" a="1"/>
  <c r="P255" i="2" s="1"/>
  <c r="Q255" i="2" a="1"/>
  <c r="Q255" i="2"/>
  <c r="R255" i="2" a="1"/>
  <c r="R255" i="2"/>
  <c r="S255" i="2" a="1"/>
  <c r="S255" i="2"/>
  <c r="T255" i="2" a="1"/>
  <c r="T255" i="2"/>
  <c r="P256" i="2" a="1"/>
  <c r="P256" i="2"/>
  <c r="Q256" i="2" a="1"/>
  <c r="Q256" i="2" s="1"/>
  <c r="R256" i="2" a="1"/>
  <c r="R256" i="2" s="1"/>
  <c r="S256" i="2" a="1"/>
  <c r="S256" i="2" s="1"/>
  <c r="T256" i="2" a="1"/>
  <c r="T256" i="2"/>
  <c r="Q180" i="2" a="1"/>
  <c r="Q180" i="2" s="1"/>
  <c r="R180" i="2" a="1"/>
  <c r="R180" i="2" s="1"/>
  <c r="S180" i="2" a="1"/>
  <c r="S180" i="2" s="1"/>
  <c r="T180" i="2" a="1"/>
  <c r="T180" i="2" s="1"/>
  <c r="P180" i="2" a="1"/>
  <c r="P180" i="2" s="1"/>
  <c r="P98" i="2" a="1"/>
  <c r="P98" i="2" s="1"/>
  <c r="Q98" i="2" a="1"/>
  <c r="Q98" i="2" s="1"/>
  <c r="R98" i="2" a="1"/>
  <c r="R98" i="2"/>
  <c r="S98" i="2" a="1"/>
  <c r="S98" i="2" s="1"/>
  <c r="T98" i="2" a="1"/>
  <c r="T98" i="2"/>
  <c r="P99" i="2" a="1"/>
  <c r="P99" i="2"/>
  <c r="Q99" i="2" a="1"/>
  <c r="Q99" i="2"/>
  <c r="R99" i="2" a="1"/>
  <c r="R99" i="2"/>
  <c r="S99" i="2" a="1"/>
  <c r="S99" i="2" s="1"/>
  <c r="T99" i="2" a="1"/>
  <c r="T99" i="2" s="1"/>
  <c r="P100" i="2" a="1"/>
  <c r="P100" i="2" s="1"/>
  <c r="Q100" i="2" a="1"/>
  <c r="Q100" i="2" s="1"/>
  <c r="R100" i="2" a="1"/>
  <c r="R100" i="2"/>
  <c r="S100" i="2" a="1"/>
  <c r="S100" i="2"/>
  <c r="T100" i="2" a="1"/>
  <c r="T100" i="2"/>
  <c r="P101" i="2" a="1"/>
  <c r="P101" i="2"/>
  <c r="Q101" i="2" a="1"/>
  <c r="Q101" i="2" s="1"/>
  <c r="R101" i="2" a="1"/>
  <c r="R101" i="2" s="1"/>
  <c r="S101" i="2" a="1"/>
  <c r="S101" i="2" s="1"/>
  <c r="T101" i="2" a="1"/>
  <c r="T101" i="2" s="1"/>
  <c r="P102" i="2" a="1"/>
  <c r="P102" i="2"/>
  <c r="Q102" i="2" a="1"/>
  <c r="Q102" i="2"/>
  <c r="R102" i="2" a="1"/>
  <c r="R102" i="2"/>
  <c r="S102" i="2" a="1"/>
  <c r="S102" i="2"/>
  <c r="T102" i="2" a="1"/>
  <c r="T102" i="2" s="1"/>
  <c r="P103" i="2" a="1"/>
  <c r="P103" i="2" s="1"/>
  <c r="Q103" i="2" a="1"/>
  <c r="Q103" i="2" s="1"/>
  <c r="R103" i="2" a="1"/>
  <c r="R103" i="2" s="1"/>
  <c r="S103" i="2" a="1"/>
  <c r="S103" i="2"/>
  <c r="T103" i="2" a="1"/>
  <c r="T103" i="2"/>
  <c r="P104" i="2" a="1"/>
  <c r="P104" i="2"/>
  <c r="Q104" i="2" a="1"/>
  <c r="Q104" i="2"/>
  <c r="R104" i="2" a="1"/>
  <c r="R104" i="2" s="1"/>
  <c r="S104" i="2" a="1"/>
  <c r="S104" i="2" s="1"/>
  <c r="T104" i="2" a="1"/>
  <c r="T104" i="2" s="1"/>
  <c r="P105" i="2" a="1"/>
  <c r="P105" i="2" s="1"/>
  <c r="Q105" i="2" a="1"/>
  <c r="Q105" i="2"/>
  <c r="R105" i="2" a="1"/>
  <c r="R105" i="2"/>
  <c r="S105" i="2" a="1"/>
  <c r="S105" i="2"/>
  <c r="T105" i="2" a="1"/>
  <c r="T105" i="2"/>
  <c r="P106" i="2" a="1"/>
  <c r="P106" i="2" s="1"/>
  <c r="Q106" i="2" a="1"/>
  <c r="Q106" i="2" s="1"/>
  <c r="R106" i="2" a="1"/>
  <c r="R106" i="2" s="1"/>
  <c r="S106" i="2" a="1"/>
  <c r="S106" i="2" s="1"/>
  <c r="T106" i="2" a="1"/>
  <c r="T106" i="2"/>
  <c r="P107" i="2" a="1"/>
  <c r="P107" i="2"/>
  <c r="Q107" i="2" a="1"/>
  <c r="Q107" i="2"/>
  <c r="R107" i="2" a="1"/>
  <c r="R107" i="2"/>
  <c r="S107" i="2" a="1"/>
  <c r="S107" i="2" s="1"/>
  <c r="T107" i="2" a="1"/>
  <c r="T107" i="2" s="1"/>
  <c r="P108" i="2" a="1"/>
  <c r="P108" i="2" s="1"/>
  <c r="Q108" i="2" a="1"/>
  <c r="Q108" i="2" s="1"/>
  <c r="R108" i="2" a="1"/>
  <c r="R108" i="2"/>
  <c r="S108" i="2" a="1"/>
  <c r="S108" i="2"/>
  <c r="T108" i="2" a="1"/>
  <c r="T108" i="2"/>
  <c r="P109" i="2" a="1"/>
  <c r="P109" i="2"/>
  <c r="Q109" i="2" a="1"/>
  <c r="Q109" i="2" s="1"/>
  <c r="R109" i="2" a="1"/>
  <c r="R109" i="2" s="1"/>
  <c r="S109" i="2" a="1"/>
  <c r="S109" i="2" s="1"/>
  <c r="T109" i="2" a="1"/>
  <c r="T109" i="2" s="1"/>
  <c r="P110" i="2" a="1"/>
  <c r="P110" i="2"/>
  <c r="Q110" i="2" a="1"/>
  <c r="Q110" i="2"/>
  <c r="R110" i="2" a="1"/>
  <c r="R110" i="2"/>
  <c r="S110" i="2" a="1"/>
  <c r="S110" i="2"/>
  <c r="T110" i="2" a="1"/>
  <c r="T110" i="2" s="1"/>
  <c r="P111" i="2" a="1"/>
  <c r="P111" i="2" s="1"/>
  <c r="Q111" i="2" a="1"/>
  <c r="Q111" i="2" s="1"/>
  <c r="R111" i="2" a="1"/>
  <c r="R111" i="2" s="1"/>
  <c r="S111" i="2" a="1"/>
  <c r="S111" i="2"/>
  <c r="T111" i="2" a="1"/>
  <c r="T111" i="2"/>
  <c r="P112" i="2" a="1"/>
  <c r="P112" i="2"/>
  <c r="Q112" i="2" a="1"/>
  <c r="Q112" i="2"/>
  <c r="R112" i="2" a="1"/>
  <c r="R112" i="2" s="1"/>
  <c r="S112" i="2" a="1"/>
  <c r="S112" i="2" s="1"/>
  <c r="T112" i="2" a="1"/>
  <c r="T112" i="2" s="1"/>
  <c r="P113" i="2" a="1"/>
  <c r="P113" i="2" s="1"/>
  <c r="Q113" i="2" a="1"/>
  <c r="Q113" i="2"/>
  <c r="R113" i="2" a="1"/>
  <c r="R113" i="2"/>
  <c r="S113" i="2" a="1"/>
  <c r="S113" i="2"/>
  <c r="T113" i="2" a="1"/>
  <c r="T113" i="2"/>
  <c r="P114" i="2" a="1"/>
  <c r="P114" i="2" s="1"/>
  <c r="Q114" i="2" a="1"/>
  <c r="Q114" i="2" s="1"/>
  <c r="R114" i="2" a="1"/>
  <c r="R114" i="2" s="1"/>
  <c r="S114" i="2" a="1"/>
  <c r="S114" i="2" s="1"/>
  <c r="T114" i="2" a="1"/>
  <c r="T114" i="2"/>
  <c r="P115" i="2" a="1"/>
  <c r="P115" i="2"/>
  <c r="Q115" i="2" a="1"/>
  <c r="Q115" i="2"/>
  <c r="R115" i="2" a="1"/>
  <c r="R115" i="2"/>
  <c r="S115" i="2" a="1"/>
  <c r="S115" i="2" s="1"/>
  <c r="T115" i="2" a="1"/>
  <c r="T115" i="2" s="1"/>
  <c r="P116" i="2" a="1"/>
  <c r="P116" i="2" s="1"/>
  <c r="Q116" i="2" a="1"/>
  <c r="Q116" i="2" s="1"/>
  <c r="R116" i="2" a="1"/>
  <c r="R116" i="2"/>
  <c r="S116" i="2" a="1"/>
  <c r="S116" i="2"/>
  <c r="T116" i="2" a="1"/>
  <c r="T116" i="2"/>
  <c r="P117" i="2" a="1"/>
  <c r="P117" i="2"/>
  <c r="Q117" i="2" a="1"/>
  <c r="Q117" i="2" s="1"/>
  <c r="R117" i="2" a="1"/>
  <c r="R117" i="2" s="1"/>
  <c r="S117" i="2" a="1"/>
  <c r="S117" i="2" s="1"/>
  <c r="T117" i="2" a="1"/>
  <c r="T117" i="2" s="1"/>
  <c r="P118" i="2" a="1"/>
  <c r="P118" i="2"/>
  <c r="Q118" i="2" a="1"/>
  <c r="Q118" i="2"/>
  <c r="R118" i="2" a="1"/>
  <c r="R118" i="2"/>
  <c r="S118" i="2" a="1"/>
  <c r="S118" i="2"/>
  <c r="T118" i="2" a="1"/>
  <c r="T118" i="2" s="1"/>
  <c r="P119" i="2" a="1"/>
  <c r="P119" i="2" s="1"/>
  <c r="Q119" i="2" a="1"/>
  <c r="Q119" i="2" s="1"/>
  <c r="R119" i="2" a="1"/>
  <c r="R119" i="2" s="1"/>
  <c r="S119" i="2" a="1"/>
  <c r="S119" i="2"/>
  <c r="T119" i="2" a="1"/>
  <c r="T119" i="2"/>
  <c r="P120" i="2" a="1"/>
  <c r="P120" i="2"/>
  <c r="Q120" i="2" a="1"/>
  <c r="Q120" i="2"/>
  <c r="R120" i="2" a="1"/>
  <c r="R120" i="2" s="1"/>
  <c r="S120" i="2" a="1"/>
  <c r="S120" i="2" s="1"/>
  <c r="T120" i="2" a="1"/>
  <c r="T120" i="2" s="1"/>
  <c r="P121" i="2" a="1"/>
  <c r="P121" i="2" s="1"/>
  <c r="Q121" i="2" a="1"/>
  <c r="Q121" i="2"/>
  <c r="R121" i="2" a="1"/>
  <c r="R121" i="2"/>
  <c r="S121" i="2" a="1"/>
  <c r="S121" i="2"/>
  <c r="T121" i="2" a="1"/>
  <c r="T121" i="2"/>
  <c r="P122" i="2" a="1"/>
  <c r="P122" i="2" s="1"/>
  <c r="Q122" i="2" a="1"/>
  <c r="Q122" i="2" s="1"/>
  <c r="R122" i="2" a="1"/>
  <c r="R122" i="2" s="1"/>
  <c r="S122" i="2" a="1"/>
  <c r="S122" i="2" s="1"/>
  <c r="T122" i="2" a="1"/>
  <c r="T122" i="2"/>
  <c r="P123" i="2" a="1"/>
  <c r="P123" i="2"/>
  <c r="Q123" i="2" a="1"/>
  <c r="Q123" i="2"/>
  <c r="R123" i="2" a="1"/>
  <c r="R123" i="2"/>
  <c r="S123" i="2" a="1"/>
  <c r="S123" i="2" s="1"/>
  <c r="T123" i="2" a="1"/>
  <c r="T123" i="2" s="1"/>
  <c r="P124" i="2" a="1"/>
  <c r="P124" i="2" s="1"/>
  <c r="Q124" i="2" a="1"/>
  <c r="Q124" i="2" s="1"/>
  <c r="R124" i="2" a="1"/>
  <c r="R124" i="2"/>
  <c r="S124" i="2" a="1"/>
  <c r="S124" i="2"/>
  <c r="T124" i="2" a="1"/>
  <c r="T124" i="2"/>
  <c r="P125" i="2" a="1"/>
  <c r="P125" i="2"/>
  <c r="Q125" i="2" a="1"/>
  <c r="Q125" i="2" s="1"/>
  <c r="R125" i="2" a="1"/>
  <c r="R125" i="2" s="1"/>
  <c r="S125" i="2" a="1"/>
  <c r="S125" i="2" s="1"/>
  <c r="T125" i="2" a="1"/>
  <c r="T125" i="2" s="1"/>
  <c r="P126" i="2" a="1"/>
  <c r="P126" i="2"/>
  <c r="Q126" i="2" a="1"/>
  <c r="Q126" i="2"/>
  <c r="R126" i="2" a="1"/>
  <c r="R126" i="2"/>
  <c r="S126" i="2" a="1"/>
  <c r="S126" i="2"/>
  <c r="T126" i="2" a="1"/>
  <c r="T126" i="2" s="1"/>
  <c r="P127" i="2" a="1"/>
  <c r="P127" i="2" s="1"/>
  <c r="Q127" i="2" a="1"/>
  <c r="Q127" i="2" s="1"/>
  <c r="R127" i="2" a="1"/>
  <c r="R127" i="2" s="1"/>
  <c r="S127" i="2" a="1"/>
  <c r="S127" i="2"/>
  <c r="T127" i="2" a="1"/>
  <c r="T127" i="2"/>
  <c r="P128" i="2" a="1"/>
  <c r="P128" i="2"/>
  <c r="Q128" i="2" a="1"/>
  <c r="Q128" i="2"/>
  <c r="R128" i="2" a="1"/>
  <c r="R128" i="2" s="1"/>
  <c r="S128" i="2" a="1"/>
  <c r="S128" i="2" s="1"/>
  <c r="T128" i="2" a="1"/>
  <c r="T128" i="2" s="1"/>
  <c r="P129" i="2" a="1"/>
  <c r="P129" i="2" s="1"/>
  <c r="Q129" i="2" a="1"/>
  <c r="Q129" i="2"/>
  <c r="R129" i="2" a="1"/>
  <c r="R129" i="2"/>
  <c r="S129" i="2" a="1"/>
  <c r="S129" i="2"/>
  <c r="T129" i="2" a="1"/>
  <c r="T129" i="2"/>
  <c r="P130" i="2" a="1"/>
  <c r="P130" i="2" s="1"/>
  <c r="Q130" i="2" a="1"/>
  <c r="Q130" i="2" s="1"/>
  <c r="R130" i="2" a="1"/>
  <c r="R130" i="2" s="1"/>
  <c r="S130" i="2" a="1"/>
  <c r="S130" i="2" s="1"/>
  <c r="T130" i="2" a="1"/>
  <c r="T130" i="2"/>
  <c r="P131" i="2" a="1"/>
  <c r="P131" i="2"/>
  <c r="Q131" i="2" a="1"/>
  <c r="Q131" i="2"/>
  <c r="R131" i="2" a="1"/>
  <c r="R131" i="2"/>
  <c r="S131" i="2" a="1"/>
  <c r="S131" i="2" s="1"/>
  <c r="T131" i="2" a="1"/>
  <c r="T131" i="2" s="1"/>
  <c r="P132" i="2" a="1"/>
  <c r="P132" i="2" s="1"/>
  <c r="Q132" i="2" a="1"/>
  <c r="Q132" i="2" s="1"/>
  <c r="R132" i="2" a="1"/>
  <c r="R132" i="2"/>
  <c r="S132" i="2" a="1"/>
  <c r="S132" i="2"/>
  <c r="T132" i="2" a="1"/>
  <c r="T132" i="2"/>
  <c r="P133" i="2" a="1"/>
  <c r="P133" i="2"/>
  <c r="Q133" i="2" a="1"/>
  <c r="Q133" i="2" s="1"/>
  <c r="R133" i="2" a="1"/>
  <c r="R133" i="2" s="1"/>
  <c r="S133" i="2" a="1"/>
  <c r="S133" i="2" s="1"/>
  <c r="T133" i="2" a="1"/>
  <c r="T133" i="2" s="1"/>
  <c r="P134" i="2" a="1"/>
  <c r="P134" i="2"/>
  <c r="Q134" i="2" a="1"/>
  <c r="Q134" i="2"/>
  <c r="R134" i="2" a="1"/>
  <c r="R134" i="2"/>
  <c r="S134" i="2" a="1"/>
  <c r="S134" i="2"/>
  <c r="T134" i="2" a="1"/>
  <c r="T134" i="2" s="1"/>
  <c r="P135" i="2" a="1"/>
  <c r="P135" i="2" s="1"/>
  <c r="Q135" i="2" a="1"/>
  <c r="Q135" i="2" s="1"/>
  <c r="R135" i="2" a="1"/>
  <c r="R135" i="2" s="1"/>
  <c r="S135" i="2" a="1"/>
  <c r="S135" i="2"/>
  <c r="T135" i="2" a="1"/>
  <c r="T135" i="2"/>
  <c r="P136" i="2" a="1"/>
  <c r="P136" i="2"/>
  <c r="Q136" i="2" a="1"/>
  <c r="Q136" i="2"/>
  <c r="R136" i="2" a="1"/>
  <c r="R136" i="2" s="1"/>
  <c r="S136" i="2" a="1"/>
  <c r="S136" i="2" s="1"/>
  <c r="T136" i="2" a="1"/>
  <c r="T136" i="2" s="1"/>
  <c r="P137" i="2" a="1"/>
  <c r="P137" i="2" s="1"/>
  <c r="Q137" i="2" a="1"/>
  <c r="Q137" i="2"/>
  <c r="R137" i="2" a="1"/>
  <c r="R137" i="2"/>
  <c r="S137" i="2" a="1"/>
  <c r="S137" i="2"/>
  <c r="T137" i="2" a="1"/>
  <c r="T137" i="2"/>
  <c r="P138" i="2" a="1"/>
  <c r="P138" i="2" s="1"/>
  <c r="Q138" i="2" a="1"/>
  <c r="Q138" i="2" s="1"/>
  <c r="R138" i="2" a="1"/>
  <c r="R138" i="2" s="1"/>
  <c r="S138" i="2" a="1"/>
  <c r="S138" i="2" s="1"/>
  <c r="T138" i="2" a="1"/>
  <c r="T138" i="2"/>
  <c r="P139" i="2" a="1"/>
  <c r="P139" i="2"/>
  <c r="Q139" i="2" a="1"/>
  <c r="Q139" i="2"/>
  <c r="R139" i="2" a="1"/>
  <c r="R139" i="2"/>
  <c r="S139" i="2" a="1"/>
  <c r="S139" i="2" s="1"/>
  <c r="T139" i="2" a="1"/>
  <c r="T139" i="2" s="1"/>
  <c r="P140" i="2" a="1"/>
  <c r="P140" i="2" s="1"/>
  <c r="Q140" i="2" a="1"/>
  <c r="Q140" i="2" s="1"/>
  <c r="R140" i="2" a="1"/>
  <c r="R140" i="2"/>
  <c r="S140" i="2" a="1"/>
  <c r="S140" i="2"/>
  <c r="T140" i="2" a="1"/>
  <c r="T140" i="2"/>
  <c r="P141" i="2" a="1"/>
  <c r="P141" i="2"/>
  <c r="Q141" i="2" a="1"/>
  <c r="Q141" i="2" s="1"/>
  <c r="R141" i="2" a="1"/>
  <c r="R141" i="2" s="1"/>
  <c r="S141" i="2" a="1"/>
  <c r="S141" i="2" s="1"/>
  <c r="T141" i="2" a="1"/>
  <c r="T141" i="2" s="1"/>
  <c r="P142" i="2" a="1"/>
  <c r="P142" i="2"/>
  <c r="Q142" i="2" a="1"/>
  <c r="Q142" i="2"/>
  <c r="R142" i="2" a="1"/>
  <c r="R142" i="2"/>
  <c r="S142" i="2" a="1"/>
  <c r="S142" i="2"/>
  <c r="T142" i="2" a="1"/>
  <c r="T142" i="2" s="1"/>
  <c r="P143" i="2" a="1"/>
  <c r="P143" i="2" s="1"/>
  <c r="Q143" i="2" a="1"/>
  <c r="Q143" i="2" s="1"/>
  <c r="R143" i="2" a="1"/>
  <c r="R143" i="2" s="1"/>
  <c r="S143" i="2" a="1"/>
  <c r="S143" i="2"/>
  <c r="T143" i="2" a="1"/>
  <c r="T143" i="2"/>
  <c r="P144" i="2" a="1"/>
  <c r="P144" i="2"/>
  <c r="Q144" i="2" a="1"/>
  <c r="Q144" i="2"/>
  <c r="R144" i="2" a="1"/>
  <c r="R144" i="2" s="1"/>
  <c r="S144" i="2" a="1"/>
  <c r="S144" i="2" s="1"/>
  <c r="T144" i="2" a="1"/>
  <c r="T144" i="2" s="1"/>
  <c r="P145" i="2" a="1"/>
  <c r="P145" i="2" s="1"/>
  <c r="Q145" i="2" a="1"/>
  <c r="Q145" i="2"/>
  <c r="R145" i="2" a="1"/>
  <c r="R145" i="2"/>
  <c r="S145" i="2" a="1"/>
  <c r="S145" i="2"/>
  <c r="T145" i="2" a="1"/>
  <c r="T145" i="2"/>
  <c r="P146" i="2" a="1"/>
  <c r="P146" i="2" s="1"/>
  <c r="Q146" i="2" a="1"/>
  <c r="Q146" i="2" s="1"/>
  <c r="R146" i="2" a="1"/>
  <c r="R146" i="2" s="1"/>
  <c r="S146" i="2" a="1"/>
  <c r="S146" i="2" s="1"/>
  <c r="T146" i="2" a="1"/>
  <c r="T146" i="2"/>
  <c r="P147" i="2" a="1"/>
  <c r="P147" i="2"/>
  <c r="Q147" i="2" a="1"/>
  <c r="Q147" i="2"/>
  <c r="R147" i="2" a="1"/>
  <c r="R147" i="2"/>
  <c r="S147" i="2" a="1"/>
  <c r="S147" i="2" s="1"/>
  <c r="T147" i="2" a="1"/>
  <c r="T147" i="2" s="1"/>
  <c r="P148" i="2" a="1"/>
  <c r="P148" i="2" s="1"/>
  <c r="Q148" i="2" a="1"/>
  <c r="Q148" i="2" s="1"/>
  <c r="R148" i="2" a="1"/>
  <c r="R148" i="2"/>
  <c r="S148" i="2" a="1"/>
  <c r="S148" i="2"/>
  <c r="T148" i="2" a="1"/>
  <c r="T148" i="2"/>
  <c r="P149" i="2" a="1"/>
  <c r="P149" i="2"/>
  <c r="Q149" i="2" a="1"/>
  <c r="Q149" i="2" s="1"/>
  <c r="R149" i="2" a="1"/>
  <c r="R149" i="2" s="1"/>
  <c r="S149" i="2" a="1"/>
  <c r="S149" i="2" s="1"/>
  <c r="T149" i="2" a="1"/>
  <c r="T149" i="2" s="1"/>
  <c r="P150" i="2" a="1"/>
  <c r="P150" i="2"/>
  <c r="Q150" i="2" a="1"/>
  <c r="Q150" i="2"/>
  <c r="R150" i="2" a="1"/>
  <c r="R150" i="2"/>
  <c r="S150" i="2" a="1"/>
  <c r="S150" i="2"/>
  <c r="T150" i="2" a="1"/>
  <c r="T150" i="2" s="1"/>
  <c r="P151" i="2" a="1"/>
  <c r="P151" i="2" s="1"/>
  <c r="Q151" i="2" a="1"/>
  <c r="Q151" i="2" s="1"/>
  <c r="R151" i="2" a="1"/>
  <c r="R151" i="2" s="1"/>
  <c r="S151" i="2" a="1"/>
  <c r="S151" i="2"/>
  <c r="T151" i="2" a="1"/>
  <c r="T151" i="2"/>
  <c r="P152" i="2" a="1"/>
  <c r="P152" i="2"/>
  <c r="Q152" i="2" a="1"/>
  <c r="Q152" i="2"/>
  <c r="R152" i="2" a="1"/>
  <c r="R152" i="2" s="1"/>
  <c r="S152" i="2" a="1"/>
  <c r="S152" i="2" s="1"/>
  <c r="T152" i="2" a="1"/>
  <c r="T152" i="2" s="1"/>
  <c r="P153" i="2" a="1"/>
  <c r="P153" i="2" s="1"/>
  <c r="Q153" i="2" a="1"/>
  <c r="Q153" i="2"/>
  <c r="R153" i="2" a="1"/>
  <c r="R153" i="2"/>
  <c r="S153" i="2" a="1"/>
  <c r="S153" i="2"/>
  <c r="T153" i="2" a="1"/>
  <c r="T153" i="2"/>
  <c r="P154" i="2" a="1"/>
  <c r="P154" i="2" s="1"/>
  <c r="Q154" i="2" a="1"/>
  <c r="Q154" i="2" s="1"/>
  <c r="R154" i="2" a="1"/>
  <c r="R154" i="2" s="1"/>
  <c r="S154" i="2" a="1"/>
  <c r="S154" i="2" s="1"/>
  <c r="T154" i="2" a="1"/>
  <c r="T154" i="2"/>
  <c r="P155" i="2" a="1"/>
  <c r="P155" i="2"/>
  <c r="Q155" i="2" a="1"/>
  <c r="Q155" i="2"/>
  <c r="R155" i="2" a="1"/>
  <c r="R155" i="2"/>
  <c r="S155" i="2" a="1"/>
  <c r="S155" i="2" s="1"/>
  <c r="T155" i="2" a="1"/>
  <c r="T155" i="2" s="1"/>
  <c r="P156" i="2" a="1"/>
  <c r="P156" i="2" s="1"/>
  <c r="Q156" i="2" a="1"/>
  <c r="Q156" i="2" s="1"/>
  <c r="R156" i="2" a="1"/>
  <c r="R156" i="2"/>
  <c r="S156" i="2" a="1"/>
  <c r="S156" i="2"/>
  <c r="T156" i="2" a="1"/>
  <c r="T156" i="2"/>
  <c r="P157" i="2" a="1"/>
  <c r="P157" i="2"/>
  <c r="Q157" i="2" a="1"/>
  <c r="Q157" i="2" s="1"/>
  <c r="R157" i="2" a="1"/>
  <c r="R157" i="2" s="1"/>
  <c r="S157" i="2" a="1"/>
  <c r="S157" i="2" s="1"/>
  <c r="T157" i="2" a="1"/>
  <c r="T157" i="2" s="1"/>
  <c r="P158" i="2" a="1"/>
  <c r="P158" i="2"/>
  <c r="Q158" i="2" a="1"/>
  <c r="Q158" i="2"/>
  <c r="R158" i="2" a="1"/>
  <c r="R158" i="2"/>
  <c r="S158" i="2" a="1"/>
  <c r="S158" i="2"/>
  <c r="T158" i="2" a="1"/>
  <c r="T158" i="2" s="1"/>
  <c r="P159" i="2" a="1"/>
  <c r="P159" i="2" s="1"/>
  <c r="Q159" i="2" a="1"/>
  <c r="Q159" i="2" s="1"/>
  <c r="R159" i="2" a="1"/>
  <c r="R159" i="2" s="1"/>
  <c r="S159" i="2" a="1"/>
  <c r="S159" i="2"/>
  <c r="T159" i="2" a="1"/>
  <c r="T159" i="2"/>
  <c r="P160" i="2" a="1"/>
  <c r="P160" i="2"/>
  <c r="Q160" i="2" a="1"/>
  <c r="Q160" i="2"/>
  <c r="R160" i="2" a="1"/>
  <c r="R160" i="2" s="1"/>
  <c r="S160" i="2" a="1"/>
  <c r="S160" i="2" s="1"/>
  <c r="T160" i="2" a="1"/>
  <c r="T160" i="2" s="1"/>
  <c r="P161" i="2" a="1"/>
  <c r="P161" i="2" s="1"/>
  <c r="Q161" i="2" a="1"/>
  <c r="Q161" i="2"/>
  <c r="R161" i="2" a="1"/>
  <c r="R161" i="2"/>
  <c r="S161" i="2" a="1"/>
  <c r="S161" i="2"/>
  <c r="T161" i="2" a="1"/>
  <c r="T161" i="2"/>
  <c r="P162" i="2" a="1"/>
  <c r="P162" i="2" s="1"/>
  <c r="Q162" i="2" a="1"/>
  <c r="Q162" i="2" s="1"/>
  <c r="R162" i="2" a="1"/>
  <c r="R162" i="2" s="1"/>
  <c r="S162" i="2" a="1"/>
  <c r="S162" i="2" s="1"/>
  <c r="T162" i="2" a="1"/>
  <c r="T162" i="2"/>
  <c r="P163" i="2" a="1"/>
  <c r="P163" i="2"/>
  <c r="Q163" i="2" a="1"/>
  <c r="Q163" i="2"/>
  <c r="R163" i="2" a="1"/>
  <c r="R163" i="2"/>
  <c r="S163" i="2" a="1"/>
  <c r="S163" i="2" s="1"/>
  <c r="T163" i="2" a="1"/>
  <c r="T163" i="2" s="1"/>
  <c r="P164" i="2" a="1"/>
  <c r="P164" i="2" s="1"/>
  <c r="Q164" i="2" a="1"/>
  <c r="Q164" i="2" s="1"/>
  <c r="R164" i="2" a="1"/>
  <c r="R164" i="2"/>
  <c r="S164" i="2" a="1"/>
  <c r="S164" i="2"/>
  <c r="T164" i="2" a="1"/>
  <c r="T164" i="2"/>
  <c r="P165" i="2" a="1"/>
  <c r="P165" i="2"/>
  <c r="Q165" i="2" a="1"/>
  <c r="Q165" i="2" s="1"/>
  <c r="R165" i="2" a="1"/>
  <c r="R165" i="2" s="1"/>
  <c r="S165" i="2" a="1"/>
  <c r="S165" i="2" s="1"/>
  <c r="T165" i="2" a="1"/>
  <c r="T165" i="2" s="1"/>
  <c r="P166" i="2" a="1"/>
  <c r="P166" i="2"/>
  <c r="Q166" i="2" a="1"/>
  <c r="Q166" i="2"/>
  <c r="R166" i="2" a="1"/>
  <c r="R166" i="2"/>
  <c r="S166" i="2" a="1"/>
  <c r="S166" i="2"/>
  <c r="T166" i="2" a="1"/>
  <c r="T166" i="2" s="1"/>
  <c r="P167" i="2" a="1"/>
  <c r="P167" i="2" s="1"/>
  <c r="Q167" i="2" a="1"/>
  <c r="Q167" i="2" s="1"/>
  <c r="R167" i="2" a="1"/>
  <c r="R167" i="2" s="1"/>
  <c r="S167" i="2" a="1"/>
  <c r="S167" i="2"/>
  <c r="T167" i="2" a="1"/>
  <c r="T167" i="2"/>
  <c r="P168" i="2" a="1"/>
  <c r="P168" i="2"/>
  <c r="Q168" i="2" a="1"/>
  <c r="Q168" i="2"/>
  <c r="R168" i="2" a="1"/>
  <c r="R168" i="2" s="1"/>
  <c r="S168" i="2" a="1"/>
  <c r="S168" i="2" s="1"/>
  <c r="T168" i="2" a="1"/>
  <c r="T168" i="2" s="1"/>
  <c r="P169" i="2" a="1"/>
  <c r="P169" i="2" s="1"/>
  <c r="Q169" i="2" a="1"/>
  <c r="Q169" i="2"/>
  <c r="R169" i="2" a="1"/>
  <c r="R169" i="2"/>
  <c r="S169" i="2" a="1"/>
  <c r="S169" i="2"/>
  <c r="T169" i="2" a="1"/>
  <c r="T169" i="2"/>
  <c r="P170" i="2" a="1"/>
  <c r="P170" i="2" s="1"/>
  <c r="Q170" i="2" a="1"/>
  <c r="Q170" i="2" s="1"/>
  <c r="R170" i="2" a="1"/>
  <c r="R170" i="2" s="1"/>
  <c r="S170" i="2" a="1"/>
  <c r="S170" i="2" s="1"/>
  <c r="T170" i="2" a="1"/>
  <c r="T170" i="2"/>
  <c r="P171" i="2" a="1"/>
  <c r="P171" i="2"/>
  <c r="Q171" i="2" a="1"/>
  <c r="Q171" i="2"/>
  <c r="R171" i="2" a="1"/>
  <c r="R171" i="2"/>
  <c r="S171" i="2" a="1"/>
  <c r="S171" i="2" s="1"/>
  <c r="T171" i="2" a="1"/>
  <c r="T171" i="2" s="1"/>
  <c r="P172" i="2" a="1"/>
  <c r="P172" i="2" s="1"/>
  <c r="Q172" i="2" a="1"/>
  <c r="Q172" i="2" s="1"/>
  <c r="R172" i="2" a="1"/>
  <c r="R172" i="2"/>
  <c r="S172" i="2" a="1"/>
  <c r="S172" i="2"/>
  <c r="T172" i="2" a="1"/>
  <c r="T172" i="2"/>
  <c r="P173" i="2" a="1"/>
  <c r="P173" i="2"/>
  <c r="Q173" i="2" a="1"/>
  <c r="Q173" i="2" s="1"/>
  <c r="R173" i="2" a="1"/>
  <c r="R173" i="2" s="1"/>
  <c r="S173" i="2" a="1"/>
  <c r="S173" i="2" s="1"/>
  <c r="T173" i="2" a="1"/>
  <c r="T173" i="2" s="1"/>
  <c r="Q97" i="2" a="1"/>
  <c r="Q97" i="2" s="1"/>
  <c r="R97" i="2" a="1"/>
  <c r="R97" i="2" s="1"/>
  <c r="S97" i="2" a="1"/>
  <c r="S97" i="2"/>
  <c r="T97" i="2" a="1"/>
  <c r="T97" i="2"/>
  <c r="P97" i="2"/>
  <c r="P97" i="2" a="1"/>
  <c r="P15" i="2" a="1"/>
  <c r="P15" i="2" s="1"/>
  <c r="Q15" i="2" a="1"/>
  <c r="Q15" i="2" s="1"/>
  <c r="R15" i="2" a="1"/>
  <c r="R15" i="2" s="1"/>
  <c r="S15" i="2" a="1"/>
  <c r="S15" i="2" s="1"/>
  <c r="T15" i="2" a="1"/>
  <c r="T15" i="2"/>
  <c r="P16" i="2" a="1"/>
  <c r="P16" i="2"/>
  <c r="Q16" i="2" a="1"/>
  <c r="Q16" i="2"/>
  <c r="R16" i="2" a="1"/>
  <c r="R16" i="2"/>
  <c r="S16" i="2" a="1"/>
  <c r="S16" i="2" s="1"/>
  <c r="T16" i="2" a="1"/>
  <c r="T16" i="2" s="1"/>
  <c r="P17" i="2" a="1"/>
  <c r="P17" i="2" s="1"/>
  <c r="Q17" i="2" a="1"/>
  <c r="Q17" i="2" s="1"/>
  <c r="R17" i="2" a="1"/>
  <c r="R17" i="2"/>
  <c r="S17" i="2" a="1"/>
  <c r="S17" i="2"/>
  <c r="T17" i="2" a="1"/>
  <c r="T17" i="2"/>
  <c r="P18" i="2" a="1"/>
  <c r="P18" i="2"/>
  <c r="Q18" i="2" a="1"/>
  <c r="Q18" i="2" s="1"/>
  <c r="R18" i="2" a="1"/>
  <c r="R18" i="2" s="1"/>
  <c r="S18" i="2" a="1"/>
  <c r="S18" i="2" s="1"/>
  <c r="T18" i="2" a="1"/>
  <c r="T18" i="2" s="1"/>
  <c r="P19" i="2" a="1"/>
  <c r="P19" i="2"/>
  <c r="Q19" i="2" a="1"/>
  <c r="Q19" i="2"/>
  <c r="R19" i="2" a="1"/>
  <c r="R19" i="2"/>
  <c r="S19" i="2" a="1"/>
  <c r="S19" i="2"/>
  <c r="T19" i="2" a="1"/>
  <c r="T19" i="2" s="1"/>
  <c r="P20" i="2" a="1"/>
  <c r="P20" i="2" s="1"/>
  <c r="Q20" i="2" a="1"/>
  <c r="Q20" i="2" s="1"/>
  <c r="R20" i="2" a="1"/>
  <c r="R20" i="2" s="1"/>
  <c r="S20" i="2" a="1"/>
  <c r="S20" i="2"/>
  <c r="T20" i="2" a="1"/>
  <c r="T20" i="2"/>
  <c r="P21" i="2" a="1"/>
  <c r="P21" i="2"/>
  <c r="Q21" i="2" a="1"/>
  <c r="Q21" i="2"/>
  <c r="R21" i="2" a="1"/>
  <c r="R21" i="2" s="1"/>
  <c r="S21" i="2" a="1"/>
  <c r="S21" i="2" s="1"/>
  <c r="T21" i="2" a="1"/>
  <c r="T21" i="2" s="1"/>
  <c r="P22" i="2" a="1"/>
  <c r="P22" i="2" s="1"/>
  <c r="Q22" i="2" a="1"/>
  <c r="Q22" i="2"/>
  <c r="R22" i="2" a="1"/>
  <c r="R22" i="2"/>
  <c r="S22" i="2" a="1"/>
  <c r="S22" i="2"/>
  <c r="T22" i="2" a="1"/>
  <c r="T22" i="2"/>
  <c r="P23" i="2" a="1"/>
  <c r="P23" i="2" s="1"/>
  <c r="Q23" i="2" a="1"/>
  <c r="Q23" i="2" s="1"/>
  <c r="R23" i="2" a="1"/>
  <c r="R23" i="2" s="1"/>
  <c r="S23" i="2" a="1"/>
  <c r="S23" i="2" s="1"/>
  <c r="T23" i="2" a="1"/>
  <c r="T23" i="2"/>
  <c r="P24" i="2" a="1"/>
  <c r="P24" i="2"/>
  <c r="Q24" i="2" a="1"/>
  <c r="Q24" i="2"/>
  <c r="R24" i="2" a="1"/>
  <c r="R24" i="2"/>
  <c r="S24" i="2" a="1"/>
  <c r="S24" i="2" s="1"/>
  <c r="T24" i="2" a="1"/>
  <c r="T24" i="2" s="1"/>
  <c r="P25" i="2" a="1"/>
  <c r="P25" i="2" s="1"/>
  <c r="Q25" i="2" a="1"/>
  <c r="Q25" i="2" s="1"/>
  <c r="R25" i="2" a="1"/>
  <c r="R25" i="2"/>
  <c r="S25" i="2" a="1"/>
  <c r="S25" i="2"/>
  <c r="T25" i="2" a="1"/>
  <c r="T25" i="2"/>
  <c r="P26" i="2" a="1"/>
  <c r="P26" i="2"/>
  <c r="Q26" i="2" a="1"/>
  <c r="Q26" i="2" s="1"/>
  <c r="R26" i="2" a="1"/>
  <c r="R26" i="2" s="1"/>
  <c r="S26" i="2" a="1"/>
  <c r="S26" i="2" s="1"/>
  <c r="T26" i="2" a="1"/>
  <c r="T26" i="2" s="1"/>
  <c r="P27" i="2" a="1"/>
  <c r="P27" i="2"/>
  <c r="Q27" i="2" a="1"/>
  <c r="Q27" i="2"/>
  <c r="R27" i="2" a="1"/>
  <c r="R27" i="2"/>
  <c r="S27" i="2" a="1"/>
  <c r="S27" i="2"/>
  <c r="T27" i="2" a="1"/>
  <c r="T27" i="2" s="1"/>
  <c r="P28" i="2" a="1"/>
  <c r="P28" i="2" s="1"/>
  <c r="Q28" i="2" a="1"/>
  <c r="Q28" i="2" s="1"/>
  <c r="R28" i="2" a="1"/>
  <c r="R28" i="2" s="1"/>
  <c r="S28" i="2" a="1"/>
  <c r="S28" i="2"/>
  <c r="T28" i="2" a="1"/>
  <c r="T28" i="2"/>
  <c r="P29" i="2" a="1"/>
  <c r="P29" i="2"/>
  <c r="Q29" i="2" a="1"/>
  <c r="Q29" i="2"/>
  <c r="R29" i="2" a="1"/>
  <c r="R29" i="2" s="1"/>
  <c r="S29" i="2" a="1"/>
  <c r="S29" i="2" s="1"/>
  <c r="T29" i="2" a="1"/>
  <c r="T29" i="2" s="1"/>
  <c r="P30" i="2" a="1"/>
  <c r="P30" i="2" s="1"/>
  <c r="Q30" i="2" a="1"/>
  <c r="Q30" i="2"/>
  <c r="R30" i="2" a="1"/>
  <c r="R30" i="2"/>
  <c r="S30" i="2" a="1"/>
  <c r="S30" i="2"/>
  <c r="T30" i="2" a="1"/>
  <c r="T30" i="2"/>
  <c r="P31" i="2" a="1"/>
  <c r="P31" i="2" s="1"/>
  <c r="Q31" i="2" a="1"/>
  <c r="Q31" i="2" s="1"/>
  <c r="R31" i="2" a="1"/>
  <c r="R31" i="2" s="1"/>
  <c r="S31" i="2" a="1"/>
  <c r="S31" i="2" s="1"/>
  <c r="T31" i="2" a="1"/>
  <c r="T31" i="2"/>
  <c r="P32" i="2" a="1"/>
  <c r="P32" i="2"/>
  <c r="Q32" i="2" a="1"/>
  <c r="Q32" i="2"/>
  <c r="R32" i="2" a="1"/>
  <c r="R32" i="2"/>
  <c r="S32" i="2" a="1"/>
  <c r="S32" i="2" s="1"/>
  <c r="T32" i="2" a="1"/>
  <c r="T32" i="2" s="1"/>
  <c r="P33" i="2" a="1"/>
  <c r="P33" i="2" s="1"/>
  <c r="Q33" i="2" a="1"/>
  <c r="Q33" i="2" s="1"/>
  <c r="R33" i="2" a="1"/>
  <c r="R33" i="2"/>
  <c r="S33" i="2" a="1"/>
  <c r="S33" i="2"/>
  <c r="T33" i="2" a="1"/>
  <c r="T33" i="2"/>
  <c r="P34" i="2" a="1"/>
  <c r="P34" i="2"/>
  <c r="Q34" i="2" a="1"/>
  <c r="Q34" i="2" s="1"/>
  <c r="R34" i="2" a="1"/>
  <c r="R34" i="2" s="1"/>
  <c r="S34" i="2" a="1"/>
  <c r="S34" i="2" s="1"/>
  <c r="T34" i="2" a="1"/>
  <c r="T34" i="2" s="1"/>
  <c r="P35" i="2" a="1"/>
  <c r="P35" i="2"/>
  <c r="Q35" i="2" a="1"/>
  <c r="Q35" i="2"/>
  <c r="R35" i="2" a="1"/>
  <c r="R35" i="2"/>
  <c r="S35" i="2" a="1"/>
  <c r="S35" i="2"/>
  <c r="T35" i="2" a="1"/>
  <c r="T35" i="2" s="1"/>
  <c r="P36" i="2" a="1"/>
  <c r="P36" i="2" s="1"/>
  <c r="Q36" i="2" a="1"/>
  <c r="Q36" i="2" s="1"/>
  <c r="R36" i="2" a="1"/>
  <c r="R36" i="2" s="1"/>
  <c r="S36" i="2" a="1"/>
  <c r="S36" i="2"/>
  <c r="T36" i="2" a="1"/>
  <c r="T36" i="2"/>
  <c r="P37" i="2" a="1"/>
  <c r="P37" i="2"/>
  <c r="Q37" i="2" a="1"/>
  <c r="Q37" i="2"/>
  <c r="R37" i="2" a="1"/>
  <c r="R37" i="2" s="1"/>
  <c r="S37" i="2" a="1"/>
  <c r="S37" i="2" s="1"/>
  <c r="T37" i="2" a="1"/>
  <c r="T37" i="2" s="1"/>
  <c r="P38" i="2" a="1"/>
  <c r="P38" i="2" s="1"/>
  <c r="Q38" i="2" a="1"/>
  <c r="Q38" i="2"/>
  <c r="R38" i="2" a="1"/>
  <c r="R38" i="2"/>
  <c r="S38" i="2" a="1"/>
  <c r="S38" i="2"/>
  <c r="T38" i="2" a="1"/>
  <c r="T38" i="2"/>
  <c r="P39" i="2" a="1"/>
  <c r="P39" i="2" s="1"/>
  <c r="Q39" i="2" a="1"/>
  <c r="Q39" i="2" s="1"/>
  <c r="R39" i="2" a="1"/>
  <c r="R39" i="2" s="1"/>
  <c r="S39" i="2" a="1"/>
  <c r="S39" i="2" s="1"/>
  <c r="T39" i="2" a="1"/>
  <c r="T39" i="2"/>
  <c r="P40" i="2" a="1"/>
  <c r="P40" i="2"/>
  <c r="Q40" i="2" a="1"/>
  <c r="Q40" i="2"/>
  <c r="R40" i="2" a="1"/>
  <c r="R40" i="2"/>
  <c r="S40" i="2" a="1"/>
  <c r="S40" i="2" s="1"/>
  <c r="T40" i="2" a="1"/>
  <c r="T40" i="2" s="1"/>
  <c r="P41" i="2" a="1"/>
  <c r="P41" i="2" s="1"/>
  <c r="Q41" i="2" a="1"/>
  <c r="Q41" i="2" s="1"/>
  <c r="R41" i="2" a="1"/>
  <c r="R41" i="2"/>
  <c r="S41" i="2" a="1"/>
  <c r="S41" i="2"/>
  <c r="T41" i="2" a="1"/>
  <c r="T41" i="2"/>
  <c r="P42" i="2" a="1"/>
  <c r="P42" i="2"/>
  <c r="Q42" i="2" a="1"/>
  <c r="Q42" i="2" s="1"/>
  <c r="R42" i="2" a="1"/>
  <c r="R42" i="2" s="1"/>
  <c r="S42" i="2" a="1"/>
  <c r="S42" i="2" s="1"/>
  <c r="T42" i="2" a="1"/>
  <c r="T42" i="2" s="1"/>
  <c r="P43" i="2" a="1"/>
  <c r="P43" i="2"/>
  <c r="Q43" i="2" a="1"/>
  <c r="Q43" i="2"/>
  <c r="R43" i="2" a="1"/>
  <c r="R43" i="2"/>
  <c r="S43" i="2" a="1"/>
  <c r="S43" i="2"/>
  <c r="T43" i="2" a="1"/>
  <c r="T43" i="2" s="1"/>
  <c r="P44" i="2" a="1"/>
  <c r="P44" i="2" s="1"/>
  <c r="Q44" i="2" a="1"/>
  <c r="Q44" i="2" s="1"/>
  <c r="R44" i="2" a="1"/>
  <c r="R44" i="2" s="1"/>
  <c r="S44" i="2" a="1"/>
  <c r="S44" i="2"/>
  <c r="T44" i="2" a="1"/>
  <c r="T44" i="2"/>
  <c r="P45" i="2" a="1"/>
  <c r="P45" i="2"/>
  <c r="Q45" i="2" a="1"/>
  <c r="Q45" i="2"/>
  <c r="R45" i="2" a="1"/>
  <c r="R45" i="2" s="1"/>
  <c r="S45" i="2" a="1"/>
  <c r="S45" i="2" s="1"/>
  <c r="T45" i="2" a="1"/>
  <c r="T45" i="2" s="1"/>
  <c r="P46" i="2" a="1"/>
  <c r="P46" i="2" s="1"/>
  <c r="Q46" i="2" a="1"/>
  <c r="Q46" i="2"/>
  <c r="R46" i="2" a="1"/>
  <c r="R46" i="2"/>
  <c r="S46" i="2" a="1"/>
  <c r="S46" i="2"/>
  <c r="T46" i="2" a="1"/>
  <c r="T46" i="2"/>
  <c r="P47" i="2" a="1"/>
  <c r="P47" i="2" s="1"/>
  <c r="Q47" i="2" a="1"/>
  <c r="Q47" i="2" s="1"/>
  <c r="R47" i="2" a="1"/>
  <c r="R47" i="2" s="1"/>
  <c r="S47" i="2" a="1"/>
  <c r="S47" i="2" s="1"/>
  <c r="T47" i="2" a="1"/>
  <c r="T47" i="2"/>
  <c r="P48" i="2" a="1"/>
  <c r="P48" i="2"/>
  <c r="Q48" i="2" a="1"/>
  <c r="Q48" i="2"/>
  <c r="R48" i="2" a="1"/>
  <c r="R48" i="2"/>
  <c r="S48" i="2" a="1"/>
  <c r="S48" i="2" s="1"/>
  <c r="T48" i="2" a="1"/>
  <c r="T48" i="2" s="1"/>
  <c r="P49" i="2" a="1"/>
  <c r="P49" i="2" s="1"/>
  <c r="Q49" i="2" a="1"/>
  <c r="Q49" i="2" s="1"/>
  <c r="R49" i="2" a="1"/>
  <c r="R49" i="2"/>
  <c r="S49" i="2" a="1"/>
  <c r="S49" i="2"/>
  <c r="T49" i="2" a="1"/>
  <c r="T49" i="2"/>
  <c r="P50" i="2" a="1"/>
  <c r="P50" i="2"/>
  <c r="Q50" i="2" a="1"/>
  <c r="Q50" i="2" s="1"/>
  <c r="R50" i="2" a="1"/>
  <c r="R50" i="2" s="1"/>
  <c r="S50" i="2" a="1"/>
  <c r="S50" i="2" s="1"/>
  <c r="T50" i="2" a="1"/>
  <c r="T50" i="2" s="1"/>
  <c r="P51" i="2" a="1"/>
  <c r="P51" i="2"/>
  <c r="Q51" i="2" a="1"/>
  <c r="Q51" i="2"/>
  <c r="R51" i="2" a="1"/>
  <c r="R51" i="2"/>
  <c r="S51" i="2" a="1"/>
  <c r="S51" i="2"/>
  <c r="T51" i="2" a="1"/>
  <c r="T51" i="2" s="1"/>
  <c r="P52" i="2" a="1"/>
  <c r="P52" i="2" s="1"/>
  <c r="Q52" i="2" a="1"/>
  <c r="Q52" i="2" s="1"/>
  <c r="R52" i="2" a="1"/>
  <c r="R52" i="2" s="1"/>
  <c r="S52" i="2" a="1"/>
  <c r="S52" i="2"/>
  <c r="T52" i="2" a="1"/>
  <c r="T52" i="2"/>
  <c r="P53" i="2" a="1"/>
  <c r="P53" i="2"/>
  <c r="Q53" i="2" a="1"/>
  <c r="Q53" i="2"/>
  <c r="R53" i="2" a="1"/>
  <c r="R53" i="2" s="1"/>
  <c r="S53" i="2" a="1"/>
  <c r="S53" i="2" s="1"/>
  <c r="T53" i="2" a="1"/>
  <c r="T53" i="2" s="1"/>
  <c r="P54" i="2" a="1"/>
  <c r="P54" i="2" s="1"/>
  <c r="Q54" i="2" a="1"/>
  <c r="Q54" i="2"/>
  <c r="R54" i="2" a="1"/>
  <c r="R54" i="2"/>
  <c r="S54" i="2" a="1"/>
  <c r="S54" i="2"/>
  <c r="T54" i="2" a="1"/>
  <c r="T54" i="2"/>
  <c r="P55" i="2" a="1"/>
  <c r="P55" i="2" s="1"/>
  <c r="Q55" i="2" a="1"/>
  <c r="Q55" i="2" s="1"/>
  <c r="R55" i="2" a="1"/>
  <c r="R55" i="2" s="1"/>
  <c r="S55" i="2" a="1"/>
  <c r="S55" i="2" s="1"/>
  <c r="T55" i="2" a="1"/>
  <c r="T55" i="2"/>
  <c r="P56" i="2" a="1"/>
  <c r="P56" i="2"/>
  <c r="Q56" i="2" a="1"/>
  <c r="Q56" i="2"/>
  <c r="R56" i="2" a="1"/>
  <c r="R56" i="2"/>
  <c r="S56" i="2" a="1"/>
  <c r="S56" i="2" s="1"/>
  <c r="T56" i="2" a="1"/>
  <c r="T56" i="2" s="1"/>
  <c r="P57" i="2" a="1"/>
  <c r="P57" i="2" s="1"/>
  <c r="Q57" i="2" a="1"/>
  <c r="Q57" i="2" s="1"/>
  <c r="R57" i="2" a="1"/>
  <c r="R57" i="2"/>
  <c r="S57" i="2" a="1"/>
  <c r="S57" i="2"/>
  <c r="T57" i="2" a="1"/>
  <c r="T57" i="2"/>
  <c r="P58" i="2" a="1"/>
  <c r="P58" i="2"/>
  <c r="Q58" i="2" a="1"/>
  <c r="Q58" i="2" s="1"/>
  <c r="R58" i="2" a="1"/>
  <c r="R58" i="2" s="1"/>
  <c r="S58" i="2" a="1"/>
  <c r="S58" i="2" s="1"/>
  <c r="T58" i="2" a="1"/>
  <c r="T58" i="2" s="1"/>
  <c r="P59" i="2" a="1"/>
  <c r="P59" i="2"/>
  <c r="Q59" i="2" a="1"/>
  <c r="Q59" i="2"/>
  <c r="R59" i="2" a="1"/>
  <c r="R59" i="2"/>
  <c r="S59" i="2" a="1"/>
  <c r="S59" i="2"/>
  <c r="T59" i="2" a="1"/>
  <c r="T59" i="2" s="1"/>
  <c r="P60" i="2" a="1"/>
  <c r="P60" i="2" s="1"/>
  <c r="Q60" i="2" a="1"/>
  <c r="Q60" i="2" s="1"/>
  <c r="R60" i="2" a="1"/>
  <c r="R60" i="2" s="1"/>
  <c r="S60" i="2" a="1"/>
  <c r="S60" i="2"/>
  <c r="T60" i="2" a="1"/>
  <c r="T60" i="2"/>
  <c r="P61" i="2" a="1"/>
  <c r="P61" i="2"/>
  <c r="Q61" i="2" a="1"/>
  <c r="Q61" i="2"/>
  <c r="R61" i="2" a="1"/>
  <c r="R61" i="2" s="1"/>
  <c r="S61" i="2" a="1"/>
  <c r="S61" i="2" s="1"/>
  <c r="T61" i="2" a="1"/>
  <c r="T61" i="2" s="1"/>
  <c r="P62" i="2" a="1"/>
  <c r="P62" i="2" s="1"/>
  <c r="Q62" i="2" a="1"/>
  <c r="Q62" i="2"/>
  <c r="R62" i="2" a="1"/>
  <c r="R62" i="2"/>
  <c r="S62" i="2" a="1"/>
  <c r="S62" i="2"/>
  <c r="T62" i="2" a="1"/>
  <c r="T62" i="2"/>
  <c r="P63" i="2" a="1"/>
  <c r="P63" i="2" s="1"/>
  <c r="Q63" i="2" a="1"/>
  <c r="Q63" i="2" s="1"/>
  <c r="R63" i="2" a="1"/>
  <c r="R63" i="2" s="1"/>
  <c r="S63" i="2" a="1"/>
  <c r="S63" i="2" s="1"/>
  <c r="T63" i="2" a="1"/>
  <c r="T63" i="2"/>
  <c r="P64" i="2" a="1"/>
  <c r="P64" i="2"/>
  <c r="Q64" i="2" a="1"/>
  <c r="Q64" i="2"/>
  <c r="R64" i="2" a="1"/>
  <c r="R64" i="2"/>
  <c r="S64" i="2" a="1"/>
  <c r="S64" i="2" s="1"/>
  <c r="T64" i="2" a="1"/>
  <c r="T64" i="2" s="1"/>
  <c r="P65" i="2" a="1"/>
  <c r="P65" i="2" s="1"/>
  <c r="Q65" i="2" a="1"/>
  <c r="Q65" i="2" s="1"/>
  <c r="R65" i="2" a="1"/>
  <c r="R65" i="2"/>
  <c r="S65" i="2" a="1"/>
  <c r="S65" i="2"/>
  <c r="T65" i="2" a="1"/>
  <c r="T65" i="2"/>
  <c r="P66" i="2" a="1"/>
  <c r="P66" i="2"/>
  <c r="Q66" i="2" a="1"/>
  <c r="Q66" i="2" s="1"/>
  <c r="R66" i="2" a="1"/>
  <c r="R66" i="2" s="1"/>
  <c r="S66" i="2" a="1"/>
  <c r="S66" i="2" s="1"/>
  <c r="T66" i="2" a="1"/>
  <c r="T66" i="2" s="1"/>
  <c r="P67" i="2" a="1"/>
  <c r="P67" i="2"/>
  <c r="Q67" i="2" a="1"/>
  <c r="Q67" i="2"/>
  <c r="R67" i="2" a="1"/>
  <c r="R67" i="2"/>
  <c r="S67" i="2" a="1"/>
  <c r="S67" i="2"/>
  <c r="T67" i="2" a="1"/>
  <c r="T67" i="2" s="1"/>
  <c r="P68" i="2" a="1"/>
  <c r="P68" i="2" s="1"/>
  <c r="Q68" i="2" a="1"/>
  <c r="Q68" i="2" s="1"/>
  <c r="R68" i="2" a="1"/>
  <c r="R68" i="2" s="1"/>
  <c r="S68" i="2" a="1"/>
  <c r="S68" i="2"/>
  <c r="T68" i="2" a="1"/>
  <c r="T68" i="2"/>
  <c r="P69" i="2" a="1"/>
  <c r="P69" i="2"/>
  <c r="Q69" i="2" a="1"/>
  <c r="Q69" i="2"/>
  <c r="R69" i="2" a="1"/>
  <c r="R69" i="2" s="1"/>
  <c r="S69" i="2" a="1"/>
  <c r="S69" i="2" s="1"/>
  <c r="T69" i="2" a="1"/>
  <c r="T69" i="2" s="1"/>
  <c r="P70" i="2" a="1"/>
  <c r="P70" i="2" s="1"/>
  <c r="Q70" i="2" a="1"/>
  <c r="Q70" i="2"/>
  <c r="R70" i="2" a="1"/>
  <c r="R70" i="2"/>
  <c r="S70" i="2" a="1"/>
  <c r="S70" i="2"/>
  <c r="T70" i="2" a="1"/>
  <c r="T70" i="2"/>
  <c r="P71" i="2" a="1"/>
  <c r="P71" i="2" s="1"/>
  <c r="Q71" i="2" a="1"/>
  <c r="Q71" i="2" s="1"/>
  <c r="R71" i="2" a="1"/>
  <c r="R71" i="2" s="1"/>
  <c r="S71" i="2" a="1"/>
  <c r="S71" i="2" s="1"/>
  <c r="T71" i="2" a="1"/>
  <c r="T71" i="2"/>
  <c r="P72" i="2" a="1"/>
  <c r="P72" i="2"/>
  <c r="Q72" i="2" a="1"/>
  <c r="Q72" i="2"/>
  <c r="R72" i="2" a="1"/>
  <c r="R72" i="2"/>
  <c r="S72" i="2" a="1"/>
  <c r="S72" i="2" s="1"/>
  <c r="T72" i="2" a="1"/>
  <c r="T72" i="2" s="1"/>
  <c r="P73" i="2" a="1"/>
  <c r="P73" i="2" s="1"/>
  <c r="Q73" i="2" a="1"/>
  <c r="Q73" i="2" s="1"/>
  <c r="R73" i="2" a="1"/>
  <c r="R73" i="2"/>
  <c r="S73" i="2" a="1"/>
  <c r="S73" i="2"/>
  <c r="T73" i="2" a="1"/>
  <c r="T73" i="2"/>
  <c r="P74" i="2" a="1"/>
  <c r="P74" i="2"/>
  <c r="Q74" i="2" a="1"/>
  <c r="Q74" i="2" s="1"/>
  <c r="R74" i="2" a="1"/>
  <c r="R74" i="2" s="1"/>
  <c r="S74" i="2" a="1"/>
  <c r="S74" i="2" s="1"/>
  <c r="T74" i="2" a="1"/>
  <c r="T74" i="2" s="1"/>
  <c r="P75" i="2" a="1"/>
  <c r="P75" i="2"/>
  <c r="Q75" i="2" a="1"/>
  <c r="Q75" i="2"/>
  <c r="R75" i="2" a="1"/>
  <c r="R75" i="2"/>
  <c r="S75" i="2" a="1"/>
  <c r="S75" i="2"/>
  <c r="T75" i="2" a="1"/>
  <c r="T75" i="2" s="1"/>
  <c r="P76" i="2" a="1"/>
  <c r="P76" i="2" s="1"/>
  <c r="Q76" i="2" a="1"/>
  <c r="Q76" i="2" s="1"/>
  <c r="R76" i="2" a="1"/>
  <c r="R76" i="2" s="1"/>
  <c r="S76" i="2" a="1"/>
  <c r="S76" i="2"/>
  <c r="T76" i="2" a="1"/>
  <c r="T76" i="2"/>
  <c r="P77" i="2" a="1"/>
  <c r="P77" i="2"/>
  <c r="Q77" i="2" a="1"/>
  <c r="Q77" i="2"/>
  <c r="R77" i="2" a="1"/>
  <c r="R77" i="2" s="1"/>
  <c r="S77" i="2" a="1"/>
  <c r="S77" i="2" s="1"/>
  <c r="T77" i="2" a="1"/>
  <c r="T77" i="2" s="1"/>
  <c r="P78" i="2" a="1"/>
  <c r="P78" i="2" s="1"/>
  <c r="Q78" i="2" a="1"/>
  <c r="Q78" i="2"/>
  <c r="R78" i="2" a="1"/>
  <c r="R78" i="2"/>
  <c r="S78" i="2" a="1"/>
  <c r="S78" i="2"/>
  <c r="T78" i="2" a="1"/>
  <c r="T78" i="2"/>
  <c r="P79" i="2" a="1"/>
  <c r="P79" i="2" s="1"/>
  <c r="Q79" i="2" a="1"/>
  <c r="Q79" i="2" s="1"/>
  <c r="R79" i="2" a="1"/>
  <c r="R79" i="2" s="1"/>
  <c r="S79" i="2" a="1"/>
  <c r="S79" i="2" s="1"/>
  <c r="T79" i="2" a="1"/>
  <c r="T79" i="2"/>
  <c r="P80" i="2" a="1"/>
  <c r="P80" i="2"/>
  <c r="Q80" i="2" a="1"/>
  <c r="Q80" i="2"/>
  <c r="R80" i="2" a="1"/>
  <c r="R80" i="2"/>
  <c r="S80" i="2" a="1"/>
  <c r="S80" i="2" s="1"/>
  <c r="T80" i="2" a="1"/>
  <c r="T80" i="2" s="1"/>
  <c r="P81" i="2" a="1"/>
  <c r="P81" i="2" s="1"/>
  <c r="Q81" i="2" a="1"/>
  <c r="Q81" i="2" s="1"/>
  <c r="R81" i="2" a="1"/>
  <c r="R81" i="2"/>
  <c r="S81" i="2" a="1"/>
  <c r="S81" i="2"/>
  <c r="T81" i="2" a="1"/>
  <c r="T81" i="2"/>
  <c r="P82" i="2" a="1"/>
  <c r="P82" i="2"/>
  <c r="Q82" i="2" a="1"/>
  <c r="Q82" i="2" s="1"/>
  <c r="R82" i="2" a="1"/>
  <c r="R82" i="2" s="1"/>
  <c r="S82" i="2" a="1"/>
  <c r="S82" i="2" s="1"/>
  <c r="T82" i="2" a="1"/>
  <c r="T82" i="2" s="1"/>
  <c r="P83" i="2" a="1"/>
  <c r="P83" i="2"/>
  <c r="Q83" i="2" a="1"/>
  <c r="Q83" i="2"/>
  <c r="R83" i="2" a="1"/>
  <c r="R83" i="2"/>
  <c r="S83" i="2" a="1"/>
  <c r="S83" i="2"/>
  <c r="T83" i="2" a="1"/>
  <c r="T83" i="2" s="1"/>
  <c r="P84" i="2" a="1"/>
  <c r="P84" i="2" s="1"/>
  <c r="Q84" i="2" a="1"/>
  <c r="Q84" i="2" s="1"/>
  <c r="R84" i="2" a="1"/>
  <c r="R84" i="2" s="1"/>
  <c r="S84" i="2" a="1"/>
  <c r="S84" i="2"/>
  <c r="T84" i="2" a="1"/>
  <c r="T84" i="2"/>
  <c r="P85" i="2" a="1"/>
  <c r="P85" i="2"/>
  <c r="Q85" i="2" a="1"/>
  <c r="Q85" i="2"/>
  <c r="R85" i="2" a="1"/>
  <c r="R85" i="2" s="1"/>
  <c r="S85" i="2" a="1"/>
  <c r="S85" i="2" s="1"/>
  <c r="T85" i="2" a="1"/>
  <c r="T85" i="2" s="1"/>
  <c r="P86" i="2" a="1"/>
  <c r="P86" i="2" s="1"/>
  <c r="Q86" i="2" a="1"/>
  <c r="Q86" i="2"/>
  <c r="R86" i="2" a="1"/>
  <c r="R86" i="2"/>
  <c r="S86" i="2" a="1"/>
  <c r="S86" i="2"/>
  <c r="T86" i="2" a="1"/>
  <c r="T86" i="2"/>
  <c r="P87" i="2" a="1"/>
  <c r="P87" i="2" s="1"/>
  <c r="Q87" i="2" a="1"/>
  <c r="Q87" i="2" s="1"/>
  <c r="R87" i="2" a="1"/>
  <c r="R87" i="2" s="1"/>
  <c r="S87" i="2" a="1"/>
  <c r="S87" i="2" s="1"/>
  <c r="T87" i="2" a="1"/>
  <c r="T87" i="2"/>
  <c r="P88" i="2" a="1"/>
  <c r="P88" i="2"/>
  <c r="Q88" i="2" a="1"/>
  <c r="Q88" i="2"/>
  <c r="R88" i="2" a="1"/>
  <c r="R88" i="2"/>
  <c r="S88" i="2" a="1"/>
  <c r="S88" i="2" s="1"/>
  <c r="T88" i="2" a="1"/>
  <c r="T88" i="2" s="1"/>
  <c r="P89" i="2" a="1"/>
  <c r="P89" i="2" s="1"/>
  <c r="Q89" i="2" a="1"/>
  <c r="Q89" i="2" s="1"/>
  <c r="R89" i="2" a="1"/>
  <c r="R89" i="2"/>
  <c r="S89" i="2" a="1"/>
  <c r="S89" i="2"/>
  <c r="T89" i="2" a="1"/>
  <c r="T89" i="2"/>
  <c r="P90" i="2" a="1"/>
  <c r="P90" i="2"/>
  <c r="Q90" i="2" a="1"/>
  <c r="Q90" i="2" s="1"/>
  <c r="R90" i="2" a="1"/>
  <c r="R90" i="2" s="1"/>
  <c r="S90" i="2" a="1"/>
  <c r="S90" i="2" s="1"/>
  <c r="T90" i="2" a="1"/>
  <c r="T90" i="2" s="1"/>
  <c r="Q14" i="2" a="1"/>
  <c r="Q14" i="2" s="1"/>
  <c r="R14" i="2" a="1"/>
  <c r="R14" i="2" s="1"/>
  <c r="S14" i="2" a="1"/>
  <c r="S14" i="2" s="1"/>
  <c r="T14" i="2" a="1"/>
  <c r="T14" i="2" s="1"/>
  <c r="O11" i="4"/>
  <c r="V133" i="13" l="1"/>
  <c r="T133" i="13"/>
  <c r="V132" i="13"/>
  <c r="T132" i="13"/>
  <c r="V131" i="13"/>
  <c r="T131" i="13"/>
  <c r="V130" i="13"/>
  <c r="T130" i="13"/>
  <c r="V129" i="13"/>
  <c r="T129" i="13"/>
  <c r="T129" i="12" s="1"/>
  <c r="S127" i="13" a="1"/>
  <c r="S127" i="13" s="1"/>
  <c r="AX123" i="13"/>
  <c r="AX123" i="12" s="1"/>
  <c r="AV123" i="13"/>
  <c r="AV123" i="12" s="1"/>
  <c r="AQ123" i="13"/>
  <c r="AQ123" i="12" s="1"/>
  <c r="AO123" i="13"/>
  <c r="AJ123" i="13"/>
  <c r="AH123" i="13"/>
  <c r="AC123" i="13"/>
  <c r="AA123" i="13"/>
  <c r="V123" i="13"/>
  <c r="T123" i="13"/>
  <c r="AX122" i="13"/>
  <c r="AV122" i="13"/>
  <c r="AQ122" i="13"/>
  <c r="AO122" i="13"/>
  <c r="AO122" i="12" s="1"/>
  <c r="AJ122" i="13"/>
  <c r="AJ122" i="12" s="1"/>
  <c r="AH122" i="13"/>
  <c r="AH122" i="12" s="1"/>
  <c r="AC122" i="13"/>
  <c r="AC122" i="12" s="1"/>
  <c r="AA122" i="13"/>
  <c r="AA122" i="12" s="1"/>
  <c r="V122" i="13"/>
  <c r="V122" i="12" s="1"/>
  <c r="T122" i="13"/>
  <c r="AX121" i="13"/>
  <c r="AV121" i="13"/>
  <c r="AQ121" i="13"/>
  <c r="AO121" i="13"/>
  <c r="AJ121" i="13"/>
  <c r="AH121" i="13"/>
  <c r="AC121" i="13"/>
  <c r="AA121" i="13"/>
  <c r="V121" i="13"/>
  <c r="T121" i="13"/>
  <c r="T121" i="12" s="1"/>
  <c r="AX120" i="13"/>
  <c r="AX120" i="12" s="1"/>
  <c r="AV120" i="13"/>
  <c r="AV120" i="12" s="1"/>
  <c r="AQ120" i="13"/>
  <c r="AQ120" i="12" s="1"/>
  <c r="AO120" i="13"/>
  <c r="AO120" i="12" s="1"/>
  <c r="AJ120" i="13"/>
  <c r="AJ120" i="12" s="1"/>
  <c r="AH120" i="13"/>
  <c r="AC120" i="13"/>
  <c r="AA120" i="13"/>
  <c r="V120" i="13"/>
  <c r="T120" i="13"/>
  <c r="AX119" i="13"/>
  <c r="AV119" i="13"/>
  <c r="AQ119" i="13"/>
  <c r="AO119" i="13"/>
  <c r="AJ119" i="13"/>
  <c r="AH119" i="13"/>
  <c r="AH119" i="12" s="1"/>
  <c r="AC119" i="13"/>
  <c r="AC119" i="12" s="1"/>
  <c r="AA119" i="13"/>
  <c r="AA119" i="12" s="1"/>
  <c r="V119" i="13"/>
  <c r="V119" i="12" s="1"/>
  <c r="T119" i="13"/>
  <c r="T119" i="12" s="1"/>
  <c r="AU117" i="13" a="1"/>
  <c r="AU117" i="13" s="1"/>
  <c r="AN117" i="13" a="1"/>
  <c r="AN117" i="13" s="1"/>
  <c r="AG117" i="13" a="1"/>
  <c r="AG117" i="13" s="1"/>
  <c r="Z117" i="13" a="1"/>
  <c r="Z117" i="13" s="1"/>
  <c r="S117" i="13" a="1"/>
  <c r="S117" i="13" s="1"/>
  <c r="AX113" i="13"/>
  <c r="AV113" i="13"/>
  <c r="AV113" i="12" s="1"/>
  <c r="AQ113" i="13"/>
  <c r="AQ113" i="12" s="1"/>
  <c r="AO113" i="13"/>
  <c r="AO113" i="12" s="1"/>
  <c r="AJ113" i="13"/>
  <c r="AJ113" i="12" s="1"/>
  <c r="AH113" i="13"/>
  <c r="AH113" i="12" s="1"/>
  <c r="AC113" i="13"/>
  <c r="AC113" i="12" s="1"/>
  <c r="AA113" i="13"/>
  <c r="V113" i="13"/>
  <c r="T113" i="13"/>
  <c r="AX112" i="13"/>
  <c r="AV112" i="13"/>
  <c r="AQ112" i="13"/>
  <c r="AO112" i="13"/>
  <c r="AJ112" i="13"/>
  <c r="AH112" i="13"/>
  <c r="AC112" i="13"/>
  <c r="AA112" i="13"/>
  <c r="V112" i="13"/>
  <c r="V112" i="12" s="1"/>
  <c r="T112" i="13"/>
  <c r="T112" i="12" s="1"/>
  <c r="AX111" i="13"/>
  <c r="AX111" i="12" s="1"/>
  <c r="AV111" i="13"/>
  <c r="AV111" i="12" s="1"/>
  <c r="AQ111" i="13"/>
  <c r="AQ111" i="12" s="1"/>
  <c r="AO111" i="13"/>
  <c r="AJ111" i="13"/>
  <c r="AH111" i="13"/>
  <c r="AC111" i="13"/>
  <c r="AA111" i="13"/>
  <c r="V111" i="13"/>
  <c r="T111" i="13"/>
  <c r="AX110" i="13"/>
  <c r="AV110" i="13"/>
  <c r="AQ110" i="13"/>
  <c r="AO110" i="13"/>
  <c r="AJ110" i="13"/>
  <c r="AJ110" i="12" s="1"/>
  <c r="AH110" i="13"/>
  <c r="AH110" i="12" s="1"/>
  <c r="AC110" i="13"/>
  <c r="AA110" i="13"/>
  <c r="AA110" i="12" s="1"/>
  <c r="V110" i="13"/>
  <c r="V110" i="12" s="1"/>
  <c r="T110" i="13"/>
  <c r="AX109" i="13"/>
  <c r="AV109" i="13"/>
  <c r="AQ109" i="13"/>
  <c r="AO109" i="13"/>
  <c r="AJ109" i="13"/>
  <c r="AH109" i="13"/>
  <c r="AC109" i="13"/>
  <c r="AA109" i="13"/>
  <c r="V109" i="13"/>
  <c r="T109" i="13"/>
  <c r="T109" i="12" s="1"/>
  <c r="AU107" i="13" a="1"/>
  <c r="AU107" i="13" s="1"/>
  <c r="AN107" i="13" a="1"/>
  <c r="AN107" i="13" s="1"/>
  <c r="AG107" i="13" a="1"/>
  <c r="AG107" i="13" s="1"/>
  <c r="Z107" i="13" a="1"/>
  <c r="Z107" i="13" s="1"/>
  <c r="S107" i="13" a="1"/>
  <c r="S107" i="13" s="1"/>
  <c r="AX103" i="13"/>
  <c r="AV103" i="13"/>
  <c r="AQ103" i="13"/>
  <c r="AO103" i="13"/>
  <c r="AJ103" i="13"/>
  <c r="AH103" i="13"/>
  <c r="AH103" i="12" s="1"/>
  <c r="AC103" i="13"/>
  <c r="AA103" i="13"/>
  <c r="V103" i="13"/>
  <c r="V103" i="12" s="1"/>
  <c r="T103" i="13"/>
  <c r="T103" i="12" s="1"/>
  <c r="AX102" i="13"/>
  <c r="AX102" i="12" s="1"/>
  <c r="AV102" i="13"/>
  <c r="AQ102" i="13"/>
  <c r="AO102" i="13"/>
  <c r="AJ102" i="13"/>
  <c r="AH102" i="13"/>
  <c r="AC102" i="13"/>
  <c r="AA102" i="13"/>
  <c r="V102" i="13"/>
  <c r="T102" i="13"/>
  <c r="AX101" i="13"/>
  <c r="AV101" i="13"/>
  <c r="AQ101" i="13"/>
  <c r="AO101" i="13"/>
  <c r="AO101" i="12" s="1"/>
  <c r="AJ101" i="13"/>
  <c r="AJ101" i="12" s="1"/>
  <c r="AH101" i="13"/>
  <c r="AH101" i="12" s="1"/>
  <c r="AC101" i="13"/>
  <c r="AA101" i="13"/>
  <c r="V101" i="13"/>
  <c r="T101" i="13"/>
  <c r="AX100" i="13"/>
  <c r="AV100" i="13"/>
  <c r="AQ100" i="13"/>
  <c r="AO100" i="13"/>
  <c r="AJ100" i="13"/>
  <c r="AH100" i="13"/>
  <c r="AC100" i="13"/>
  <c r="AA100" i="13"/>
  <c r="AA100" i="12" s="1"/>
  <c r="V100" i="13"/>
  <c r="V100" i="12" s="1"/>
  <c r="T100" i="13"/>
  <c r="AX99" i="13"/>
  <c r="AV99" i="13"/>
  <c r="AV99" i="12" s="1"/>
  <c r="AQ99" i="13"/>
  <c r="AQ99" i="12" s="1"/>
  <c r="AO99" i="13"/>
  <c r="AJ99" i="13"/>
  <c r="AH99" i="13"/>
  <c r="AC99" i="13"/>
  <c r="AA99" i="13"/>
  <c r="V99" i="13"/>
  <c r="T99" i="13"/>
  <c r="AU97" i="13" a="1"/>
  <c r="AU97" i="13" s="1"/>
  <c r="AN97" i="13" a="1"/>
  <c r="AN97" i="13" s="1"/>
  <c r="AG97" i="13" a="1"/>
  <c r="AG97" i="13" s="1"/>
  <c r="Z97" i="13" a="1"/>
  <c r="Z97" i="13" s="1"/>
  <c r="S97" i="13" a="1"/>
  <c r="S97" i="13" s="1"/>
  <c r="AX93" i="13"/>
  <c r="AV93" i="13"/>
  <c r="AQ93" i="13"/>
  <c r="AO93" i="13"/>
  <c r="AJ93" i="13"/>
  <c r="AH93" i="13"/>
  <c r="AC93" i="13"/>
  <c r="AA93" i="13"/>
  <c r="V93" i="13"/>
  <c r="T93" i="13"/>
  <c r="T93" i="12" s="1"/>
  <c r="AX92" i="13"/>
  <c r="AV92" i="13"/>
  <c r="AQ92" i="13"/>
  <c r="AQ92" i="12" s="1"/>
  <c r="AO92" i="13"/>
  <c r="AO92" i="12" s="1"/>
  <c r="AJ92" i="13"/>
  <c r="AH92" i="13"/>
  <c r="AC92" i="13"/>
  <c r="AA92" i="13"/>
  <c r="AA92" i="12" s="1"/>
  <c r="V92" i="13"/>
  <c r="T92" i="13"/>
  <c r="AX91" i="13"/>
  <c r="AV91" i="13"/>
  <c r="AQ91" i="13"/>
  <c r="AO91" i="13"/>
  <c r="AJ91" i="13"/>
  <c r="AH91" i="13"/>
  <c r="AC91" i="13"/>
  <c r="AC91" i="12" s="1"/>
  <c r="AA91" i="13"/>
  <c r="AA91" i="12" s="1"/>
  <c r="V91" i="13"/>
  <c r="T91" i="13"/>
  <c r="AX90" i="13"/>
  <c r="AX90" i="12" s="1"/>
  <c r="AV90" i="13"/>
  <c r="AQ90" i="13"/>
  <c r="AO90" i="13"/>
  <c r="AJ90" i="13"/>
  <c r="AH90" i="13"/>
  <c r="AC90" i="13"/>
  <c r="AA90" i="13"/>
  <c r="V90" i="13"/>
  <c r="T90" i="13"/>
  <c r="AX89" i="13"/>
  <c r="AV89" i="13"/>
  <c r="AV89" i="12" s="1"/>
  <c r="AQ89" i="13"/>
  <c r="AQ89" i="12" s="1"/>
  <c r="AO89" i="13"/>
  <c r="AJ89" i="13"/>
  <c r="AJ89" i="12" s="1"/>
  <c r="AH89" i="13"/>
  <c r="AH89" i="12" s="1"/>
  <c r="AC89" i="13"/>
  <c r="AC89" i="12" s="1"/>
  <c r="AA89" i="13"/>
  <c r="V89" i="13"/>
  <c r="T89" i="13"/>
  <c r="AU87" i="13" a="1"/>
  <c r="AU87" i="13" s="1"/>
  <c r="AN87" i="13" a="1"/>
  <c r="AN87" i="13" s="1"/>
  <c r="AG87" i="13" a="1"/>
  <c r="AG87" i="13" s="1"/>
  <c r="Z87" i="13" a="1"/>
  <c r="Z87" i="13" s="1"/>
  <c r="S87" i="13" a="1"/>
  <c r="S87" i="13" s="1"/>
  <c r="AX83" i="13"/>
  <c r="AV83" i="13"/>
  <c r="AV83" i="12" s="1"/>
  <c r="AQ83" i="13"/>
  <c r="AQ83" i="12" s="1"/>
  <c r="AO83" i="13"/>
  <c r="AJ83" i="13"/>
  <c r="AH83" i="13"/>
  <c r="AC83" i="13"/>
  <c r="AA83" i="13"/>
  <c r="V83" i="13"/>
  <c r="T83" i="13"/>
  <c r="AX82" i="13"/>
  <c r="AV82" i="13"/>
  <c r="AQ82" i="13"/>
  <c r="AO82" i="13"/>
  <c r="AO82" i="12" s="1"/>
  <c r="AJ82" i="13"/>
  <c r="AJ82" i="12" s="1"/>
  <c r="AH82" i="13"/>
  <c r="AH82" i="12" s="1"/>
  <c r="AC82" i="13"/>
  <c r="AC82" i="12" s="1"/>
  <c r="AA82" i="13"/>
  <c r="AA82" i="12" s="1"/>
  <c r="V82" i="13"/>
  <c r="T82" i="13"/>
  <c r="AX81" i="13"/>
  <c r="AV81" i="13"/>
  <c r="AQ81" i="13"/>
  <c r="AO81" i="13"/>
  <c r="AJ81" i="13"/>
  <c r="AH81" i="13"/>
  <c r="AC81" i="13"/>
  <c r="AA81" i="13"/>
  <c r="V81" i="13"/>
  <c r="T81" i="13"/>
  <c r="T81" i="12" s="1"/>
  <c r="AX80" i="13"/>
  <c r="AX80" i="12" s="1"/>
  <c r="AV80" i="13"/>
  <c r="AV80" i="12" s="1"/>
  <c r="AQ80" i="13"/>
  <c r="AO80" i="13"/>
  <c r="AJ80" i="13"/>
  <c r="AJ80" i="12" s="1"/>
  <c r="AH80" i="13"/>
  <c r="AC80" i="13"/>
  <c r="AA80" i="13"/>
  <c r="V80" i="13"/>
  <c r="T80" i="13"/>
  <c r="AX79" i="13"/>
  <c r="AV79" i="13"/>
  <c r="AQ79" i="13"/>
  <c r="AO79" i="13"/>
  <c r="AJ79" i="13"/>
  <c r="AH79" i="13"/>
  <c r="AH79" i="12" s="1"/>
  <c r="AC79" i="13"/>
  <c r="AC79" i="12" s="1"/>
  <c r="AA79" i="13"/>
  <c r="V79" i="13"/>
  <c r="V79" i="12" s="1"/>
  <c r="T79" i="13"/>
  <c r="T79" i="12" s="1"/>
  <c r="AU77" i="13" a="1"/>
  <c r="AU77" i="13" s="1"/>
  <c r="AN77" i="13" a="1"/>
  <c r="AN77" i="13" s="1"/>
  <c r="AG77" i="13" a="1"/>
  <c r="AG77" i="13" s="1"/>
  <c r="Z77" i="13" a="1"/>
  <c r="Z77" i="13" s="1"/>
  <c r="S77" i="13" a="1"/>
  <c r="S77" i="13" s="1"/>
  <c r="AX73" i="13"/>
  <c r="AV73" i="13"/>
  <c r="AV73" i="12" s="1"/>
  <c r="AQ73" i="13"/>
  <c r="AQ73" i="12" s="1"/>
  <c r="AO73" i="13"/>
  <c r="AO73" i="12" s="1"/>
  <c r="AJ73" i="13"/>
  <c r="AJ73" i="12" s="1"/>
  <c r="AH73" i="13"/>
  <c r="AH73" i="12" s="1"/>
  <c r="AC73" i="13"/>
  <c r="AC73" i="12" s="1"/>
  <c r="AA73" i="13"/>
  <c r="V73" i="13"/>
  <c r="T73" i="13"/>
  <c r="AX72" i="13"/>
  <c r="AV72" i="13"/>
  <c r="AQ72" i="13"/>
  <c r="AO72" i="13"/>
  <c r="AJ72" i="13"/>
  <c r="AH72" i="13"/>
  <c r="AC72" i="13"/>
  <c r="AA72" i="13"/>
  <c r="AA72" i="12" s="1"/>
  <c r="V72" i="13"/>
  <c r="V72" i="12" s="1"/>
  <c r="T72" i="13"/>
  <c r="T72" i="12" s="1"/>
  <c r="AX71" i="13"/>
  <c r="AX71" i="12" s="1"/>
  <c r="AV71" i="13"/>
  <c r="AV71" i="12" s="1"/>
  <c r="AQ71" i="13"/>
  <c r="AQ71" i="12" s="1"/>
  <c r="AO71" i="13"/>
  <c r="AJ71" i="13"/>
  <c r="AH71" i="13"/>
  <c r="AC71" i="13"/>
  <c r="AA71" i="13"/>
  <c r="V71" i="13"/>
  <c r="T71" i="13"/>
  <c r="AX70" i="13"/>
  <c r="AV70" i="13"/>
  <c r="AQ70" i="13"/>
  <c r="AO70" i="13"/>
  <c r="AJ70" i="13"/>
  <c r="AJ70" i="12" s="1"/>
  <c r="AH70" i="13"/>
  <c r="AH70" i="12" s="1"/>
  <c r="AC70" i="13"/>
  <c r="AC70" i="12" s="1"/>
  <c r="AA70" i="13"/>
  <c r="AA70" i="12" s="1"/>
  <c r="V70" i="13"/>
  <c r="V70" i="12" s="1"/>
  <c r="T70" i="13"/>
  <c r="AX69" i="13"/>
  <c r="AV69" i="13"/>
  <c r="AQ69" i="13"/>
  <c r="AO69" i="13"/>
  <c r="AO69" i="12" s="1"/>
  <c r="AJ69" i="13"/>
  <c r="AH69" i="13"/>
  <c r="AC69" i="13"/>
  <c r="AA69" i="13"/>
  <c r="V69" i="13"/>
  <c r="T69" i="13"/>
  <c r="T69" i="12" s="1"/>
  <c r="AU67" i="13" a="1"/>
  <c r="AU67" i="13" s="1"/>
  <c r="AN67" i="13" a="1"/>
  <c r="AN67" i="13" s="1"/>
  <c r="AG67" i="13" a="1"/>
  <c r="AG67" i="13" s="1"/>
  <c r="Z67" i="13" a="1"/>
  <c r="Z67" i="13" s="1"/>
  <c r="S67" i="13" a="1"/>
  <c r="S67" i="13" s="1"/>
  <c r="AX63" i="13"/>
  <c r="AV63" i="13"/>
  <c r="AQ63" i="13"/>
  <c r="AO63" i="13"/>
  <c r="AJ63" i="13"/>
  <c r="AH63" i="13"/>
  <c r="AH63" i="12" s="1"/>
  <c r="AC63" i="13"/>
  <c r="AA63" i="13"/>
  <c r="V63" i="13"/>
  <c r="V63" i="12" s="1"/>
  <c r="T63" i="13"/>
  <c r="T63" i="12" s="1"/>
  <c r="AX62" i="13"/>
  <c r="AV62" i="13"/>
  <c r="AQ62" i="13"/>
  <c r="AO62" i="13"/>
  <c r="AJ62" i="13"/>
  <c r="AH62" i="13"/>
  <c r="AC62" i="13"/>
  <c r="AA62" i="13"/>
  <c r="V62" i="13"/>
  <c r="T62" i="13"/>
  <c r="AX61" i="13"/>
  <c r="AV61" i="13"/>
  <c r="AQ61" i="13"/>
  <c r="AO61" i="13"/>
  <c r="AO61" i="12" s="1"/>
  <c r="AJ61" i="13"/>
  <c r="AJ61" i="12" s="1"/>
  <c r="AH61" i="13"/>
  <c r="AH61" i="12" s="1"/>
  <c r="AC61" i="13"/>
  <c r="AA61" i="13"/>
  <c r="V61" i="13"/>
  <c r="T61" i="13"/>
  <c r="AX60" i="13"/>
  <c r="AV60" i="13"/>
  <c r="AQ60" i="13"/>
  <c r="AO60" i="13"/>
  <c r="AJ60" i="13"/>
  <c r="AH60" i="13"/>
  <c r="AC60" i="13"/>
  <c r="AA60" i="13"/>
  <c r="AA60" i="12" s="1"/>
  <c r="V60" i="13"/>
  <c r="T60" i="13"/>
  <c r="AX59" i="13"/>
  <c r="AV59" i="13"/>
  <c r="AV59" i="12" s="1"/>
  <c r="AQ59" i="13"/>
  <c r="AQ59" i="12" s="1"/>
  <c r="AO59" i="13"/>
  <c r="AJ59" i="13"/>
  <c r="AH59" i="13"/>
  <c r="AC59" i="13"/>
  <c r="AA59" i="13"/>
  <c r="V59" i="13"/>
  <c r="T59" i="13"/>
  <c r="AU57" i="13" a="1"/>
  <c r="AU57" i="13" s="1"/>
  <c r="AN57" i="13" a="1"/>
  <c r="AN57" i="13" s="1"/>
  <c r="AG57" i="13" a="1"/>
  <c r="AG57" i="13" s="1"/>
  <c r="Z57" i="13" a="1"/>
  <c r="Z57" i="13" s="1"/>
  <c r="S57" i="13" a="1"/>
  <c r="S57" i="13" s="1"/>
  <c r="AX53" i="13"/>
  <c r="AV53" i="13"/>
  <c r="AQ53" i="13"/>
  <c r="AO53" i="13"/>
  <c r="AJ53" i="13"/>
  <c r="AH53" i="13"/>
  <c r="AC53" i="13"/>
  <c r="AC53" i="12" s="1"/>
  <c r="AA53" i="13"/>
  <c r="AA53" i="12" s="1"/>
  <c r="V53" i="13"/>
  <c r="V53" i="12" s="1"/>
  <c r="T53" i="13"/>
  <c r="N53" i="13"/>
  <c r="M53" i="13"/>
  <c r="L53" i="13"/>
  <c r="AX52" i="13"/>
  <c r="AX52" i="12" s="1"/>
  <c r="AV52" i="13"/>
  <c r="AQ52" i="13"/>
  <c r="AO52" i="13"/>
  <c r="AJ52" i="13"/>
  <c r="AH52" i="13"/>
  <c r="AC52" i="13"/>
  <c r="AA52" i="13"/>
  <c r="AA52" i="12" s="1"/>
  <c r="V52" i="13"/>
  <c r="T52" i="13"/>
  <c r="T52" i="12" s="1"/>
  <c r="AX51" i="13"/>
  <c r="AX51" i="12" s="1"/>
  <c r="AV51" i="13"/>
  <c r="AV51" i="12" s="1"/>
  <c r="AQ51" i="13"/>
  <c r="AO51" i="13"/>
  <c r="AO51" i="12" s="1"/>
  <c r="AJ51" i="13"/>
  <c r="AJ51" i="12" s="1"/>
  <c r="AH51" i="13"/>
  <c r="AC51" i="13"/>
  <c r="AC51" i="12" s="1"/>
  <c r="AA51" i="13"/>
  <c r="V51" i="13"/>
  <c r="T51" i="13"/>
  <c r="AX50" i="13"/>
  <c r="AV50" i="13"/>
  <c r="AQ50" i="13"/>
  <c r="AO50" i="13"/>
  <c r="AJ50" i="13"/>
  <c r="AJ50" i="12" s="1"/>
  <c r="AH50" i="13"/>
  <c r="AH50" i="12" s="1"/>
  <c r="AC50" i="13"/>
  <c r="AA50" i="13"/>
  <c r="V50" i="13"/>
  <c r="V50" i="12" s="1"/>
  <c r="T50" i="13"/>
  <c r="T50" i="12" s="1"/>
  <c r="O50" i="13"/>
  <c r="AX49" i="13"/>
  <c r="AV49" i="13"/>
  <c r="AQ49" i="13"/>
  <c r="AO49" i="13"/>
  <c r="AO49" i="12" s="1"/>
  <c r="AJ49" i="13"/>
  <c r="AH49" i="13"/>
  <c r="AC49" i="13"/>
  <c r="AA49" i="13"/>
  <c r="V49" i="13"/>
  <c r="T49" i="13"/>
  <c r="O49" i="13"/>
  <c r="O48" i="13"/>
  <c r="AU47" i="13" a="1"/>
  <c r="AU47" i="13" s="1"/>
  <c r="AN47" i="13" a="1"/>
  <c r="AN47" i="13" s="1"/>
  <c r="AG47" i="13" a="1"/>
  <c r="AG47" i="13" s="1"/>
  <c r="Z47" i="13" a="1"/>
  <c r="Z47" i="13" s="1"/>
  <c r="S47" i="13" a="1"/>
  <c r="S47" i="13" s="1"/>
  <c r="O46" i="13"/>
  <c r="O44" i="13"/>
  <c r="AX43" i="13"/>
  <c r="AX43" i="12" s="1"/>
  <c r="AV43" i="13"/>
  <c r="AQ43" i="13"/>
  <c r="AO43" i="13"/>
  <c r="AO43" i="12" s="1"/>
  <c r="AJ43" i="13"/>
  <c r="AH43" i="13"/>
  <c r="AC43" i="13"/>
  <c r="AA43" i="13"/>
  <c r="V43" i="13"/>
  <c r="T43" i="13"/>
  <c r="AX42" i="13"/>
  <c r="AV42" i="13"/>
  <c r="AQ42" i="13"/>
  <c r="AO42" i="13"/>
  <c r="AJ42" i="13"/>
  <c r="AJ42" i="12" s="1"/>
  <c r="AH42" i="13"/>
  <c r="AH42" i="12" s="1"/>
  <c r="AC42" i="13"/>
  <c r="AC42" i="12" s="1"/>
  <c r="AA42" i="13"/>
  <c r="V42" i="13"/>
  <c r="V42" i="12" s="1"/>
  <c r="T42" i="13"/>
  <c r="T42" i="12" s="1"/>
  <c r="O42" i="13"/>
  <c r="AX41" i="13"/>
  <c r="AV41" i="13"/>
  <c r="AQ41" i="13"/>
  <c r="AO41" i="13"/>
  <c r="AJ41" i="13"/>
  <c r="AH41" i="13"/>
  <c r="AC41" i="13"/>
  <c r="AA41" i="13"/>
  <c r="V41" i="13"/>
  <c r="T41" i="13"/>
  <c r="T41" i="12" s="1"/>
  <c r="O41" i="13"/>
  <c r="AX40" i="13"/>
  <c r="AX40" i="12" s="1"/>
  <c r="AV40" i="13"/>
  <c r="AQ40" i="13"/>
  <c r="AO40" i="13"/>
  <c r="AJ40" i="13"/>
  <c r="AH40" i="13"/>
  <c r="AC40" i="13"/>
  <c r="AA40" i="13"/>
  <c r="V40" i="13"/>
  <c r="T40" i="13"/>
  <c r="O40" i="13"/>
  <c r="AX39" i="13"/>
  <c r="AV39" i="13"/>
  <c r="AQ39" i="13"/>
  <c r="AO39" i="13"/>
  <c r="AJ39" i="13"/>
  <c r="AJ39" i="12" s="1"/>
  <c r="AH39" i="13"/>
  <c r="AH39" i="12" s="1"/>
  <c r="AC39" i="13"/>
  <c r="AC39" i="12" s="1"/>
  <c r="AA39" i="13"/>
  <c r="AA39" i="12" s="1"/>
  <c r="V39" i="13"/>
  <c r="T39" i="13"/>
  <c r="O39" i="13"/>
  <c r="O38" i="13"/>
  <c r="AU37" i="13" a="1"/>
  <c r="AU37" i="13" s="1"/>
  <c r="AN37" i="13" a="1"/>
  <c r="AN37" i="13" s="1"/>
  <c r="AG37" i="13" a="1"/>
  <c r="AG37" i="13" s="1"/>
  <c r="Z37" i="13" a="1"/>
  <c r="Z37" i="13" s="1"/>
  <c r="S37" i="13" a="1"/>
  <c r="S37" i="13" s="1"/>
  <c r="O37" i="13"/>
  <c r="N31" i="13"/>
  <c r="M31" i="13"/>
  <c r="K31" i="13"/>
  <c r="G31" i="13"/>
  <c r="F31" i="13"/>
  <c r="E31" i="13"/>
  <c r="D31" i="13"/>
  <c r="C31" i="13"/>
  <c r="N30" i="13"/>
  <c r="M30" i="13"/>
  <c r="L30" i="13"/>
  <c r="K30" i="13"/>
  <c r="J30" i="13"/>
  <c r="I30" i="13"/>
  <c r="G30" i="13"/>
  <c r="F30" i="13"/>
  <c r="E30" i="13"/>
  <c r="D30" i="13"/>
  <c r="C30" i="13"/>
  <c r="I23" i="13"/>
  <c r="I31" i="13" s="1"/>
  <c r="J22" i="13"/>
  <c r="J31" i="13" s="1"/>
  <c r="N21" i="13"/>
  <c r="N21" i="12" s="1"/>
  <c r="L21" i="13"/>
  <c r="L20" i="13"/>
  <c r="L20" i="12" s="1"/>
  <c r="L19" i="13"/>
  <c r="H19" i="13"/>
  <c r="V133" i="12"/>
  <c r="U133" i="12"/>
  <c r="T133" i="12"/>
  <c r="S133" i="12"/>
  <c r="R133" i="12"/>
  <c r="Q133" i="12"/>
  <c r="V132" i="12"/>
  <c r="U132" i="12"/>
  <c r="T132" i="12"/>
  <c r="S132" i="12"/>
  <c r="R132" i="12"/>
  <c r="Q132" i="12"/>
  <c r="V131" i="12"/>
  <c r="U131" i="12"/>
  <c r="T131" i="12"/>
  <c r="S131" i="12"/>
  <c r="R131" i="12"/>
  <c r="Q131" i="12"/>
  <c r="V130" i="12"/>
  <c r="U130" i="12"/>
  <c r="T130" i="12"/>
  <c r="S130" i="12"/>
  <c r="R130" i="12"/>
  <c r="Q130" i="12"/>
  <c r="V129" i="12"/>
  <c r="U129" i="12"/>
  <c r="S129" i="12"/>
  <c r="R129" i="12"/>
  <c r="Q129" i="12"/>
  <c r="AW123" i="12"/>
  <c r="AU123" i="12"/>
  <c r="AT123" i="12"/>
  <c r="AS123" i="12"/>
  <c r="AR123" i="12"/>
  <c r="AP123" i="12"/>
  <c r="AO123" i="12"/>
  <c r="AN123" i="12"/>
  <c r="AM123" i="12"/>
  <c r="AL123" i="12"/>
  <c r="AK123" i="12"/>
  <c r="AJ123" i="12"/>
  <c r="AI123" i="12"/>
  <c r="AH123" i="12"/>
  <c r="AG123" i="12"/>
  <c r="AF123" i="12"/>
  <c r="AE123" i="12"/>
  <c r="AD123" i="12"/>
  <c r="AC123" i="12"/>
  <c r="AB123" i="12"/>
  <c r="AA123" i="12"/>
  <c r="Z123" i="12"/>
  <c r="Y123" i="12"/>
  <c r="X123" i="12"/>
  <c r="W123" i="12"/>
  <c r="V123" i="12"/>
  <c r="U123" i="12"/>
  <c r="T123" i="12"/>
  <c r="S123" i="12"/>
  <c r="R123" i="12"/>
  <c r="Q123" i="12"/>
  <c r="AX122" i="12"/>
  <c r="AW122" i="12"/>
  <c r="AV122" i="12"/>
  <c r="AU122" i="12"/>
  <c r="AT122" i="12"/>
  <c r="AS122" i="12"/>
  <c r="AR122" i="12"/>
  <c r="AQ122" i="12"/>
  <c r="AP122" i="12"/>
  <c r="AN122" i="12"/>
  <c r="AM122" i="12"/>
  <c r="AL122" i="12"/>
  <c r="AK122" i="12"/>
  <c r="AI122" i="12"/>
  <c r="AG122" i="12"/>
  <c r="AF122" i="12"/>
  <c r="AE122" i="12"/>
  <c r="AD122" i="12"/>
  <c r="AB122" i="12"/>
  <c r="Z122" i="12"/>
  <c r="Y122" i="12"/>
  <c r="X122" i="12"/>
  <c r="W122" i="12"/>
  <c r="U122" i="12"/>
  <c r="T122" i="12"/>
  <c r="S122" i="12"/>
  <c r="R122" i="12"/>
  <c r="Q122" i="12"/>
  <c r="AX121" i="12"/>
  <c r="AW121" i="12"/>
  <c r="AV121" i="12"/>
  <c r="AU121" i="12"/>
  <c r="AT121" i="12"/>
  <c r="AS121" i="12"/>
  <c r="AR121" i="12"/>
  <c r="AQ121" i="12"/>
  <c r="AP121" i="12"/>
  <c r="AO121" i="12"/>
  <c r="AN121" i="12"/>
  <c r="AM121" i="12"/>
  <c r="AL121" i="12"/>
  <c r="AK121" i="12"/>
  <c r="AJ121" i="12"/>
  <c r="AI121" i="12"/>
  <c r="AH121" i="12"/>
  <c r="AG121" i="12"/>
  <c r="AF121" i="12"/>
  <c r="AE121" i="12"/>
  <c r="AD121" i="12"/>
  <c r="AC121" i="12"/>
  <c r="AB121" i="12"/>
  <c r="AA121" i="12"/>
  <c r="Z121" i="12"/>
  <c r="Y121" i="12"/>
  <c r="X121" i="12"/>
  <c r="W121" i="12"/>
  <c r="V121" i="12"/>
  <c r="U121" i="12"/>
  <c r="S121" i="12"/>
  <c r="R121" i="12"/>
  <c r="Q121" i="12"/>
  <c r="AW120" i="12"/>
  <c r="AU120" i="12"/>
  <c r="AT120" i="12"/>
  <c r="AS120" i="12"/>
  <c r="AR120" i="12"/>
  <c r="AP120" i="12"/>
  <c r="AN120" i="12"/>
  <c r="AM120" i="12"/>
  <c r="AL120" i="12"/>
  <c r="AK120" i="12"/>
  <c r="AI120" i="12"/>
  <c r="AH120" i="12"/>
  <c r="AG120" i="12"/>
  <c r="AF120" i="12"/>
  <c r="AE120" i="12"/>
  <c r="AD120" i="12"/>
  <c r="AC120" i="12"/>
  <c r="AB120" i="12"/>
  <c r="AA120" i="12"/>
  <c r="Z120" i="12"/>
  <c r="Y120" i="12"/>
  <c r="X120" i="12"/>
  <c r="W120" i="12"/>
  <c r="V120" i="12"/>
  <c r="U120" i="12"/>
  <c r="T120" i="12"/>
  <c r="S120" i="12"/>
  <c r="R120" i="12"/>
  <c r="Q120" i="12"/>
  <c r="AX119" i="12"/>
  <c r="AW119" i="12"/>
  <c r="AV119" i="12"/>
  <c r="AU119" i="12"/>
  <c r="AT119" i="12"/>
  <c r="AS119" i="12"/>
  <c r="AR119" i="12"/>
  <c r="AQ119" i="12"/>
  <c r="AP119" i="12"/>
  <c r="AO119" i="12"/>
  <c r="AN119" i="12"/>
  <c r="AM119" i="12"/>
  <c r="AL119" i="12"/>
  <c r="AK119" i="12"/>
  <c r="AJ119" i="12"/>
  <c r="AI119" i="12"/>
  <c r="AG119" i="12"/>
  <c r="AF119" i="12"/>
  <c r="AE119" i="12"/>
  <c r="AD119" i="12"/>
  <c r="AB119" i="12"/>
  <c r="Z119" i="12"/>
  <c r="Y119" i="12"/>
  <c r="X119" i="12"/>
  <c r="W119" i="12"/>
  <c r="U119" i="12"/>
  <c r="S119" i="12"/>
  <c r="R119" i="12"/>
  <c r="Q119" i="12"/>
  <c r="AG117" i="12" a="1"/>
  <c r="AG117" i="12" s="1"/>
  <c r="S117" i="12" a="1"/>
  <c r="S117" i="12" s="1"/>
  <c r="AX113" i="12"/>
  <c r="AW113" i="12"/>
  <c r="AU113" i="12"/>
  <c r="AT113" i="12"/>
  <c r="AS113" i="12"/>
  <c r="AR113" i="12"/>
  <c r="AP113" i="12"/>
  <c r="AN113" i="12"/>
  <c r="AM113" i="12"/>
  <c r="AL113" i="12"/>
  <c r="AK113" i="12"/>
  <c r="AI113" i="12"/>
  <c r="AG113" i="12"/>
  <c r="AF113" i="12"/>
  <c r="AE113" i="12"/>
  <c r="AD113" i="12"/>
  <c r="AB113" i="12"/>
  <c r="AA113" i="12"/>
  <c r="Z113" i="12"/>
  <c r="Y113" i="12"/>
  <c r="X113" i="12"/>
  <c r="W113" i="12"/>
  <c r="V113" i="12"/>
  <c r="U113" i="12"/>
  <c r="T113" i="12"/>
  <c r="S113" i="12"/>
  <c r="R113" i="12"/>
  <c r="Q113" i="12"/>
  <c r="AX112" i="12"/>
  <c r="AW112" i="12"/>
  <c r="AV112" i="12"/>
  <c r="AU112" i="12"/>
  <c r="AT112" i="12"/>
  <c r="AS112" i="12"/>
  <c r="AR112" i="12"/>
  <c r="AQ112" i="12"/>
  <c r="AP112" i="12"/>
  <c r="AO112" i="12"/>
  <c r="AN112" i="12"/>
  <c r="AM112" i="12"/>
  <c r="AL112" i="12"/>
  <c r="AK112" i="12"/>
  <c r="AJ112" i="12"/>
  <c r="AI112" i="12"/>
  <c r="AH112" i="12"/>
  <c r="AG112" i="12"/>
  <c r="AF112" i="12"/>
  <c r="AE112" i="12"/>
  <c r="AD112" i="12"/>
  <c r="AC112" i="12"/>
  <c r="AB112" i="12"/>
  <c r="AA112" i="12"/>
  <c r="Z112" i="12"/>
  <c r="Y112" i="12"/>
  <c r="X112" i="12"/>
  <c r="W112" i="12"/>
  <c r="U112" i="12"/>
  <c r="S112" i="12"/>
  <c r="R112" i="12"/>
  <c r="Q112" i="12"/>
  <c r="AW111" i="12"/>
  <c r="AU111" i="12"/>
  <c r="AT111" i="12"/>
  <c r="AS111" i="12"/>
  <c r="AR111" i="12"/>
  <c r="AP111" i="12"/>
  <c r="AN107" i="12" s="1" a="1"/>
  <c r="AN107" i="12" s="1"/>
  <c r="AO111" i="12"/>
  <c r="AN111" i="12"/>
  <c r="AM111" i="12"/>
  <c r="AL111" i="12"/>
  <c r="AK111" i="12"/>
  <c r="AJ111" i="12"/>
  <c r="AI111" i="12"/>
  <c r="AH111" i="12"/>
  <c r="AG111" i="12"/>
  <c r="AF111" i="12"/>
  <c r="AE111" i="12"/>
  <c r="AD111" i="12"/>
  <c r="AC111" i="12"/>
  <c r="AB111" i="12"/>
  <c r="AA111" i="12"/>
  <c r="Z111" i="12"/>
  <c r="Y111" i="12"/>
  <c r="X111" i="12"/>
  <c r="W111" i="12"/>
  <c r="V111" i="12"/>
  <c r="U111" i="12"/>
  <c r="T111" i="12"/>
  <c r="S111" i="12"/>
  <c r="R111" i="12"/>
  <c r="Q111" i="12"/>
  <c r="AX110" i="12"/>
  <c r="AW110" i="12"/>
  <c r="AV110" i="12"/>
  <c r="AU110" i="12"/>
  <c r="AT110" i="12"/>
  <c r="AS110" i="12"/>
  <c r="AR110" i="12"/>
  <c r="AQ110" i="12"/>
  <c r="AP110" i="12"/>
  <c r="AO110" i="12"/>
  <c r="AN110" i="12"/>
  <c r="AM110" i="12"/>
  <c r="AL110" i="12"/>
  <c r="AK110" i="12"/>
  <c r="AI110" i="12"/>
  <c r="AG110" i="12"/>
  <c r="AF110" i="12"/>
  <c r="AE110" i="12"/>
  <c r="AD110" i="12"/>
  <c r="AC110" i="12"/>
  <c r="AB110" i="12"/>
  <c r="Z110" i="12"/>
  <c r="Y110" i="12"/>
  <c r="X110" i="12"/>
  <c r="W110" i="12"/>
  <c r="U110" i="12"/>
  <c r="T110" i="12"/>
  <c r="S110" i="12"/>
  <c r="R110" i="12"/>
  <c r="Q110" i="12"/>
  <c r="AX109" i="12"/>
  <c r="AW109" i="12"/>
  <c r="AV109" i="12"/>
  <c r="AU109" i="12"/>
  <c r="AT109" i="12"/>
  <c r="AS109" i="12"/>
  <c r="AR109" i="12"/>
  <c r="AQ109" i="12"/>
  <c r="AP109" i="12"/>
  <c r="AO109" i="12"/>
  <c r="AN109" i="12"/>
  <c r="AM109" i="12"/>
  <c r="AL109" i="12"/>
  <c r="AK109" i="12"/>
  <c r="AJ109" i="12"/>
  <c r="AI109" i="12"/>
  <c r="AH109" i="12"/>
  <c r="AG109" i="12"/>
  <c r="AF109" i="12"/>
  <c r="AE109" i="12"/>
  <c r="AD109" i="12"/>
  <c r="AC109" i="12"/>
  <c r="AB109" i="12"/>
  <c r="AA109" i="12"/>
  <c r="Z109" i="12"/>
  <c r="Y109" i="12"/>
  <c r="X109" i="12"/>
  <c r="W109" i="12"/>
  <c r="V109" i="12"/>
  <c r="U109" i="12"/>
  <c r="S109" i="12"/>
  <c r="R109" i="12"/>
  <c r="Q109" i="12"/>
  <c r="AG107" i="12" a="1"/>
  <c r="AG107" i="12" s="1"/>
  <c r="AX103" i="12"/>
  <c r="AW103" i="12"/>
  <c r="AV103" i="12"/>
  <c r="AU103" i="12"/>
  <c r="AT103" i="12"/>
  <c r="AS103" i="12"/>
  <c r="AR103" i="12"/>
  <c r="AQ103" i="12"/>
  <c r="AP103" i="12"/>
  <c r="AO103" i="12"/>
  <c r="AN103" i="12"/>
  <c r="AM103" i="12"/>
  <c r="AL103" i="12"/>
  <c r="AK103" i="12"/>
  <c r="AJ103" i="12"/>
  <c r="AI103" i="12"/>
  <c r="AG103" i="12"/>
  <c r="AF103" i="12"/>
  <c r="AE103" i="12"/>
  <c r="AD103" i="12"/>
  <c r="AC103" i="12"/>
  <c r="AB103" i="12"/>
  <c r="AA103" i="12"/>
  <c r="Z103" i="12"/>
  <c r="Y103" i="12"/>
  <c r="X103" i="12"/>
  <c r="W103" i="12"/>
  <c r="U103" i="12"/>
  <c r="S103" i="12"/>
  <c r="R103" i="12"/>
  <c r="Q103" i="12"/>
  <c r="AW102" i="12"/>
  <c r="AV102" i="12"/>
  <c r="AU102" i="12"/>
  <c r="AT102" i="12"/>
  <c r="AU97" i="12" s="1" a="1"/>
  <c r="AU97" i="12" s="1"/>
  <c r="AS102" i="12"/>
  <c r="AR102" i="12"/>
  <c r="AQ102" i="12"/>
  <c r="AP102" i="12"/>
  <c r="AO102" i="12"/>
  <c r="AN102" i="12"/>
  <c r="AM102" i="12"/>
  <c r="AL102" i="12"/>
  <c r="AK102" i="12"/>
  <c r="AJ102" i="12"/>
  <c r="AI102" i="12"/>
  <c r="AH102" i="12"/>
  <c r="AG102" i="12"/>
  <c r="AF102" i="12"/>
  <c r="AE102" i="12"/>
  <c r="AD102" i="12"/>
  <c r="AC102" i="12"/>
  <c r="AB102" i="12"/>
  <c r="AA102" i="12"/>
  <c r="Z102" i="12"/>
  <c r="Y102" i="12"/>
  <c r="X102" i="12"/>
  <c r="W102" i="12"/>
  <c r="V102" i="12"/>
  <c r="U102" i="12"/>
  <c r="T102" i="12"/>
  <c r="S102" i="12"/>
  <c r="R102" i="12"/>
  <c r="Q102" i="12"/>
  <c r="AX101" i="12"/>
  <c r="AW101" i="12"/>
  <c r="AV101" i="12"/>
  <c r="AU101" i="12"/>
  <c r="AT101" i="12"/>
  <c r="AS101" i="12"/>
  <c r="AR101" i="12"/>
  <c r="AQ101" i="12"/>
  <c r="AP101" i="12"/>
  <c r="AN101" i="12"/>
  <c r="AM101" i="12"/>
  <c r="AL101" i="12"/>
  <c r="AK101" i="12"/>
  <c r="AI101" i="12"/>
  <c r="AG101" i="12"/>
  <c r="AF101" i="12"/>
  <c r="AE101" i="12"/>
  <c r="AD101" i="12"/>
  <c r="AC101" i="12"/>
  <c r="AB101" i="12"/>
  <c r="AA101" i="12"/>
  <c r="Z101" i="12"/>
  <c r="Y101" i="12"/>
  <c r="X101" i="12"/>
  <c r="W101" i="12"/>
  <c r="V101" i="12"/>
  <c r="U101" i="12"/>
  <c r="T101" i="12"/>
  <c r="S101" i="12"/>
  <c r="R101" i="12"/>
  <c r="Q101" i="12"/>
  <c r="AX100" i="12"/>
  <c r="AW100" i="12"/>
  <c r="AV100" i="12"/>
  <c r="AU100" i="12"/>
  <c r="AT100" i="12"/>
  <c r="AS100" i="12"/>
  <c r="AR100" i="12"/>
  <c r="AQ100" i="12"/>
  <c r="AP100" i="12"/>
  <c r="AO100" i="12"/>
  <c r="AN100" i="12"/>
  <c r="AM100" i="12"/>
  <c r="AL100" i="12"/>
  <c r="AK100" i="12"/>
  <c r="AJ100" i="12"/>
  <c r="AI100" i="12"/>
  <c r="AH100" i="12"/>
  <c r="AG100" i="12"/>
  <c r="AF100" i="12"/>
  <c r="AE100" i="12"/>
  <c r="AD100" i="12"/>
  <c r="AC100" i="12"/>
  <c r="AB100" i="12"/>
  <c r="Z100" i="12"/>
  <c r="Y100" i="12"/>
  <c r="X100" i="12"/>
  <c r="W100" i="12"/>
  <c r="U100" i="12"/>
  <c r="T100" i="12"/>
  <c r="S100" i="12"/>
  <c r="R100" i="12"/>
  <c r="Q100" i="12"/>
  <c r="AX99" i="12"/>
  <c r="AW99" i="12"/>
  <c r="AU99" i="12"/>
  <c r="AT99" i="12"/>
  <c r="AS99" i="12"/>
  <c r="AR99" i="12"/>
  <c r="AP99" i="12"/>
  <c r="AO99" i="12"/>
  <c r="AN99" i="12"/>
  <c r="AM99" i="12"/>
  <c r="AL99" i="12"/>
  <c r="AK99" i="12"/>
  <c r="AJ99" i="12"/>
  <c r="AI99" i="12"/>
  <c r="AH99" i="12"/>
  <c r="AG99" i="12"/>
  <c r="AF99" i="12"/>
  <c r="AE99" i="12"/>
  <c r="AD99" i="12"/>
  <c r="AC99" i="12"/>
  <c r="AB99" i="12"/>
  <c r="AA99" i="12"/>
  <c r="Z99" i="12"/>
  <c r="Y99" i="12"/>
  <c r="X99" i="12"/>
  <c r="W99" i="12"/>
  <c r="V99" i="12"/>
  <c r="U99" i="12"/>
  <c r="T99" i="12"/>
  <c r="S99" i="12"/>
  <c r="R99" i="12"/>
  <c r="Q99" i="12"/>
  <c r="AX93" i="12"/>
  <c r="AW93" i="12"/>
  <c r="AV93" i="12"/>
  <c r="AU93" i="12"/>
  <c r="AT93" i="12"/>
  <c r="AS93" i="12"/>
  <c r="AR93" i="12"/>
  <c r="AQ93" i="12"/>
  <c r="AP93" i="12"/>
  <c r="AO93" i="12"/>
  <c r="AN93" i="12"/>
  <c r="AM93" i="12"/>
  <c r="AL93" i="12"/>
  <c r="AK93" i="12"/>
  <c r="AJ93" i="12"/>
  <c r="AI93" i="12"/>
  <c r="AH93" i="12"/>
  <c r="AG93" i="12"/>
  <c r="AF93" i="12"/>
  <c r="AE93" i="12"/>
  <c r="AD93" i="12"/>
  <c r="AC93" i="12"/>
  <c r="AB93" i="12"/>
  <c r="AA93" i="12"/>
  <c r="Z93" i="12"/>
  <c r="Y93" i="12"/>
  <c r="X93" i="12"/>
  <c r="W93" i="12"/>
  <c r="V93" i="12"/>
  <c r="U93" i="12"/>
  <c r="S93" i="12"/>
  <c r="R93" i="12"/>
  <c r="S87" i="12" s="1" a="1"/>
  <c r="S87" i="12" s="1"/>
  <c r="Q93" i="12"/>
  <c r="AX92" i="12"/>
  <c r="AW92" i="12"/>
  <c r="AV92" i="12"/>
  <c r="AU92" i="12"/>
  <c r="AT92" i="12"/>
  <c r="AS92" i="12"/>
  <c r="AR92" i="12"/>
  <c r="AP92" i="12"/>
  <c r="AN92" i="12"/>
  <c r="AM92" i="12"/>
  <c r="AL92" i="12"/>
  <c r="AK92" i="12"/>
  <c r="AJ92" i="12"/>
  <c r="AI92" i="12"/>
  <c r="AH92" i="12"/>
  <c r="AG92" i="12"/>
  <c r="AF92" i="12"/>
  <c r="AE92" i="12"/>
  <c r="AD92" i="12"/>
  <c r="AC92" i="12"/>
  <c r="AB92" i="12"/>
  <c r="Z92" i="12"/>
  <c r="Y92" i="12"/>
  <c r="X92" i="12"/>
  <c r="W92" i="12"/>
  <c r="V92" i="12"/>
  <c r="U92" i="12"/>
  <c r="T92" i="12"/>
  <c r="S92" i="12"/>
  <c r="R92" i="12"/>
  <c r="Q92" i="12"/>
  <c r="AX91" i="12"/>
  <c r="AW91" i="12"/>
  <c r="AV91" i="12"/>
  <c r="AU91" i="12"/>
  <c r="AT91" i="12"/>
  <c r="AS91" i="12"/>
  <c r="AR91" i="12"/>
  <c r="AQ91" i="12"/>
  <c r="AP91" i="12"/>
  <c r="AO91" i="12"/>
  <c r="AN91" i="12"/>
  <c r="AM91" i="12"/>
  <c r="AL91" i="12"/>
  <c r="AK91" i="12"/>
  <c r="AJ91" i="12"/>
  <c r="AI91" i="12"/>
  <c r="AH91" i="12"/>
  <c r="AG91" i="12"/>
  <c r="AF91" i="12"/>
  <c r="AE91" i="12"/>
  <c r="AD91" i="12"/>
  <c r="AB91" i="12"/>
  <c r="Z91" i="12"/>
  <c r="Y91" i="12"/>
  <c r="X91" i="12"/>
  <c r="W91" i="12"/>
  <c r="V91" i="12"/>
  <c r="U91" i="12"/>
  <c r="T91" i="12"/>
  <c r="S91" i="12"/>
  <c r="R91" i="12"/>
  <c r="Q91" i="12"/>
  <c r="AW90" i="12"/>
  <c r="AV90" i="12"/>
  <c r="AU90" i="12"/>
  <c r="AT90" i="12"/>
  <c r="AS90" i="12"/>
  <c r="AR90" i="12"/>
  <c r="AQ90" i="12"/>
  <c r="AP90" i="12"/>
  <c r="AO90" i="12"/>
  <c r="AN90" i="12"/>
  <c r="AM90" i="12"/>
  <c r="AL90" i="12"/>
  <c r="AK90" i="12"/>
  <c r="AJ90" i="12"/>
  <c r="AI90" i="12"/>
  <c r="AH90" i="12"/>
  <c r="AG90" i="12"/>
  <c r="AF90" i="12"/>
  <c r="AE90" i="12"/>
  <c r="AD90" i="12"/>
  <c r="AC90" i="12"/>
  <c r="AB90" i="12"/>
  <c r="AA90" i="12"/>
  <c r="Z90" i="12"/>
  <c r="Y90" i="12"/>
  <c r="X90" i="12"/>
  <c r="W90" i="12"/>
  <c r="V90" i="12"/>
  <c r="U90" i="12"/>
  <c r="T90" i="12"/>
  <c r="S90" i="12"/>
  <c r="R90" i="12"/>
  <c r="Q90" i="12"/>
  <c r="AX89" i="12"/>
  <c r="AW89" i="12"/>
  <c r="AU89" i="12"/>
  <c r="AT89" i="12"/>
  <c r="AS89" i="12"/>
  <c r="AR89" i="12"/>
  <c r="AP89" i="12"/>
  <c r="AO89" i="12"/>
  <c r="AN89" i="12"/>
  <c r="AM89" i="12"/>
  <c r="AL89" i="12"/>
  <c r="AK89" i="12"/>
  <c r="AI89" i="12"/>
  <c r="AG89" i="12"/>
  <c r="AF89" i="12"/>
  <c r="AE89" i="12"/>
  <c r="AD89" i="12"/>
  <c r="AB89" i="12"/>
  <c r="AA89" i="12"/>
  <c r="Z89" i="12"/>
  <c r="Y89" i="12"/>
  <c r="X89" i="12"/>
  <c r="W89" i="12"/>
  <c r="V89" i="12"/>
  <c r="U89" i="12"/>
  <c r="T89" i="12"/>
  <c r="S89" i="12"/>
  <c r="R89" i="12"/>
  <c r="Q89" i="12"/>
  <c r="Z87" i="12" a="1"/>
  <c r="Z87" i="12" s="1"/>
  <c r="AX83" i="12"/>
  <c r="AW83" i="12"/>
  <c r="AU83" i="12"/>
  <c r="AT83" i="12"/>
  <c r="AS83" i="12"/>
  <c r="AR83" i="12"/>
  <c r="AP83" i="12"/>
  <c r="AO83" i="12"/>
  <c r="AN83" i="12"/>
  <c r="AM83" i="12"/>
  <c r="AL83" i="12"/>
  <c r="AK83" i="12"/>
  <c r="AJ83" i="12"/>
  <c r="AI83" i="12"/>
  <c r="AH83" i="12"/>
  <c r="AG83" i="12"/>
  <c r="AF83" i="12"/>
  <c r="AE83" i="12"/>
  <c r="AD83" i="12"/>
  <c r="AC83" i="12"/>
  <c r="AB83" i="12"/>
  <c r="AA83" i="12"/>
  <c r="Z83" i="12"/>
  <c r="Y83" i="12"/>
  <c r="X83" i="12"/>
  <c r="W83" i="12"/>
  <c r="V83" i="12"/>
  <c r="U83" i="12"/>
  <c r="T83" i="12"/>
  <c r="S83" i="12"/>
  <c r="R83" i="12"/>
  <c r="S77" i="12" s="1" a="1"/>
  <c r="S77" i="12" s="1"/>
  <c r="Q83" i="12"/>
  <c r="AX82" i="12"/>
  <c r="AW82" i="12"/>
  <c r="AV82" i="12"/>
  <c r="AU82" i="12"/>
  <c r="AT82" i="12"/>
  <c r="AS82" i="12"/>
  <c r="AR82" i="12"/>
  <c r="AQ82" i="12"/>
  <c r="AP82" i="12"/>
  <c r="AN82" i="12"/>
  <c r="AM82" i="12"/>
  <c r="AN77" i="12" s="1" a="1"/>
  <c r="AN77" i="12" s="1"/>
  <c r="AL82" i="12"/>
  <c r="AK82" i="12"/>
  <c r="AI82" i="12"/>
  <c r="AG82" i="12"/>
  <c r="AF82" i="12"/>
  <c r="AE82" i="12"/>
  <c r="AD82" i="12"/>
  <c r="AB82" i="12"/>
  <c r="Z82" i="12"/>
  <c r="Y82" i="12"/>
  <c r="X82" i="12"/>
  <c r="W82" i="12"/>
  <c r="V82" i="12"/>
  <c r="U82" i="12"/>
  <c r="T82" i="12"/>
  <c r="S82" i="12"/>
  <c r="R82" i="12"/>
  <c r="Q82" i="12"/>
  <c r="AX81" i="12"/>
  <c r="AW81" i="12"/>
  <c r="AV81" i="12"/>
  <c r="AU81" i="12"/>
  <c r="AT81" i="12"/>
  <c r="AS81" i="12"/>
  <c r="AR81" i="12"/>
  <c r="AQ81" i="12"/>
  <c r="AP81" i="12"/>
  <c r="AO81" i="12"/>
  <c r="AN81" i="12"/>
  <c r="AM81" i="12"/>
  <c r="AL81" i="12"/>
  <c r="AK81" i="12"/>
  <c r="AJ81" i="12"/>
  <c r="AI81" i="12"/>
  <c r="AG77" i="12" s="1" a="1"/>
  <c r="AG77" i="12" s="1"/>
  <c r="AH81" i="12"/>
  <c r="AG81" i="12"/>
  <c r="AF81" i="12"/>
  <c r="AE81" i="12"/>
  <c r="AD81" i="12"/>
  <c r="AC81" i="12"/>
  <c r="AB81" i="12"/>
  <c r="AA81" i="12"/>
  <c r="Z81" i="12"/>
  <c r="Y81" i="12"/>
  <c r="Z77" i="12" s="1" a="1"/>
  <c r="Z77" i="12" s="1"/>
  <c r="X81" i="12"/>
  <c r="W81" i="12"/>
  <c r="V81" i="12"/>
  <c r="U81" i="12"/>
  <c r="S81" i="12"/>
  <c r="R81" i="12"/>
  <c r="Q81" i="12"/>
  <c r="AW80" i="12"/>
  <c r="AU80" i="12"/>
  <c r="AT80" i="12"/>
  <c r="AS80" i="12"/>
  <c r="AR80" i="12"/>
  <c r="AQ80" i="12"/>
  <c r="AP80" i="12"/>
  <c r="AO80" i="12"/>
  <c r="AN80" i="12"/>
  <c r="AM80" i="12"/>
  <c r="AL80" i="12"/>
  <c r="AK80" i="12"/>
  <c r="AI80" i="12"/>
  <c r="AH80" i="12"/>
  <c r="AG80" i="12"/>
  <c r="AF80" i="12"/>
  <c r="AE80" i="12"/>
  <c r="AD80" i="12"/>
  <c r="AC80" i="12"/>
  <c r="AB80" i="12"/>
  <c r="AA80" i="12"/>
  <c r="Z80" i="12"/>
  <c r="Y80" i="12"/>
  <c r="X80" i="12"/>
  <c r="W80" i="12"/>
  <c r="V80" i="12"/>
  <c r="U80" i="12"/>
  <c r="T80" i="12"/>
  <c r="S80" i="12"/>
  <c r="R80" i="12"/>
  <c r="Q80" i="12"/>
  <c r="AX79" i="12"/>
  <c r="AW79" i="12"/>
  <c r="AV79" i="12"/>
  <c r="AU79" i="12"/>
  <c r="AT79" i="12"/>
  <c r="AS79" i="12"/>
  <c r="AR79" i="12"/>
  <c r="AQ79" i="12"/>
  <c r="AP79" i="12"/>
  <c r="AO79" i="12"/>
  <c r="AN79" i="12"/>
  <c r="AM79" i="12"/>
  <c r="AL79" i="12"/>
  <c r="AK79" i="12"/>
  <c r="AJ79" i="12"/>
  <c r="AI79" i="12"/>
  <c r="AG79" i="12"/>
  <c r="AF79" i="12"/>
  <c r="AE79" i="12"/>
  <c r="AD79" i="12"/>
  <c r="AB79" i="12"/>
  <c r="AA79" i="12"/>
  <c r="Z79" i="12"/>
  <c r="Y79" i="12"/>
  <c r="X79" i="12"/>
  <c r="W79" i="12"/>
  <c r="U79" i="12"/>
  <c r="S79" i="12"/>
  <c r="R79" i="12"/>
  <c r="Q79" i="12"/>
  <c r="AX73" i="12"/>
  <c r="AW73" i="12"/>
  <c r="AU73" i="12"/>
  <c r="AT73" i="12"/>
  <c r="AS73" i="12"/>
  <c r="AR73" i="12"/>
  <c r="AP73" i="12"/>
  <c r="AN73" i="12"/>
  <c r="AM73" i="12"/>
  <c r="AL73" i="12"/>
  <c r="AK73" i="12"/>
  <c r="AI73" i="12"/>
  <c r="AG73" i="12"/>
  <c r="AF73" i="12"/>
  <c r="AE73" i="12"/>
  <c r="AD73" i="12"/>
  <c r="AB73" i="12"/>
  <c r="AA73" i="12"/>
  <c r="Z73" i="12"/>
  <c r="Y73" i="12"/>
  <c r="X73" i="12"/>
  <c r="W73" i="12"/>
  <c r="V73" i="12"/>
  <c r="U73" i="12"/>
  <c r="T73" i="12"/>
  <c r="S73" i="12"/>
  <c r="R73" i="12"/>
  <c r="Q73" i="12"/>
  <c r="AX72" i="12"/>
  <c r="AW72" i="12"/>
  <c r="AV72" i="12"/>
  <c r="AU72" i="12"/>
  <c r="AT72" i="12"/>
  <c r="AS72" i="12"/>
  <c r="AR72" i="12"/>
  <c r="AQ72" i="12"/>
  <c r="AP72" i="12"/>
  <c r="AO72" i="12"/>
  <c r="AN72" i="12"/>
  <c r="AM72" i="12"/>
  <c r="AL72" i="12"/>
  <c r="AK72" i="12"/>
  <c r="AJ72" i="12"/>
  <c r="AI72" i="12"/>
  <c r="AH72" i="12"/>
  <c r="AG72" i="12"/>
  <c r="AF72" i="12"/>
  <c r="AE72" i="12"/>
  <c r="AD72" i="12"/>
  <c r="AC72" i="12"/>
  <c r="AB72" i="12"/>
  <c r="Z72" i="12"/>
  <c r="Y72" i="12"/>
  <c r="X72" i="12"/>
  <c r="W72" i="12"/>
  <c r="U72" i="12"/>
  <c r="S72" i="12"/>
  <c r="R72" i="12"/>
  <c r="Q72" i="12"/>
  <c r="AW71" i="12"/>
  <c r="AU71" i="12"/>
  <c r="AT71" i="12"/>
  <c r="AS71" i="12"/>
  <c r="AR71" i="12"/>
  <c r="AP71" i="12"/>
  <c r="AO71" i="12"/>
  <c r="AN71" i="12"/>
  <c r="AM71" i="12"/>
  <c r="AL71" i="12"/>
  <c r="AK71" i="12"/>
  <c r="AJ71" i="12"/>
  <c r="AI71" i="12"/>
  <c r="AH71" i="12"/>
  <c r="AG71" i="12"/>
  <c r="AF71" i="12"/>
  <c r="AE71" i="12"/>
  <c r="AD71" i="12"/>
  <c r="AC71" i="12"/>
  <c r="AB71" i="12"/>
  <c r="AA71" i="12"/>
  <c r="Z71" i="12"/>
  <c r="Y71" i="12"/>
  <c r="X71" i="12"/>
  <c r="W71" i="12"/>
  <c r="V71" i="12"/>
  <c r="U71" i="12"/>
  <c r="T71" i="12"/>
  <c r="S71" i="12"/>
  <c r="R71" i="12"/>
  <c r="Q71" i="12"/>
  <c r="AX70" i="12"/>
  <c r="AW70" i="12"/>
  <c r="AV70" i="12"/>
  <c r="AU70" i="12"/>
  <c r="AT70" i="12"/>
  <c r="AS70" i="12"/>
  <c r="AR70" i="12"/>
  <c r="AQ70" i="12"/>
  <c r="AP70" i="12"/>
  <c r="AO70" i="12"/>
  <c r="AN70" i="12"/>
  <c r="AM70" i="12"/>
  <c r="AL70" i="12"/>
  <c r="AK70" i="12"/>
  <c r="AI70" i="12"/>
  <c r="AG70" i="12"/>
  <c r="AF70" i="12"/>
  <c r="AE70" i="12"/>
  <c r="AD70" i="12"/>
  <c r="AB70" i="12"/>
  <c r="Z70" i="12"/>
  <c r="Y70" i="12"/>
  <c r="X70" i="12"/>
  <c r="W70" i="12"/>
  <c r="U70" i="12"/>
  <c r="T70" i="12"/>
  <c r="S70" i="12"/>
  <c r="R70" i="12"/>
  <c r="Q70" i="12"/>
  <c r="AX69" i="12"/>
  <c r="AW69" i="12"/>
  <c r="AV69" i="12"/>
  <c r="AU69" i="12"/>
  <c r="AT69" i="12"/>
  <c r="AU67" i="12" s="1" a="1"/>
  <c r="AU67" i="12" s="1"/>
  <c r="AS69" i="12"/>
  <c r="AR69" i="12"/>
  <c r="AQ69" i="12"/>
  <c r="AP69" i="12"/>
  <c r="AN69" i="12"/>
  <c r="AM69" i="12"/>
  <c r="AL69" i="12"/>
  <c r="AK69" i="12"/>
  <c r="AJ69" i="12"/>
  <c r="AI69" i="12"/>
  <c r="AH69" i="12"/>
  <c r="AG69" i="12"/>
  <c r="AF69" i="12"/>
  <c r="AE69" i="12"/>
  <c r="AD69" i="12"/>
  <c r="AC69" i="12"/>
  <c r="AB69" i="12"/>
  <c r="AA69" i="12"/>
  <c r="Z69" i="12"/>
  <c r="Y69" i="12"/>
  <c r="X69" i="12"/>
  <c r="W69" i="12"/>
  <c r="V69" i="12"/>
  <c r="U69" i="12"/>
  <c r="S69" i="12"/>
  <c r="R69" i="12"/>
  <c r="Q69" i="12"/>
  <c r="AG67" i="12" a="1"/>
  <c r="AG67" i="12" s="1"/>
  <c r="AX63" i="12"/>
  <c r="AW63" i="12"/>
  <c r="AV63" i="12"/>
  <c r="AU63" i="12"/>
  <c r="AT63" i="12"/>
  <c r="AS63" i="12"/>
  <c r="AR63" i="12"/>
  <c r="AQ63" i="12"/>
  <c r="AP63" i="12"/>
  <c r="AO63" i="12"/>
  <c r="AN63" i="12"/>
  <c r="AM63" i="12"/>
  <c r="AL63" i="12"/>
  <c r="AK63" i="12"/>
  <c r="AJ63" i="12"/>
  <c r="AI63" i="12"/>
  <c r="AG63" i="12"/>
  <c r="AF63" i="12"/>
  <c r="AE63" i="12"/>
  <c r="AD63" i="12"/>
  <c r="AC63" i="12"/>
  <c r="AB63" i="12"/>
  <c r="AA63" i="12"/>
  <c r="Z63" i="12"/>
  <c r="Y63" i="12"/>
  <c r="X63" i="12"/>
  <c r="W63" i="12"/>
  <c r="U63" i="12"/>
  <c r="S63" i="12"/>
  <c r="R63" i="12"/>
  <c r="Q63" i="12"/>
  <c r="AX62" i="12"/>
  <c r="AW62" i="12"/>
  <c r="AV62" i="12"/>
  <c r="AU62" i="12"/>
  <c r="AT62" i="12"/>
  <c r="AU57" i="12" s="1" a="1"/>
  <c r="AU57" i="12" s="1"/>
  <c r="AS62" i="12"/>
  <c r="AR62" i="12"/>
  <c r="AQ62" i="12"/>
  <c r="AP62" i="12"/>
  <c r="AO62" i="12"/>
  <c r="AN62" i="12"/>
  <c r="AM62" i="12"/>
  <c r="AL62" i="12"/>
  <c r="AK62" i="12"/>
  <c r="AJ62" i="12"/>
  <c r="AI62" i="12"/>
  <c r="AH62" i="12"/>
  <c r="AG62" i="12"/>
  <c r="AF62" i="12"/>
  <c r="AE62" i="12"/>
  <c r="AD62" i="12"/>
  <c r="AC62" i="12"/>
  <c r="AB62" i="12"/>
  <c r="AA62" i="12"/>
  <c r="Z62" i="12"/>
  <c r="Y62" i="12"/>
  <c r="X62" i="12"/>
  <c r="W62" i="12"/>
  <c r="V62" i="12"/>
  <c r="U62" i="12"/>
  <c r="T62" i="12"/>
  <c r="S62" i="12"/>
  <c r="R62" i="12"/>
  <c r="Q62" i="12"/>
  <c r="AX61" i="12"/>
  <c r="AW61" i="12"/>
  <c r="AV61" i="12"/>
  <c r="AU61" i="12"/>
  <c r="AT61" i="12"/>
  <c r="AS61" i="12"/>
  <c r="AR61" i="12"/>
  <c r="AQ61" i="12"/>
  <c r="AP61" i="12"/>
  <c r="AN61" i="12"/>
  <c r="AM61" i="12"/>
  <c r="AL61" i="12"/>
  <c r="AK61" i="12"/>
  <c r="AI61" i="12"/>
  <c r="AG61" i="12"/>
  <c r="AF61" i="12"/>
  <c r="AE61" i="12"/>
  <c r="AD61" i="12"/>
  <c r="AC61" i="12"/>
  <c r="AB61" i="12"/>
  <c r="AA61" i="12"/>
  <c r="Z61" i="12"/>
  <c r="Y61" i="12"/>
  <c r="X61" i="12"/>
  <c r="W61" i="12"/>
  <c r="V61" i="12"/>
  <c r="U61" i="12"/>
  <c r="T61" i="12"/>
  <c r="S61" i="12"/>
  <c r="R61" i="12"/>
  <c r="Q61" i="12"/>
  <c r="AX60" i="12"/>
  <c r="AW60" i="12"/>
  <c r="AV60" i="12"/>
  <c r="AU60" i="12"/>
  <c r="AT60" i="12"/>
  <c r="AS60" i="12"/>
  <c r="AR60" i="12"/>
  <c r="AQ60" i="12"/>
  <c r="AP60" i="12"/>
  <c r="AO60" i="12"/>
  <c r="AN60" i="12"/>
  <c r="AM60" i="12"/>
  <c r="AL60" i="12"/>
  <c r="AK60" i="12"/>
  <c r="AJ60" i="12"/>
  <c r="AI60" i="12"/>
  <c r="AH60" i="12"/>
  <c r="AG60" i="12"/>
  <c r="AF60" i="12"/>
  <c r="AE60" i="12"/>
  <c r="AD60" i="12"/>
  <c r="AC60" i="12"/>
  <c r="AB60" i="12"/>
  <c r="Z60" i="12"/>
  <c r="Y60" i="12"/>
  <c r="X60" i="12"/>
  <c r="W60" i="12"/>
  <c r="V60" i="12"/>
  <c r="U60" i="12"/>
  <c r="T60" i="12"/>
  <c r="S60" i="12"/>
  <c r="R60" i="12"/>
  <c r="Q60" i="12"/>
  <c r="AX59" i="12"/>
  <c r="AW59" i="12"/>
  <c r="AU59" i="12"/>
  <c r="AT59" i="12"/>
  <c r="AS59" i="12"/>
  <c r="AR59" i="12"/>
  <c r="AP59" i="12"/>
  <c r="AO59" i="12"/>
  <c r="AN59" i="12"/>
  <c r="AM59" i="12"/>
  <c r="AL59" i="12"/>
  <c r="AK59" i="12"/>
  <c r="AJ59" i="12"/>
  <c r="AI59" i="12"/>
  <c r="AH59" i="12"/>
  <c r="AG59" i="12"/>
  <c r="AF59" i="12"/>
  <c r="AE59" i="12"/>
  <c r="AD59" i="12"/>
  <c r="AC59" i="12"/>
  <c r="AB59" i="12"/>
  <c r="AA59" i="12"/>
  <c r="Z59" i="12"/>
  <c r="Y59" i="12"/>
  <c r="X59" i="12"/>
  <c r="W59" i="12"/>
  <c r="V59" i="12"/>
  <c r="U59" i="12"/>
  <c r="T59" i="12"/>
  <c r="S59" i="12"/>
  <c r="R59" i="12"/>
  <c r="Q59" i="12"/>
  <c r="AX53" i="12"/>
  <c r="AW53" i="12"/>
  <c r="AV53" i="12"/>
  <c r="AU53" i="12"/>
  <c r="AT53" i="12"/>
  <c r="AS53" i="12"/>
  <c r="AR53" i="12"/>
  <c r="AQ53" i="12"/>
  <c r="AP53" i="12"/>
  <c r="AO53" i="12"/>
  <c r="AN53" i="12"/>
  <c r="AM53" i="12"/>
  <c r="AL53" i="12"/>
  <c r="AK53" i="12"/>
  <c r="AJ53" i="12"/>
  <c r="AI53" i="12"/>
  <c r="AH53" i="12"/>
  <c r="AG53" i="12"/>
  <c r="AF53" i="12"/>
  <c r="AE53" i="12"/>
  <c r="AD53" i="12"/>
  <c r="AB53" i="12"/>
  <c r="Z53" i="12"/>
  <c r="Y53" i="12"/>
  <c r="X53" i="12"/>
  <c r="W53" i="12"/>
  <c r="U53" i="12"/>
  <c r="T53" i="12"/>
  <c r="S53" i="12"/>
  <c r="R53" i="12"/>
  <c r="Q53" i="12"/>
  <c r="N53" i="12"/>
  <c r="M53" i="12"/>
  <c r="L53" i="12"/>
  <c r="O47" i="12" s="1"/>
  <c r="AW52" i="12"/>
  <c r="AV52" i="12"/>
  <c r="AU52" i="12"/>
  <c r="AT52" i="12"/>
  <c r="AS52" i="12"/>
  <c r="AR52" i="12"/>
  <c r="AQ52" i="12"/>
  <c r="AP52" i="12"/>
  <c r="AO52" i="12"/>
  <c r="AN52" i="12"/>
  <c r="AM52" i="12"/>
  <c r="AL52" i="12"/>
  <c r="AK52" i="12"/>
  <c r="AJ52" i="12"/>
  <c r="AI52" i="12"/>
  <c r="AH52" i="12"/>
  <c r="AG52" i="12"/>
  <c r="AF52" i="12"/>
  <c r="AE52" i="12"/>
  <c r="AD52" i="12"/>
  <c r="AC52" i="12"/>
  <c r="AB52" i="12"/>
  <c r="Z52" i="12"/>
  <c r="Y52" i="12"/>
  <c r="X52" i="12"/>
  <c r="W52" i="12"/>
  <c r="V52" i="12"/>
  <c r="U52" i="12"/>
  <c r="S52" i="12"/>
  <c r="R52" i="12"/>
  <c r="Q52" i="12"/>
  <c r="AW51" i="12"/>
  <c r="AU51" i="12"/>
  <c r="AT51" i="12"/>
  <c r="AS51" i="12"/>
  <c r="AR51" i="12"/>
  <c r="AQ51" i="12"/>
  <c r="AP51" i="12"/>
  <c r="AN51" i="12"/>
  <c r="AM51" i="12"/>
  <c r="AL51" i="12"/>
  <c r="AK51" i="12"/>
  <c r="AI51" i="12"/>
  <c r="AH51" i="12"/>
  <c r="AG51" i="12"/>
  <c r="AF51" i="12"/>
  <c r="AE51" i="12"/>
  <c r="AD51" i="12"/>
  <c r="AB51" i="12"/>
  <c r="AA51" i="12"/>
  <c r="Z51" i="12"/>
  <c r="Y51" i="12"/>
  <c r="X51" i="12"/>
  <c r="W51" i="12"/>
  <c r="V51" i="12"/>
  <c r="U51" i="12"/>
  <c r="T51" i="12"/>
  <c r="S51" i="12"/>
  <c r="R51" i="12"/>
  <c r="Q51" i="12"/>
  <c r="AX50" i="12"/>
  <c r="AW50" i="12"/>
  <c r="AV50" i="12"/>
  <c r="AU50" i="12"/>
  <c r="AT50" i="12"/>
  <c r="AS50" i="12"/>
  <c r="AR50" i="12"/>
  <c r="AQ50" i="12"/>
  <c r="AP50" i="12"/>
  <c r="AO50" i="12"/>
  <c r="AN50" i="12"/>
  <c r="AM50" i="12"/>
  <c r="AL50" i="12"/>
  <c r="AK50" i="12"/>
  <c r="AI50" i="12"/>
  <c r="AG50" i="12"/>
  <c r="AF50" i="12"/>
  <c r="AE50" i="12"/>
  <c r="AD50" i="12"/>
  <c r="AC50" i="12"/>
  <c r="AB50" i="12"/>
  <c r="AA50" i="12"/>
  <c r="Z50" i="12"/>
  <c r="Y50" i="12"/>
  <c r="X50" i="12"/>
  <c r="W50" i="12"/>
  <c r="U50" i="12"/>
  <c r="S50" i="12"/>
  <c r="R50" i="12"/>
  <c r="Q50" i="12"/>
  <c r="AX49" i="12"/>
  <c r="AW49" i="12"/>
  <c r="AU47" i="12" s="1" a="1"/>
  <c r="AU47" i="12" s="1"/>
  <c r="AV49" i="12"/>
  <c r="AU49" i="12"/>
  <c r="AT49" i="12"/>
  <c r="AS49" i="12"/>
  <c r="AR49" i="12"/>
  <c r="AQ49" i="12"/>
  <c r="AP49" i="12"/>
  <c r="AN49" i="12"/>
  <c r="AM49" i="12"/>
  <c r="AL49" i="12"/>
  <c r="AK49" i="12"/>
  <c r="AJ49" i="12"/>
  <c r="AI49" i="12"/>
  <c r="AH49" i="12"/>
  <c r="AG49" i="12"/>
  <c r="AF49" i="12"/>
  <c r="AE49" i="12"/>
  <c r="AD49" i="12"/>
  <c r="AC49" i="12"/>
  <c r="AB49" i="12"/>
  <c r="AA49" i="12"/>
  <c r="Z49" i="12"/>
  <c r="Y49" i="12"/>
  <c r="X49" i="12"/>
  <c r="W49" i="12"/>
  <c r="V49" i="12"/>
  <c r="U49" i="12"/>
  <c r="T49" i="12"/>
  <c r="S49" i="12"/>
  <c r="R49" i="12"/>
  <c r="Q49" i="12"/>
  <c r="O49" i="12"/>
  <c r="O48" i="12"/>
  <c r="O45" i="12"/>
  <c r="I45" i="12"/>
  <c r="H45" i="12"/>
  <c r="F45" i="12"/>
  <c r="E45" i="12"/>
  <c r="D45" i="12"/>
  <c r="C45" i="12"/>
  <c r="B45" i="12"/>
  <c r="I44" i="12"/>
  <c r="H44" i="12"/>
  <c r="F44" i="12"/>
  <c r="E44" i="12"/>
  <c r="D44" i="12"/>
  <c r="C44" i="12"/>
  <c r="B44" i="12"/>
  <c r="AW43" i="12"/>
  <c r="AV43" i="12"/>
  <c r="AU43" i="12"/>
  <c r="AT43" i="12"/>
  <c r="AS43" i="12"/>
  <c r="AR43" i="12"/>
  <c r="AQ43" i="12"/>
  <c r="AP43" i="12"/>
  <c r="AN43" i="12"/>
  <c r="AM43" i="12"/>
  <c r="AL43" i="12"/>
  <c r="AK43" i="12"/>
  <c r="AJ43" i="12"/>
  <c r="AI43" i="12"/>
  <c r="AH43" i="12"/>
  <c r="AG43" i="12"/>
  <c r="AF43" i="12"/>
  <c r="AE43" i="12"/>
  <c r="AD43" i="12"/>
  <c r="AC43" i="12"/>
  <c r="AB43" i="12"/>
  <c r="AA43" i="12"/>
  <c r="Z43" i="12"/>
  <c r="Y43" i="12"/>
  <c r="X43" i="12"/>
  <c r="W43" i="12"/>
  <c r="V43" i="12"/>
  <c r="U43" i="12"/>
  <c r="T43" i="12"/>
  <c r="S43" i="12"/>
  <c r="R43" i="12"/>
  <c r="Q43" i="12"/>
  <c r="O43" i="12"/>
  <c r="I43" i="12"/>
  <c r="H43" i="12"/>
  <c r="F43" i="12"/>
  <c r="E43" i="12"/>
  <c r="D43" i="12"/>
  <c r="C43" i="12"/>
  <c r="B43" i="12"/>
  <c r="AX42" i="12"/>
  <c r="AW42" i="12"/>
  <c r="AV42" i="12"/>
  <c r="AU42" i="12"/>
  <c r="AT42" i="12"/>
  <c r="AS42" i="12"/>
  <c r="AR42" i="12"/>
  <c r="AQ42" i="12"/>
  <c r="AP42" i="12"/>
  <c r="AO42" i="12"/>
  <c r="AN42" i="12"/>
  <c r="AM42" i="12"/>
  <c r="AL42" i="12"/>
  <c r="AK42" i="12"/>
  <c r="AI42" i="12"/>
  <c r="AG42" i="12"/>
  <c r="AF42" i="12"/>
  <c r="AE42" i="12"/>
  <c r="AD42" i="12"/>
  <c r="AB42" i="12"/>
  <c r="AA42" i="12"/>
  <c r="Z42" i="12"/>
  <c r="Y42" i="12"/>
  <c r="X42" i="12"/>
  <c r="W42" i="12"/>
  <c r="U42" i="12"/>
  <c r="S42" i="12"/>
  <c r="R42" i="12"/>
  <c r="Q42" i="12"/>
  <c r="O42" i="12"/>
  <c r="I42" i="12"/>
  <c r="H42" i="12"/>
  <c r="F42" i="12"/>
  <c r="E42" i="12"/>
  <c r="D42" i="12"/>
  <c r="C42" i="12"/>
  <c r="B42" i="12"/>
  <c r="AX41" i="12"/>
  <c r="AW41" i="12"/>
  <c r="AV41" i="12"/>
  <c r="AU41" i="12"/>
  <c r="AT41" i="12"/>
  <c r="AS41" i="12"/>
  <c r="AR41" i="12"/>
  <c r="AQ41" i="12"/>
  <c r="AP41" i="12"/>
  <c r="AN37" i="12" s="1" a="1"/>
  <c r="AN37" i="12" s="1"/>
  <c r="AO41" i="12"/>
  <c r="AN41" i="12"/>
  <c r="AM41" i="12"/>
  <c r="AL41" i="12"/>
  <c r="AK41" i="12"/>
  <c r="AJ41" i="12"/>
  <c r="AI41" i="12"/>
  <c r="AH41" i="12"/>
  <c r="AG41" i="12"/>
  <c r="AF41" i="12"/>
  <c r="AE41" i="12"/>
  <c r="AD41" i="12"/>
  <c r="AC41" i="12"/>
  <c r="AB41" i="12"/>
  <c r="AA41" i="12"/>
  <c r="Z41" i="12"/>
  <c r="Y41" i="12"/>
  <c r="X41" i="12"/>
  <c r="W41" i="12"/>
  <c r="V41" i="12"/>
  <c r="U41" i="12"/>
  <c r="S41" i="12"/>
  <c r="R41" i="12"/>
  <c r="Q41" i="12"/>
  <c r="I41" i="12"/>
  <c r="H41" i="12"/>
  <c r="F41" i="12"/>
  <c r="E41" i="12"/>
  <c r="D41" i="12"/>
  <c r="C41" i="12"/>
  <c r="B41" i="12"/>
  <c r="AW40" i="12"/>
  <c r="AV40" i="12"/>
  <c r="AU40" i="12"/>
  <c r="AT40" i="12"/>
  <c r="AS40" i="12"/>
  <c r="AR40" i="12"/>
  <c r="AQ40" i="12"/>
  <c r="AP40" i="12"/>
  <c r="AO40" i="12"/>
  <c r="AN40" i="12"/>
  <c r="AM40" i="12"/>
  <c r="AL40" i="12"/>
  <c r="AK40" i="12"/>
  <c r="AJ40" i="12"/>
  <c r="AI40" i="12"/>
  <c r="AH40" i="12"/>
  <c r="AG40" i="12"/>
  <c r="AF40" i="12"/>
  <c r="AE40" i="12"/>
  <c r="AD40" i="12"/>
  <c r="AC40" i="12"/>
  <c r="AB40" i="12"/>
  <c r="AA40" i="12"/>
  <c r="Z40" i="12"/>
  <c r="Y40" i="12"/>
  <c r="X40" i="12"/>
  <c r="W40" i="12"/>
  <c r="V40" i="12"/>
  <c r="U40" i="12"/>
  <c r="T40" i="12"/>
  <c r="S40" i="12"/>
  <c r="R40" i="12"/>
  <c r="Q40" i="12"/>
  <c r="O40" i="12"/>
  <c r="I40" i="12"/>
  <c r="H40" i="12"/>
  <c r="F40" i="12"/>
  <c r="E40" i="12"/>
  <c r="D40" i="12"/>
  <c r="C40" i="12"/>
  <c r="B40" i="12"/>
  <c r="AX39" i="12"/>
  <c r="AW39" i="12"/>
  <c r="AV39" i="12"/>
  <c r="AU39" i="12"/>
  <c r="AT39" i="12"/>
  <c r="AS39" i="12"/>
  <c r="AR39" i="12"/>
  <c r="AQ39" i="12"/>
  <c r="AP39" i="12"/>
  <c r="AO39" i="12"/>
  <c r="AN39" i="12"/>
  <c r="AM39" i="12"/>
  <c r="AL39" i="12"/>
  <c r="AK39" i="12"/>
  <c r="AI39" i="12"/>
  <c r="AG39" i="12"/>
  <c r="AF39" i="12"/>
  <c r="AE39" i="12"/>
  <c r="AD39" i="12"/>
  <c r="AB39" i="12"/>
  <c r="Z39" i="12"/>
  <c r="Y39" i="12"/>
  <c r="Z37" i="12" s="1" a="1"/>
  <c r="Z37" i="12" s="1"/>
  <c r="X39" i="12"/>
  <c r="W39" i="12"/>
  <c r="V39" i="12"/>
  <c r="U39" i="12"/>
  <c r="T39" i="12"/>
  <c r="S39" i="12"/>
  <c r="R39" i="12"/>
  <c r="Q39" i="12"/>
  <c r="I39" i="12"/>
  <c r="H39" i="12"/>
  <c r="F39" i="12"/>
  <c r="E39" i="12"/>
  <c r="D39" i="12"/>
  <c r="C39" i="12"/>
  <c r="B39" i="12"/>
  <c r="O38" i="12"/>
  <c r="I38" i="12"/>
  <c r="H38" i="12"/>
  <c r="F38" i="12"/>
  <c r="E38" i="12"/>
  <c r="D38" i="12"/>
  <c r="C38" i="12"/>
  <c r="B38" i="12"/>
  <c r="S37" i="12" a="1"/>
  <c r="S37" i="12" s="1"/>
  <c r="I37" i="12"/>
  <c r="H37" i="12"/>
  <c r="F37" i="12"/>
  <c r="E37" i="12"/>
  <c r="D37" i="12"/>
  <c r="C37" i="12"/>
  <c r="B37" i="12"/>
  <c r="C31" i="12"/>
  <c r="N28" i="12"/>
  <c r="M28" i="12"/>
  <c r="L28" i="12"/>
  <c r="K28" i="12"/>
  <c r="J28" i="12"/>
  <c r="I28" i="12"/>
  <c r="H28" i="12"/>
  <c r="G28" i="12"/>
  <c r="F28" i="12"/>
  <c r="E28" i="12"/>
  <c r="D28" i="12"/>
  <c r="C28" i="12"/>
  <c r="N27" i="12"/>
  <c r="M27" i="12"/>
  <c r="L27" i="12"/>
  <c r="K27" i="12"/>
  <c r="J27" i="12"/>
  <c r="I27" i="12"/>
  <c r="H27" i="12"/>
  <c r="G27" i="12"/>
  <c r="F27" i="12"/>
  <c r="E27" i="12"/>
  <c r="D27" i="12"/>
  <c r="C27" i="12"/>
  <c r="N26" i="12"/>
  <c r="M26" i="12"/>
  <c r="L26" i="12"/>
  <c r="K26" i="12"/>
  <c r="J26" i="12"/>
  <c r="I26" i="12"/>
  <c r="H26" i="12"/>
  <c r="G26" i="12"/>
  <c r="F26" i="12"/>
  <c r="E26" i="12"/>
  <c r="D26" i="12"/>
  <c r="C26" i="12"/>
  <c r="N25" i="12"/>
  <c r="M25" i="12"/>
  <c r="L25" i="12"/>
  <c r="K25" i="12"/>
  <c r="J25" i="12"/>
  <c r="I25" i="12"/>
  <c r="H25" i="12"/>
  <c r="G25" i="12"/>
  <c r="F25" i="12"/>
  <c r="E25" i="12"/>
  <c r="D25" i="12"/>
  <c r="C25" i="12"/>
  <c r="C30" i="12" s="1"/>
  <c r="N24" i="12"/>
  <c r="M24" i="12"/>
  <c r="L24" i="12"/>
  <c r="K24" i="12"/>
  <c r="J24" i="12"/>
  <c r="I24" i="12"/>
  <c r="H24" i="12"/>
  <c r="G24" i="12"/>
  <c r="F24" i="12"/>
  <c r="E24" i="12"/>
  <c r="E30" i="12" s="1"/>
  <c r="D24" i="12"/>
  <c r="C24" i="12"/>
  <c r="N23" i="12"/>
  <c r="M23" i="12"/>
  <c r="L23" i="12"/>
  <c r="K23" i="12"/>
  <c r="J23" i="12"/>
  <c r="I23" i="12"/>
  <c r="H23" i="12"/>
  <c r="G23" i="12"/>
  <c r="F23" i="12"/>
  <c r="E23" i="12"/>
  <c r="D23" i="12"/>
  <c r="C23" i="12"/>
  <c r="N22" i="12"/>
  <c r="M22" i="12"/>
  <c r="L22" i="12"/>
  <c r="K22" i="12"/>
  <c r="J22" i="12"/>
  <c r="I22" i="12"/>
  <c r="H22" i="12"/>
  <c r="G22" i="12"/>
  <c r="G31" i="12" s="1"/>
  <c r="F22" i="12"/>
  <c r="E22" i="12"/>
  <c r="D22" i="12"/>
  <c r="C22" i="12"/>
  <c r="M21" i="12"/>
  <c r="L21" i="12"/>
  <c r="K21" i="12"/>
  <c r="J21" i="12"/>
  <c r="I21" i="12"/>
  <c r="I30" i="12" s="1"/>
  <c r="H21" i="12"/>
  <c r="G21" i="12"/>
  <c r="F21" i="12"/>
  <c r="E21" i="12"/>
  <c r="D21" i="12"/>
  <c r="C21" i="12"/>
  <c r="N20" i="12"/>
  <c r="M20" i="12"/>
  <c r="K20" i="12"/>
  <c r="J20" i="12"/>
  <c r="I20" i="12"/>
  <c r="H20" i="12"/>
  <c r="G20" i="12"/>
  <c r="F20" i="12"/>
  <c r="E20" i="12"/>
  <c r="E31" i="12" s="1"/>
  <c r="D20" i="12"/>
  <c r="D30" i="12" s="1"/>
  <c r="C20" i="12"/>
  <c r="N19" i="12"/>
  <c r="M19" i="12"/>
  <c r="L19" i="12"/>
  <c r="K19" i="12"/>
  <c r="J19" i="12"/>
  <c r="I19" i="12"/>
  <c r="G19" i="12"/>
  <c r="F19" i="12"/>
  <c r="E19" i="12"/>
  <c r="D19" i="12"/>
  <c r="C19" i="12"/>
  <c r="E34" i="11"/>
  <c r="D33" i="11"/>
  <c r="D34" i="11" s="1"/>
  <c r="E31" i="11"/>
  <c r="D31" i="11"/>
  <c r="E28" i="11"/>
  <c r="E25" i="11"/>
  <c r="E22" i="11"/>
  <c r="E19" i="11"/>
  <c r="M14" i="11"/>
  <c r="L14" i="11"/>
  <c r="K14" i="11"/>
  <c r="J14" i="11"/>
  <c r="M13" i="11"/>
  <c r="L13" i="11"/>
  <c r="K13" i="11"/>
  <c r="J13" i="11"/>
  <c r="F13" i="11"/>
  <c r="E13" i="11"/>
  <c r="D13" i="11"/>
  <c r="F12" i="11"/>
  <c r="F15" i="11" s="1"/>
  <c r="F16" i="11" s="1"/>
  <c r="E12" i="11"/>
  <c r="E15" i="11" s="1"/>
  <c r="E18" i="11" s="1"/>
  <c r="D12" i="11"/>
  <c r="D15" i="11" s="1"/>
  <c r="D18" i="11" s="1"/>
  <c r="M11" i="11"/>
  <c r="M10" i="11"/>
  <c r="F10" i="11"/>
  <c r="D10" i="11"/>
  <c r="F9" i="11"/>
  <c r="E9" i="11"/>
  <c r="E10" i="11" s="1"/>
  <c r="D9" i="11"/>
  <c r="C9" i="11"/>
  <c r="M90" i="10"/>
  <c r="L90" i="10"/>
  <c r="K90" i="10"/>
  <c r="J90" i="10"/>
  <c r="I90" i="10"/>
  <c r="F90" i="10"/>
  <c r="E90" i="10"/>
  <c r="D90" i="10"/>
  <c r="C90" i="10"/>
  <c r="B90" i="10"/>
  <c r="M89" i="10"/>
  <c r="L89" i="10"/>
  <c r="K89" i="10"/>
  <c r="J89" i="10"/>
  <c r="I89" i="10"/>
  <c r="F89" i="10"/>
  <c r="E89" i="10"/>
  <c r="D89" i="10"/>
  <c r="C89" i="10"/>
  <c r="B89" i="10"/>
  <c r="M88" i="10"/>
  <c r="L88" i="10"/>
  <c r="K88" i="10"/>
  <c r="J88" i="10"/>
  <c r="I88" i="10"/>
  <c r="F88" i="10"/>
  <c r="E88" i="10"/>
  <c r="D88" i="10"/>
  <c r="C88" i="10"/>
  <c r="B88" i="10"/>
  <c r="M87" i="10"/>
  <c r="L87" i="10"/>
  <c r="K87" i="10"/>
  <c r="J87" i="10"/>
  <c r="I87" i="10"/>
  <c r="F87" i="10"/>
  <c r="E87" i="10"/>
  <c r="D87" i="10"/>
  <c r="C87" i="10"/>
  <c r="B87" i="10"/>
  <c r="M86" i="10"/>
  <c r="L86" i="10"/>
  <c r="K86" i="10"/>
  <c r="J86" i="10"/>
  <c r="I86" i="10"/>
  <c r="F86" i="10"/>
  <c r="E86" i="10"/>
  <c r="D86" i="10"/>
  <c r="C86" i="10"/>
  <c r="B86" i="10"/>
  <c r="M85" i="10"/>
  <c r="L85" i="10"/>
  <c r="K85" i="10"/>
  <c r="J85" i="10"/>
  <c r="I85" i="10"/>
  <c r="F85" i="10"/>
  <c r="E85" i="10"/>
  <c r="D85" i="10"/>
  <c r="C85" i="10"/>
  <c r="B85" i="10"/>
  <c r="M84" i="10"/>
  <c r="L84" i="10"/>
  <c r="K84" i="10"/>
  <c r="J84" i="10"/>
  <c r="I84" i="10"/>
  <c r="F84" i="10"/>
  <c r="E84" i="10"/>
  <c r="D84" i="10"/>
  <c r="C84" i="10"/>
  <c r="B84" i="10"/>
  <c r="M83" i="10"/>
  <c r="L83" i="10"/>
  <c r="K83" i="10"/>
  <c r="J83" i="10"/>
  <c r="I83" i="10"/>
  <c r="F83" i="10"/>
  <c r="E83" i="10"/>
  <c r="D83" i="10"/>
  <c r="C83" i="10"/>
  <c r="B83" i="10"/>
  <c r="M82" i="10"/>
  <c r="L82" i="10"/>
  <c r="K82" i="10"/>
  <c r="J82" i="10"/>
  <c r="I82" i="10"/>
  <c r="F82" i="10"/>
  <c r="E82" i="10"/>
  <c r="D82" i="10"/>
  <c r="C82" i="10"/>
  <c r="B82" i="10"/>
  <c r="M81" i="10"/>
  <c r="L81" i="10"/>
  <c r="K81" i="10"/>
  <c r="J81" i="10"/>
  <c r="I81" i="10"/>
  <c r="F81" i="10"/>
  <c r="E81" i="10"/>
  <c r="D81" i="10"/>
  <c r="C81" i="10"/>
  <c r="B81" i="10"/>
  <c r="M80" i="10"/>
  <c r="L80" i="10"/>
  <c r="K80" i="10"/>
  <c r="J80" i="10"/>
  <c r="I80" i="10"/>
  <c r="F80" i="10"/>
  <c r="E80" i="10"/>
  <c r="D80" i="10"/>
  <c r="C80" i="10"/>
  <c r="B80" i="10"/>
  <c r="M79" i="10"/>
  <c r="L79" i="10"/>
  <c r="K79" i="10"/>
  <c r="J79" i="10"/>
  <c r="I79" i="10"/>
  <c r="F79" i="10"/>
  <c r="E79" i="10"/>
  <c r="D79" i="10"/>
  <c r="C79" i="10"/>
  <c r="B79" i="10"/>
  <c r="M78" i="10"/>
  <c r="L78" i="10"/>
  <c r="K78" i="10"/>
  <c r="J78" i="10"/>
  <c r="I78" i="10"/>
  <c r="F78" i="10"/>
  <c r="E78" i="10"/>
  <c r="D78" i="10"/>
  <c r="C78" i="10"/>
  <c r="B78" i="10"/>
  <c r="M77" i="10"/>
  <c r="L77" i="10"/>
  <c r="K77" i="10"/>
  <c r="J77" i="10"/>
  <c r="I77" i="10"/>
  <c r="F77" i="10"/>
  <c r="E77" i="10"/>
  <c r="D77" i="10"/>
  <c r="C77" i="10"/>
  <c r="B77" i="10"/>
  <c r="M76" i="10"/>
  <c r="L76" i="10"/>
  <c r="K76" i="10"/>
  <c r="J76" i="10"/>
  <c r="I76" i="10"/>
  <c r="F76" i="10"/>
  <c r="E76" i="10"/>
  <c r="D76" i="10"/>
  <c r="C76" i="10"/>
  <c r="B76" i="10"/>
  <c r="M75" i="10"/>
  <c r="L75" i="10"/>
  <c r="K75" i="10"/>
  <c r="J75" i="10"/>
  <c r="I75" i="10"/>
  <c r="F75" i="10"/>
  <c r="E75" i="10"/>
  <c r="D75" i="10"/>
  <c r="C75" i="10"/>
  <c r="B75" i="10"/>
  <c r="M74" i="10"/>
  <c r="L74" i="10"/>
  <c r="K74" i="10"/>
  <c r="J74" i="10"/>
  <c r="I74" i="10"/>
  <c r="F74" i="10"/>
  <c r="E74" i="10"/>
  <c r="D74" i="10"/>
  <c r="C74" i="10"/>
  <c r="B74" i="10"/>
  <c r="M73" i="10"/>
  <c r="L73" i="10"/>
  <c r="K73" i="10"/>
  <c r="J73" i="10"/>
  <c r="I73" i="10"/>
  <c r="F73" i="10"/>
  <c r="E73" i="10"/>
  <c r="D73" i="10"/>
  <c r="C73" i="10"/>
  <c r="B73" i="10"/>
  <c r="M72" i="10"/>
  <c r="L72" i="10"/>
  <c r="K72" i="10"/>
  <c r="J72" i="10"/>
  <c r="I72" i="10"/>
  <c r="F72" i="10"/>
  <c r="E72" i="10"/>
  <c r="D72" i="10"/>
  <c r="C72" i="10"/>
  <c r="B72" i="10"/>
  <c r="M71" i="10"/>
  <c r="L71" i="10"/>
  <c r="K71" i="10"/>
  <c r="J71" i="10"/>
  <c r="I71" i="10"/>
  <c r="F71" i="10"/>
  <c r="E71" i="10"/>
  <c r="D71" i="10"/>
  <c r="C71" i="10"/>
  <c r="B71" i="10"/>
  <c r="M70" i="10"/>
  <c r="L70" i="10"/>
  <c r="K70" i="10"/>
  <c r="J70" i="10"/>
  <c r="I70" i="10"/>
  <c r="F70" i="10"/>
  <c r="E70" i="10"/>
  <c r="D70" i="10"/>
  <c r="C70" i="10"/>
  <c r="B70" i="10"/>
  <c r="M69" i="10"/>
  <c r="L69" i="10"/>
  <c r="K69" i="10"/>
  <c r="J69" i="10"/>
  <c r="I69" i="10"/>
  <c r="F69" i="10"/>
  <c r="E69" i="10"/>
  <c r="D69" i="10"/>
  <c r="C69" i="10"/>
  <c r="B69" i="10"/>
  <c r="M68" i="10"/>
  <c r="L68" i="10"/>
  <c r="K68" i="10"/>
  <c r="J68" i="10"/>
  <c r="I68" i="10"/>
  <c r="F68" i="10"/>
  <c r="E68" i="10"/>
  <c r="D68" i="10"/>
  <c r="C68" i="10"/>
  <c r="B68" i="10"/>
  <c r="M67" i="10"/>
  <c r="L67" i="10"/>
  <c r="K67" i="10"/>
  <c r="J67" i="10"/>
  <c r="I67" i="10"/>
  <c r="F67" i="10"/>
  <c r="E67" i="10"/>
  <c r="D67" i="10"/>
  <c r="C67" i="10"/>
  <c r="B67" i="10"/>
  <c r="M66" i="10"/>
  <c r="L66" i="10"/>
  <c r="K66" i="10"/>
  <c r="J66" i="10"/>
  <c r="I66" i="10"/>
  <c r="F66" i="10"/>
  <c r="E66" i="10"/>
  <c r="D66" i="10"/>
  <c r="C66" i="10"/>
  <c r="B66" i="10"/>
  <c r="M65" i="10"/>
  <c r="L65" i="10"/>
  <c r="K65" i="10"/>
  <c r="J65" i="10"/>
  <c r="I65" i="10"/>
  <c r="F65" i="10"/>
  <c r="E65" i="10"/>
  <c r="D65" i="10"/>
  <c r="C65" i="10"/>
  <c r="B65" i="10"/>
  <c r="M64" i="10"/>
  <c r="L64" i="10"/>
  <c r="K64" i="10"/>
  <c r="J64" i="10"/>
  <c r="I64" i="10"/>
  <c r="F64" i="10"/>
  <c r="E64" i="10"/>
  <c r="D64" i="10"/>
  <c r="C64" i="10"/>
  <c r="B64" i="10"/>
  <c r="M63" i="10"/>
  <c r="L63" i="10"/>
  <c r="K63" i="10"/>
  <c r="J63" i="10"/>
  <c r="I63" i="10"/>
  <c r="F63" i="10"/>
  <c r="E63" i="10"/>
  <c r="D63" i="10"/>
  <c r="C63" i="10"/>
  <c r="B63" i="10"/>
  <c r="M62" i="10"/>
  <c r="L62" i="10"/>
  <c r="K62" i="10"/>
  <c r="J62" i="10"/>
  <c r="I62" i="10"/>
  <c r="F62" i="10"/>
  <c r="E62" i="10"/>
  <c r="D62" i="10"/>
  <c r="C62" i="10"/>
  <c r="B62" i="10"/>
  <c r="M61" i="10"/>
  <c r="L61" i="10"/>
  <c r="K61" i="10"/>
  <c r="J61" i="10"/>
  <c r="I61" i="10"/>
  <c r="F61" i="10"/>
  <c r="E61" i="10"/>
  <c r="D61" i="10"/>
  <c r="C61" i="10"/>
  <c r="B61" i="10"/>
  <c r="M60" i="10"/>
  <c r="L60" i="10"/>
  <c r="K60" i="10"/>
  <c r="J60" i="10"/>
  <c r="I60" i="10"/>
  <c r="F60" i="10"/>
  <c r="E60" i="10"/>
  <c r="D60" i="10"/>
  <c r="C60" i="10"/>
  <c r="B60" i="10"/>
  <c r="M59" i="10"/>
  <c r="L59" i="10"/>
  <c r="K59" i="10"/>
  <c r="J59" i="10"/>
  <c r="I59" i="10"/>
  <c r="F59" i="10"/>
  <c r="E59" i="10"/>
  <c r="D59" i="10"/>
  <c r="C59" i="10"/>
  <c r="B59" i="10"/>
  <c r="M58" i="10"/>
  <c r="L58" i="10"/>
  <c r="K58" i="10"/>
  <c r="J58" i="10"/>
  <c r="I58" i="10"/>
  <c r="F58" i="10"/>
  <c r="E58" i="10"/>
  <c r="D58" i="10"/>
  <c r="C58" i="10"/>
  <c r="B58" i="10"/>
  <c r="M57" i="10"/>
  <c r="L57" i="10"/>
  <c r="K57" i="10"/>
  <c r="J57" i="10"/>
  <c r="I57" i="10"/>
  <c r="F57" i="10"/>
  <c r="E57" i="10"/>
  <c r="D57" i="10"/>
  <c r="C57" i="10"/>
  <c r="B57" i="10"/>
  <c r="M56" i="10"/>
  <c r="L56" i="10"/>
  <c r="K56" i="10"/>
  <c r="J56" i="10"/>
  <c r="I56" i="10"/>
  <c r="F56" i="10"/>
  <c r="E56" i="10"/>
  <c r="D56" i="10"/>
  <c r="C56" i="10"/>
  <c r="B56" i="10"/>
  <c r="M55" i="10"/>
  <c r="L55" i="10"/>
  <c r="K55" i="10"/>
  <c r="J55" i="10"/>
  <c r="I55" i="10"/>
  <c r="F55" i="10"/>
  <c r="E55" i="10"/>
  <c r="D55" i="10"/>
  <c r="C55" i="10"/>
  <c r="B55" i="10"/>
  <c r="M54" i="10"/>
  <c r="L54" i="10"/>
  <c r="K54" i="10"/>
  <c r="J54" i="10"/>
  <c r="I54" i="10"/>
  <c r="F54" i="10"/>
  <c r="E54" i="10"/>
  <c r="D54" i="10"/>
  <c r="C54" i="10"/>
  <c r="B54" i="10"/>
  <c r="M53" i="10"/>
  <c r="L53" i="10"/>
  <c r="K53" i="10"/>
  <c r="J53" i="10"/>
  <c r="I53" i="10"/>
  <c r="F53" i="10"/>
  <c r="E53" i="10"/>
  <c r="D53" i="10"/>
  <c r="C53" i="10"/>
  <c r="B53" i="10"/>
  <c r="M52" i="10"/>
  <c r="L52" i="10"/>
  <c r="K52" i="10"/>
  <c r="J52" i="10"/>
  <c r="I52" i="10"/>
  <c r="F52" i="10"/>
  <c r="E52" i="10"/>
  <c r="D52" i="10"/>
  <c r="C52" i="10"/>
  <c r="B52" i="10"/>
  <c r="M51" i="10"/>
  <c r="L51" i="10"/>
  <c r="K51" i="10"/>
  <c r="J51" i="10"/>
  <c r="I51" i="10"/>
  <c r="F51" i="10"/>
  <c r="E51" i="10"/>
  <c r="D51" i="10"/>
  <c r="C51" i="10"/>
  <c r="B51" i="10"/>
  <c r="M50" i="10"/>
  <c r="L50" i="10"/>
  <c r="K50" i="10"/>
  <c r="J50" i="10"/>
  <c r="I50" i="10"/>
  <c r="F50" i="10"/>
  <c r="E50" i="10"/>
  <c r="D50" i="10"/>
  <c r="C50" i="10"/>
  <c r="B50" i="10"/>
  <c r="M49" i="10"/>
  <c r="L49" i="10"/>
  <c r="K49" i="10"/>
  <c r="J49" i="10"/>
  <c r="I49" i="10"/>
  <c r="F49" i="10"/>
  <c r="E49" i="10"/>
  <c r="D49" i="10"/>
  <c r="C49" i="10"/>
  <c r="B49" i="10"/>
  <c r="M48" i="10"/>
  <c r="L48" i="10"/>
  <c r="K48" i="10"/>
  <c r="J48" i="10"/>
  <c r="I48" i="10"/>
  <c r="F48" i="10"/>
  <c r="E48" i="10"/>
  <c r="D48" i="10"/>
  <c r="C48" i="10"/>
  <c r="B48" i="10"/>
  <c r="M47" i="10"/>
  <c r="L47" i="10"/>
  <c r="K47" i="10"/>
  <c r="J47" i="10"/>
  <c r="I47" i="10"/>
  <c r="F47" i="10"/>
  <c r="E47" i="10"/>
  <c r="D47" i="10"/>
  <c r="C47" i="10"/>
  <c r="B47" i="10"/>
  <c r="M46" i="10"/>
  <c r="L46" i="10"/>
  <c r="K46" i="10"/>
  <c r="J46" i="10"/>
  <c r="I46" i="10"/>
  <c r="F46" i="10"/>
  <c r="E46" i="10"/>
  <c r="D46" i="10"/>
  <c r="C46" i="10"/>
  <c r="B46" i="10"/>
  <c r="M45" i="10"/>
  <c r="L45" i="10"/>
  <c r="K45" i="10"/>
  <c r="J45" i="10"/>
  <c r="I45" i="10"/>
  <c r="F45" i="10"/>
  <c r="E45" i="10"/>
  <c r="D45" i="10"/>
  <c r="C45" i="10"/>
  <c r="B45" i="10"/>
  <c r="M44" i="10"/>
  <c r="L44" i="10"/>
  <c r="K44" i="10"/>
  <c r="J44" i="10"/>
  <c r="I44" i="10"/>
  <c r="F44" i="10"/>
  <c r="E44" i="10"/>
  <c r="D44" i="10"/>
  <c r="C44" i="10"/>
  <c r="B44" i="10"/>
  <c r="M43" i="10"/>
  <c r="L43" i="10"/>
  <c r="K43" i="10"/>
  <c r="J43" i="10"/>
  <c r="I43" i="10"/>
  <c r="F43" i="10"/>
  <c r="E43" i="10"/>
  <c r="D43" i="10"/>
  <c r="C43" i="10"/>
  <c r="B43" i="10"/>
  <c r="M42" i="10"/>
  <c r="L42" i="10"/>
  <c r="K42" i="10"/>
  <c r="J42" i="10"/>
  <c r="I42" i="10"/>
  <c r="F42" i="10"/>
  <c r="E42" i="10"/>
  <c r="D42" i="10"/>
  <c r="C42" i="10"/>
  <c r="B42" i="10"/>
  <c r="M41" i="10"/>
  <c r="L41" i="10"/>
  <c r="K41" i="10"/>
  <c r="J41" i="10"/>
  <c r="I41" i="10"/>
  <c r="F41" i="10"/>
  <c r="E41" i="10"/>
  <c r="D41" i="10"/>
  <c r="C41" i="10"/>
  <c r="B41" i="10"/>
  <c r="M40" i="10"/>
  <c r="L40" i="10"/>
  <c r="K40" i="10"/>
  <c r="J40" i="10"/>
  <c r="I40" i="10"/>
  <c r="F40" i="10"/>
  <c r="E40" i="10"/>
  <c r="D40" i="10"/>
  <c r="C40" i="10"/>
  <c r="B40" i="10"/>
  <c r="M39" i="10"/>
  <c r="L39" i="10"/>
  <c r="K39" i="10"/>
  <c r="J39" i="10"/>
  <c r="I39" i="10"/>
  <c r="F39" i="10"/>
  <c r="E39" i="10"/>
  <c r="D39" i="10"/>
  <c r="C39" i="10"/>
  <c r="B39" i="10"/>
  <c r="M38" i="10"/>
  <c r="L38" i="10"/>
  <c r="K38" i="10"/>
  <c r="J38" i="10"/>
  <c r="I38" i="10"/>
  <c r="F38" i="10"/>
  <c r="E38" i="10"/>
  <c r="D38" i="10"/>
  <c r="C38" i="10"/>
  <c r="B38" i="10"/>
  <c r="M37" i="10"/>
  <c r="L37" i="10"/>
  <c r="K37" i="10"/>
  <c r="J37" i="10"/>
  <c r="I37" i="10"/>
  <c r="F37" i="10"/>
  <c r="E37" i="10"/>
  <c r="D37" i="10"/>
  <c r="C37" i="10"/>
  <c r="B37" i="10"/>
  <c r="M36" i="10"/>
  <c r="L36" i="10"/>
  <c r="K36" i="10"/>
  <c r="J36" i="10"/>
  <c r="I36" i="10"/>
  <c r="F36" i="10"/>
  <c r="E36" i="10"/>
  <c r="D36" i="10"/>
  <c r="C36" i="10"/>
  <c r="B36" i="10"/>
  <c r="M35" i="10"/>
  <c r="L35" i="10"/>
  <c r="K35" i="10"/>
  <c r="J35" i="10"/>
  <c r="I35" i="10"/>
  <c r="F35" i="10"/>
  <c r="E35" i="10"/>
  <c r="D35" i="10"/>
  <c r="C35" i="10"/>
  <c r="B35" i="10"/>
  <c r="M34" i="10"/>
  <c r="L34" i="10"/>
  <c r="K34" i="10"/>
  <c r="J34" i="10"/>
  <c r="I34" i="10"/>
  <c r="F34" i="10"/>
  <c r="E34" i="10"/>
  <c r="D34" i="10"/>
  <c r="C34" i="10"/>
  <c r="B34" i="10"/>
  <c r="M33" i="10"/>
  <c r="L33" i="10"/>
  <c r="K33" i="10"/>
  <c r="J33" i="10"/>
  <c r="I33" i="10"/>
  <c r="F33" i="10"/>
  <c r="E33" i="10"/>
  <c r="D33" i="10"/>
  <c r="C33" i="10"/>
  <c r="B33" i="10"/>
  <c r="M32" i="10"/>
  <c r="L32" i="10"/>
  <c r="K32" i="10"/>
  <c r="J32" i="10"/>
  <c r="I32" i="10"/>
  <c r="F32" i="10"/>
  <c r="E32" i="10"/>
  <c r="D32" i="10"/>
  <c r="C32" i="10"/>
  <c r="B32" i="10"/>
  <c r="M31" i="10"/>
  <c r="L31" i="10"/>
  <c r="K31" i="10"/>
  <c r="J31" i="10"/>
  <c r="I31" i="10"/>
  <c r="F31" i="10"/>
  <c r="E31" i="10"/>
  <c r="D31" i="10"/>
  <c r="C31" i="10"/>
  <c r="B31" i="10"/>
  <c r="M30" i="10"/>
  <c r="L30" i="10"/>
  <c r="K30" i="10"/>
  <c r="J30" i="10"/>
  <c r="I30" i="10"/>
  <c r="F30" i="10"/>
  <c r="E30" i="10"/>
  <c r="D30" i="10"/>
  <c r="C30" i="10"/>
  <c r="B30" i="10"/>
  <c r="M29" i="10"/>
  <c r="L29" i="10"/>
  <c r="K29" i="10"/>
  <c r="J29" i="10"/>
  <c r="I29" i="10"/>
  <c r="F29" i="10"/>
  <c r="E29" i="10"/>
  <c r="D29" i="10"/>
  <c r="C29" i="10"/>
  <c r="B29" i="10"/>
  <c r="M28" i="10"/>
  <c r="L28" i="10"/>
  <c r="K28" i="10"/>
  <c r="J28" i="10"/>
  <c r="I28" i="10"/>
  <c r="F28" i="10"/>
  <c r="E28" i="10"/>
  <c r="D28" i="10"/>
  <c r="C28" i="10"/>
  <c r="B28" i="10"/>
  <c r="M27" i="10"/>
  <c r="L27" i="10"/>
  <c r="K27" i="10"/>
  <c r="J27" i="10"/>
  <c r="I27" i="10"/>
  <c r="F27" i="10"/>
  <c r="E27" i="10"/>
  <c r="D27" i="10"/>
  <c r="C27" i="10"/>
  <c r="B27" i="10"/>
  <c r="M26" i="10"/>
  <c r="L26" i="10"/>
  <c r="K26" i="10"/>
  <c r="J26" i="10"/>
  <c r="I26" i="10"/>
  <c r="F26" i="10"/>
  <c r="E26" i="10"/>
  <c r="D26" i="10"/>
  <c r="C26" i="10"/>
  <c r="B26" i="10"/>
  <c r="M25" i="10"/>
  <c r="L25" i="10"/>
  <c r="K25" i="10"/>
  <c r="J25" i="10"/>
  <c r="I25" i="10"/>
  <c r="F25" i="10"/>
  <c r="E25" i="10"/>
  <c r="D25" i="10"/>
  <c r="C25" i="10"/>
  <c r="B25" i="10"/>
  <c r="M24" i="10"/>
  <c r="L24" i="10"/>
  <c r="K24" i="10"/>
  <c r="J24" i="10"/>
  <c r="I24" i="10"/>
  <c r="F24" i="10"/>
  <c r="E24" i="10"/>
  <c r="D24" i="10"/>
  <c r="C24" i="10"/>
  <c r="B24" i="10"/>
  <c r="M23" i="10"/>
  <c r="L23" i="10"/>
  <c r="K23" i="10"/>
  <c r="J23" i="10"/>
  <c r="I23" i="10"/>
  <c r="F23" i="10"/>
  <c r="E23" i="10"/>
  <c r="D23" i="10"/>
  <c r="C23" i="10"/>
  <c r="B23" i="10"/>
  <c r="M22" i="10"/>
  <c r="L22" i="10"/>
  <c r="K22" i="10"/>
  <c r="J22" i="10"/>
  <c r="I22" i="10"/>
  <c r="F22" i="10"/>
  <c r="E22" i="10"/>
  <c r="D22" i="10"/>
  <c r="C22" i="10"/>
  <c r="B22" i="10"/>
  <c r="M21" i="10"/>
  <c r="L21" i="10"/>
  <c r="K21" i="10"/>
  <c r="J21" i="10"/>
  <c r="I21" i="10"/>
  <c r="F21" i="10"/>
  <c r="E21" i="10"/>
  <c r="D21" i="10"/>
  <c r="C21" i="10"/>
  <c r="B21" i="10"/>
  <c r="M20" i="10"/>
  <c r="L20" i="10"/>
  <c r="K20" i="10"/>
  <c r="J20" i="10"/>
  <c r="I20" i="10"/>
  <c r="F20" i="10"/>
  <c r="E20" i="10"/>
  <c r="D20" i="10"/>
  <c r="C20" i="10"/>
  <c r="B20" i="10"/>
  <c r="M19" i="10"/>
  <c r="L19" i="10"/>
  <c r="K19" i="10"/>
  <c r="J19" i="10"/>
  <c r="I19" i="10"/>
  <c r="F19" i="10"/>
  <c r="E19" i="10"/>
  <c r="D19" i="10"/>
  <c r="C19" i="10"/>
  <c r="B19" i="10"/>
  <c r="M18" i="10"/>
  <c r="L18" i="10"/>
  <c r="K18" i="10"/>
  <c r="J18" i="10"/>
  <c r="I18" i="10"/>
  <c r="F18" i="10"/>
  <c r="E18" i="10"/>
  <c r="D18" i="10"/>
  <c r="C18" i="10"/>
  <c r="B18" i="10"/>
  <c r="M17" i="10"/>
  <c r="L17" i="10"/>
  <c r="K17" i="10"/>
  <c r="J17" i="10"/>
  <c r="I17" i="10"/>
  <c r="F17" i="10"/>
  <c r="E17" i="10"/>
  <c r="D17" i="10"/>
  <c r="C17" i="10"/>
  <c r="B17" i="10"/>
  <c r="M16" i="10"/>
  <c r="L16" i="10"/>
  <c r="K16" i="10"/>
  <c r="J16" i="10"/>
  <c r="I16" i="10"/>
  <c r="F16" i="10"/>
  <c r="E16" i="10"/>
  <c r="D16" i="10"/>
  <c r="C16" i="10"/>
  <c r="B16" i="10"/>
  <c r="M15" i="10"/>
  <c r="L15" i="10"/>
  <c r="K15" i="10"/>
  <c r="J15" i="10"/>
  <c r="I15" i="10"/>
  <c r="F15" i="10"/>
  <c r="E15" i="10"/>
  <c r="D15" i="10"/>
  <c r="C15" i="10"/>
  <c r="B15" i="10"/>
  <c r="M14" i="10"/>
  <c r="L14" i="10"/>
  <c r="K14" i="10"/>
  <c r="J14" i="10"/>
  <c r="I14" i="10"/>
  <c r="F14" i="10"/>
  <c r="E14" i="10"/>
  <c r="D14" i="10"/>
  <c r="C14" i="10"/>
  <c r="B14" i="10"/>
  <c r="M520" i="9"/>
  <c r="M489" i="9"/>
  <c r="M458" i="9"/>
  <c r="M427" i="9"/>
  <c r="M396" i="9"/>
  <c r="M361" i="9"/>
  <c r="P344" i="9"/>
  <c r="Q344" i="9" s="1"/>
  <c r="O344" i="9"/>
  <c r="N344" i="9"/>
  <c r="O343" i="9"/>
  <c r="P343" i="9" s="1"/>
  <c r="Q343" i="9" s="1"/>
  <c r="N343" i="9"/>
  <c r="M326" i="9"/>
  <c r="N309" i="9"/>
  <c r="J753" i="8" s="1"/>
  <c r="O308" i="9"/>
  <c r="P308" i="9" s="1"/>
  <c r="Q308" i="9" s="1"/>
  <c r="N308" i="9"/>
  <c r="O307" i="9"/>
  <c r="M291" i="9"/>
  <c r="O274" i="9"/>
  <c r="K676" i="8" s="1"/>
  <c r="N274" i="9"/>
  <c r="J677" i="8" s="1"/>
  <c r="P273" i="9"/>
  <c r="Q273" i="9" s="1"/>
  <c r="O273" i="9"/>
  <c r="N273" i="9"/>
  <c r="M256" i="9"/>
  <c r="N239" i="9"/>
  <c r="O239" i="9" s="1"/>
  <c r="P239" i="9" s="1"/>
  <c r="Q239" i="9" s="1"/>
  <c r="P238" i="9"/>
  <c r="Q238" i="9" s="1"/>
  <c r="O238" i="9"/>
  <c r="N238" i="9"/>
  <c r="M221" i="9"/>
  <c r="N204" i="9"/>
  <c r="O204" i="9" s="1"/>
  <c r="P204" i="9" s="1"/>
  <c r="Q204" i="9" s="1"/>
  <c r="M457" i="8" s="1"/>
  <c r="P203" i="9"/>
  <c r="Q203" i="9" s="1"/>
  <c r="O203" i="9"/>
  <c r="N203" i="9"/>
  <c r="M186" i="9"/>
  <c r="Q169" i="9"/>
  <c r="P169" i="9"/>
  <c r="O169" i="9"/>
  <c r="N169" i="9"/>
  <c r="P168" i="9"/>
  <c r="Q168" i="9" s="1"/>
  <c r="O168" i="9"/>
  <c r="N168" i="9"/>
  <c r="M151" i="9"/>
  <c r="N134" i="9"/>
  <c r="O134" i="9" s="1"/>
  <c r="P134" i="9" s="1"/>
  <c r="Q134" i="9" s="1"/>
  <c r="P133" i="9"/>
  <c r="Q133" i="9" s="1"/>
  <c r="O133" i="9"/>
  <c r="N133" i="9"/>
  <c r="M116" i="9"/>
  <c r="N99" i="9"/>
  <c r="O99" i="9" s="1"/>
  <c r="P99" i="9" s="1"/>
  <c r="Q99" i="9" s="1"/>
  <c r="P98" i="9"/>
  <c r="Q98" i="9" s="1"/>
  <c r="O98" i="9"/>
  <c r="N98" i="9"/>
  <c r="M81" i="9"/>
  <c r="O64" i="9"/>
  <c r="P64" i="9" s="1"/>
  <c r="Q64" i="9" s="1"/>
  <c r="N64" i="9"/>
  <c r="P63" i="9"/>
  <c r="Q63" i="9" s="1"/>
  <c r="O63" i="9"/>
  <c r="M46" i="9"/>
  <c r="D24" i="9"/>
  <c r="B22" i="9" s="1"/>
  <c r="B21" i="9"/>
  <c r="B20" i="9"/>
  <c r="B19" i="9"/>
  <c r="B17" i="9"/>
  <c r="B12" i="9"/>
  <c r="M11" i="9"/>
  <c r="B11" i="9"/>
  <c r="B10" i="9"/>
  <c r="B9" i="9"/>
  <c r="B8" i="9"/>
  <c r="B7" i="9"/>
  <c r="M1464" i="8"/>
  <c r="L1464" i="8"/>
  <c r="K1464" i="8"/>
  <c r="J1464" i="8"/>
  <c r="I1464" i="8"/>
  <c r="M1463" i="8"/>
  <c r="L1463" i="8"/>
  <c r="K1463" i="8"/>
  <c r="J1463" i="8"/>
  <c r="I1463" i="8"/>
  <c r="M1462" i="8"/>
  <c r="L1462" i="8"/>
  <c r="K1462" i="8"/>
  <c r="J1462" i="8"/>
  <c r="I1462" i="8"/>
  <c r="M1461" i="8"/>
  <c r="L1461" i="8"/>
  <c r="K1461" i="8"/>
  <c r="J1461" i="8"/>
  <c r="I1461" i="8"/>
  <c r="M1460" i="8"/>
  <c r="L1460" i="8"/>
  <c r="K1460" i="8"/>
  <c r="J1460" i="8"/>
  <c r="I1460" i="8"/>
  <c r="M1459" i="8"/>
  <c r="L1459" i="8"/>
  <c r="K1459" i="8"/>
  <c r="J1459" i="8"/>
  <c r="I1459" i="8"/>
  <c r="M1458" i="8"/>
  <c r="L1458" i="8"/>
  <c r="K1458" i="8"/>
  <c r="J1458" i="8"/>
  <c r="I1458" i="8"/>
  <c r="M1457" i="8"/>
  <c r="L1457" i="8"/>
  <c r="K1457" i="8"/>
  <c r="J1457" i="8"/>
  <c r="I1457" i="8"/>
  <c r="M1456" i="8"/>
  <c r="L1456" i="8"/>
  <c r="K1456" i="8"/>
  <c r="J1456" i="8"/>
  <c r="I1456" i="8"/>
  <c r="M1455" i="8"/>
  <c r="L1455" i="8"/>
  <c r="K1455" i="8"/>
  <c r="J1455" i="8"/>
  <c r="I1455" i="8"/>
  <c r="M1454" i="8"/>
  <c r="L1454" i="8"/>
  <c r="K1454" i="8"/>
  <c r="J1454" i="8"/>
  <c r="I1454" i="8"/>
  <c r="M1453" i="8"/>
  <c r="L1453" i="8"/>
  <c r="K1453" i="8"/>
  <c r="J1453" i="8"/>
  <c r="I1453" i="8"/>
  <c r="M1452" i="8"/>
  <c r="L1452" i="8"/>
  <c r="K1452" i="8"/>
  <c r="J1452" i="8"/>
  <c r="I1452" i="8"/>
  <c r="M1451" i="8"/>
  <c r="L1451" i="8"/>
  <c r="K1451" i="8"/>
  <c r="J1451" i="8"/>
  <c r="I1451" i="8"/>
  <c r="M1450" i="8"/>
  <c r="L1450" i="8"/>
  <c r="K1450" i="8"/>
  <c r="J1450" i="8"/>
  <c r="I1450" i="8"/>
  <c r="M1449" i="8"/>
  <c r="L1449" i="8"/>
  <c r="K1449" i="8"/>
  <c r="J1449" i="8"/>
  <c r="I1449" i="8"/>
  <c r="M1448" i="8"/>
  <c r="L1448" i="8"/>
  <c r="K1448" i="8"/>
  <c r="J1448" i="8"/>
  <c r="I1448" i="8"/>
  <c r="M1447" i="8"/>
  <c r="L1447" i="8"/>
  <c r="K1447" i="8"/>
  <c r="J1447" i="8"/>
  <c r="I1447" i="8"/>
  <c r="M1446" i="8"/>
  <c r="L1446" i="8"/>
  <c r="K1446" i="8"/>
  <c r="J1446" i="8"/>
  <c r="I1446" i="8"/>
  <c r="M1445" i="8"/>
  <c r="L1445" i="8"/>
  <c r="K1445" i="8"/>
  <c r="J1445" i="8"/>
  <c r="I1445" i="8"/>
  <c r="M1444" i="8"/>
  <c r="L1444" i="8"/>
  <c r="K1444" i="8"/>
  <c r="J1444" i="8"/>
  <c r="I1444" i="8"/>
  <c r="M1443" i="8"/>
  <c r="L1443" i="8"/>
  <c r="K1443" i="8"/>
  <c r="J1443" i="8"/>
  <c r="I1443" i="8"/>
  <c r="M1442" i="8"/>
  <c r="L1442" i="8"/>
  <c r="K1442" i="8"/>
  <c r="J1442" i="8"/>
  <c r="I1442" i="8"/>
  <c r="M1441" i="8"/>
  <c r="L1441" i="8"/>
  <c r="K1441" i="8"/>
  <c r="J1441" i="8"/>
  <c r="I1441" i="8"/>
  <c r="M1440" i="8"/>
  <c r="L1440" i="8"/>
  <c r="K1440" i="8"/>
  <c r="J1440" i="8"/>
  <c r="I1440" i="8"/>
  <c r="M1439" i="8"/>
  <c r="L1439" i="8"/>
  <c r="K1439" i="8"/>
  <c r="J1439" i="8"/>
  <c r="I1439" i="8"/>
  <c r="M1438" i="8"/>
  <c r="L1438" i="8"/>
  <c r="K1438" i="8"/>
  <c r="J1438" i="8"/>
  <c r="I1438" i="8"/>
  <c r="M1437" i="8"/>
  <c r="L1437" i="8"/>
  <c r="K1437" i="8"/>
  <c r="J1437" i="8"/>
  <c r="I1437" i="8"/>
  <c r="M1436" i="8"/>
  <c r="L1436" i="8"/>
  <c r="K1436" i="8"/>
  <c r="J1436" i="8"/>
  <c r="I1436" i="8"/>
  <c r="M1435" i="8"/>
  <c r="L1435" i="8"/>
  <c r="K1435" i="8"/>
  <c r="J1435" i="8"/>
  <c r="I1435" i="8"/>
  <c r="M1434" i="8"/>
  <c r="L1434" i="8"/>
  <c r="K1434" i="8"/>
  <c r="J1434" i="8"/>
  <c r="I1434" i="8"/>
  <c r="M1433" i="8"/>
  <c r="L1433" i="8"/>
  <c r="K1433" i="8"/>
  <c r="J1433" i="8"/>
  <c r="I1433" i="8"/>
  <c r="M1432" i="8"/>
  <c r="L1432" i="8"/>
  <c r="K1432" i="8"/>
  <c r="J1432" i="8"/>
  <c r="I1432" i="8"/>
  <c r="M1431" i="8"/>
  <c r="L1431" i="8"/>
  <c r="K1431" i="8"/>
  <c r="J1431" i="8"/>
  <c r="I1431" i="8"/>
  <c r="M1430" i="8"/>
  <c r="L1430" i="8"/>
  <c r="K1430" i="8"/>
  <c r="J1430" i="8"/>
  <c r="I1430" i="8"/>
  <c r="M1429" i="8"/>
  <c r="L1429" i="8"/>
  <c r="K1429" i="8"/>
  <c r="J1429" i="8"/>
  <c r="I1429" i="8"/>
  <c r="M1428" i="8"/>
  <c r="L1428" i="8"/>
  <c r="K1428" i="8"/>
  <c r="J1428" i="8"/>
  <c r="I1428" i="8"/>
  <c r="M1427" i="8"/>
  <c r="L1427" i="8"/>
  <c r="K1427" i="8"/>
  <c r="J1427" i="8"/>
  <c r="I1427" i="8"/>
  <c r="M1426" i="8"/>
  <c r="L1426" i="8"/>
  <c r="K1426" i="8"/>
  <c r="J1426" i="8"/>
  <c r="I1426" i="8"/>
  <c r="M1425" i="8"/>
  <c r="L1425" i="8"/>
  <c r="K1425" i="8"/>
  <c r="J1425" i="8"/>
  <c r="I1425" i="8"/>
  <c r="M1424" i="8"/>
  <c r="L1424" i="8"/>
  <c r="K1424" i="8"/>
  <c r="J1424" i="8"/>
  <c r="I1424" i="8"/>
  <c r="M1423" i="8"/>
  <c r="L1423" i="8"/>
  <c r="K1423" i="8"/>
  <c r="J1423" i="8"/>
  <c r="I1423" i="8"/>
  <c r="M1422" i="8"/>
  <c r="L1422" i="8"/>
  <c r="K1422" i="8"/>
  <c r="J1422" i="8"/>
  <c r="I1422" i="8"/>
  <c r="M1421" i="8"/>
  <c r="L1421" i="8"/>
  <c r="K1421" i="8"/>
  <c r="J1421" i="8"/>
  <c r="I1421" i="8"/>
  <c r="M1420" i="8"/>
  <c r="L1420" i="8"/>
  <c r="K1420" i="8"/>
  <c r="J1420" i="8"/>
  <c r="I1420" i="8"/>
  <c r="M1419" i="8"/>
  <c r="L1419" i="8"/>
  <c r="K1419" i="8"/>
  <c r="J1419" i="8"/>
  <c r="I1419" i="8"/>
  <c r="M1418" i="8"/>
  <c r="L1418" i="8"/>
  <c r="K1418" i="8"/>
  <c r="J1418" i="8"/>
  <c r="I1418" i="8"/>
  <c r="M1417" i="8"/>
  <c r="L1417" i="8"/>
  <c r="K1417" i="8"/>
  <c r="J1417" i="8"/>
  <c r="I1417" i="8"/>
  <c r="M1416" i="8"/>
  <c r="L1416" i="8"/>
  <c r="K1416" i="8"/>
  <c r="J1416" i="8"/>
  <c r="I1416" i="8"/>
  <c r="M1415" i="8"/>
  <c r="L1415" i="8"/>
  <c r="K1415" i="8"/>
  <c r="J1415" i="8"/>
  <c r="I1415" i="8"/>
  <c r="M1414" i="8"/>
  <c r="L1414" i="8"/>
  <c r="K1414" i="8"/>
  <c r="J1414" i="8"/>
  <c r="I1414" i="8"/>
  <c r="M1413" i="8"/>
  <c r="L1413" i="8"/>
  <c r="K1413" i="8"/>
  <c r="J1413" i="8"/>
  <c r="I1413" i="8"/>
  <c r="M1412" i="8"/>
  <c r="L1412" i="8"/>
  <c r="K1412" i="8"/>
  <c r="J1412" i="8"/>
  <c r="I1412" i="8"/>
  <c r="M1411" i="8"/>
  <c r="L1411" i="8"/>
  <c r="K1411" i="8"/>
  <c r="J1411" i="8"/>
  <c r="I1411" i="8"/>
  <c r="M1410" i="8"/>
  <c r="L1410" i="8"/>
  <c r="K1410" i="8"/>
  <c r="J1410" i="8"/>
  <c r="I1410" i="8"/>
  <c r="M1409" i="8"/>
  <c r="L1409" i="8"/>
  <c r="K1409" i="8"/>
  <c r="J1409" i="8"/>
  <c r="I1409" i="8"/>
  <c r="M1408" i="8"/>
  <c r="L1408" i="8"/>
  <c r="K1408" i="8"/>
  <c r="J1408" i="8"/>
  <c r="I1408" i="8"/>
  <c r="M1407" i="8"/>
  <c r="L1407" i="8"/>
  <c r="K1407" i="8"/>
  <c r="J1407" i="8"/>
  <c r="I1407" i="8"/>
  <c r="M1406" i="8"/>
  <c r="L1406" i="8"/>
  <c r="K1406" i="8"/>
  <c r="J1406" i="8"/>
  <c r="I1406" i="8"/>
  <c r="M1405" i="8"/>
  <c r="L1405" i="8"/>
  <c r="K1405" i="8"/>
  <c r="J1405" i="8"/>
  <c r="I1405" i="8"/>
  <c r="M1404" i="8"/>
  <c r="L1404" i="8"/>
  <c r="K1404" i="8"/>
  <c r="J1404" i="8"/>
  <c r="I1404" i="8"/>
  <c r="M1403" i="8"/>
  <c r="L1403" i="8"/>
  <c r="K1403" i="8"/>
  <c r="J1403" i="8"/>
  <c r="I1403" i="8"/>
  <c r="M1402" i="8"/>
  <c r="L1402" i="8"/>
  <c r="K1402" i="8"/>
  <c r="J1402" i="8"/>
  <c r="I1402" i="8"/>
  <c r="M1401" i="8"/>
  <c r="L1401" i="8"/>
  <c r="K1401" i="8"/>
  <c r="J1401" i="8"/>
  <c r="I1401" i="8"/>
  <c r="M1400" i="8"/>
  <c r="L1400" i="8"/>
  <c r="K1400" i="8"/>
  <c r="J1400" i="8"/>
  <c r="I1400" i="8"/>
  <c r="M1399" i="8"/>
  <c r="L1399" i="8"/>
  <c r="K1399" i="8"/>
  <c r="J1399" i="8"/>
  <c r="I1399" i="8"/>
  <c r="M1398" i="8"/>
  <c r="L1398" i="8"/>
  <c r="K1398" i="8"/>
  <c r="J1398" i="8"/>
  <c r="I1398" i="8"/>
  <c r="M1397" i="8"/>
  <c r="L1397" i="8"/>
  <c r="K1397" i="8"/>
  <c r="J1397" i="8"/>
  <c r="I1397" i="8"/>
  <c r="M1396" i="8"/>
  <c r="L1396" i="8"/>
  <c r="K1396" i="8"/>
  <c r="J1396" i="8"/>
  <c r="I1396" i="8"/>
  <c r="M1395" i="8"/>
  <c r="L1395" i="8"/>
  <c r="K1395" i="8"/>
  <c r="J1395" i="8"/>
  <c r="I1395" i="8"/>
  <c r="M1394" i="8"/>
  <c r="L1394" i="8"/>
  <c r="K1394" i="8"/>
  <c r="J1394" i="8"/>
  <c r="I1394" i="8"/>
  <c r="M1393" i="8"/>
  <c r="L1393" i="8"/>
  <c r="K1393" i="8"/>
  <c r="J1393" i="8"/>
  <c r="I1393" i="8"/>
  <c r="M1392" i="8"/>
  <c r="L1392" i="8"/>
  <c r="K1392" i="8"/>
  <c r="J1392" i="8"/>
  <c r="I1392" i="8"/>
  <c r="M1391" i="8"/>
  <c r="L1391" i="8"/>
  <c r="K1391" i="8"/>
  <c r="J1391" i="8"/>
  <c r="I1391" i="8"/>
  <c r="M1390" i="8"/>
  <c r="L1390" i="8"/>
  <c r="K1390" i="8"/>
  <c r="J1390" i="8"/>
  <c r="I1390" i="8"/>
  <c r="M1389" i="8"/>
  <c r="L1389" i="8"/>
  <c r="K1389" i="8"/>
  <c r="J1389" i="8"/>
  <c r="I1389" i="8"/>
  <c r="M1388" i="8"/>
  <c r="L1388" i="8"/>
  <c r="K1388" i="8"/>
  <c r="J1388" i="8"/>
  <c r="I1388" i="8"/>
  <c r="M1387" i="8"/>
  <c r="L1387" i="8"/>
  <c r="K1387" i="8"/>
  <c r="J1387" i="8"/>
  <c r="I1387" i="8"/>
  <c r="M1386" i="8"/>
  <c r="L1386" i="8"/>
  <c r="K1386" i="8"/>
  <c r="J1386" i="8"/>
  <c r="I1386" i="8"/>
  <c r="M1385" i="8"/>
  <c r="L1385" i="8"/>
  <c r="K1385" i="8"/>
  <c r="J1385" i="8"/>
  <c r="I1385" i="8"/>
  <c r="M1384" i="8"/>
  <c r="L1384" i="8"/>
  <c r="K1384" i="8"/>
  <c r="J1384" i="8"/>
  <c r="I1384" i="8"/>
  <c r="M1383" i="8"/>
  <c r="L1383" i="8"/>
  <c r="K1383" i="8"/>
  <c r="J1383" i="8"/>
  <c r="I1383" i="8"/>
  <c r="M1382" i="8"/>
  <c r="L1382" i="8"/>
  <c r="K1382" i="8"/>
  <c r="J1382" i="8"/>
  <c r="I1382" i="8"/>
  <c r="M1381" i="8"/>
  <c r="L1381" i="8"/>
  <c r="K1381" i="8"/>
  <c r="J1381" i="8"/>
  <c r="I1381" i="8"/>
  <c r="M1380" i="8"/>
  <c r="L1380" i="8"/>
  <c r="K1380" i="8"/>
  <c r="J1380" i="8"/>
  <c r="I1380" i="8"/>
  <c r="M1379" i="8"/>
  <c r="L1379" i="8"/>
  <c r="K1379" i="8"/>
  <c r="J1379" i="8"/>
  <c r="I1379" i="8"/>
  <c r="M1378" i="8"/>
  <c r="L1378" i="8"/>
  <c r="K1378" i="8"/>
  <c r="J1378" i="8"/>
  <c r="I1378" i="8"/>
  <c r="M1377" i="8"/>
  <c r="L1377" i="8"/>
  <c r="K1377" i="8"/>
  <c r="J1377" i="8"/>
  <c r="I1377" i="8"/>
  <c r="M1376" i="8"/>
  <c r="L1376" i="8"/>
  <c r="K1376" i="8"/>
  <c r="J1376" i="8"/>
  <c r="I1376" i="8"/>
  <c r="M1375" i="8"/>
  <c r="L1375" i="8"/>
  <c r="K1375" i="8"/>
  <c r="J1375" i="8"/>
  <c r="I1375" i="8"/>
  <c r="M1374" i="8"/>
  <c r="L1374" i="8"/>
  <c r="K1374" i="8"/>
  <c r="J1374" i="8"/>
  <c r="I1374" i="8"/>
  <c r="M1373" i="8"/>
  <c r="L1373" i="8"/>
  <c r="K1373" i="8"/>
  <c r="J1373" i="8"/>
  <c r="I1373" i="8"/>
  <c r="M1372" i="8"/>
  <c r="L1372" i="8"/>
  <c r="K1372" i="8"/>
  <c r="J1372" i="8"/>
  <c r="I1372" i="8"/>
  <c r="M1371" i="8"/>
  <c r="L1371" i="8"/>
  <c r="K1371" i="8"/>
  <c r="J1371" i="8"/>
  <c r="I1371" i="8"/>
  <c r="M1370" i="8"/>
  <c r="L1370" i="8"/>
  <c r="K1370" i="8"/>
  <c r="J1370" i="8"/>
  <c r="I1370" i="8"/>
  <c r="M1369" i="8"/>
  <c r="L1369" i="8"/>
  <c r="K1369" i="8"/>
  <c r="J1369" i="8"/>
  <c r="I1369" i="8"/>
  <c r="M1368" i="8"/>
  <c r="L1368" i="8"/>
  <c r="K1368" i="8"/>
  <c r="J1368" i="8"/>
  <c r="I1368" i="8"/>
  <c r="M1367" i="8"/>
  <c r="L1367" i="8"/>
  <c r="K1367" i="8"/>
  <c r="J1367" i="8"/>
  <c r="I1367" i="8"/>
  <c r="M1356" i="8"/>
  <c r="L1356" i="8"/>
  <c r="K1356" i="8"/>
  <c r="J1356" i="8"/>
  <c r="I1356" i="8"/>
  <c r="M1355" i="8"/>
  <c r="L1355" i="8"/>
  <c r="K1355" i="8"/>
  <c r="J1355" i="8"/>
  <c r="I1355" i="8"/>
  <c r="M1354" i="8"/>
  <c r="L1354" i="8"/>
  <c r="K1354" i="8"/>
  <c r="J1354" i="8"/>
  <c r="I1354" i="8"/>
  <c r="M1353" i="8"/>
  <c r="L1353" i="8"/>
  <c r="K1353" i="8"/>
  <c r="J1353" i="8"/>
  <c r="I1353" i="8"/>
  <c r="M1352" i="8"/>
  <c r="L1352" i="8"/>
  <c r="K1352" i="8"/>
  <c r="J1352" i="8"/>
  <c r="I1352" i="8"/>
  <c r="M1351" i="8"/>
  <c r="L1351" i="8"/>
  <c r="K1351" i="8"/>
  <c r="J1351" i="8"/>
  <c r="I1351" i="8"/>
  <c r="M1350" i="8"/>
  <c r="L1350" i="8"/>
  <c r="K1350" i="8"/>
  <c r="J1350" i="8"/>
  <c r="I1350" i="8"/>
  <c r="M1349" i="8"/>
  <c r="L1349" i="8"/>
  <c r="K1349" i="8"/>
  <c r="J1349" i="8"/>
  <c r="I1349" i="8"/>
  <c r="M1348" i="8"/>
  <c r="L1348" i="8"/>
  <c r="K1348" i="8"/>
  <c r="J1348" i="8"/>
  <c r="I1348" i="8"/>
  <c r="M1347" i="8"/>
  <c r="L1347" i="8"/>
  <c r="K1347" i="8"/>
  <c r="J1347" i="8"/>
  <c r="I1347" i="8"/>
  <c r="M1346" i="8"/>
  <c r="L1346" i="8"/>
  <c r="K1346" i="8"/>
  <c r="J1346" i="8"/>
  <c r="I1346" i="8"/>
  <c r="M1345" i="8"/>
  <c r="L1345" i="8"/>
  <c r="K1345" i="8"/>
  <c r="J1345" i="8"/>
  <c r="I1345" i="8"/>
  <c r="M1344" i="8"/>
  <c r="L1344" i="8"/>
  <c r="K1344" i="8"/>
  <c r="J1344" i="8"/>
  <c r="I1344" i="8"/>
  <c r="M1343" i="8"/>
  <c r="L1343" i="8"/>
  <c r="K1343" i="8"/>
  <c r="J1343" i="8"/>
  <c r="I1343" i="8"/>
  <c r="M1342" i="8"/>
  <c r="L1342" i="8"/>
  <c r="K1342" i="8"/>
  <c r="J1342" i="8"/>
  <c r="I1342" i="8"/>
  <c r="M1341" i="8"/>
  <c r="L1341" i="8"/>
  <c r="K1341" i="8"/>
  <c r="J1341" i="8"/>
  <c r="I1341" i="8"/>
  <c r="M1340" i="8"/>
  <c r="L1340" i="8"/>
  <c r="K1340" i="8"/>
  <c r="J1340" i="8"/>
  <c r="I1340" i="8"/>
  <c r="M1339" i="8"/>
  <c r="L1339" i="8"/>
  <c r="K1339" i="8"/>
  <c r="J1339" i="8"/>
  <c r="I1339" i="8"/>
  <c r="M1338" i="8"/>
  <c r="L1338" i="8"/>
  <c r="K1338" i="8"/>
  <c r="J1338" i="8"/>
  <c r="I1338" i="8"/>
  <c r="M1337" i="8"/>
  <c r="L1337" i="8"/>
  <c r="K1337" i="8"/>
  <c r="J1337" i="8"/>
  <c r="I1337" i="8"/>
  <c r="M1336" i="8"/>
  <c r="L1336" i="8"/>
  <c r="K1336" i="8"/>
  <c r="J1336" i="8"/>
  <c r="I1336" i="8"/>
  <c r="M1335" i="8"/>
  <c r="L1335" i="8"/>
  <c r="K1335" i="8"/>
  <c r="J1335" i="8"/>
  <c r="I1335" i="8"/>
  <c r="M1334" i="8"/>
  <c r="L1334" i="8"/>
  <c r="K1334" i="8"/>
  <c r="J1334" i="8"/>
  <c r="I1334" i="8"/>
  <c r="M1333" i="8"/>
  <c r="L1333" i="8"/>
  <c r="K1333" i="8"/>
  <c r="J1333" i="8"/>
  <c r="I1333" i="8"/>
  <c r="M1332" i="8"/>
  <c r="L1332" i="8"/>
  <c r="K1332" i="8"/>
  <c r="J1332" i="8"/>
  <c r="I1332" i="8"/>
  <c r="M1331" i="8"/>
  <c r="L1331" i="8"/>
  <c r="K1331" i="8"/>
  <c r="J1331" i="8"/>
  <c r="I1331" i="8"/>
  <c r="M1330" i="8"/>
  <c r="L1330" i="8"/>
  <c r="K1330" i="8"/>
  <c r="J1330" i="8"/>
  <c r="I1330" i="8"/>
  <c r="M1329" i="8"/>
  <c r="L1329" i="8"/>
  <c r="K1329" i="8"/>
  <c r="J1329" i="8"/>
  <c r="I1329" i="8"/>
  <c r="M1328" i="8"/>
  <c r="L1328" i="8"/>
  <c r="K1328" i="8"/>
  <c r="J1328" i="8"/>
  <c r="I1328" i="8"/>
  <c r="M1327" i="8"/>
  <c r="L1327" i="8"/>
  <c r="K1327" i="8"/>
  <c r="J1327" i="8"/>
  <c r="I1327" i="8"/>
  <c r="M1326" i="8"/>
  <c r="L1326" i="8"/>
  <c r="K1326" i="8"/>
  <c r="J1326" i="8"/>
  <c r="I1326" i="8"/>
  <c r="M1325" i="8"/>
  <c r="L1325" i="8"/>
  <c r="K1325" i="8"/>
  <c r="J1325" i="8"/>
  <c r="I1325" i="8"/>
  <c r="M1324" i="8"/>
  <c r="L1324" i="8"/>
  <c r="K1324" i="8"/>
  <c r="J1324" i="8"/>
  <c r="I1324" i="8"/>
  <c r="M1323" i="8"/>
  <c r="L1323" i="8"/>
  <c r="K1323" i="8"/>
  <c r="J1323" i="8"/>
  <c r="I1323" i="8"/>
  <c r="M1322" i="8"/>
  <c r="L1322" i="8"/>
  <c r="K1322" i="8"/>
  <c r="J1322" i="8"/>
  <c r="I1322" i="8"/>
  <c r="M1321" i="8"/>
  <c r="L1321" i="8"/>
  <c r="K1321" i="8"/>
  <c r="J1321" i="8"/>
  <c r="I1321" i="8"/>
  <c r="M1320" i="8"/>
  <c r="L1320" i="8"/>
  <c r="K1320" i="8"/>
  <c r="J1320" i="8"/>
  <c r="I1320" i="8"/>
  <c r="M1319" i="8"/>
  <c r="L1319" i="8"/>
  <c r="K1319" i="8"/>
  <c r="J1319" i="8"/>
  <c r="I1319" i="8"/>
  <c r="M1318" i="8"/>
  <c r="L1318" i="8"/>
  <c r="K1318" i="8"/>
  <c r="J1318" i="8"/>
  <c r="I1318" i="8"/>
  <c r="M1317" i="8"/>
  <c r="L1317" i="8"/>
  <c r="K1317" i="8"/>
  <c r="J1317" i="8"/>
  <c r="I1317" i="8"/>
  <c r="M1316" i="8"/>
  <c r="L1316" i="8"/>
  <c r="K1316" i="8"/>
  <c r="J1316" i="8"/>
  <c r="I1316" i="8"/>
  <c r="M1315" i="8"/>
  <c r="L1315" i="8"/>
  <c r="K1315" i="8"/>
  <c r="J1315" i="8"/>
  <c r="I1315" i="8"/>
  <c r="M1314" i="8"/>
  <c r="L1314" i="8"/>
  <c r="K1314" i="8"/>
  <c r="J1314" i="8"/>
  <c r="I1314" i="8"/>
  <c r="M1313" i="8"/>
  <c r="L1313" i="8"/>
  <c r="K1313" i="8"/>
  <c r="J1313" i="8"/>
  <c r="I1313" i="8"/>
  <c r="M1312" i="8"/>
  <c r="L1312" i="8"/>
  <c r="K1312" i="8"/>
  <c r="J1312" i="8"/>
  <c r="I1312" i="8"/>
  <c r="M1311" i="8"/>
  <c r="L1311" i="8"/>
  <c r="K1311" i="8"/>
  <c r="J1311" i="8"/>
  <c r="I1311" i="8"/>
  <c r="M1310" i="8"/>
  <c r="L1310" i="8"/>
  <c r="K1310" i="8"/>
  <c r="J1310" i="8"/>
  <c r="I1310" i="8"/>
  <c r="M1309" i="8"/>
  <c r="L1309" i="8"/>
  <c r="K1309" i="8"/>
  <c r="J1309" i="8"/>
  <c r="I1309" i="8"/>
  <c r="M1308" i="8"/>
  <c r="L1308" i="8"/>
  <c r="K1308" i="8"/>
  <c r="J1308" i="8"/>
  <c r="I1308" i="8"/>
  <c r="M1307" i="8"/>
  <c r="L1307" i="8"/>
  <c r="K1307" i="8"/>
  <c r="J1307" i="8"/>
  <c r="I1307" i="8"/>
  <c r="M1306" i="8"/>
  <c r="L1306" i="8"/>
  <c r="K1306" i="8"/>
  <c r="J1306" i="8"/>
  <c r="I1306" i="8"/>
  <c r="M1305" i="8"/>
  <c r="L1305" i="8"/>
  <c r="K1305" i="8"/>
  <c r="J1305" i="8"/>
  <c r="I1305" i="8"/>
  <c r="M1304" i="8"/>
  <c r="L1304" i="8"/>
  <c r="K1304" i="8"/>
  <c r="J1304" i="8"/>
  <c r="I1304" i="8"/>
  <c r="M1303" i="8"/>
  <c r="L1303" i="8"/>
  <c r="K1303" i="8"/>
  <c r="J1303" i="8"/>
  <c r="I1303" i="8"/>
  <c r="M1302" i="8"/>
  <c r="L1302" i="8"/>
  <c r="K1302" i="8"/>
  <c r="J1302" i="8"/>
  <c r="I1302" i="8"/>
  <c r="M1301" i="8"/>
  <c r="L1301" i="8"/>
  <c r="K1301" i="8"/>
  <c r="J1301" i="8"/>
  <c r="I1301" i="8"/>
  <c r="M1300" i="8"/>
  <c r="L1300" i="8"/>
  <c r="K1300" i="8"/>
  <c r="J1300" i="8"/>
  <c r="I1300" i="8"/>
  <c r="M1299" i="8"/>
  <c r="L1299" i="8"/>
  <c r="K1299" i="8"/>
  <c r="J1299" i="8"/>
  <c r="I1299" i="8"/>
  <c r="M1298" i="8"/>
  <c r="L1298" i="8"/>
  <c r="K1298" i="8"/>
  <c r="J1298" i="8"/>
  <c r="I1298" i="8"/>
  <c r="M1297" i="8"/>
  <c r="L1297" i="8"/>
  <c r="K1297" i="8"/>
  <c r="J1297" i="8"/>
  <c r="I1297" i="8"/>
  <c r="M1296" i="8"/>
  <c r="L1296" i="8"/>
  <c r="K1296" i="8"/>
  <c r="J1296" i="8"/>
  <c r="I1296" i="8"/>
  <c r="M1295" i="8"/>
  <c r="L1295" i="8"/>
  <c r="K1295" i="8"/>
  <c r="J1295" i="8"/>
  <c r="I1295" i="8"/>
  <c r="M1294" i="8"/>
  <c r="L1294" i="8"/>
  <c r="K1294" i="8"/>
  <c r="J1294" i="8"/>
  <c r="I1294" i="8"/>
  <c r="M1293" i="8"/>
  <c r="L1293" i="8"/>
  <c r="K1293" i="8"/>
  <c r="J1293" i="8"/>
  <c r="I1293" i="8"/>
  <c r="M1292" i="8"/>
  <c r="L1292" i="8"/>
  <c r="K1292" i="8"/>
  <c r="J1292" i="8"/>
  <c r="I1292" i="8"/>
  <c r="M1291" i="8"/>
  <c r="L1291" i="8"/>
  <c r="K1291" i="8"/>
  <c r="J1291" i="8"/>
  <c r="I1291" i="8"/>
  <c r="M1290" i="8"/>
  <c r="L1290" i="8"/>
  <c r="K1290" i="8"/>
  <c r="J1290" i="8"/>
  <c r="I1290" i="8"/>
  <c r="M1289" i="8"/>
  <c r="L1289" i="8"/>
  <c r="K1289" i="8"/>
  <c r="J1289" i="8"/>
  <c r="I1289" i="8"/>
  <c r="M1288" i="8"/>
  <c r="L1288" i="8"/>
  <c r="K1288" i="8"/>
  <c r="J1288" i="8"/>
  <c r="I1288" i="8"/>
  <c r="M1287" i="8"/>
  <c r="L1287" i="8"/>
  <c r="K1287" i="8"/>
  <c r="J1287" i="8"/>
  <c r="I1287" i="8"/>
  <c r="M1286" i="8"/>
  <c r="L1286" i="8"/>
  <c r="K1286" i="8"/>
  <c r="J1286" i="8"/>
  <c r="I1286" i="8"/>
  <c r="M1285" i="8"/>
  <c r="L1285" i="8"/>
  <c r="K1285" i="8"/>
  <c r="J1285" i="8"/>
  <c r="I1285" i="8"/>
  <c r="M1284" i="8"/>
  <c r="L1284" i="8"/>
  <c r="K1284" i="8"/>
  <c r="J1284" i="8"/>
  <c r="I1284" i="8"/>
  <c r="M1283" i="8"/>
  <c r="L1283" i="8"/>
  <c r="K1283" i="8"/>
  <c r="J1283" i="8"/>
  <c r="I1283" i="8"/>
  <c r="M1282" i="8"/>
  <c r="L1282" i="8"/>
  <c r="K1282" i="8"/>
  <c r="J1282" i="8"/>
  <c r="I1282" i="8"/>
  <c r="M1281" i="8"/>
  <c r="L1281" i="8"/>
  <c r="K1281" i="8"/>
  <c r="J1281" i="8"/>
  <c r="I1281" i="8"/>
  <c r="M1280" i="8"/>
  <c r="L1280" i="8"/>
  <c r="K1280" i="8"/>
  <c r="J1280" i="8"/>
  <c r="I1280" i="8"/>
  <c r="M1279" i="8"/>
  <c r="L1279" i="8"/>
  <c r="K1279" i="8"/>
  <c r="J1279" i="8"/>
  <c r="I1279" i="8"/>
  <c r="M1278" i="8"/>
  <c r="L1278" i="8"/>
  <c r="K1278" i="8"/>
  <c r="J1278" i="8"/>
  <c r="I1278" i="8"/>
  <c r="M1277" i="8"/>
  <c r="L1277" i="8"/>
  <c r="K1277" i="8"/>
  <c r="J1277" i="8"/>
  <c r="I1277" i="8"/>
  <c r="M1276" i="8"/>
  <c r="L1276" i="8"/>
  <c r="K1276" i="8"/>
  <c r="J1276" i="8"/>
  <c r="I1276" i="8"/>
  <c r="M1275" i="8"/>
  <c r="L1275" i="8"/>
  <c r="K1275" i="8"/>
  <c r="J1275" i="8"/>
  <c r="I1275" i="8"/>
  <c r="M1274" i="8"/>
  <c r="L1274" i="8"/>
  <c r="K1274" i="8"/>
  <c r="J1274" i="8"/>
  <c r="I1274" i="8"/>
  <c r="M1273" i="8"/>
  <c r="L1273" i="8"/>
  <c r="K1273" i="8"/>
  <c r="J1273" i="8"/>
  <c r="I1273" i="8"/>
  <c r="M1272" i="8"/>
  <c r="L1272" i="8"/>
  <c r="K1272" i="8"/>
  <c r="J1272" i="8"/>
  <c r="I1272" i="8"/>
  <c r="M1271" i="8"/>
  <c r="L1271" i="8"/>
  <c r="K1271" i="8"/>
  <c r="J1271" i="8"/>
  <c r="I1271" i="8"/>
  <c r="M1270" i="8"/>
  <c r="L1270" i="8"/>
  <c r="K1270" i="8"/>
  <c r="J1270" i="8"/>
  <c r="I1270" i="8"/>
  <c r="M1269" i="8"/>
  <c r="L1269" i="8"/>
  <c r="K1269" i="8"/>
  <c r="J1269" i="8"/>
  <c r="I1269" i="8"/>
  <c r="M1268" i="8"/>
  <c r="L1268" i="8"/>
  <c r="K1268" i="8"/>
  <c r="J1268" i="8"/>
  <c r="I1268" i="8"/>
  <c r="M1267" i="8"/>
  <c r="L1267" i="8"/>
  <c r="K1267" i="8"/>
  <c r="J1267" i="8"/>
  <c r="I1267" i="8"/>
  <c r="M1266" i="8"/>
  <c r="L1266" i="8"/>
  <c r="K1266" i="8"/>
  <c r="J1266" i="8"/>
  <c r="I1266" i="8"/>
  <c r="M1265" i="8"/>
  <c r="L1265" i="8"/>
  <c r="K1265" i="8"/>
  <c r="J1265" i="8"/>
  <c r="I1265" i="8"/>
  <c r="M1264" i="8"/>
  <c r="L1264" i="8"/>
  <c r="K1264" i="8"/>
  <c r="J1264" i="8"/>
  <c r="I1264" i="8"/>
  <c r="M1263" i="8"/>
  <c r="L1263" i="8"/>
  <c r="K1263" i="8"/>
  <c r="J1263" i="8"/>
  <c r="I1263" i="8"/>
  <c r="M1262" i="8"/>
  <c r="L1262" i="8"/>
  <c r="K1262" i="8"/>
  <c r="J1262" i="8"/>
  <c r="I1262" i="8"/>
  <c r="M1261" i="8"/>
  <c r="L1261" i="8"/>
  <c r="K1261" i="8"/>
  <c r="J1261" i="8"/>
  <c r="I1261" i="8"/>
  <c r="M1260" i="8"/>
  <c r="L1260" i="8"/>
  <c r="K1260" i="8"/>
  <c r="J1260" i="8"/>
  <c r="I1260" i="8"/>
  <c r="M1259" i="8"/>
  <c r="L1259" i="8"/>
  <c r="K1259" i="8"/>
  <c r="J1259" i="8"/>
  <c r="I1259" i="8"/>
  <c r="M1258" i="8"/>
  <c r="L1258" i="8"/>
  <c r="K1258" i="8"/>
  <c r="J1258" i="8"/>
  <c r="I1258" i="8"/>
  <c r="M1257" i="8"/>
  <c r="L1257" i="8"/>
  <c r="K1257" i="8"/>
  <c r="J1257" i="8"/>
  <c r="I1257" i="8"/>
  <c r="M1256" i="8"/>
  <c r="L1256" i="8"/>
  <c r="K1256" i="8"/>
  <c r="J1256" i="8"/>
  <c r="I1256" i="8"/>
  <c r="M1255" i="8"/>
  <c r="L1255" i="8"/>
  <c r="K1255" i="8"/>
  <c r="J1255" i="8"/>
  <c r="I1255" i="8"/>
  <c r="M1254" i="8"/>
  <c r="L1254" i="8"/>
  <c r="K1254" i="8"/>
  <c r="J1254" i="8"/>
  <c r="I1254" i="8"/>
  <c r="M1245" i="8"/>
  <c r="L1245" i="8"/>
  <c r="K1245" i="8"/>
  <c r="J1245" i="8"/>
  <c r="I1245" i="8"/>
  <c r="M1244" i="8"/>
  <c r="L1244" i="8"/>
  <c r="K1244" i="8"/>
  <c r="J1244" i="8"/>
  <c r="I1244" i="8"/>
  <c r="M1243" i="8"/>
  <c r="L1243" i="8"/>
  <c r="K1243" i="8"/>
  <c r="J1243" i="8"/>
  <c r="I1243" i="8"/>
  <c r="M1242" i="8"/>
  <c r="L1242" i="8"/>
  <c r="K1242" i="8"/>
  <c r="J1242" i="8"/>
  <c r="I1242" i="8"/>
  <c r="M1241" i="8"/>
  <c r="L1241" i="8"/>
  <c r="K1241" i="8"/>
  <c r="J1241" i="8"/>
  <c r="I1241" i="8"/>
  <c r="M1240" i="8"/>
  <c r="L1240" i="8"/>
  <c r="K1240" i="8"/>
  <c r="J1240" i="8"/>
  <c r="I1240" i="8"/>
  <c r="M1239" i="8"/>
  <c r="L1239" i="8"/>
  <c r="K1239" i="8"/>
  <c r="J1239" i="8"/>
  <c r="I1239" i="8"/>
  <c r="M1238" i="8"/>
  <c r="L1238" i="8"/>
  <c r="K1238" i="8"/>
  <c r="J1238" i="8"/>
  <c r="I1238" i="8"/>
  <c r="M1237" i="8"/>
  <c r="L1237" i="8"/>
  <c r="K1237" i="8"/>
  <c r="J1237" i="8"/>
  <c r="I1237" i="8"/>
  <c r="M1236" i="8"/>
  <c r="L1236" i="8"/>
  <c r="K1236" i="8"/>
  <c r="J1236" i="8"/>
  <c r="I1236" i="8"/>
  <c r="M1235" i="8"/>
  <c r="L1235" i="8"/>
  <c r="K1235" i="8"/>
  <c r="J1235" i="8"/>
  <c r="I1235" i="8"/>
  <c r="M1234" i="8"/>
  <c r="L1234" i="8"/>
  <c r="K1234" i="8"/>
  <c r="J1234" i="8"/>
  <c r="I1234" i="8"/>
  <c r="M1233" i="8"/>
  <c r="L1233" i="8"/>
  <c r="K1233" i="8"/>
  <c r="J1233" i="8"/>
  <c r="I1233" i="8"/>
  <c r="M1232" i="8"/>
  <c r="L1232" i="8"/>
  <c r="K1232" i="8"/>
  <c r="J1232" i="8"/>
  <c r="I1232" i="8"/>
  <c r="M1231" i="8"/>
  <c r="L1231" i="8"/>
  <c r="K1231" i="8"/>
  <c r="J1231" i="8"/>
  <c r="I1231" i="8"/>
  <c r="M1230" i="8"/>
  <c r="L1230" i="8"/>
  <c r="K1230" i="8"/>
  <c r="J1230" i="8"/>
  <c r="I1230" i="8"/>
  <c r="M1229" i="8"/>
  <c r="L1229" i="8"/>
  <c r="K1229" i="8"/>
  <c r="J1229" i="8"/>
  <c r="I1229" i="8"/>
  <c r="M1228" i="8"/>
  <c r="L1228" i="8"/>
  <c r="K1228" i="8"/>
  <c r="J1228" i="8"/>
  <c r="I1228" i="8"/>
  <c r="M1227" i="8"/>
  <c r="L1227" i="8"/>
  <c r="K1227" i="8"/>
  <c r="J1227" i="8"/>
  <c r="I1227" i="8"/>
  <c r="M1226" i="8"/>
  <c r="L1226" i="8"/>
  <c r="K1226" i="8"/>
  <c r="J1226" i="8"/>
  <c r="I1226" i="8"/>
  <c r="M1225" i="8"/>
  <c r="L1225" i="8"/>
  <c r="K1225" i="8"/>
  <c r="J1225" i="8"/>
  <c r="I1225" i="8"/>
  <c r="M1224" i="8"/>
  <c r="L1224" i="8"/>
  <c r="K1224" i="8"/>
  <c r="J1224" i="8"/>
  <c r="I1224" i="8"/>
  <c r="M1223" i="8"/>
  <c r="L1223" i="8"/>
  <c r="K1223" i="8"/>
  <c r="J1223" i="8"/>
  <c r="I1223" i="8"/>
  <c r="M1222" i="8"/>
  <c r="L1222" i="8"/>
  <c r="K1222" i="8"/>
  <c r="J1222" i="8"/>
  <c r="I1222" i="8"/>
  <c r="M1221" i="8"/>
  <c r="L1221" i="8"/>
  <c r="K1221" i="8"/>
  <c r="J1221" i="8"/>
  <c r="I1221" i="8"/>
  <c r="M1220" i="8"/>
  <c r="L1220" i="8"/>
  <c r="K1220" i="8"/>
  <c r="J1220" i="8"/>
  <c r="I1220" i="8"/>
  <c r="M1219" i="8"/>
  <c r="L1219" i="8"/>
  <c r="K1219" i="8"/>
  <c r="J1219" i="8"/>
  <c r="I1219" i="8"/>
  <c r="M1218" i="8"/>
  <c r="L1218" i="8"/>
  <c r="K1218" i="8"/>
  <c r="J1218" i="8"/>
  <c r="I1218" i="8"/>
  <c r="M1217" i="8"/>
  <c r="L1217" i="8"/>
  <c r="K1217" i="8"/>
  <c r="J1217" i="8"/>
  <c r="I1217" i="8"/>
  <c r="M1216" i="8"/>
  <c r="L1216" i="8"/>
  <c r="K1216" i="8"/>
  <c r="J1216" i="8"/>
  <c r="I1216" i="8"/>
  <c r="M1215" i="8"/>
  <c r="L1215" i="8"/>
  <c r="K1215" i="8"/>
  <c r="J1215" i="8"/>
  <c r="I1215" i="8"/>
  <c r="M1214" i="8"/>
  <c r="L1214" i="8"/>
  <c r="K1214" i="8"/>
  <c r="J1214" i="8"/>
  <c r="I1214" i="8"/>
  <c r="M1213" i="8"/>
  <c r="L1213" i="8"/>
  <c r="K1213" i="8"/>
  <c r="J1213" i="8"/>
  <c r="I1213" i="8"/>
  <c r="M1212" i="8"/>
  <c r="L1212" i="8"/>
  <c r="K1212" i="8"/>
  <c r="J1212" i="8"/>
  <c r="I1212" i="8"/>
  <c r="M1211" i="8"/>
  <c r="L1211" i="8"/>
  <c r="K1211" i="8"/>
  <c r="J1211" i="8"/>
  <c r="I1211" i="8"/>
  <c r="M1210" i="8"/>
  <c r="L1210" i="8"/>
  <c r="K1210" i="8"/>
  <c r="J1210" i="8"/>
  <c r="I1210" i="8"/>
  <c r="M1209" i="8"/>
  <c r="L1209" i="8"/>
  <c r="K1209" i="8"/>
  <c r="J1209" i="8"/>
  <c r="I1209" i="8"/>
  <c r="M1208" i="8"/>
  <c r="L1208" i="8"/>
  <c r="K1208" i="8"/>
  <c r="J1208" i="8"/>
  <c r="I1208" i="8"/>
  <c r="M1207" i="8"/>
  <c r="L1207" i="8"/>
  <c r="K1207" i="8"/>
  <c r="J1207" i="8"/>
  <c r="I1207" i="8"/>
  <c r="M1206" i="8"/>
  <c r="L1206" i="8"/>
  <c r="K1206" i="8"/>
  <c r="J1206" i="8"/>
  <c r="I1206" i="8"/>
  <c r="M1205" i="8"/>
  <c r="L1205" i="8"/>
  <c r="K1205" i="8"/>
  <c r="J1205" i="8"/>
  <c r="I1205" i="8"/>
  <c r="M1204" i="8"/>
  <c r="L1204" i="8"/>
  <c r="K1204" i="8"/>
  <c r="J1204" i="8"/>
  <c r="I1204" i="8"/>
  <c r="M1203" i="8"/>
  <c r="L1203" i="8"/>
  <c r="K1203" i="8"/>
  <c r="J1203" i="8"/>
  <c r="I1203" i="8"/>
  <c r="M1202" i="8"/>
  <c r="L1202" i="8"/>
  <c r="K1202" i="8"/>
  <c r="J1202" i="8"/>
  <c r="I1202" i="8"/>
  <c r="M1201" i="8"/>
  <c r="L1201" i="8"/>
  <c r="K1201" i="8"/>
  <c r="J1201" i="8"/>
  <c r="I1201" i="8"/>
  <c r="M1200" i="8"/>
  <c r="L1200" i="8"/>
  <c r="K1200" i="8"/>
  <c r="J1200" i="8"/>
  <c r="I1200" i="8"/>
  <c r="M1199" i="8"/>
  <c r="L1199" i="8"/>
  <c r="K1199" i="8"/>
  <c r="J1199" i="8"/>
  <c r="I1199" i="8"/>
  <c r="M1198" i="8"/>
  <c r="L1198" i="8"/>
  <c r="K1198" i="8"/>
  <c r="J1198" i="8"/>
  <c r="I1198" i="8"/>
  <c r="M1197" i="8"/>
  <c r="L1197" i="8"/>
  <c r="K1197" i="8"/>
  <c r="J1197" i="8"/>
  <c r="I1197" i="8"/>
  <c r="M1196" i="8"/>
  <c r="L1196" i="8"/>
  <c r="K1196" i="8"/>
  <c r="J1196" i="8"/>
  <c r="I1196" i="8"/>
  <c r="M1195" i="8"/>
  <c r="L1195" i="8"/>
  <c r="K1195" i="8"/>
  <c r="J1195" i="8"/>
  <c r="I1195" i="8"/>
  <c r="M1194" i="8"/>
  <c r="L1194" i="8"/>
  <c r="K1194" i="8"/>
  <c r="J1194" i="8"/>
  <c r="I1194" i="8"/>
  <c r="M1193" i="8"/>
  <c r="L1193" i="8"/>
  <c r="K1193" i="8"/>
  <c r="J1193" i="8"/>
  <c r="I1193" i="8"/>
  <c r="M1192" i="8"/>
  <c r="L1192" i="8"/>
  <c r="K1192" i="8"/>
  <c r="J1192" i="8"/>
  <c r="I1192" i="8"/>
  <c r="M1191" i="8"/>
  <c r="L1191" i="8"/>
  <c r="K1191" i="8"/>
  <c r="J1191" i="8"/>
  <c r="I1191" i="8"/>
  <c r="M1190" i="8"/>
  <c r="L1190" i="8"/>
  <c r="K1190" i="8"/>
  <c r="J1190" i="8"/>
  <c r="I1190" i="8"/>
  <c r="M1189" i="8"/>
  <c r="L1189" i="8"/>
  <c r="K1189" i="8"/>
  <c r="J1189" i="8"/>
  <c r="I1189" i="8"/>
  <c r="M1188" i="8"/>
  <c r="L1188" i="8"/>
  <c r="K1188" i="8"/>
  <c r="J1188" i="8"/>
  <c r="I1188" i="8"/>
  <c r="M1187" i="8"/>
  <c r="L1187" i="8"/>
  <c r="K1187" i="8"/>
  <c r="J1187" i="8"/>
  <c r="I1187" i="8"/>
  <c r="M1186" i="8"/>
  <c r="L1186" i="8"/>
  <c r="K1186" i="8"/>
  <c r="J1186" i="8"/>
  <c r="I1186" i="8"/>
  <c r="M1185" i="8"/>
  <c r="L1185" i="8"/>
  <c r="K1185" i="8"/>
  <c r="J1185" i="8"/>
  <c r="I1185" i="8"/>
  <c r="M1184" i="8"/>
  <c r="L1184" i="8"/>
  <c r="K1184" i="8"/>
  <c r="J1184" i="8"/>
  <c r="I1184" i="8"/>
  <c r="M1183" i="8"/>
  <c r="L1183" i="8"/>
  <c r="K1183" i="8"/>
  <c r="J1183" i="8"/>
  <c r="I1183" i="8"/>
  <c r="M1182" i="8"/>
  <c r="L1182" i="8"/>
  <c r="K1182" i="8"/>
  <c r="J1182" i="8"/>
  <c r="I1182" i="8"/>
  <c r="M1181" i="8"/>
  <c r="L1181" i="8"/>
  <c r="K1181" i="8"/>
  <c r="J1181" i="8"/>
  <c r="I1181" i="8"/>
  <c r="M1180" i="8"/>
  <c r="L1180" i="8"/>
  <c r="K1180" i="8"/>
  <c r="J1180" i="8"/>
  <c r="I1180" i="8"/>
  <c r="M1179" i="8"/>
  <c r="L1179" i="8"/>
  <c r="K1179" i="8"/>
  <c r="J1179" i="8"/>
  <c r="I1179" i="8"/>
  <c r="M1178" i="8"/>
  <c r="L1178" i="8"/>
  <c r="K1178" i="8"/>
  <c r="J1178" i="8"/>
  <c r="I1178" i="8"/>
  <c r="M1177" i="8"/>
  <c r="L1177" i="8"/>
  <c r="K1177" i="8"/>
  <c r="J1177" i="8"/>
  <c r="I1177" i="8"/>
  <c r="M1176" i="8"/>
  <c r="L1176" i="8"/>
  <c r="K1176" i="8"/>
  <c r="J1176" i="8"/>
  <c r="I1176" i="8"/>
  <c r="M1175" i="8"/>
  <c r="L1175" i="8"/>
  <c r="K1175" i="8"/>
  <c r="J1175" i="8"/>
  <c r="I1175" i="8"/>
  <c r="M1174" i="8"/>
  <c r="L1174" i="8"/>
  <c r="K1174" i="8"/>
  <c r="J1174" i="8"/>
  <c r="I1174" i="8"/>
  <c r="M1173" i="8"/>
  <c r="L1173" i="8"/>
  <c r="K1173" i="8"/>
  <c r="J1173" i="8"/>
  <c r="I1173" i="8"/>
  <c r="M1172" i="8"/>
  <c r="L1172" i="8"/>
  <c r="K1172" i="8"/>
  <c r="J1172" i="8"/>
  <c r="I1172" i="8"/>
  <c r="M1171" i="8"/>
  <c r="L1171" i="8"/>
  <c r="K1171" i="8"/>
  <c r="J1171" i="8"/>
  <c r="I1171" i="8"/>
  <c r="M1170" i="8"/>
  <c r="L1170" i="8"/>
  <c r="K1170" i="8"/>
  <c r="J1170" i="8"/>
  <c r="I1170" i="8"/>
  <c r="M1169" i="8"/>
  <c r="L1169" i="8"/>
  <c r="K1169" i="8"/>
  <c r="J1169" i="8"/>
  <c r="I1169" i="8"/>
  <c r="M1168" i="8"/>
  <c r="L1168" i="8"/>
  <c r="K1168" i="8"/>
  <c r="J1168" i="8"/>
  <c r="I1168" i="8"/>
  <c r="M1167" i="8"/>
  <c r="L1167" i="8"/>
  <c r="K1167" i="8"/>
  <c r="J1167" i="8"/>
  <c r="I1167" i="8"/>
  <c r="M1166" i="8"/>
  <c r="L1166" i="8"/>
  <c r="K1166" i="8"/>
  <c r="J1166" i="8"/>
  <c r="I1166" i="8"/>
  <c r="M1165" i="8"/>
  <c r="L1165" i="8"/>
  <c r="K1165" i="8"/>
  <c r="J1165" i="8"/>
  <c r="I1165" i="8"/>
  <c r="M1164" i="8"/>
  <c r="L1164" i="8"/>
  <c r="K1164" i="8"/>
  <c r="J1164" i="8"/>
  <c r="I1164" i="8"/>
  <c r="M1163" i="8"/>
  <c r="L1163" i="8"/>
  <c r="K1163" i="8"/>
  <c r="J1163" i="8"/>
  <c r="I1163" i="8"/>
  <c r="M1162" i="8"/>
  <c r="L1162" i="8"/>
  <c r="K1162" i="8"/>
  <c r="J1162" i="8"/>
  <c r="I1162" i="8"/>
  <c r="M1161" i="8"/>
  <c r="L1161" i="8"/>
  <c r="K1161" i="8"/>
  <c r="J1161" i="8"/>
  <c r="I1161" i="8"/>
  <c r="M1160" i="8"/>
  <c r="L1160" i="8"/>
  <c r="K1160" i="8"/>
  <c r="J1160" i="8"/>
  <c r="I1160" i="8"/>
  <c r="M1159" i="8"/>
  <c r="L1159" i="8"/>
  <c r="K1159" i="8"/>
  <c r="J1159" i="8"/>
  <c r="I1159" i="8"/>
  <c r="M1158" i="8"/>
  <c r="L1158" i="8"/>
  <c r="K1158" i="8"/>
  <c r="J1158" i="8"/>
  <c r="I1158" i="8"/>
  <c r="M1157" i="8"/>
  <c r="L1157" i="8"/>
  <c r="K1157" i="8"/>
  <c r="J1157" i="8"/>
  <c r="I1157" i="8"/>
  <c r="M1156" i="8"/>
  <c r="L1156" i="8"/>
  <c r="K1156" i="8"/>
  <c r="J1156" i="8"/>
  <c r="I1156" i="8"/>
  <c r="M1155" i="8"/>
  <c r="L1155" i="8"/>
  <c r="K1155" i="8"/>
  <c r="J1155" i="8"/>
  <c r="I1155" i="8"/>
  <c r="M1154" i="8"/>
  <c r="L1154" i="8"/>
  <c r="K1154" i="8"/>
  <c r="J1154" i="8"/>
  <c r="I1154" i="8"/>
  <c r="M1153" i="8"/>
  <c r="L1153" i="8"/>
  <c r="K1153" i="8"/>
  <c r="J1153" i="8"/>
  <c r="I1153" i="8"/>
  <c r="M1152" i="8"/>
  <c r="L1152" i="8"/>
  <c r="K1152" i="8"/>
  <c r="J1152" i="8"/>
  <c r="I1152" i="8"/>
  <c r="M1151" i="8"/>
  <c r="L1151" i="8"/>
  <c r="K1151" i="8"/>
  <c r="J1151" i="8"/>
  <c r="I1151" i="8"/>
  <c r="M1150" i="8"/>
  <c r="L1150" i="8"/>
  <c r="K1150" i="8"/>
  <c r="J1150" i="8"/>
  <c r="I1150" i="8"/>
  <c r="M1149" i="8"/>
  <c r="L1149" i="8"/>
  <c r="K1149" i="8"/>
  <c r="J1149" i="8"/>
  <c r="I1149" i="8"/>
  <c r="M1148" i="8"/>
  <c r="L1148" i="8"/>
  <c r="K1148" i="8"/>
  <c r="J1148" i="8"/>
  <c r="I1148" i="8"/>
  <c r="M1147" i="8"/>
  <c r="L1147" i="8"/>
  <c r="K1147" i="8"/>
  <c r="J1147" i="8"/>
  <c r="I1147" i="8"/>
  <c r="M1146" i="8"/>
  <c r="L1146" i="8"/>
  <c r="K1146" i="8"/>
  <c r="J1146" i="8"/>
  <c r="I1146" i="8"/>
  <c r="M1145" i="8"/>
  <c r="L1145" i="8"/>
  <c r="K1145" i="8"/>
  <c r="J1145" i="8"/>
  <c r="I1145" i="8"/>
  <c r="M1144" i="8"/>
  <c r="L1144" i="8"/>
  <c r="K1144" i="8"/>
  <c r="J1144" i="8"/>
  <c r="I1144" i="8"/>
  <c r="M1143" i="8"/>
  <c r="L1143" i="8"/>
  <c r="K1143" i="8"/>
  <c r="J1143" i="8"/>
  <c r="I1143" i="8"/>
  <c r="M1142" i="8"/>
  <c r="L1142" i="8"/>
  <c r="K1142" i="8"/>
  <c r="J1142" i="8"/>
  <c r="I1142" i="8"/>
  <c r="M1141" i="8"/>
  <c r="L1141" i="8"/>
  <c r="K1141" i="8"/>
  <c r="J1141" i="8"/>
  <c r="I1141" i="8"/>
  <c r="M1140" i="8"/>
  <c r="L1140" i="8"/>
  <c r="K1140" i="8"/>
  <c r="J1140" i="8"/>
  <c r="I1140" i="8"/>
  <c r="M1139" i="8"/>
  <c r="L1139" i="8"/>
  <c r="K1139" i="8"/>
  <c r="J1139" i="8"/>
  <c r="I1139" i="8"/>
  <c r="M1138" i="8"/>
  <c r="L1138" i="8"/>
  <c r="K1138" i="8"/>
  <c r="J1138" i="8"/>
  <c r="I1138" i="8"/>
  <c r="M1137" i="8"/>
  <c r="L1137" i="8"/>
  <c r="K1137" i="8"/>
  <c r="J1137" i="8"/>
  <c r="I1137" i="8"/>
  <c r="M1136" i="8"/>
  <c r="L1136" i="8"/>
  <c r="K1136" i="8"/>
  <c r="J1136" i="8"/>
  <c r="I1136" i="8"/>
  <c r="M1135" i="8"/>
  <c r="L1135" i="8"/>
  <c r="K1135" i="8"/>
  <c r="J1135" i="8"/>
  <c r="I1135" i="8"/>
  <c r="M1125" i="8"/>
  <c r="L1125" i="8"/>
  <c r="K1125" i="8"/>
  <c r="J1125" i="8"/>
  <c r="I1125" i="8"/>
  <c r="M1124" i="8"/>
  <c r="L1124" i="8"/>
  <c r="K1124" i="8"/>
  <c r="J1124" i="8"/>
  <c r="I1124" i="8"/>
  <c r="M1123" i="8"/>
  <c r="L1123" i="8"/>
  <c r="K1123" i="8"/>
  <c r="J1123" i="8"/>
  <c r="I1123" i="8"/>
  <c r="M1122" i="8"/>
  <c r="L1122" i="8"/>
  <c r="K1122" i="8"/>
  <c r="J1122" i="8"/>
  <c r="I1122" i="8"/>
  <c r="M1121" i="8"/>
  <c r="L1121" i="8"/>
  <c r="K1121" i="8"/>
  <c r="J1121" i="8"/>
  <c r="I1121" i="8"/>
  <c r="M1120" i="8"/>
  <c r="L1120" i="8"/>
  <c r="K1120" i="8"/>
  <c r="J1120" i="8"/>
  <c r="I1120" i="8"/>
  <c r="M1119" i="8"/>
  <c r="L1119" i="8"/>
  <c r="K1119" i="8"/>
  <c r="J1119" i="8"/>
  <c r="I1119" i="8"/>
  <c r="M1118" i="8"/>
  <c r="L1118" i="8"/>
  <c r="K1118" i="8"/>
  <c r="J1118" i="8"/>
  <c r="I1118" i="8"/>
  <c r="M1117" i="8"/>
  <c r="L1117" i="8"/>
  <c r="K1117" i="8"/>
  <c r="J1117" i="8"/>
  <c r="I1117" i="8"/>
  <c r="M1116" i="8"/>
  <c r="L1116" i="8"/>
  <c r="K1116" i="8"/>
  <c r="J1116" i="8"/>
  <c r="I1116" i="8"/>
  <c r="M1115" i="8"/>
  <c r="L1115" i="8"/>
  <c r="K1115" i="8"/>
  <c r="J1115" i="8"/>
  <c r="I1115" i="8"/>
  <c r="M1114" i="8"/>
  <c r="L1114" i="8"/>
  <c r="K1114" i="8"/>
  <c r="J1114" i="8"/>
  <c r="I1114" i="8"/>
  <c r="M1113" i="8"/>
  <c r="L1113" i="8"/>
  <c r="K1113" i="8"/>
  <c r="J1113" i="8"/>
  <c r="I1113" i="8"/>
  <c r="M1112" i="8"/>
  <c r="L1112" i="8"/>
  <c r="K1112" i="8"/>
  <c r="J1112" i="8"/>
  <c r="I1112" i="8"/>
  <c r="M1111" i="8"/>
  <c r="L1111" i="8"/>
  <c r="K1111" i="8"/>
  <c r="J1111" i="8"/>
  <c r="I1111" i="8"/>
  <c r="M1110" i="8"/>
  <c r="L1110" i="8"/>
  <c r="K1110" i="8"/>
  <c r="J1110" i="8"/>
  <c r="I1110" i="8"/>
  <c r="M1109" i="8"/>
  <c r="L1109" i="8"/>
  <c r="K1109" i="8"/>
  <c r="J1109" i="8"/>
  <c r="I1109" i="8"/>
  <c r="M1108" i="8"/>
  <c r="L1108" i="8"/>
  <c r="K1108" i="8"/>
  <c r="J1108" i="8"/>
  <c r="I1108" i="8"/>
  <c r="M1107" i="8"/>
  <c r="L1107" i="8"/>
  <c r="K1107" i="8"/>
  <c r="J1107" i="8"/>
  <c r="I1107" i="8"/>
  <c r="M1106" i="8"/>
  <c r="L1106" i="8"/>
  <c r="K1106" i="8"/>
  <c r="J1106" i="8"/>
  <c r="I1106" i="8"/>
  <c r="M1105" i="8"/>
  <c r="L1105" i="8"/>
  <c r="K1105" i="8"/>
  <c r="J1105" i="8"/>
  <c r="I1105" i="8"/>
  <c r="M1104" i="8"/>
  <c r="L1104" i="8"/>
  <c r="K1104" i="8"/>
  <c r="J1104" i="8"/>
  <c r="I1104" i="8"/>
  <c r="M1103" i="8"/>
  <c r="L1103" i="8"/>
  <c r="K1103" i="8"/>
  <c r="J1103" i="8"/>
  <c r="I1103" i="8"/>
  <c r="M1102" i="8"/>
  <c r="L1102" i="8"/>
  <c r="K1102" i="8"/>
  <c r="J1102" i="8"/>
  <c r="I1102" i="8"/>
  <c r="M1101" i="8"/>
  <c r="L1101" i="8"/>
  <c r="K1101" i="8"/>
  <c r="J1101" i="8"/>
  <c r="I1101" i="8"/>
  <c r="M1100" i="8"/>
  <c r="L1100" i="8"/>
  <c r="K1100" i="8"/>
  <c r="J1100" i="8"/>
  <c r="I1100" i="8"/>
  <c r="M1099" i="8"/>
  <c r="L1099" i="8"/>
  <c r="K1099" i="8"/>
  <c r="J1099" i="8"/>
  <c r="I1099" i="8"/>
  <c r="M1098" i="8"/>
  <c r="L1098" i="8"/>
  <c r="K1098" i="8"/>
  <c r="J1098" i="8"/>
  <c r="I1098" i="8"/>
  <c r="M1097" i="8"/>
  <c r="L1097" i="8"/>
  <c r="K1097" i="8"/>
  <c r="J1097" i="8"/>
  <c r="I1097" i="8"/>
  <c r="M1096" i="8"/>
  <c r="L1096" i="8"/>
  <c r="K1096" i="8"/>
  <c r="J1096" i="8"/>
  <c r="I1096" i="8"/>
  <c r="M1095" i="8"/>
  <c r="L1095" i="8"/>
  <c r="K1095" i="8"/>
  <c r="J1095" i="8"/>
  <c r="I1095" i="8"/>
  <c r="M1094" i="8"/>
  <c r="L1094" i="8"/>
  <c r="K1094" i="8"/>
  <c r="J1094" i="8"/>
  <c r="I1094" i="8"/>
  <c r="M1093" i="8"/>
  <c r="L1093" i="8"/>
  <c r="K1093" i="8"/>
  <c r="J1093" i="8"/>
  <c r="I1093" i="8"/>
  <c r="M1092" i="8"/>
  <c r="L1092" i="8"/>
  <c r="K1092" i="8"/>
  <c r="J1092" i="8"/>
  <c r="I1092" i="8"/>
  <c r="M1091" i="8"/>
  <c r="L1091" i="8"/>
  <c r="K1091" i="8"/>
  <c r="J1091" i="8"/>
  <c r="I1091" i="8"/>
  <c r="M1090" i="8"/>
  <c r="L1090" i="8"/>
  <c r="K1090" i="8"/>
  <c r="J1090" i="8"/>
  <c r="I1090" i="8"/>
  <c r="M1089" i="8"/>
  <c r="L1089" i="8"/>
  <c r="K1089" i="8"/>
  <c r="J1089" i="8"/>
  <c r="I1089" i="8"/>
  <c r="M1088" i="8"/>
  <c r="L1088" i="8"/>
  <c r="K1088" i="8"/>
  <c r="J1088" i="8"/>
  <c r="I1088" i="8"/>
  <c r="M1087" i="8"/>
  <c r="L1087" i="8"/>
  <c r="K1087" i="8"/>
  <c r="J1087" i="8"/>
  <c r="I1087" i="8"/>
  <c r="M1086" i="8"/>
  <c r="L1086" i="8"/>
  <c r="K1086" i="8"/>
  <c r="J1086" i="8"/>
  <c r="I1086" i="8"/>
  <c r="M1085" i="8"/>
  <c r="L1085" i="8"/>
  <c r="K1085" i="8"/>
  <c r="J1085" i="8"/>
  <c r="I1085" i="8"/>
  <c r="M1084" i="8"/>
  <c r="L1084" i="8"/>
  <c r="K1084" i="8"/>
  <c r="J1084" i="8"/>
  <c r="I1084" i="8"/>
  <c r="M1083" i="8"/>
  <c r="L1083" i="8"/>
  <c r="K1083" i="8"/>
  <c r="J1083" i="8"/>
  <c r="I1083" i="8"/>
  <c r="M1082" i="8"/>
  <c r="L1082" i="8"/>
  <c r="K1082" i="8"/>
  <c r="J1082" i="8"/>
  <c r="I1082" i="8"/>
  <c r="M1081" i="8"/>
  <c r="L1081" i="8"/>
  <c r="K1081" i="8"/>
  <c r="J1081" i="8"/>
  <c r="I1081" i="8"/>
  <c r="M1080" i="8"/>
  <c r="L1080" i="8"/>
  <c r="K1080" i="8"/>
  <c r="J1080" i="8"/>
  <c r="I1080" i="8"/>
  <c r="M1079" i="8"/>
  <c r="L1079" i="8"/>
  <c r="K1079" i="8"/>
  <c r="J1079" i="8"/>
  <c r="I1079" i="8"/>
  <c r="M1078" i="8"/>
  <c r="L1078" i="8"/>
  <c r="K1078" i="8"/>
  <c r="J1078" i="8"/>
  <c r="I1078" i="8"/>
  <c r="M1077" i="8"/>
  <c r="L1077" i="8"/>
  <c r="K1077" i="8"/>
  <c r="J1077" i="8"/>
  <c r="I1077" i="8"/>
  <c r="M1076" i="8"/>
  <c r="L1076" i="8"/>
  <c r="K1076" i="8"/>
  <c r="J1076" i="8"/>
  <c r="I1076" i="8"/>
  <c r="M1075" i="8"/>
  <c r="L1075" i="8"/>
  <c r="K1075" i="8"/>
  <c r="J1075" i="8"/>
  <c r="I1075" i="8"/>
  <c r="M1074" i="8"/>
  <c r="L1074" i="8"/>
  <c r="K1074" i="8"/>
  <c r="J1074" i="8"/>
  <c r="I1074" i="8"/>
  <c r="M1073" i="8"/>
  <c r="L1073" i="8"/>
  <c r="K1073" i="8"/>
  <c r="J1073" i="8"/>
  <c r="I1073" i="8"/>
  <c r="M1072" i="8"/>
  <c r="L1072" i="8"/>
  <c r="K1072" i="8"/>
  <c r="J1072" i="8"/>
  <c r="I1072" i="8"/>
  <c r="M1071" i="8"/>
  <c r="L1071" i="8"/>
  <c r="K1071" i="8"/>
  <c r="J1071" i="8"/>
  <c r="I1071" i="8"/>
  <c r="M1070" i="8"/>
  <c r="L1070" i="8"/>
  <c r="K1070" i="8"/>
  <c r="J1070" i="8"/>
  <c r="I1070" i="8"/>
  <c r="M1069" i="8"/>
  <c r="L1069" i="8"/>
  <c r="K1069" i="8"/>
  <c r="J1069" i="8"/>
  <c r="I1069" i="8"/>
  <c r="M1068" i="8"/>
  <c r="L1068" i="8"/>
  <c r="K1068" i="8"/>
  <c r="J1068" i="8"/>
  <c r="I1068" i="8"/>
  <c r="M1067" i="8"/>
  <c r="L1067" i="8"/>
  <c r="K1067" i="8"/>
  <c r="J1067" i="8"/>
  <c r="I1067" i="8"/>
  <c r="M1066" i="8"/>
  <c r="L1066" i="8"/>
  <c r="K1066" i="8"/>
  <c r="J1066" i="8"/>
  <c r="I1066" i="8"/>
  <c r="M1065" i="8"/>
  <c r="L1065" i="8"/>
  <c r="K1065" i="8"/>
  <c r="J1065" i="8"/>
  <c r="I1065" i="8"/>
  <c r="M1064" i="8"/>
  <c r="L1064" i="8"/>
  <c r="K1064" i="8"/>
  <c r="J1064" i="8"/>
  <c r="I1064" i="8"/>
  <c r="M1063" i="8"/>
  <c r="L1063" i="8"/>
  <c r="K1063" i="8"/>
  <c r="J1063" i="8"/>
  <c r="I1063" i="8"/>
  <c r="M1062" i="8"/>
  <c r="L1062" i="8"/>
  <c r="K1062" i="8"/>
  <c r="J1062" i="8"/>
  <c r="I1062" i="8"/>
  <c r="M1061" i="8"/>
  <c r="L1061" i="8"/>
  <c r="K1061" i="8"/>
  <c r="J1061" i="8"/>
  <c r="I1061" i="8"/>
  <c r="M1060" i="8"/>
  <c r="L1060" i="8"/>
  <c r="K1060" i="8"/>
  <c r="J1060" i="8"/>
  <c r="I1060" i="8"/>
  <c r="M1059" i="8"/>
  <c r="L1059" i="8"/>
  <c r="K1059" i="8"/>
  <c r="J1059" i="8"/>
  <c r="I1059" i="8"/>
  <c r="M1058" i="8"/>
  <c r="L1058" i="8"/>
  <c r="K1058" i="8"/>
  <c r="J1058" i="8"/>
  <c r="I1058" i="8"/>
  <c r="M1057" i="8"/>
  <c r="L1057" i="8"/>
  <c r="K1057" i="8"/>
  <c r="J1057" i="8"/>
  <c r="I1057" i="8"/>
  <c r="M1056" i="8"/>
  <c r="L1056" i="8"/>
  <c r="K1056" i="8"/>
  <c r="J1056" i="8"/>
  <c r="I1056" i="8"/>
  <c r="M1055" i="8"/>
  <c r="L1055" i="8"/>
  <c r="K1055" i="8"/>
  <c r="J1055" i="8"/>
  <c r="I1055" i="8"/>
  <c r="M1054" i="8"/>
  <c r="L1054" i="8"/>
  <c r="K1054" i="8"/>
  <c r="J1054" i="8"/>
  <c r="I1054" i="8"/>
  <c r="M1053" i="8"/>
  <c r="L1053" i="8"/>
  <c r="K1053" i="8"/>
  <c r="J1053" i="8"/>
  <c r="I1053" i="8"/>
  <c r="M1052" i="8"/>
  <c r="L1052" i="8"/>
  <c r="K1052" i="8"/>
  <c r="J1052" i="8"/>
  <c r="I1052" i="8"/>
  <c r="M1051" i="8"/>
  <c r="L1051" i="8"/>
  <c r="K1051" i="8"/>
  <c r="J1051" i="8"/>
  <c r="I1051" i="8"/>
  <c r="M1050" i="8"/>
  <c r="L1050" i="8"/>
  <c r="K1050" i="8"/>
  <c r="J1050" i="8"/>
  <c r="I1050" i="8"/>
  <c r="M1049" i="8"/>
  <c r="L1049" i="8"/>
  <c r="K1049" i="8"/>
  <c r="J1049" i="8"/>
  <c r="I1049" i="8"/>
  <c r="M1048" i="8"/>
  <c r="L1048" i="8"/>
  <c r="K1048" i="8"/>
  <c r="J1048" i="8"/>
  <c r="I1048" i="8"/>
  <c r="M1047" i="8"/>
  <c r="L1047" i="8"/>
  <c r="K1047" i="8"/>
  <c r="J1047" i="8"/>
  <c r="I1047" i="8"/>
  <c r="M1046" i="8"/>
  <c r="L1046" i="8"/>
  <c r="K1046" i="8"/>
  <c r="J1046" i="8"/>
  <c r="I1046" i="8"/>
  <c r="M1045" i="8"/>
  <c r="L1045" i="8"/>
  <c r="K1045" i="8"/>
  <c r="J1045" i="8"/>
  <c r="I1045" i="8"/>
  <c r="M1044" i="8"/>
  <c r="L1044" i="8"/>
  <c r="K1044" i="8"/>
  <c r="J1044" i="8"/>
  <c r="I1044" i="8"/>
  <c r="M1043" i="8"/>
  <c r="L1043" i="8"/>
  <c r="K1043" i="8"/>
  <c r="J1043" i="8"/>
  <c r="I1043" i="8"/>
  <c r="M1042" i="8"/>
  <c r="L1042" i="8"/>
  <c r="K1042" i="8"/>
  <c r="J1042" i="8"/>
  <c r="I1042" i="8"/>
  <c r="M1041" i="8"/>
  <c r="L1041" i="8"/>
  <c r="K1041" i="8"/>
  <c r="J1041" i="8"/>
  <c r="I1041" i="8"/>
  <c r="M1040" i="8"/>
  <c r="L1040" i="8"/>
  <c r="K1040" i="8"/>
  <c r="J1040" i="8"/>
  <c r="I1040" i="8"/>
  <c r="M1039" i="8"/>
  <c r="L1039" i="8"/>
  <c r="K1039" i="8"/>
  <c r="J1039" i="8"/>
  <c r="I1039" i="8"/>
  <c r="M1038" i="8"/>
  <c r="L1038" i="8"/>
  <c r="K1038" i="8"/>
  <c r="J1038" i="8"/>
  <c r="I1038" i="8"/>
  <c r="M1037" i="8"/>
  <c r="L1037" i="8"/>
  <c r="K1037" i="8"/>
  <c r="J1037" i="8"/>
  <c r="I1037" i="8"/>
  <c r="M1036" i="8"/>
  <c r="L1036" i="8"/>
  <c r="K1036" i="8"/>
  <c r="J1036" i="8"/>
  <c r="I1036" i="8"/>
  <c r="M1035" i="8"/>
  <c r="L1035" i="8"/>
  <c r="K1035" i="8"/>
  <c r="J1035" i="8"/>
  <c r="I1035" i="8"/>
  <c r="M1034" i="8"/>
  <c r="L1034" i="8"/>
  <c r="K1034" i="8"/>
  <c r="J1034" i="8"/>
  <c r="I1034" i="8"/>
  <c r="M1033" i="8"/>
  <c r="L1033" i="8"/>
  <c r="K1033" i="8"/>
  <c r="J1033" i="8"/>
  <c r="I1033" i="8"/>
  <c r="M1032" i="8"/>
  <c r="L1032" i="8"/>
  <c r="K1032" i="8"/>
  <c r="J1032" i="8"/>
  <c r="I1032" i="8"/>
  <c r="M1031" i="8"/>
  <c r="L1031" i="8"/>
  <c r="K1031" i="8"/>
  <c r="J1031" i="8"/>
  <c r="I1031" i="8"/>
  <c r="M1030" i="8"/>
  <c r="L1030" i="8"/>
  <c r="K1030" i="8"/>
  <c r="J1030" i="8"/>
  <c r="I1030" i="8"/>
  <c r="M1029" i="8"/>
  <c r="L1029" i="8"/>
  <c r="K1029" i="8"/>
  <c r="J1029" i="8"/>
  <c r="I1029" i="8"/>
  <c r="M1028" i="8"/>
  <c r="L1028" i="8"/>
  <c r="K1028" i="8"/>
  <c r="J1028" i="8"/>
  <c r="I1028" i="8"/>
  <c r="M1027" i="8"/>
  <c r="L1027" i="8"/>
  <c r="K1027" i="8"/>
  <c r="J1027" i="8"/>
  <c r="I1027" i="8"/>
  <c r="M1026" i="8"/>
  <c r="L1026" i="8"/>
  <c r="K1026" i="8"/>
  <c r="J1026" i="8"/>
  <c r="I1026" i="8"/>
  <c r="M1025" i="8"/>
  <c r="L1025" i="8"/>
  <c r="K1025" i="8"/>
  <c r="J1025" i="8"/>
  <c r="I1025" i="8"/>
  <c r="M1024" i="8"/>
  <c r="L1024" i="8"/>
  <c r="K1024" i="8"/>
  <c r="J1024" i="8"/>
  <c r="I1024" i="8"/>
  <c r="M1023" i="8"/>
  <c r="L1023" i="8"/>
  <c r="K1023" i="8"/>
  <c r="J1023" i="8"/>
  <c r="I1023" i="8"/>
  <c r="M1022" i="8"/>
  <c r="L1022" i="8"/>
  <c r="K1022" i="8"/>
  <c r="J1022" i="8"/>
  <c r="I1022" i="8"/>
  <c r="M1021" i="8"/>
  <c r="L1021" i="8"/>
  <c r="K1021" i="8"/>
  <c r="J1021" i="8"/>
  <c r="I1021" i="8"/>
  <c r="M1020" i="8"/>
  <c r="L1020" i="8"/>
  <c r="K1020" i="8"/>
  <c r="J1020" i="8"/>
  <c r="I1020" i="8"/>
  <c r="M1019" i="8"/>
  <c r="L1019" i="8"/>
  <c r="K1019" i="8"/>
  <c r="J1019" i="8"/>
  <c r="I1019" i="8"/>
  <c r="M1018" i="8"/>
  <c r="L1018" i="8"/>
  <c r="K1018" i="8"/>
  <c r="J1018" i="8"/>
  <c r="I1018" i="8"/>
  <c r="M1017" i="8"/>
  <c r="L1017" i="8"/>
  <c r="K1017" i="8"/>
  <c r="J1017" i="8"/>
  <c r="I1017" i="8"/>
  <c r="M1016" i="8"/>
  <c r="L1016" i="8"/>
  <c r="K1016" i="8"/>
  <c r="J1016" i="8"/>
  <c r="I1016" i="8"/>
  <c r="M1015" i="8"/>
  <c r="L1015" i="8"/>
  <c r="K1015" i="8"/>
  <c r="J1015" i="8"/>
  <c r="I1015" i="8"/>
  <c r="M1014" i="8"/>
  <c r="L1014" i="8"/>
  <c r="K1014" i="8"/>
  <c r="J1014" i="8"/>
  <c r="I1014" i="8"/>
  <c r="M1013" i="8"/>
  <c r="L1013" i="8"/>
  <c r="K1013" i="8"/>
  <c r="J1013" i="8"/>
  <c r="I1013" i="8"/>
  <c r="M1012" i="8"/>
  <c r="L1012" i="8"/>
  <c r="K1012" i="8"/>
  <c r="J1012" i="8"/>
  <c r="I1012" i="8"/>
  <c r="M1011" i="8"/>
  <c r="L1011" i="8"/>
  <c r="K1011" i="8"/>
  <c r="J1011" i="8"/>
  <c r="I1011" i="8"/>
  <c r="M1010" i="8"/>
  <c r="L1010" i="8"/>
  <c r="K1010" i="8"/>
  <c r="J1010" i="8"/>
  <c r="I1010" i="8"/>
  <c r="M1003" i="8"/>
  <c r="L1003" i="8"/>
  <c r="K1003" i="8"/>
  <c r="J1003" i="8"/>
  <c r="I1003" i="8"/>
  <c r="M1002" i="8"/>
  <c r="L1002" i="8"/>
  <c r="K1002" i="8"/>
  <c r="J1002" i="8"/>
  <c r="I1002" i="8"/>
  <c r="M1001" i="8"/>
  <c r="L1001" i="8"/>
  <c r="K1001" i="8"/>
  <c r="J1001" i="8"/>
  <c r="I1001" i="8"/>
  <c r="M1000" i="8"/>
  <c r="L1000" i="8"/>
  <c r="I1000" i="8"/>
  <c r="M999" i="8"/>
  <c r="L999" i="8"/>
  <c r="I999" i="8"/>
  <c r="M998" i="8"/>
  <c r="L998" i="8"/>
  <c r="K998" i="8"/>
  <c r="J998" i="8"/>
  <c r="I998" i="8"/>
  <c r="I997" i="8"/>
  <c r="M996" i="8"/>
  <c r="L996" i="8"/>
  <c r="K996" i="8"/>
  <c r="J996" i="8"/>
  <c r="I996" i="8"/>
  <c r="M995" i="8"/>
  <c r="L995" i="8"/>
  <c r="K995" i="8"/>
  <c r="J995" i="8"/>
  <c r="I995" i="8"/>
  <c r="M994" i="8"/>
  <c r="J994" i="8"/>
  <c r="I994" i="8"/>
  <c r="M993" i="8"/>
  <c r="J993" i="8"/>
  <c r="I993" i="8"/>
  <c r="M992" i="8"/>
  <c r="K992" i="8"/>
  <c r="J992" i="8"/>
  <c r="I992" i="8"/>
  <c r="M991" i="8"/>
  <c r="K991" i="8"/>
  <c r="J991" i="8"/>
  <c r="I991" i="8"/>
  <c r="M990" i="8"/>
  <c r="K990" i="8"/>
  <c r="J990" i="8"/>
  <c r="I990" i="8"/>
  <c r="M989" i="8"/>
  <c r="K989" i="8"/>
  <c r="J989" i="8"/>
  <c r="I989" i="8"/>
  <c r="M988" i="8"/>
  <c r="K988" i="8"/>
  <c r="J988" i="8"/>
  <c r="I988" i="8"/>
  <c r="M987" i="8"/>
  <c r="K987" i="8"/>
  <c r="J987" i="8"/>
  <c r="I987" i="8"/>
  <c r="K986" i="8"/>
  <c r="J986" i="8"/>
  <c r="I986" i="8"/>
  <c r="K985" i="8"/>
  <c r="J985" i="8"/>
  <c r="I985" i="8"/>
  <c r="K984" i="8"/>
  <c r="J984" i="8"/>
  <c r="I984" i="8"/>
  <c r="K983" i="8"/>
  <c r="J983" i="8"/>
  <c r="I983" i="8"/>
  <c r="K982" i="8"/>
  <c r="J982" i="8"/>
  <c r="I982" i="8"/>
  <c r="K981" i="8"/>
  <c r="J981" i="8"/>
  <c r="I981" i="8"/>
  <c r="K980" i="8"/>
  <c r="J980" i="8"/>
  <c r="I980" i="8"/>
  <c r="K979" i="8"/>
  <c r="J979" i="8"/>
  <c r="I979" i="8"/>
  <c r="K978" i="8"/>
  <c r="J978" i="8"/>
  <c r="I978" i="8"/>
  <c r="M977" i="8"/>
  <c r="K977" i="8"/>
  <c r="J977" i="8"/>
  <c r="I977" i="8"/>
  <c r="M976" i="8"/>
  <c r="K976" i="8"/>
  <c r="J976" i="8"/>
  <c r="I976" i="8"/>
  <c r="M975" i="8"/>
  <c r="K975" i="8"/>
  <c r="J975" i="8"/>
  <c r="I975" i="8"/>
  <c r="M974" i="8"/>
  <c r="K974" i="8"/>
  <c r="J974" i="8"/>
  <c r="I974" i="8"/>
  <c r="M973" i="8"/>
  <c r="K973" i="8"/>
  <c r="J973" i="8"/>
  <c r="I973" i="8"/>
  <c r="M972" i="8"/>
  <c r="K972" i="8"/>
  <c r="J972" i="8"/>
  <c r="I972" i="8"/>
  <c r="M971" i="8"/>
  <c r="K971" i="8"/>
  <c r="J971" i="8"/>
  <c r="I971" i="8"/>
  <c r="M970" i="8"/>
  <c r="K970" i="8"/>
  <c r="J970" i="8"/>
  <c r="I970" i="8"/>
  <c r="L969" i="8"/>
  <c r="K969" i="8"/>
  <c r="J969" i="8"/>
  <c r="I969" i="8"/>
  <c r="L968" i="8"/>
  <c r="K968" i="8"/>
  <c r="J968" i="8"/>
  <c r="I968" i="8"/>
  <c r="L967" i="8"/>
  <c r="K967" i="8"/>
  <c r="J967" i="8"/>
  <c r="I967" i="8"/>
  <c r="L966" i="8"/>
  <c r="K966" i="8"/>
  <c r="J966" i="8"/>
  <c r="I966" i="8"/>
  <c r="L965" i="8"/>
  <c r="K965" i="8"/>
  <c r="J965" i="8"/>
  <c r="I965" i="8"/>
  <c r="L964" i="8"/>
  <c r="K964" i="8"/>
  <c r="J964" i="8"/>
  <c r="I964" i="8"/>
  <c r="L963" i="8"/>
  <c r="K963" i="8"/>
  <c r="J963" i="8"/>
  <c r="I963" i="8"/>
  <c r="L962" i="8"/>
  <c r="K962" i="8"/>
  <c r="J962" i="8"/>
  <c r="I962" i="8"/>
  <c r="L961" i="8"/>
  <c r="K961" i="8"/>
  <c r="J961" i="8"/>
  <c r="I961" i="8"/>
  <c r="M960" i="8"/>
  <c r="L960" i="8"/>
  <c r="K960" i="8"/>
  <c r="J960" i="8"/>
  <c r="I960" i="8"/>
  <c r="M959" i="8"/>
  <c r="L959" i="8"/>
  <c r="K959" i="8"/>
  <c r="J959" i="8"/>
  <c r="I959" i="8"/>
  <c r="M958" i="8"/>
  <c r="L958" i="8"/>
  <c r="K958" i="8"/>
  <c r="J958" i="8"/>
  <c r="I958" i="8"/>
  <c r="M957" i="8"/>
  <c r="L957" i="8"/>
  <c r="K957" i="8"/>
  <c r="J957" i="8"/>
  <c r="I957" i="8"/>
  <c r="M956" i="8"/>
  <c r="L956" i="8"/>
  <c r="K956" i="8"/>
  <c r="J956" i="8"/>
  <c r="I956" i="8"/>
  <c r="M955" i="8"/>
  <c r="L955" i="8"/>
  <c r="K955" i="8"/>
  <c r="J955" i="8"/>
  <c r="I955" i="8"/>
  <c r="M954" i="8"/>
  <c r="L954" i="8"/>
  <c r="K954" i="8"/>
  <c r="J954" i="8"/>
  <c r="I954" i="8"/>
  <c r="M953" i="8"/>
  <c r="L953" i="8"/>
  <c r="K953" i="8"/>
  <c r="J953" i="8"/>
  <c r="I953" i="8"/>
  <c r="M952" i="8"/>
  <c r="L952" i="8"/>
  <c r="K952" i="8"/>
  <c r="J952" i="8"/>
  <c r="I952" i="8"/>
  <c r="M951" i="8"/>
  <c r="L951" i="8"/>
  <c r="K951" i="8"/>
  <c r="J951" i="8"/>
  <c r="I951" i="8"/>
  <c r="M950" i="8"/>
  <c r="L950" i="8"/>
  <c r="K950" i="8"/>
  <c r="J950" i="8"/>
  <c r="I950" i="8"/>
  <c r="M949" i="8"/>
  <c r="L949" i="8"/>
  <c r="K949" i="8"/>
  <c r="J949" i="8"/>
  <c r="I949" i="8"/>
  <c r="M948" i="8"/>
  <c r="L948" i="8"/>
  <c r="K948" i="8"/>
  <c r="J948" i="8"/>
  <c r="I948" i="8"/>
  <c r="M947" i="8"/>
  <c r="L947" i="8"/>
  <c r="K947" i="8"/>
  <c r="J947" i="8"/>
  <c r="I947" i="8"/>
  <c r="M946" i="8"/>
  <c r="L946" i="8"/>
  <c r="K946" i="8"/>
  <c r="J946" i="8"/>
  <c r="I946" i="8"/>
  <c r="M945" i="8"/>
  <c r="L945" i="8"/>
  <c r="K945" i="8"/>
  <c r="J945" i="8"/>
  <c r="I945" i="8"/>
  <c r="M944" i="8"/>
  <c r="L944" i="8"/>
  <c r="K944" i="8"/>
  <c r="J944" i="8"/>
  <c r="I944" i="8"/>
  <c r="M943" i="8"/>
  <c r="L943" i="8"/>
  <c r="K943" i="8"/>
  <c r="J943" i="8"/>
  <c r="I943" i="8"/>
  <c r="M942" i="8"/>
  <c r="L942" i="8"/>
  <c r="K942" i="8"/>
  <c r="J942" i="8"/>
  <c r="I942" i="8"/>
  <c r="M941" i="8"/>
  <c r="L941" i="8"/>
  <c r="K941" i="8"/>
  <c r="J941" i="8"/>
  <c r="I941" i="8"/>
  <c r="M940" i="8"/>
  <c r="L940" i="8"/>
  <c r="K940" i="8"/>
  <c r="J940" i="8"/>
  <c r="I940" i="8"/>
  <c r="M939" i="8"/>
  <c r="L939" i="8"/>
  <c r="K939" i="8"/>
  <c r="J939" i="8"/>
  <c r="I939" i="8"/>
  <c r="M938" i="8"/>
  <c r="L938" i="8"/>
  <c r="K938" i="8"/>
  <c r="J938" i="8"/>
  <c r="I938" i="8"/>
  <c r="M937" i="8"/>
  <c r="L937" i="8"/>
  <c r="K937" i="8"/>
  <c r="J937" i="8"/>
  <c r="I937" i="8"/>
  <c r="M936" i="8"/>
  <c r="L936" i="8"/>
  <c r="K936" i="8"/>
  <c r="J936" i="8"/>
  <c r="I936" i="8"/>
  <c r="M935" i="8"/>
  <c r="L935" i="8"/>
  <c r="K935" i="8"/>
  <c r="J935" i="8"/>
  <c r="I935" i="8"/>
  <c r="M934" i="8"/>
  <c r="L934" i="8"/>
  <c r="K934" i="8"/>
  <c r="J934" i="8"/>
  <c r="I934" i="8"/>
  <c r="M933" i="8"/>
  <c r="L933" i="8"/>
  <c r="K933" i="8"/>
  <c r="J933" i="8"/>
  <c r="I933" i="8"/>
  <c r="M932" i="8"/>
  <c r="L932" i="8"/>
  <c r="K932" i="8"/>
  <c r="J932" i="8"/>
  <c r="I932" i="8"/>
  <c r="M931" i="8"/>
  <c r="L931" i="8"/>
  <c r="K931" i="8"/>
  <c r="J931" i="8"/>
  <c r="I931" i="8"/>
  <c r="M930" i="8"/>
  <c r="L930" i="8"/>
  <c r="K930" i="8"/>
  <c r="J930" i="8"/>
  <c r="I930" i="8"/>
  <c r="M929" i="8"/>
  <c r="L929" i="8"/>
  <c r="K929" i="8"/>
  <c r="J929" i="8"/>
  <c r="I929" i="8"/>
  <c r="M928" i="8"/>
  <c r="L928" i="8"/>
  <c r="K928" i="8"/>
  <c r="J928" i="8"/>
  <c r="I928" i="8"/>
  <c r="M927" i="8"/>
  <c r="L927" i="8"/>
  <c r="K927" i="8"/>
  <c r="J927" i="8"/>
  <c r="I927" i="8"/>
  <c r="M926" i="8"/>
  <c r="L926" i="8"/>
  <c r="K926" i="8"/>
  <c r="J926" i="8"/>
  <c r="I926" i="8"/>
  <c r="M925" i="8"/>
  <c r="L925" i="8"/>
  <c r="K925" i="8"/>
  <c r="J925" i="8"/>
  <c r="I925" i="8"/>
  <c r="M924" i="8"/>
  <c r="L924" i="8"/>
  <c r="K924" i="8"/>
  <c r="J924" i="8"/>
  <c r="I924" i="8"/>
  <c r="M923" i="8"/>
  <c r="L923" i="8"/>
  <c r="K923" i="8"/>
  <c r="J923" i="8"/>
  <c r="I923" i="8"/>
  <c r="M922" i="8"/>
  <c r="L922" i="8"/>
  <c r="K922" i="8"/>
  <c r="J922" i="8"/>
  <c r="I922" i="8"/>
  <c r="M921" i="8"/>
  <c r="L921" i="8"/>
  <c r="K921" i="8"/>
  <c r="J921" i="8"/>
  <c r="I921" i="8"/>
  <c r="M920" i="8"/>
  <c r="L920" i="8"/>
  <c r="J920" i="8"/>
  <c r="I920" i="8"/>
  <c r="M919" i="8"/>
  <c r="L919" i="8"/>
  <c r="J919" i="8"/>
  <c r="I919" i="8"/>
  <c r="M918" i="8"/>
  <c r="L918" i="8"/>
  <c r="J918" i="8"/>
  <c r="I918" i="8"/>
  <c r="M917" i="8"/>
  <c r="L917" i="8"/>
  <c r="J917" i="8"/>
  <c r="I917" i="8"/>
  <c r="M916" i="8"/>
  <c r="L916" i="8"/>
  <c r="J916" i="8"/>
  <c r="I916" i="8"/>
  <c r="M915" i="8"/>
  <c r="L915" i="8"/>
  <c r="J915" i="8"/>
  <c r="I915" i="8"/>
  <c r="M914" i="8"/>
  <c r="L914" i="8"/>
  <c r="J914" i="8"/>
  <c r="I914" i="8"/>
  <c r="M913" i="8"/>
  <c r="L913" i="8"/>
  <c r="J913" i="8"/>
  <c r="I913" i="8"/>
  <c r="M912" i="8"/>
  <c r="L912" i="8"/>
  <c r="J912" i="8"/>
  <c r="I912" i="8"/>
  <c r="M911" i="8"/>
  <c r="L911" i="8"/>
  <c r="J911" i="8"/>
  <c r="I911" i="8"/>
  <c r="M910" i="8"/>
  <c r="L910" i="8"/>
  <c r="J910" i="8"/>
  <c r="I910" i="8"/>
  <c r="M909" i="8"/>
  <c r="L909" i="8"/>
  <c r="J909" i="8"/>
  <c r="I909" i="8"/>
  <c r="M908" i="8"/>
  <c r="L908" i="8"/>
  <c r="J908" i="8"/>
  <c r="I908" i="8"/>
  <c r="M907" i="8"/>
  <c r="L907" i="8"/>
  <c r="J907" i="8"/>
  <c r="I907" i="8"/>
  <c r="M906" i="8"/>
  <c r="L906" i="8"/>
  <c r="K906" i="8"/>
  <c r="J906" i="8"/>
  <c r="I906" i="8"/>
  <c r="M905" i="8"/>
  <c r="L905" i="8"/>
  <c r="K905" i="8"/>
  <c r="J905" i="8"/>
  <c r="I905" i="8"/>
  <c r="M904" i="8"/>
  <c r="L904" i="8"/>
  <c r="K904" i="8"/>
  <c r="J904" i="8"/>
  <c r="I904" i="8"/>
  <c r="M903" i="8"/>
  <c r="L903" i="8"/>
  <c r="K903" i="8"/>
  <c r="J903" i="8"/>
  <c r="I903" i="8"/>
  <c r="M902" i="8"/>
  <c r="L902" i="8"/>
  <c r="K902" i="8"/>
  <c r="J902" i="8"/>
  <c r="I902" i="8"/>
  <c r="K901" i="8"/>
  <c r="J901" i="8"/>
  <c r="I901" i="8"/>
  <c r="K900" i="8"/>
  <c r="J900" i="8"/>
  <c r="I900" i="8"/>
  <c r="I899" i="8"/>
  <c r="K898" i="8"/>
  <c r="J898" i="8"/>
  <c r="I898" i="8"/>
  <c r="K897" i="8"/>
  <c r="J897" i="8"/>
  <c r="I897" i="8"/>
  <c r="M896" i="8"/>
  <c r="L896" i="8"/>
  <c r="K896" i="8"/>
  <c r="J896" i="8"/>
  <c r="I896" i="8"/>
  <c r="M895" i="8"/>
  <c r="L895" i="8"/>
  <c r="K895" i="8"/>
  <c r="J895" i="8"/>
  <c r="I895" i="8"/>
  <c r="M894" i="8"/>
  <c r="L894" i="8"/>
  <c r="K894" i="8"/>
  <c r="J894" i="8"/>
  <c r="I894" i="8"/>
  <c r="M893" i="8"/>
  <c r="L893" i="8"/>
  <c r="K893" i="8"/>
  <c r="J893" i="8"/>
  <c r="I893" i="8"/>
  <c r="M892" i="8"/>
  <c r="L892" i="8"/>
  <c r="K892" i="8"/>
  <c r="J892" i="8"/>
  <c r="I892" i="8"/>
  <c r="M891" i="8"/>
  <c r="L891" i="8"/>
  <c r="K891" i="8"/>
  <c r="J891" i="8"/>
  <c r="I891" i="8"/>
  <c r="M883" i="8"/>
  <c r="L883" i="8"/>
  <c r="K883" i="8"/>
  <c r="J883" i="8"/>
  <c r="I883" i="8"/>
  <c r="M882" i="8"/>
  <c r="L882" i="8"/>
  <c r="K882" i="8"/>
  <c r="J882" i="8"/>
  <c r="I882" i="8"/>
  <c r="M881" i="8"/>
  <c r="L881" i="8"/>
  <c r="K881" i="8"/>
  <c r="J881" i="8"/>
  <c r="I881" i="8"/>
  <c r="M880" i="8"/>
  <c r="L880" i="8"/>
  <c r="J880" i="8"/>
  <c r="I880" i="8"/>
  <c r="M879" i="8"/>
  <c r="L879" i="8"/>
  <c r="J879" i="8"/>
  <c r="I879" i="8"/>
  <c r="M878" i="8"/>
  <c r="L878" i="8"/>
  <c r="J878" i="8"/>
  <c r="I878" i="8"/>
  <c r="M877" i="8"/>
  <c r="L877" i="8"/>
  <c r="J877" i="8"/>
  <c r="I877" i="8"/>
  <c r="M876" i="8"/>
  <c r="L876" i="8"/>
  <c r="K876" i="8"/>
  <c r="J876" i="8"/>
  <c r="I876" i="8"/>
  <c r="M875" i="8"/>
  <c r="L875" i="8"/>
  <c r="K875" i="8"/>
  <c r="J875" i="8"/>
  <c r="I875" i="8"/>
  <c r="M870" i="8"/>
  <c r="L870" i="8"/>
  <c r="K870" i="8"/>
  <c r="J870" i="8"/>
  <c r="I870" i="8"/>
  <c r="M869" i="8"/>
  <c r="L869" i="8"/>
  <c r="K869" i="8"/>
  <c r="J869" i="8"/>
  <c r="I869" i="8"/>
  <c r="M868" i="8"/>
  <c r="L868" i="8"/>
  <c r="K868" i="8"/>
  <c r="J868" i="8"/>
  <c r="I868" i="8"/>
  <c r="M867" i="8"/>
  <c r="L867" i="8"/>
  <c r="K867" i="8"/>
  <c r="J867" i="8"/>
  <c r="I867" i="8"/>
  <c r="L866" i="8"/>
  <c r="K866" i="8"/>
  <c r="J866" i="8"/>
  <c r="I866" i="8"/>
  <c r="L865" i="8"/>
  <c r="K865" i="8"/>
  <c r="J865" i="8"/>
  <c r="I865" i="8"/>
  <c r="M864" i="8"/>
  <c r="L864" i="8"/>
  <c r="K864" i="8"/>
  <c r="J864" i="8"/>
  <c r="I864" i="8"/>
  <c r="M863" i="8"/>
  <c r="L863" i="8"/>
  <c r="K863" i="8"/>
  <c r="J863" i="8"/>
  <c r="I863" i="8"/>
  <c r="M862" i="8"/>
  <c r="L862" i="8"/>
  <c r="K862" i="8"/>
  <c r="J862" i="8"/>
  <c r="I862" i="8"/>
  <c r="M861" i="8"/>
  <c r="L861" i="8"/>
  <c r="K861" i="8"/>
  <c r="J861" i="8"/>
  <c r="I861" i="8"/>
  <c r="M860" i="8"/>
  <c r="L860" i="8"/>
  <c r="K860" i="8"/>
  <c r="J860" i="8"/>
  <c r="I860" i="8"/>
  <c r="M859" i="8"/>
  <c r="L859" i="8"/>
  <c r="K859" i="8"/>
  <c r="J859" i="8"/>
  <c r="I859" i="8"/>
  <c r="M858" i="8"/>
  <c r="L858" i="8"/>
  <c r="K858" i="8"/>
  <c r="J858" i="8"/>
  <c r="I858" i="8"/>
  <c r="M857" i="8"/>
  <c r="L857" i="8"/>
  <c r="K857" i="8"/>
  <c r="J857" i="8"/>
  <c r="I857" i="8"/>
  <c r="M856" i="8"/>
  <c r="L856" i="8"/>
  <c r="K856" i="8"/>
  <c r="J856" i="8"/>
  <c r="I856" i="8"/>
  <c r="M855" i="8"/>
  <c r="L855" i="8"/>
  <c r="K855" i="8"/>
  <c r="J855" i="8"/>
  <c r="I855" i="8"/>
  <c r="M854" i="8"/>
  <c r="L854" i="8"/>
  <c r="K854" i="8"/>
  <c r="J854" i="8"/>
  <c r="I854" i="8"/>
  <c r="M853" i="8"/>
  <c r="L853" i="8"/>
  <c r="K853" i="8"/>
  <c r="J853" i="8"/>
  <c r="I853" i="8"/>
  <c r="M852" i="8"/>
  <c r="L852" i="8"/>
  <c r="K852" i="8"/>
  <c r="J852" i="8"/>
  <c r="I852" i="8"/>
  <c r="M851" i="8"/>
  <c r="L851" i="8"/>
  <c r="K851" i="8"/>
  <c r="J851" i="8"/>
  <c r="I851" i="8"/>
  <c r="M850" i="8"/>
  <c r="L850" i="8"/>
  <c r="J850" i="8"/>
  <c r="I850" i="8"/>
  <c r="M849" i="8"/>
  <c r="L849" i="8"/>
  <c r="J849" i="8"/>
  <c r="I849" i="8"/>
  <c r="M848" i="8"/>
  <c r="L848" i="8"/>
  <c r="J848" i="8"/>
  <c r="I848" i="8"/>
  <c r="M847" i="8"/>
  <c r="L847" i="8"/>
  <c r="J847" i="8"/>
  <c r="I847" i="8"/>
  <c r="M846" i="8"/>
  <c r="L846" i="8"/>
  <c r="K846" i="8"/>
  <c r="J846" i="8"/>
  <c r="I846" i="8"/>
  <c r="M845" i="8"/>
  <c r="L845" i="8"/>
  <c r="K845" i="8"/>
  <c r="J845" i="8"/>
  <c r="I845" i="8"/>
  <c r="M844" i="8"/>
  <c r="L844" i="8"/>
  <c r="K844" i="8"/>
  <c r="J844" i="8"/>
  <c r="I844" i="8"/>
  <c r="K843" i="8"/>
  <c r="K842" i="8"/>
  <c r="K841" i="8"/>
  <c r="K840" i="8"/>
  <c r="M839" i="8"/>
  <c r="L839" i="8"/>
  <c r="K839" i="8"/>
  <c r="J839" i="8"/>
  <c r="I839" i="8"/>
  <c r="M838" i="8"/>
  <c r="L838" i="8"/>
  <c r="K838" i="8"/>
  <c r="J838" i="8"/>
  <c r="I838" i="8"/>
  <c r="M837" i="8"/>
  <c r="L837" i="8"/>
  <c r="K837" i="8"/>
  <c r="J837" i="8"/>
  <c r="I837" i="8"/>
  <c r="M836" i="8"/>
  <c r="L836" i="8"/>
  <c r="K836" i="8"/>
  <c r="J836" i="8"/>
  <c r="I836" i="8"/>
  <c r="M835" i="8"/>
  <c r="L835" i="8"/>
  <c r="K835" i="8"/>
  <c r="J835" i="8"/>
  <c r="I835" i="8"/>
  <c r="M834" i="8"/>
  <c r="L834" i="8"/>
  <c r="K834" i="8"/>
  <c r="J834" i="8"/>
  <c r="I834" i="8"/>
  <c r="M833" i="8"/>
  <c r="L833" i="8"/>
  <c r="K833" i="8"/>
  <c r="J833" i="8"/>
  <c r="I833" i="8"/>
  <c r="M832" i="8"/>
  <c r="L832" i="8"/>
  <c r="K832" i="8"/>
  <c r="J832" i="8"/>
  <c r="I832" i="8"/>
  <c r="M831" i="8"/>
  <c r="L831" i="8"/>
  <c r="K831" i="8"/>
  <c r="J831" i="8"/>
  <c r="I831" i="8"/>
  <c r="M830" i="8"/>
  <c r="L830" i="8"/>
  <c r="K830" i="8"/>
  <c r="J830" i="8"/>
  <c r="I830" i="8"/>
  <c r="M829" i="8"/>
  <c r="L829" i="8"/>
  <c r="K829" i="8"/>
  <c r="J829" i="8"/>
  <c r="I829" i="8"/>
  <c r="M828" i="8"/>
  <c r="L828" i="8"/>
  <c r="K828" i="8"/>
  <c r="J828" i="8"/>
  <c r="I828" i="8"/>
  <c r="M827" i="8"/>
  <c r="L827" i="8"/>
  <c r="J827" i="8"/>
  <c r="I827" i="8"/>
  <c r="M826" i="8"/>
  <c r="L826" i="8"/>
  <c r="J826" i="8"/>
  <c r="I826" i="8"/>
  <c r="M825" i="8"/>
  <c r="L825" i="8"/>
  <c r="J825" i="8"/>
  <c r="I825" i="8"/>
  <c r="M824" i="8"/>
  <c r="L824" i="8"/>
  <c r="K824" i="8"/>
  <c r="J824" i="8"/>
  <c r="I824" i="8"/>
  <c r="M823" i="8"/>
  <c r="L823" i="8"/>
  <c r="K823" i="8"/>
  <c r="J823" i="8"/>
  <c r="I823" i="8"/>
  <c r="M822" i="8"/>
  <c r="L822" i="8"/>
  <c r="K822" i="8"/>
  <c r="J822" i="8"/>
  <c r="I822" i="8"/>
  <c r="M821" i="8"/>
  <c r="L821" i="8"/>
  <c r="K821" i="8"/>
  <c r="J821" i="8"/>
  <c r="I821" i="8"/>
  <c r="M820" i="8"/>
  <c r="L820" i="8"/>
  <c r="K820" i="8"/>
  <c r="J820" i="8"/>
  <c r="I820" i="8"/>
  <c r="M819" i="8"/>
  <c r="L819" i="8"/>
  <c r="J819" i="8"/>
  <c r="I819" i="8"/>
  <c r="M818" i="8"/>
  <c r="L818" i="8"/>
  <c r="J818" i="8"/>
  <c r="I818" i="8"/>
  <c r="M817" i="8"/>
  <c r="L817" i="8"/>
  <c r="J817" i="8"/>
  <c r="I817" i="8"/>
  <c r="M816" i="8"/>
  <c r="L816" i="8"/>
  <c r="K816" i="8"/>
  <c r="J816" i="8"/>
  <c r="I816" i="8"/>
  <c r="M815" i="8"/>
  <c r="L815" i="8"/>
  <c r="K815" i="8"/>
  <c r="J815" i="8"/>
  <c r="I815" i="8"/>
  <c r="M814" i="8"/>
  <c r="L814" i="8"/>
  <c r="K814" i="8"/>
  <c r="J814" i="8"/>
  <c r="I814" i="8"/>
  <c r="M813" i="8"/>
  <c r="L813" i="8"/>
  <c r="J813" i="8"/>
  <c r="I813" i="8"/>
  <c r="M812" i="8"/>
  <c r="L812" i="8"/>
  <c r="J812" i="8"/>
  <c r="I812" i="8"/>
  <c r="M811" i="8"/>
  <c r="L811" i="8"/>
  <c r="J811" i="8"/>
  <c r="I811" i="8"/>
  <c r="M810" i="8"/>
  <c r="L810" i="8"/>
  <c r="J810" i="8"/>
  <c r="I810" i="8"/>
  <c r="M809" i="8"/>
  <c r="L809" i="8"/>
  <c r="K809" i="8"/>
  <c r="J809" i="8"/>
  <c r="I809" i="8"/>
  <c r="M808" i="8"/>
  <c r="L808" i="8"/>
  <c r="K808" i="8"/>
  <c r="J808" i="8"/>
  <c r="I808" i="8"/>
  <c r="M807" i="8"/>
  <c r="L807" i="8"/>
  <c r="K807" i="8"/>
  <c r="J807" i="8"/>
  <c r="I807" i="8"/>
  <c r="M806" i="8"/>
  <c r="L806" i="8"/>
  <c r="K806" i="8"/>
  <c r="J806" i="8"/>
  <c r="I806" i="8"/>
  <c r="M805" i="8"/>
  <c r="L805" i="8"/>
  <c r="K805" i="8"/>
  <c r="J805" i="8"/>
  <c r="I805" i="8"/>
  <c r="M804" i="8"/>
  <c r="L804" i="8"/>
  <c r="J804" i="8"/>
  <c r="I804" i="8"/>
  <c r="M803" i="8"/>
  <c r="L803" i="8"/>
  <c r="J803" i="8"/>
  <c r="I803" i="8"/>
  <c r="M802" i="8"/>
  <c r="L802" i="8"/>
  <c r="K802" i="8"/>
  <c r="J802" i="8"/>
  <c r="I802" i="8"/>
  <c r="M801" i="8"/>
  <c r="L801" i="8"/>
  <c r="K801" i="8"/>
  <c r="J801" i="8"/>
  <c r="I801" i="8"/>
  <c r="M800" i="8"/>
  <c r="L800" i="8"/>
  <c r="J800" i="8"/>
  <c r="I800" i="8"/>
  <c r="M799" i="8"/>
  <c r="L799" i="8"/>
  <c r="J799" i="8"/>
  <c r="I799" i="8"/>
  <c r="M798" i="8"/>
  <c r="L798" i="8"/>
  <c r="K798" i="8"/>
  <c r="J798" i="8"/>
  <c r="I798" i="8"/>
  <c r="M797" i="8"/>
  <c r="L797" i="8"/>
  <c r="K797" i="8"/>
  <c r="J797" i="8"/>
  <c r="I797" i="8"/>
  <c r="M796" i="8"/>
  <c r="L796" i="8"/>
  <c r="K796" i="8"/>
  <c r="J796" i="8"/>
  <c r="I796" i="8"/>
  <c r="M795" i="8"/>
  <c r="L795" i="8"/>
  <c r="K795" i="8"/>
  <c r="J795" i="8"/>
  <c r="I795" i="8"/>
  <c r="M794" i="8"/>
  <c r="L794" i="8"/>
  <c r="K794" i="8"/>
  <c r="J794" i="8"/>
  <c r="I794" i="8"/>
  <c r="M786" i="8"/>
  <c r="L786" i="8"/>
  <c r="K786" i="8"/>
  <c r="J786" i="8"/>
  <c r="I786" i="8"/>
  <c r="M785" i="8"/>
  <c r="L785" i="8"/>
  <c r="K785" i="8"/>
  <c r="J785" i="8"/>
  <c r="I785" i="8"/>
  <c r="M784" i="8"/>
  <c r="M780" i="8"/>
  <c r="L780" i="8"/>
  <c r="K780" i="8"/>
  <c r="J780" i="8"/>
  <c r="I780" i="8"/>
  <c r="M779" i="8"/>
  <c r="L779" i="8"/>
  <c r="K779" i="8"/>
  <c r="J779" i="8"/>
  <c r="I779" i="8"/>
  <c r="M778" i="8"/>
  <c r="L778" i="8"/>
  <c r="K778" i="8"/>
  <c r="J778" i="8"/>
  <c r="I778" i="8"/>
  <c r="M777" i="8"/>
  <c r="L777" i="8"/>
  <c r="K777" i="8"/>
  <c r="J777" i="8"/>
  <c r="I777" i="8"/>
  <c r="M776" i="8"/>
  <c r="L776" i="8"/>
  <c r="K776" i="8"/>
  <c r="J776" i="8"/>
  <c r="I776" i="8"/>
  <c r="M775" i="8"/>
  <c r="L775" i="8"/>
  <c r="K775" i="8"/>
  <c r="J775" i="8"/>
  <c r="I775" i="8"/>
  <c r="M774" i="8"/>
  <c r="L774" i="8"/>
  <c r="K774" i="8"/>
  <c r="J774" i="8"/>
  <c r="I774" i="8"/>
  <c r="M773" i="8"/>
  <c r="L773" i="8"/>
  <c r="K773" i="8"/>
  <c r="J773" i="8"/>
  <c r="I773" i="8"/>
  <c r="M772" i="8"/>
  <c r="L772" i="8"/>
  <c r="K772" i="8"/>
  <c r="J772" i="8"/>
  <c r="I772" i="8"/>
  <c r="M771" i="8"/>
  <c r="L771" i="8"/>
  <c r="K771" i="8"/>
  <c r="J771" i="8"/>
  <c r="I771" i="8"/>
  <c r="M770" i="8"/>
  <c r="L770" i="8"/>
  <c r="K770" i="8"/>
  <c r="J770" i="8"/>
  <c r="I770" i="8"/>
  <c r="M769" i="8"/>
  <c r="L769" i="8"/>
  <c r="K769" i="8"/>
  <c r="J769" i="8"/>
  <c r="I769" i="8"/>
  <c r="M768" i="8"/>
  <c r="L768" i="8"/>
  <c r="K768" i="8"/>
  <c r="J768" i="8"/>
  <c r="I768" i="8"/>
  <c r="M767" i="8"/>
  <c r="L767" i="8"/>
  <c r="K767" i="8"/>
  <c r="J767" i="8"/>
  <c r="I767" i="8"/>
  <c r="M766" i="8"/>
  <c r="L766" i="8"/>
  <c r="K766" i="8"/>
  <c r="J766" i="8"/>
  <c r="I766" i="8"/>
  <c r="M765" i="8"/>
  <c r="L765" i="8"/>
  <c r="K765" i="8"/>
  <c r="J765" i="8"/>
  <c r="I765" i="8"/>
  <c r="M764" i="8"/>
  <c r="L764" i="8"/>
  <c r="K764" i="8"/>
  <c r="J764" i="8"/>
  <c r="I764" i="8"/>
  <c r="M763" i="8"/>
  <c r="L763" i="8"/>
  <c r="K763" i="8"/>
  <c r="J763" i="8"/>
  <c r="I763" i="8"/>
  <c r="M762" i="8"/>
  <c r="L762" i="8"/>
  <c r="K762" i="8"/>
  <c r="J762" i="8"/>
  <c r="I762" i="8"/>
  <c r="M761" i="8"/>
  <c r="L761" i="8"/>
  <c r="K761" i="8"/>
  <c r="J761" i="8"/>
  <c r="I761" i="8"/>
  <c r="M760" i="8"/>
  <c r="L760" i="8"/>
  <c r="K760" i="8"/>
  <c r="J760" i="8"/>
  <c r="I760" i="8"/>
  <c r="M759" i="8"/>
  <c r="L759" i="8"/>
  <c r="K759" i="8"/>
  <c r="J759" i="8"/>
  <c r="I759" i="8"/>
  <c r="M758" i="8"/>
  <c r="L758" i="8"/>
  <c r="K758" i="8"/>
  <c r="J758" i="8"/>
  <c r="I758" i="8"/>
  <c r="M757" i="8"/>
  <c r="L757" i="8"/>
  <c r="K757" i="8"/>
  <c r="J757" i="8"/>
  <c r="I757" i="8"/>
  <c r="J756" i="8"/>
  <c r="I756" i="8"/>
  <c r="J755" i="8"/>
  <c r="I755" i="8"/>
  <c r="J754" i="8"/>
  <c r="I754" i="8"/>
  <c r="I753" i="8"/>
  <c r="M752" i="8"/>
  <c r="L752" i="8"/>
  <c r="K752" i="8"/>
  <c r="J752" i="8"/>
  <c r="I752" i="8"/>
  <c r="M751" i="8"/>
  <c r="L751" i="8"/>
  <c r="K751" i="8"/>
  <c r="J751" i="8"/>
  <c r="I751" i="8"/>
  <c r="M750" i="8"/>
  <c r="L750" i="8"/>
  <c r="K750" i="8"/>
  <c r="J750" i="8"/>
  <c r="I750" i="8"/>
  <c r="M749" i="8"/>
  <c r="L749" i="8"/>
  <c r="K749" i="8"/>
  <c r="I749" i="8"/>
  <c r="M748" i="8"/>
  <c r="L748" i="8"/>
  <c r="K748" i="8"/>
  <c r="J748" i="8"/>
  <c r="I748" i="8"/>
  <c r="M747" i="8"/>
  <c r="L747" i="8"/>
  <c r="K747" i="8"/>
  <c r="J747" i="8"/>
  <c r="I747" i="8"/>
  <c r="M746" i="8"/>
  <c r="L746" i="8"/>
  <c r="K746" i="8"/>
  <c r="J746" i="8"/>
  <c r="I746" i="8"/>
  <c r="M745" i="8"/>
  <c r="L745" i="8"/>
  <c r="K745" i="8"/>
  <c r="J745" i="8"/>
  <c r="I745" i="8"/>
  <c r="M744" i="8"/>
  <c r="L744" i="8"/>
  <c r="K744" i="8"/>
  <c r="J744" i="8"/>
  <c r="I744" i="8"/>
  <c r="M743" i="8"/>
  <c r="L743" i="8"/>
  <c r="K743" i="8"/>
  <c r="J743" i="8"/>
  <c r="I743" i="8"/>
  <c r="M742" i="8"/>
  <c r="L742" i="8"/>
  <c r="K742" i="8"/>
  <c r="J742" i="8"/>
  <c r="I742" i="8"/>
  <c r="M741" i="8"/>
  <c r="L741" i="8"/>
  <c r="K741" i="8"/>
  <c r="J741" i="8"/>
  <c r="I741" i="8"/>
  <c r="M740" i="8"/>
  <c r="L740" i="8"/>
  <c r="K740" i="8"/>
  <c r="J740" i="8"/>
  <c r="I740" i="8"/>
  <c r="M739" i="8"/>
  <c r="L739" i="8"/>
  <c r="K739" i="8"/>
  <c r="J739" i="8"/>
  <c r="I739" i="8"/>
  <c r="M738" i="8"/>
  <c r="L738" i="8"/>
  <c r="K738" i="8"/>
  <c r="J738" i="8"/>
  <c r="I738" i="8"/>
  <c r="M737" i="8"/>
  <c r="L737" i="8"/>
  <c r="K737" i="8"/>
  <c r="J737" i="8"/>
  <c r="I737" i="8"/>
  <c r="M736" i="8"/>
  <c r="L736" i="8"/>
  <c r="K736" i="8"/>
  <c r="J736" i="8"/>
  <c r="I736" i="8"/>
  <c r="M735" i="8"/>
  <c r="L735" i="8"/>
  <c r="K735" i="8"/>
  <c r="J735" i="8"/>
  <c r="I735" i="8"/>
  <c r="M730" i="8"/>
  <c r="L730" i="8"/>
  <c r="K730" i="8"/>
  <c r="J730" i="8"/>
  <c r="I730" i="8"/>
  <c r="M729" i="8"/>
  <c r="L729" i="8"/>
  <c r="K729" i="8"/>
  <c r="J729" i="8"/>
  <c r="I729" i="8"/>
  <c r="M728" i="8"/>
  <c r="L728" i="8"/>
  <c r="K728" i="8"/>
  <c r="J728" i="8"/>
  <c r="I728" i="8"/>
  <c r="M727" i="8"/>
  <c r="L727" i="8"/>
  <c r="K727" i="8"/>
  <c r="J727" i="8"/>
  <c r="I727" i="8"/>
  <c r="M726" i="8"/>
  <c r="L726" i="8"/>
  <c r="K726" i="8"/>
  <c r="J726" i="8"/>
  <c r="I726" i="8"/>
  <c r="M725" i="8"/>
  <c r="L725" i="8"/>
  <c r="K725" i="8"/>
  <c r="J725" i="8"/>
  <c r="I725" i="8"/>
  <c r="M724" i="8"/>
  <c r="L724" i="8"/>
  <c r="K724" i="8"/>
  <c r="J724" i="8"/>
  <c r="I724" i="8"/>
  <c r="M723" i="8"/>
  <c r="L723" i="8"/>
  <c r="K723" i="8"/>
  <c r="J723" i="8"/>
  <c r="I723" i="8"/>
  <c r="M722" i="8"/>
  <c r="L722" i="8"/>
  <c r="K722" i="8"/>
  <c r="J722" i="8"/>
  <c r="I722" i="8"/>
  <c r="M721" i="8"/>
  <c r="L721" i="8"/>
  <c r="K721" i="8"/>
  <c r="J721" i="8"/>
  <c r="I721" i="8"/>
  <c r="M720" i="8"/>
  <c r="L720" i="8"/>
  <c r="K720" i="8"/>
  <c r="J720" i="8"/>
  <c r="I720" i="8"/>
  <c r="M719" i="8"/>
  <c r="L719" i="8"/>
  <c r="K719" i="8"/>
  <c r="J719" i="8"/>
  <c r="I719" i="8"/>
  <c r="M718" i="8"/>
  <c r="L718" i="8"/>
  <c r="K718" i="8"/>
  <c r="J718" i="8"/>
  <c r="I718" i="8"/>
  <c r="M717" i="8"/>
  <c r="L717" i="8"/>
  <c r="K717" i="8"/>
  <c r="J717" i="8"/>
  <c r="I717" i="8"/>
  <c r="M716" i="8"/>
  <c r="L716" i="8"/>
  <c r="K716" i="8"/>
  <c r="J716" i="8"/>
  <c r="I716" i="8"/>
  <c r="M715" i="8"/>
  <c r="L715" i="8"/>
  <c r="K715" i="8"/>
  <c r="J715" i="8"/>
  <c r="I715" i="8"/>
  <c r="M714" i="8"/>
  <c r="L714" i="8"/>
  <c r="K714" i="8"/>
  <c r="J714" i="8"/>
  <c r="I714" i="8"/>
  <c r="M713" i="8"/>
  <c r="L713" i="8"/>
  <c r="K713" i="8"/>
  <c r="J713" i="8"/>
  <c r="I713" i="8"/>
  <c r="M712" i="8"/>
  <c r="L712" i="8"/>
  <c r="K712" i="8"/>
  <c r="J712" i="8"/>
  <c r="I712" i="8"/>
  <c r="M711" i="8"/>
  <c r="L711" i="8"/>
  <c r="K711" i="8"/>
  <c r="J711" i="8"/>
  <c r="M710" i="8"/>
  <c r="L710" i="8"/>
  <c r="J710" i="8"/>
  <c r="I710" i="8"/>
  <c r="M709" i="8"/>
  <c r="L709" i="8"/>
  <c r="K709" i="8"/>
  <c r="J709" i="8"/>
  <c r="I709" i="8"/>
  <c r="M708" i="8"/>
  <c r="L708" i="8"/>
  <c r="J708" i="8"/>
  <c r="I708" i="8"/>
  <c r="M707" i="8"/>
  <c r="L707" i="8"/>
  <c r="K707" i="8"/>
  <c r="J707" i="8"/>
  <c r="M706" i="8"/>
  <c r="L706" i="8"/>
  <c r="K706" i="8"/>
  <c r="J706" i="8"/>
  <c r="I706" i="8"/>
  <c r="M705" i="8"/>
  <c r="L705" i="8"/>
  <c r="K705" i="8"/>
  <c r="J705" i="8"/>
  <c r="I705" i="8"/>
  <c r="M704" i="8"/>
  <c r="L704" i="8"/>
  <c r="K704" i="8"/>
  <c r="J704" i="8"/>
  <c r="I704" i="8"/>
  <c r="M703" i="8"/>
  <c r="L703" i="8"/>
  <c r="K703" i="8"/>
  <c r="J703" i="8"/>
  <c r="I703" i="8"/>
  <c r="M702" i="8"/>
  <c r="L702" i="8"/>
  <c r="K702" i="8"/>
  <c r="J702" i="8"/>
  <c r="I702" i="8"/>
  <c r="M701" i="8"/>
  <c r="L701" i="8"/>
  <c r="K701" i="8"/>
  <c r="J701" i="8"/>
  <c r="I701" i="8"/>
  <c r="M693" i="8"/>
  <c r="L693" i="8"/>
  <c r="K693" i="8"/>
  <c r="M692" i="8"/>
  <c r="L692" i="8"/>
  <c r="K692" i="8"/>
  <c r="M691" i="8"/>
  <c r="L691" i="8"/>
  <c r="K691" i="8"/>
  <c r="M690" i="8"/>
  <c r="L690" i="8"/>
  <c r="K690" i="8"/>
  <c r="M689" i="8"/>
  <c r="L689" i="8"/>
  <c r="K689" i="8"/>
  <c r="M688" i="8"/>
  <c r="L688" i="8"/>
  <c r="K688" i="8"/>
  <c r="M687" i="8"/>
  <c r="L687" i="8"/>
  <c r="K687" i="8"/>
  <c r="M686" i="8"/>
  <c r="L686" i="8"/>
  <c r="K686" i="8"/>
  <c r="M685" i="8"/>
  <c r="L685" i="8"/>
  <c r="K685" i="8"/>
  <c r="J685" i="8"/>
  <c r="I685" i="8"/>
  <c r="M684" i="8"/>
  <c r="L684" i="8"/>
  <c r="J684" i="8"/>
  <c r="I684" i="8"/>
  <c r="M683" i="8"/>
  <c r="L683" i="8"/>
  <c r="J683" i="8"/>
  <c r="I683" i="8"/>
  <c r="M682" i="8"/>
  <c r="L682" i="8"/>
  <c r="J682" i="8"/>
  <c r="I682" i="8"/>
  <c r="M681" i="8"/>
  <c r="L681" i="8"/>
  <c r="K681" i="8"/>
  <c r="J681" i="8"/>
  <c r="I681" i="8"/>
  <c r="M680" i="8"/>
  <c r="L680" i="8"/>
  <c r="K680" i="8"/>
  <c r="J680" i="8"/>
  <c r="I680" i="8"/>
  <c r="M679" i="8"/>
  <c r="L679" i="8"/>
  <c r="K679" i="8"/>
  <c r="J679" i="8"/>
  <c r="I679" i="8"/>
  <c r="K678" i="8"/>
  <c r="J678" i="8"/>
  <c r="I678" i="8"/>
  <c r="K677" i="8"/>
  <c r="I677" i="8"/>
  <c r="J676" i="8"/>
  <c r="I676" i="8"/>
  <c r="K675" i="8"/>
  <c r="J675" i="8"/>
  <c r="I675" i="8"/>
  <c r="M674" i="8"/>
  <c r="L674" i="8"/>
  <c r="K674" i="8"/>
  <c r="J674" i="8"/>
  <c r="I674" i="8"/>
  <c r="M673" i="8"/>
  <c r="L673" i="8"/>
  <c r="K673" i="8"/>
  <c r="J673" i="8"/>
  <c r="I673" i="8"/>
  <c r="M672" i="8"/>
  <c r="L672" i="8"/>
  <c r="K672" i="8"/>
  <c r="J672" i="8"/>
  <c r="I672" i="8"/>
  <c r="M671" i="8"/>
  <c r="L671" i="8"/>
  <c r="K671" i="8"/>
  <c r="J671" i="8"/>
  <c r="I671" i="8"/>
  <c r="M670" i="8"/>
  <c r="L670" i="8"/>
  <c r="K670" i="8"/>
  <c r="J670" i="8"/>
  <c r="I670" i="8"/>
  <c r="M669" i="8"/>
  <c r="L669" i="8"/>
  <c r="K669" i="8"/>
  <c r="J669" i="8"/>
  <c r="I669" i="8"/>
  <c r="M668" i="8"/>
  <c r="L668" i="8"/>
  <c r="K668" i="8"/>
  <c r="J668" i="8"/>
  <c r="I668" i="8"/>
  <c r="M667" i="8"/>
  <c r="L667" i="8"/>
  <c r="K667" i="8"/>
  <c r="J667" i="8"/>
  <c r="I667" i="8"/>
  <c r="M666" i="8"/>
  <c r="L666" i="8"/>
  <c r="K666" i="8"/>
  <c r="J666" i="8"/>
  <c r="I666" i="8"/>
  <c r="M665" i="8"/>
  <c r="L665" i="8"/>
  <c r="K665" i="8"/>
  <c r="J665" i="8"/>
  <c r="I665" i="8"/>
  <c r="M664" i="8"/>
  <c r="L664" i="8"/>
  <c r="K664" i="8"/>
  <c r="J664" i="8"/>
  <c r="I664" i="8"/>
  <c r="M663" i="8"/>
  <c r="L663" i="8"/>
  <c r="K663" i="8"/>
  <c r="J663" i="8"/>
  <c r="I663" i="8"/>
  <c r="M662" i="8"/>
  <c r="L662" i="8"/>
  <c r="K662" i="8"/>
  <c r="J662" i="8"/>
  <c r="I662" i="8"/>
  <c r="M661" i="8"/>
  <c r="L661" i="8"/>
  <c r="K661" i="8"/>
  <c r="J661" i="8"/>
  <c r="I661" i="8"/>
  <c r="M660" i="8"/>
  <c r="L660" i="8"/>
  <c r="J660" i="8"/>
  <c r="I660" i="8"/>
  <c r="M659" i="8"/>
  <c r="L659" i="8"/>
  <c r="J659" i="8"/>
  <c r="I659" i="8"/>
  <c r="M658" i="8"/>
  <c r="L658" i="8"/>
  <c r="J658" i="8"/>
  <c r="I658" i="8"/>
  <c r="M657" i="8"/>
  <c r="L657" i="8"/>
  <c r="J657" i="8"/>
  <c r="I657" i="8"/>
  <c r="M656" i="8"/>
  <c r="L656" i="8"/>
  <c r="K656" i="8"/>
  <c r="J656" i="8"/>
  <c r="I656" i="8"/>
  <c r="M655" i="8"/>
  <c r="L655" i="8"/>
  <c r="K655" i="8"/>
  <c r="J655" i="8"/>
  <c r="I655" i="8"/>
  <c r="M654" i="8"/>
  <c r="L654" i="8"/>
  <c r="K654" i="8"/>
  <c r="J654" i="8"/>
  <c r="I654" i="8"/>
  <c r="M653" i="8"/>
  <c r="L653" i="8"/>
  <c r="K653" i="8"/>
  <c r="J653" i="8"/>
  <c r="I653" i="8"/>
  <c r="M652" i="8"/>
  <c r="L652" i="8"/>
  <c r="K652" i="8"/>
  <c r="J652" i="8"/>
  <c r="I652" i="8"/>
  <c r="M651" i="8"/>
  <c r="L651" i="8"/>
  <c r="K651" i="8"/>
  <c r="J651" i="8"/>
  <c r="I651" i="8"/>
  <c r="M650" i="8"/>
  <c r="L650" i="8"/>
  <c r="K650" i="8"/>
  <c r="J650" i="8"/>
  <c r="I650" i="8"/>
  <c r="M649" i="8"/>
  <c r="L649" i="8"/>
  <c r="J649" i="8"/>
  <c r="I649" i="8"/>
  <c r="M648" i="8"/>
  <c r="L648" i="8"/>
  <c r="K648" i="8"/>
  <c r="J648" i="8"/>
  <c r="I648" i="8"/>
  <c r="M647" i="8"/>
  <c r="L647" i="8"/>
  <c r="J647" i="8"/>
  <c r="I647" i="8"/>
  <c r="M646" i="8"/>
  <c r="L646" i="8"/>
  <c r="J646" i="8"/>
  <c r="I646" i="8"/>
  <c r="M645" i="8"/>
  <c r="L645" i="8"/>
  <c r="J645" i="8"/>
  <c r="I645" i="8"/>
  <c r="M644" i="8"/>
  <c r="L644" i="8"/>
  <c r="J644" i="8"/>
  <c r="I644" i="8"/>
  <c r="M643" i="8"/>
  <c r="L643" i="8"/>
  <c r="K643" i="8"/>
  <c r="J643" i="8"/>
  <c r="I643" i="8"/>
  <c r="M642" i="8"/>
  <c r="L642" i="8"/>
  <c r="K642" i="8"/>
  <c r="J642" i="8"/>
  <c r="I642" i="8"/>
  <c r="M641" i="8"/>
  <c r="L641" i="8"/>
  <c r="K641" i="8"/>
  <c r="J641" i="8"/>
  <c r="I641" i="8"/>
  <c r="M640" i="8"/>
  <c r="L640" i="8"/>
  <c r="K640" i="8"/>
  <c r="J640" i="8"/>
  <c r="I640" i="8"/>
  <c r="M639" i="8"/>
  <c r="L639" i="8"/>
  <c r="K639" i="8"/>
  <c r="J639" i="8"/>
  <c r="I639" i="8"/>
  <c r="M638" i="8"/>
  <c r="L638" i="8"/>
  <c r="K638" i="8"/>
  <c r="J638" i="8"/>
  <c r="I638" i="8"/>
  <c r="M637" i="8"/>
  <c r="L637" i="8"/>
  <c r="K637" i="8"/>
  <c r="J637" i="8"/>
  <c r="I637" i="8"/>
  <c r="M636" i="8"/>
  <c r="L636" i="8"/>
  <c r="K636" i="8"/>
  <c r="J636" i="8"/>
  <c r="I636" i="8"/>
  <c r="M635" i="8"/>
  <c r="L635" i="8"/>
  <c r="K635" i="8"/>
  <c r="J635" i="8"/>
  <c r="I635" i="8"/>
  <c r="M634" i="8"/>
  <c r="L634" i="8"/>
  <c r="K634" i="8"/>
  <c r="J634" i="8"/>
  <c r="I634" i="8"/>
  <c r="M633" i="8"/>
  <c r="L633" i="8"/>
  <c r="K633" i="8"/>
  <c r="J633" i="8"/>
  <c r="I633" i="8"/>
  <c r="M632" i="8"/>
  <c r="L632" i="8"/>
  <c r="J632" i="8"/>
  <c r="I632" i="8"/>
  <c r="M631" i="8"/>
  <c r="L631" i="8"/>
  <c r="J631" i="8"/>
  <c r="I631" i="8"/>
  <c r="M630" i="8"/>
  <c r="L630" i="8"/>
  <c r="K630" i="8"/>
  <c r="J630" i="8"/>
  <c r="I630" i="8"/>
  <c r="M629" i="8"/>
  <c r="L629" i="8"/>
  <c r="K629" i="8"/>
  <c r="J629" i="8"/>
  <c r="I629" i="8"/>
  <c r="M628" i="8"/>
  <c r="L628" i="8"/>
  <c r="K628" i="8"/>
  <c r="J628" i="8"/>
  <c r="I628" i="8"/>
  <c r="M627" i="8"/>
  <c r="L627" i="8"/>
  <c r="K627" i="8"/>
  <c r="J627" i="8"/>
  <c r="I627" i="8"/>
  <c r="M626" i="8"/>
  <c r="L626" i="8"/>
  <c r="K626" i="8"/>
  <c r="J626" i="8"/>
  <c r="I626" i="8"/>
  <c r="M625" i="8"/>
  <c r="L625" i="8"/>
  <c r="J625" i="8"/>
  <c r="I625" i="8"/>
  <c r="M624" i="8"/>
  <c r="L624" i="8"/>
  <c r="J624" i="8"/>
  <c r="I624" i="8"/>
  <c r="M623" i="8"/>
  <c r="L623" i="8"/>
  <c r="J623" i="8"/>
  <c r="I623" i="8"/>
  <c r="M622" i="8"/>
  <c r="L622" i="8"/>
  <c r="K622" i="8"/>
  <c r="J622" i="8"/>
  <c r="I622" i="8"/>
  <c r="M621" i="8"/>
  <c r="L621" i="8"/>
  <c r="J621" i="8"/>
  <c r="I621" i="8"/>
  <c r="M620" i="8"/>
  <c r="L620" i="8"/>
  <c r="J620" i="8"/>
  <c r="I620" i="8"/>
  <c r="M619" i="8"/>
  <c r="L619" i="8"/>
  <c r="J619" i="8"/>
  <c r="I619" i="8"/>
  <c r="M618" i="8"/>
  <c r="L618" i="8"/>
  <c r="K618" i="8"/>
  <c r="J618" i="8"/>
  <c r="I618" i="8"/>
  <c r="M617" i="8"/>
  <c r="L617" i="8"/>
  <c r="K617" i="8"/>
  <c r="J617" i="8"/>
  <c r="I617" i="8"/>
  <c r="M616" i="8"/>
  <c r="L616" i="8"/>
  <c r="K616" i="8"/>
  <c r="J616" i="8"/>
  <c r="I616" i="8"/>
  <c r="M615" i="8"/>
  <c r="L615" i="8"/>
  <c r="K615" i="8"/>
  <c r="J615" i="8"/>
  <c r="I615" i="8"/>
  <c r="M614" i="8"/>
  <c r="L614" i="8"/>
  <c r="K614" i="8"/>
  <c r="J614" i="8"/>
  <c r="I614" i="8"/>
  <c r="M606" i="8"/>
  <c r="L606" i="8"/>
  <c r="K606" i="8"/>
  <c r="J606" i="8"/>
  <c r="M605" i="8"/>
  <c r="L605" i="8"/>
  <c r="K605" i="8"/>
  <c r="J605" i="8"/>
  <c r="M604" i="8"/>
  <c r="L604" i="8"/>
  <c r="K604" i="8"/>
  <c r="J604" i="8"/>
  <c r="M603" i="8"/>
  <c r="L603" i="8"/>
  <c r="J603" i="8"/>
  <c r="M602" i="8"/>
  <c r="L602" i="8"/>
  <c r="J602" i="8"/>
  <c r="M601" i="8"/>
  <c r="L601" i="8"/>
  <c r="J601" i="8"/>
  <c r="M600" i="8"/>
  <c r="L600" i="8"/>
  <c r="J600" i="8"/>
  <c r="M599" i="8"/>
  <c r="L599" i="8"/>
  <c r="K599" i="8"/>
  <c r="J599" i="8"/>
  <c r="M598" i="8"/>
  <c r="L598" i="8"/>
  <c r="K598" i="8"/>
  <c r="J598" i="8"/>
  <c r="I598" i="8"/>
  <c r="M593" i="8"/>
  <c r="L593" i="8"/>
  <c r="K593" i="8"/>
  <c r="J593" i="8"/>
  <c r="I593" i="8"/>
  <c r="M592" i="8"/>
  <c r="L592" i="8"/>
  <c r="K592" i="8"/>
  <c r="J592" i="8"/>
  <c r="I592" i="8"/>
  <c r="M591" i="8"/>
  <c r="L591" i="8"/>
  <c r="K591" i="8"/>
  <c r="J591" i="8"/>
  <c r="I591" i="8"/>
  <c r="K590" i="8"/>
  <c r="K589" i="8"/>
  <c r="K588" i="8"/>
  <c r="K587" i="8"/>
  <c r="M586" i="8"/>
  <c r="L586" i="8"/>
  <c r="K586" i="8"/>
  <c r="J586" i="8"/>
  <c r="I586" i="8"/>
  <c r="M585" i="8"/>
  <c r="L585" i="8"/>
  <c r="K585" i="8"/>
  <c r="J585" i="8"/>
  <c r="I585" i="8"/>
  <c r="M584" i="8"/>
  <c r="L584" i="8"/>
  <c r="K584" i="8"/>
  <c r="J584" i="8"/>
  <c r="I584" i="8"/>
  <c r="M583" i="8"/>
  <c r="L583" i="8"/>
  <c r="K583" i="8"/>
  <c r="J583" i="8"/>
  <c r="I583" i="8"/>
  <c r="M582" i="8"/>
  <c r="L582" i="8"/>
  <c r="K582" i="8"/>
  <c r="J582" i="8"/>
  <c r="I582" i="8"/>
  <c r="M581" i="8"/>
  <c r="K581" i="8"/>
  <c r="J581" i="8"/>
  <c r="I581" i="8"/>
  <c r="M580" i="8"/>
  <c r="K580" i="8"/>
  <c r="J580" i="8"/>
  <c r="I580" i="8"/>
  <c r="M579" i="8"/>
  <c r="K579" i="8"/>
  <c r="J579" i="8"/>
  <c r="I579" i="8"/>
  <c r="M578" i="8"/>
  <c r="J578" i="8"/>
  <c r="I578" i="8"/>
  <c r="M577" i="8"/>
  <c r="J577" i="8"/>
  <c r="I577" i="8"/>
  <c r="M576" i="8"/>
  <c r="J576" i="8"/>
  <c r="I576" i="8"/>
  <c r="M575" i="8"/>
  <c r="J575" i="8"/>
  <c r="M574" i="8"/>
  <c r="K574" i="8"/>
  <c r="J574" i="8"/>
  <c r="M573" i="8"/>
  <c r="K573" i="8"/>
  <c r="J573" i="8"/>
  <c r="M572" i="8"/>
  <c r="K572" i="8"/>
  <c r="J572" i="8"/>
  <c r="M571" i="8"/>
  <c r="L571" i="8"/>
  <c r="K571" i="8"/>
  <c r="J571" i="8"/>
  <c r="I571" i="8"/>
  <c r="M570" i="8"/>
  <c r="L570" i="8"/>
  <c r="K570" i="8"/>
  <c r="J570" i="8"/>
  <c r="I570" i="8"/>
  <c r="M569" i="8"/>
  <c r="L569" i="8"/>
  <c r="J569" i="8"/>
  <c r="I569" i="8"/>
  <c r="M568" i="8"/>
  <c r="L568" i="8"/>
  <c r="J568" i="8"/>
  <c r="I568" i="8"/>
  <c r="M567" i="8"/>
  <c r="L567" i="8"/>
  <c r="J567" i="8"/>
  <c r="I567" i="8"/>
  <c r="M566" i="8"/>
  <c r="L566" i="8"/>
  <c r="J566" i="8"/>
  <c r="I566" i="8"/>
  <c r="M565" i="8"/>
  <c r="L565" i="8"/>
  <c r="K565" i="8"/>
  <c r="J565" i="8"/>
  <c r="I565" i="8"/>
  <c r="M564" i="8"/>
  <c r="L564" i="8"/>
  <c r="K564" i="8"/>
  <c r="J564" i="8"/>
  <c r="I564" i="8"/>
  <c r="M563" i="8"/>
  <c r="L563" i="8"/>
  <c r="K563" i="8"/>
  <c r="J563" i="8"/>
  <c r="I563" i="8"/>
  <c r="M562" i="8"/>
  <c r="L562" i="8"/>
  <c r="K562" i="8"/>
  <c r="J562" i="8"/>
  <c r="I562" i="8"/>
  <c r="M561" i="8"/>
  <c r="L561" i="8"/>
  <c r="K561" i="8"/>
  <c r="J561" i="8"/>
  <c r="I561" i="8"/>
  <c r="M560" i="8"/>
  <c r="L560" i="8"/>
  <c r="K560" i="8"/>
  <c r="J560" i="8"/>
  <c r="I560" i="8"/>
  <c r="M559" i="8"/>
  <c r="L559" i="8"/>
  <c r="K559" i="8"/>
  <c r="J559" i="8"/>
  <c r="I559" i="8"/>
  <c r="M558" i="8"/>
  <c r="L558" i="8"/>
  <c r="K558" i="8"/>
  <c r="J558" i="8"/>
  <c r="I558" i="8"/>
  <c r="M557" i="8"/>
  <c r="L557" i="8"/>
  <c r="J557" i="8"/>
  <c r="I557" i="8"/>
  <c r="M556" i="8"/>
  <c r="L556" i="8"/>
  <c r="J556" i="8"/>
  <c r="I556" i="8"/>
  <c r="M555" i="8"/>
  <c r="L555" i="8"/>
  <c r="J555" i="8"/>
  <c r="I555" i="8"/>
  <c r="M554" i="8"/>
  <c r="L554" i="8"/>
  <c r="K554" i="8"/>
  <c r="J554" i="8"/>
  <c r="I554" i="8"/>
  <c r="M553" i="8"/>
  <c r="L553" i="8"/>
  <c r="K553" i="8"/>
  <c r="J553" i="8"/>
  <c r="I553" i="8"/>
  <c r="M552" i="8"/>
  <c r="L552" i="8"/>
  <c r="K552" i="8"/>
  <c r="J552" i="8"/>
  <c r="I552" i="8"/>
  <c r="M551" i="8"/>
  <c r="L551" i="8"/>
  <c r="K551" i="8"/>
  <c r="J551" i="8"/>
  <c r="I551" i="8"/>
  <c r="M550" i="8"/>
  <c r="L550" i="8"/>
  <c r="K550" i="8"/>
  <c r="J550" i="8"/>
  <c r="I550" i="8"/>
  <c r="M549" i="8"/>
  <c r="L549" i="8"/>
  <c r="K549" i="8"/>
  <c r="J549" i="8"/>
  <c r="I549" i="8"/>
  <c r="M548" i="8"/>
  <c r="L548" i="8"/>
  <c r="K548" i="8"/>
  <c r="J548" i="8"/>
  <c r="I548" i="8"/>
  <c r="M547" i="8"/>
  <c r="L547" i="8"/>
  <c r="K547" i="8"/>
  <c r="J547" i="8"/>
  <c r="I547" i="8"/>
  <c r="M546" i="8"/>
  <c r="L546" i="8"/>
  <c r="J546" i="8"/>
  <c r="I546" i="8"/>
  <c r="M545" i="8"/>
  <c r="L545" i="8"/>
  <c r="J545" i="8"/>
  <c r="I545" i="8"/>
  <c r="M544" i="8"/>
  <c r="L544" i="8"/>
  <c r="J544" i="8"/>
  <c r="I544" i="8"/>
  <c r="M543" i="8"/>
  <c r="L543" i="8"/>
  <c r="J543" i="8"/>
  <c r="I543" i="8"/>
  <c r="M542" i="8"/>
  <c r="L542" i="8"/>
  <c r="K542" i="8"/>
  <c r="J542" i="8"/>
  <c r="I542" i="8"/>
  <c r="M541" i="8"/>
  <c r="L541" i="8"/>
  <c r="K541" i="8"/>
  <c r="J541" i="8"/>
  <c r="I541" i="8"/>
  <c r="M540" i="8"/>
  <c r="L540" i="8"/>
  <c r="K540" i="8"/>
  <c r="J540" i="8"/>
  <c r="I540" i="8"/>
  <c r="M539" i="8"/>
  <c r="L539" i="8"/>
  <c r="K539" i="8"/>
  <c r="J539" i="8"/>
  <c r="I539" i="8"/>
  <c r="M538" i="8"/>
  <c r="L538" i="8"/>
  <c r="K538" i="8"/>
  <c r="J538" i="8"/>
  <c r="I538" i="8"/>
  <c r="M537" i="8"/>
  <c r="L537" i="8"/>
  <c r="K537" i="8"/>
  <c r="J537" i="8"/>
  <c r="I537" i="8"/>
  <c r="M536" i="8"/>
  <c r="L536" i="8"/>
  <c r="K536" i="8"/>
  <c r="J536" i="8"/>
  <c r="I536" i="8"/>
  <c r="M535" i="8"/>
  <c r="L535" i="8"/>
  <c r="K535" i="8"/>
  <c r="J535" i="8"/>
  <c r="I535" i="8"/>
  <c r="M534" i="8"/>
  <c r="L534" i="8"/>
  <c r="K534" i="8"/>
  <c r="J534" i="8"/>
  <c r="I534" i="8"/>
  <c r="M533" i="8"/>
  <c r="L533" i="8"/>
  <c r="K533" i="8"/>
  <c r="J533" i="8"/>
  <c r="I533" i="8"/>
  <c r="M532" i="8"/>
  <c r="L532" i="8"/>
  <c r="K532" i="8"/>
  <c r="J532" i="8"/>
  <c r="I532" i="8"/>
  <c r="M531" i="8"/>
  <c r="L531" i="8"/>
  <c r="K531" i="8"/>
  <c r="J531" i="8"/>
  <c r="I531" i="8"/>
  <c r="M530" i="8"/>
  <c r="L530" i="8"/>
  <c r="K530" i="8"/>
  <c r="J530" i="8"/>
  <c r="I530" i="8"/>
  <c r="M529" i="8"/>
  <c r="L529" i="8"/>
  <c r="K529" i="8"/>
  <c r="J529" i="8"/>
  <c r="I529" i="8"/>
  <c r="M528" i="8"/>
  <c r="L528" i="8"/>
  <c r="K528" i="8"/>
  <c r="J528" i="8"/>
  <c r="I528" i="8"/>
  <c r="M527" i="8"/>
  <c r="L527" i="8"/>
  <c r="J527" i="8"/>
  <c r="I527" i="8"/>
  <c r="M526" i="8"/>
  <c r="L526" i="8"/>
  <c r="J526" i="8"/>
  <c r="I526" i="8"/>
  <c r="M525" i="8"/>
  <c r="L525" i="8"/>
  <c r="J525" i="8"/>
  <c r="I525" i="8"/>
  <c r="M524" i="8"/>
  <c r="L524" i="8"/>
  <c r="K524" i="8"/>
  <c r="J524" i="8"/>
  <c r="I524" i="8"/>
  <c r="M523" i="8"/>
  <c r="L523" i="8"/>
  <c r="K523" i="8"/>
  <c r="J523" i="8"/>
  <c r="I523" i="8"/>
  <c r="M522" i="8"/>
  <c r="L522" i="8"/>
  <c r="K522" i="8"/>
  <c r="J522" i="8"/>
  <c r="I522" i="8"/>
  <c r="M521" i="8"/>
  <c r="L521" i="8"/>
  <c r="K521" i="8"/>
  <c r="J521" i="8"/>
  <c r="I521" i="8"/>
  <c r="M520" i="8"/>
  <c r="L520" i="8"/>
  <c r="K520" i="8"/>
  <c r="J520" i="8"/>
  <c r="I520" i="8"/>
  <c r="M519" i="8"/>
  <c r="L519" i="8"/>
  <c r="K519" i="8"/>
  <c r="J519" i="8"/>
  <c r="I519" i="8"/>
  <c r="M511" i="8"/>
  <c r="L511" i="8"/>
  <c r="K511" i="8"/>
  <c r="J511" i="8"/>
  <c r="I511" i="8"/>
  <c r="M510" i="8"/>
  <c r="L510" i="8"/>
  <c r="K510" i="8"/>
  <c r="J510" i="8"/>
  <c r="M509" i="8"/>
  <c r="L509" i="8"/>
  <c r="K509" i="8"/>
  <c r="J509" i="8"/>
  <c r="M508" i="8"/>
  <c r="L508" i="8"/>
  <c r="K508" i="8"/>
  <c r="J508" i="8"/>
  <c r="M507" i="8"/>
  <c r="L507" i="8"/>
  <c r="K507" i="8"/>
  <c r="J507" i="8"/>
  <c r="M506" i="8"/>
  <c r="L506" i="8"/>
  <c r="K506" i="8"/>
  <c r="J506" i="8"/>
  <c r="M505" i="8"/>
  <c r="L505" i="8"/>
  <c r="K505" i="8"/>
  <c r="J505" i="8"/>
  <c r="M504" i="8"/>
  <c r="L504" i="8"/>
  <c r="K504" i="8"/>
  <c r="J504" i="8"/>
  <c r="I504" i="8"/>
  <c r="M503" i="8"/>
  <c r="L503" i="8"/>
  <c r="K503" i="8"/>
  <c r="J503" i="8"/>
  <c r="I503" i="8"/>
  <c r="M502" i="8"/>
  <c r="L502" i="8"/>
  <c r="K502" i="8"/>
  <c r="J502" i="8"/>
  <c r="I502" i="8"/>
  <c r="M501" i="8"/>
  <c r="L501" i="8"/>
  <c r="K501" i="8"/>
  <c r="J501" i="8"/>
  <c r="I501" i="8"/>
  <c r="M500" i="8"/>
  <c r="L500" i="8"/>
  <c r="K500" i="8"/>
  <c r="J500" i="8"/>
  <c r="I500" i="8"/>
  <c r="M499" i="8"/>
  <c r="L499" i="8"/>
  <c r="K499" i="8"/>
  <c r="J499" i="8"/>
  <c r="I499" i="8"/>
  <c r="M498" i="8"/>
  <c r="L498" i="8"/>
  <c r="K498" i="8"/>
  <c r="J498" i="8"/>
  <c r="I498" i="8"/>
  <c r="M497" i="8"/>
  <c r="L497" i="8"/>
  <c r="K497" i="8"/>
  <c r="J497" i="8"/>
  <c r="I497" i="8"/>
  <c r="M496" i="8"/>
  <c r="L496" i="8"/>
  <c r="K496" i="8"/>
  <c r="J496" i="8"/>
  <c r="I496" i="8"/>
  <c r="M495" i="8"/>
  <c r="L495" i="8"/>
  <c r="K495" i="8"/>
  <c r="J495" i="8"/>
  <c r="I495" i="8"/>
  <c r="M494" i="8"/>
  <c r="L494" i="8"/>
  <c r="K494" i="8"/>
  <c r="J494" i="8"/>
  <c r="I494" i="8"/>
  <c r="M493" i="8"/>
  <c r="L493" i="8"/>
  <c r="K493" i="8"/>
  <c r="J493" i="8"/>
  <c r="I493" i="8"/>
  <c r="M492" i="8"/>
  <c r="L492" i="8"/>
  <c r="K492" i="8"/>
  <c r="J492" i="8"/>
  <c r="I492" i="8"/>
  <c r="M491" i="8"/>
  <c r="L491" i="8"/>
  <c r="K491" i="8"/>
  <c r="J491" i="8"/>
  <c r="I491" i="8"/>
  <c r="M490" i="8"/>
  <c r="L490" i="8"/>
  <c r="K490" i="8"/>
  <c r="J490" i="8"/>
  <c r="I490" i="8"/>
  <c r="M489" i="8"/>
  <c r="L489" i="8"/>
  <c r="K489" i="8"/>
  <c r="J489" i="8"/>
  <c r="I489" i="8"/>
  <c r="M488" i="8"/>
  <c r="L488" i="8"/>
  <c r="K488" i="8"/>
  <c r="J488" i="8"/>
  <c r="I488" i="8"/>
  <c r="M487" i="8"/>
  <c r="L487" i="8"/>
  <c r="K487" i="8"/>
  <c r="J487" i="8"/>
  <c r="I487" i="8"/>
  <c r="M486" i="8"/>
  <c r="L486" i="8"/>
  <c r="K486" i="8"/>
  <c r="J486" i="8"/>
  <c r="I486" i="8"/>
  <c r="M485" i="8"/>
  <c r="L485" i="8"/>
  <c r="K485" i="8"/>
  <c r="J485" i="8"/>
  <c r="I485" i="8"/>
  <c r="M484" i="8"/>
  <c r="L484" i="8"/>
  <c r="K484" i="8"/>
  <c r="J484" i="8"/>
  <c r="I484" i="8"/>
  <c r="M483" i="8"/>
  <c r="L483" i="8"/>
  <c r="K483" i="8"/>
  <c r="J483" i="8"/>
  <c r="I483" i="8"/>
  <c r="M482" i="8"/>
  <c r="L482" i="8"/>
  <c r="K482" i="8"/>
  <c r="J482" i="8"/>
  <c r="I482" i="8"/>
  <c r="M481" i="8"/>
  <c r="L481" i="8"/>
  <c r="K481" i="8"/>
  <c r="J481" i="8"/>
  <c r="I481" i="8"/>
  <c r="M480" i="8"/>
  <c r="L480" i="8"/>
  <c r="K480" i="8"/>
  <c r="J480" i="8"/>
  <c r="I480" i="8"/>
  <c r="M479" i="8"/>
  <c r="L479" i="8"/>
  <c r="K479" i="8"/>
  <c r="J479" i="8"/>
  <c r="I479" i="8"/>
  <c r="M478" i="8"/>
  <c r="L478" i="8"/>
  <c r="K478" i="8"/>
  <c r="J478" i="8"/>
  <c r="I478" i="8"/>
  <c r="M477" i="8"/>
  <c r="L477" i="8"/>
  <c r="K477" i="8"/>
  <c r="J477" i="8"/>
  <c r="I477" i="8"/>
  <c r="M476" i="8"/>
  <c r="L476" i="8"/>
  <c r="K476" i="8"/>
  <c r="J476" i="8"/>
  <c r="I476" i="8"/>
  <c r="M475" i="8"/>
  <c r="L475" i="8"/>
  <c r="K475" i="8"/>
  <c r="J475" i="8"/>
  <c r="I475" i="8"/>
  <c r="M474" i="8"/>
  <c r="L474" i="8"/>
  <c r="K474" i="8"/>
  <c r="J474" i="8"/>
  <c r="I474" i="8"/>
  <c r="M473" i="8"/>
  <c r="L473" i="8"/>
  <c r="K473" i="8"/>
  <c r="J473" i="8"/>
  <c r="I473" i="8"/>
  <c r="M472" i="8"/>
  <c r="L472" i="8"/>
  <c r="K472" i="8"/>
  <c r="J472" i="8"/>
  <c r="I472" i="8"/>
  <c r="M471" i="8"/>
  <c r="L471" i="8"/>
  <c r="K471" i="8"/>
  <c r="J471" i="8"/>
  <c r="I471" i="8"/>
  <c r="M470" i="8"/>
  <c r="L470" i="8"/>
  <c r="K470" i="8"/>
  <c r="J470" i="8"/>
  <c r="I470" i="8"/>
  <c r="M469" i="8"/>
  <c r="L469" i="8"/>
  <c r="K469" i="8"/>
  <c r="J469" i="8"/>
  <c r="I469" i="8"/>
  <c r="M468" i="8"/>
  <c r="L468" i="8"/>
  <c r="K468" i="8"/>
  <c r="J468" i="8"/>
  <c r="I468" i="8"/>
  <c r="M467" i="8"/>
  <c r="L467" i="8"/>
  <c r="K467" i="8"/>
  <c r="J467" i="8"/>
  <c r="I467" i="8"/>
  <c r="M466" i="8"/>
  <c r="L466" i="8"/>
  <c r="K466" i="8"/>
  <c r="J466" i="8"/>
  <c r="I466" i="8"/>
  <c r="M465" i="8"/>
  <c r="L465" i="8"/>
  <c r="K465" i="8"/>
  <c r="J465" i="8"/>
  <c r="I465" i="8"/>
  <c r="M464" i="8"/>
  <c r="L464" i="8"/>
  <c r="K464" i="8"/>
  <c r="J464" i="8"/>
  <c r="I464" i="8"/>
  <c r="M463" i="8"/>
  <c r="L463" i="8"/>
  <c r="K463" i="8"/>
  <c r="J463" i="8"/>
  <c r="I463" i="8"/>
  <c r="M462" i="8"/>
  <c r="L462" i="8"/>
  <c r="K462" i="8"/>
  <c r="J462" i="8"/>
  <c r="I462" i="8"/>
  <c r="M461" i="8"/>
  <c r="L461" i="8"/>
  <c r="K461" i="8"/>
  <c r="J461" i="8"/>
  <c r="I461" i="8"/>
  <c r="M460" i="8"/>
  <c r="L460" i="8"/>
  <c r="K460" i="8"/>
  <c r="J460" i="8"/>
  <c r="I460" i="8"/>
  <c r="M459" i="8"/>
  <c r="L459" i="8"/>
  <c r="K459" i="8"/>
  <c r="J459" i="8"/>
  <c r="I459" i="8"/>
  <c r="M458" i="8"/>
  <c r="L458" i="8"/>
  <c r="K458" i="8"/>
  <c r="J458" i="8"/>
  <c r="I458" i="8"/>
  <c r="L457" i="8"/>
  <c r="K457" i="8"/>
  <c r="J457" i="8"/>
  <c r="I457" i="8"/>
  <c r="M456" i="8"/>
  <c r="L456" i="8"/>
  <c r="K456" i="8"/>
  <c r="J456" i="8"/>
  <c r="I456" i="8"/>
  <c r="M455" i="8"/>
  <c r="L455" i="8"/>
  <c r="K455" i="8"/>
  <c r="J455" i="8"/>
  <c r="I455" i="8"/>
  <c r="M454" i="8"/>
  <c r="L454" i="8"/>
  <c r="K454" i="8"/>
  <c r="J454" i="8"/>
  <c r="I454" i="8"/>
  <c r="M453" i="8"/>
  <c r="L453" i="8"/>
  <c r="K453" i="8"/>
  <c r="J453" i="8"/>
  <c r="I453" i="8"/>
  <c r="M452" i="8"/>
  <c r="L452" i="8"/>
  <c r="K452" i="8"/>
  <c r="J452" i="8"/>
  <c r="I452" i="8"/>
  <c r="M451" i="8"/>
  <c r="L451" i="8"/>
  <c r="K451" i="8"/>
  <c r="J451" i="8"/>
  <c r="I451" i="8"/>
  <c r="M450" i="8"/>
  <c r="L450" i="8"/>
  <c r="K450" i="8"/>
  <c r="J450" i="8"/>
  <c r="I450" i="8"/>
  <c r="M449" i="8"/>
  <c r="L449" i="8"/>
  <c r="K449" i="8"/>
  <c r="J449" i="8"/>
  <c r="I449" i="8"/>
  <c r="M448" i="8"/>
  <c r="L448" i="8"/>
  <c r="K448" i="8"/>
  <c r="J448" i="8"/>
  <c r="I448" i="8"/>
  <c r="M447" i="8"/>
  <c r="L447" i="8"/>
  <c r="K447" i="8"/>
  <c r="J447" i="8"/>
  <c r="I447" i="8"/>
  <c r="M446" i="8"/>
  <c r="L446" i="8"/>
  <c r="K446" i="8"/>
  <c r="J446" i="8"/>
  <c r="I446" i="8"/>
  <c r="M445" i="8"/>
  <c r="L445" i="8"/>
  <c r="K445" i="8"/>
  <c r="J445" i="8"/>
  <c r="I445" i="8"/>
  <c r="M444" i="8"/>
  <c r="L444" i="8"/>
  <c r="K444" i="8"/>
  <c r="J444" i="8"/>
  <c r="I444" i="8"/>
  <c r="M443" i="8"/>
  <c r="L443" i="8"/>
  <c r="K443" i="8"/>
  <c r="J443" i="8"/>
  <c r="I443" i="8"/>
  <c r="M442" i="8"/>
  <c r="L442" i="8"/>
  <c r="K442" i="8"/>
  <c r="J442" i="8"/>
  <c r="I442" i="8"/>
  <c r="M441" i="8"/>
  <c r="L441" i="8"/>
  <c r="K441" i="8"/>
  <c r="J441" i="8"/>
  <c r="I441" i="8"/>
  <c r="M440" i="8"/>
  <c r="L440" i="8"/>
  <c r="K440" i="8"/>
  <c r="J440" i="8"/>
  <c r="I440" i="8"/>
  <c r="M439" i="8"/>
  <c r="L439" i="8"/>
  <c r="K439" i="8"/>
  <c r="J439" i="8"/>
  <c r="I439" i="8"/>
  <c r="M438" i="8"/>
  <c r="L438" i="8"/>
  <c r="K438" i="8"/>
  <c r="J438" i="8"/>
  <c r="I438" i="8"/>
  <c r="M437" i="8"/>
  <c r="L437" i="8"/>
  <c r="K437" i="8"/>
  <c r="J437" i="8"/>
  <c r="I437" i="8"/>
  <c r="M436" i="8"/>
  <c r="L436" i="8"/>
  <c r="K436" i="8"/>
  <c r="J436" i="8"/>
  <c r="I436" i="8"/>
  <c r="M435" i="8"/>
  <c r="L435" i="8"/>
  <c r="K435" i="8"/>
  <c r="J435" i="8"/>
  <c r="I435" i="8"/>
  <c r="M434" i="8"/>
  <c r="L434" i="8"/>
  <c r="K434" i="8"/>
  <c r="J434" i="8"/>
  <c r="I434" i="8"/>
  <c r="M433" i="8"/>
  <c r="L433" i="8"/>
  <c r="K433" i="8"/>
  <c r="J433" i="8"/>
  <c r="I433" i="8"/>
  <c r="M432" i="8"/>
  <c r="L432" i="8"/>
  <c r="K432" i="8"/>
  <c r="J432" i="8"/>
  <c r="I432" i="8"/>
  <c r="M431" i="8"/>
  <c r="L431" i="8"/>
  <c r="K431" i="8"/>
  <c r="J431" i="8"/>
  <c r="I431" i="8"/>
  <c r="M430" i="8"/>
  <c r="L430" i="8"/>
  <c r="K430" i="8"/>
  <c r="J430" i="8"/>
  <c r="I430" i="8"/>
  <c r="M429" i="8"/>
  <c r="L429" i="8"/>
  <c r="K429" i="8"/>
  <c r="J429" i="8"/>
  <c r="I429" i="8"/>
  <c r="M428" i="8"/>
  <c r="L428" i="8"/>
  <c r="K428" i="8"/>
  <c r="J428" i="8"/>
  <c r="I428" i="8"/>
  <c r="M427" i="8"/>
  <c r="L427" i="8"/>
  <c r="K427" i="8"/>
  <c r="J427" i="8"/>
  <c r="I427" i="8"/>
  <c r="M426" i="8"/>
  <c r="L426" i="8"/>
  <c r="K426" i="8"/>
  <c r="J426" i="8"/>
  <c r="I426" i="8"/>
  <c r="L418" i="8"/>
  <c r="K418" i="8"/>
  <c r="J418" i="8"/>
  <c r="I418" i="8"/>
  <c r="L417" i="8"/>
  <c r="K417" i="8"/>
  <c r="J417" i="8"/>
  <c r="M416" i="8"/>
  <c r="L416" i="8"/>
  <c r="K416" i="8"/>
  <c r="J416" i="8"/>
  <c r="M415" i="8"/>
  <c r="L415" i="8"/>
  <c r="K415" i="8"/>
  <c r="J415" i="8"/>
  <c r="M414" i="8"/>
  <c r="L414" i="8"/>
  <c r="K414" i="8"/>
  <c r="J414" i="8"/>
  <c r="M413" i="8"/>
  <c r="L413" i="8"/>
  <c r="K413" i="8"/>
  <c r="J413" i="8"/>
  <c r="M412" i="8"/>
  <c r="L412" i="8"/>
  <c r="K412" i="8"/>
  <c r="J412" i="8"/>
  <c r="L411" i="8"/>
  <c r="K411" i="8"/>
  <c r="J411" i="8"/>
  <c r="I411" i="8"/>
  <c r="L410" i="8"/>
  <c r="K410" i="8"/>
  <c r="J410" i="8"/>
  <c r="I410" i="8"/>
  <c r="L405" i="8"/>
  <c r="K405" i="8"/>
  <c r="J405" i="8"/>
  <c r="I405" i="8"/>
  <c r="L404" i="8"/>
  <c r="K404" i="8"/>
  <c r="J404" i="8"/>
  <c r="I404" i="8"/>
  <c r="K403" i="8"/>
  <c r="J403" i="8"/>
  <c r="I403" i="8"/>
  <c r="K402" i="8"/>
  <c r="J402" i="8"/>
  <c r="I402" i="8"/>
  <c r="K401" i="8"/>
  <c r="J401" i="8"/>
  <c r="I401" i="8"/>
  <c r="K400" i="8"/>
  <c r="J400" i="8"/>
  <c r="I400" i="8"/>
  <c r="K399" i="8"/>
  <c r="J399" i="8"/>
  <c r="I399" i="8"/>
  <c r="K398" i="8"/>
  <c r="J398" i="8"/>
  <c r="I398" i="8"/>
  <c r="K397" i="8"/>
  <c r="J397" i="8"/>
  <c r="I397" i="8"/>
  <c r="K396" i="8"/>
  <c r="J396" i="8"/>
  <c r="I396" i="8"/>
  <c r="K395" i="8"/>
  <c r="J395" i="8"/>
  <c r="I395" i="8"/>
  <c r="K394" i="8"/>
  <c r="J394" i="8"/>
  <c r="I394" i="8"/>
  <c r="M393" i="8"/>
  <c r="L393" i="8"/>
  <c r="K393" i="8"/>
  <c r="J393" i="8"/>
  <c r="I393" i="8"/>
  <c r="M392" i="8"/>
  <c r="L392" i="8"/>
  <c r="K392" i="8"/>
  <c r="J392" i="8"/>
  <c r="I392" i="8"/>
  <c r="M391" i="8"/>
  <c r="L391" i="8"/>
  <c r="K391" i="8"/>
  <c r="J391" i="8"/>
  <c r="I391" i="8"/>
  <c r="M390" i="8"/>
  <c r="L390" i="8"/>
  <c r="K390" i="8"/>
  <c r="J390" i="8"/>
  <c r="I390" i="8"/>
  <c r="M389" i="8"/>
  <c r="L389" i="8"/>
  <c r="K389" i="8"/>
  <c r="J389" i="8"/>
  <c r="M388" i="8"/>
  <c r="L388" i="8"/>
  <c r="K388" i="8"/>
  <c r="J388" i="8"/>
  <c r="M387" i="8"/>
  <c r="L387" i="8"/>
  <c r="K387" i="8"/>
  <c r="J387" i="8"/>
  <c r="M386" i="8"/>
  <c r="L386" i="8"/>
  <c r="K386" i="8"/>
  <c r="J386" i="8"/>
  <c r="M385" i="8"/>
  <c r="L385" i="8"/>
  <c r="K385" i="8"/>
  <c r="J385" i="8"/>
  <c r="M384" i="8"/>
  <c r="L384" i="8"/>
  <c r="K384" i="8"/>
  <c r="J384" i="8"/>
  <c r="I384" i="8"/>
  <c r="M383" i="8"/>
  <c r="L383" i="8"/>
  <c r="K383" i="8"/>
  <c r="J383" i="8"/>
  <c r="I383" i="8"/>
  <c r="M382" i="8"/>
  <c r="L382" i="8"/>
  <c r="K382" i="8"/>
  <c r="J382" i="8"/>
  <c r="I382" i="8"/>
  <c r="M381" i="8"/>
  <c r="L381" i="8"/>
  <c r="K381" i="8"/>
  <c r="J381" i="8"/>
  <c r="I381" i="8"/>
  <c r="M380" i="8"/>
  <c r="L380" i="8"/>
  <c r="K380" i="8"/>
  <c r="J380" i="8"/>
  <c r="I380" i="8"/>
  <c r="M379" i="8"/>
  <c r="L379" i="8"/>
  <c r="K379" i="8"/>
  <c r="J379" i="8"/>
  <c r="I379" i="8"/>
  <c r="M378" i="8"/>
  <c r="L378" i="8"/>
  <c r="K378" i="8"/>
  <c r="J378" i="8"/>
  <c r="I378" i="8"/>
  <c r="L377" i="8"/>
  <c r="K377" i="8"/>
  <c r="J377" i="8"/>
  <c r="I377" i="8"/>
  <c r="L376" i="8"/>
  <c r="K376" i="8"/>
  <c r="J376" i="8"/>
  <c r="I376" i="8"/>
  <c r="L375" i="8"/>
  <c r="K375" i="8"/>
  <c r="J375" i="8"/>
  <c r="I375" i="8"/>
  <c r="M370" i="8"/>
  <c r="L370" i="8"/>
  <c r="K370" i="8"/>
  <c r="J370" i="8"/>
  <c r="I370" i="8"/>
  <c r="M369" i="8"/>
  <c r="L369" i="8"/>
  <c r="K369" i="8"/>
  <c r="J369" i="8"/>
  <c r="I369" i="8"/>
  <c r="M368" i="8"/>
  <c r="L368" i="8"/>
  <c r="K368" i="8"/>
  <c r="J368" i="8"/>
  <c r="I368" i="8"/>
  <c r="M367" i="8"/>
  <c r="L367" i="8"/>
  <c r="K367" i="8"/>
  <c r="J367" i="8"/>
  <c r="I367" i="8"/>
  <c r="M366" i="8"/>
  <c r="L366" i="8"/>
  <c r="K366" i="8"/>
  <c r="J366" i="8"/>
  <c r="I366" i="8"/>
  <c r="M365" i="8"/>
  <c r="L365" i="8"/>
  <c r="K365" i="8"/>
  <c r="J365" i="8"/>
  <c r="I365" i="8"/>
  <c r="M364" i="8"/>
  <c r="L364" i="8"/>
  <c r="K364" i="8"/>
  <c r="J364" i="8"/>
  <c r="I364" i="8"/>
  <c r="M363" i="8"/>
  <c r="L363" i="8"/>
  <c r="K363" i="8"/>
  <c r="J363" i="8"/>
  <c r="I363" i="8"/>
  <c r="M362" i="8"/>
  <c r="L362" i="8"/>
  <c r="K362" i="8"/>
  <c r="J362" i="8"/>
  <c r="I362" i="8"/>
  <c r="M361" i="8"/>
  <c r="L361" i="8"/>
  <c r="K361" i="8"/>
  <c r="J361" i="8"/>
  <c r="I361" i="8"/>
  <c r="M360" i="8"/>
  <c r="L360" i="8"/>
  <c r="K360" i="8"/>
  <c r="J360" i="8"/>
  <c r="I360" i="8"/>
  <c r="L359" i="8"/>
  <c r="K359" i="8"/>
  <c r="J359" i="8"/>
  <c r="I359" i="8"/>
  <c r="M358" i="8"/>
  <c r="L358" i="8"/>
  <c r="K358" i="8"/>
  <c r="J358" i="8"/>
  <c r="I358" i="8"/>
  <c r="M357" i="8"/>
  <c r="L357" i="8"/>
  <c r="K357" i="8"/>
  <c r="J357" i="8"/>
  <c r="I357" i="8"/>
  <c r="M356" i="8"/>
  <c r="L356" i="8"/>
  <c r="K356" i="8"/>
  <c r="J356" i="8"/>
  <c r="I356" i="8"/>
  <c r="M355" i="8"/>
  <c r="L355" i="8"/>
  <c r="K355" i="8"/>
  <c r="J355" i="8"/>
  <c r="L354" i="8"/>
  <c r="K354" i="8"/>
  <c r="J354" i="8"/>
  <c r="I354" i="8"/>
  <c r="I353" i="8"/>
  <c r="L352" i="8"/>
  <c r="K352" i="8"/>
  <c r="J352" i="8"/>
  <c r="I352" i="8"/>
  <c r="M351" i="8"/>
  <c r="L351" i="8"/>
  <c r="K351" i="8"/>
  <c r="J351" i="8"/>
  <c r="M350" i="8"/>
  <c r="L350" i="8"/>
  <c r="K350" i="8"/>
  <c r="J350" i="8"/>
  <c r="I350" i="8"/>
  <c r="L349" i="8"/>
  <c r="K349" i="8"/>
  <c r="J349" i="8"/>
  <c r="I349" i="8"/>
  <c r="L348" i="8"/>
  <c r="K348" i="8"/>
  <c r="J348" i="8"/>
  <c r="I348" i="8"/>
  <c r="L347" i="8"/>
  <c r="K347" i="8"/>
  <c r="J347" i="8"/>
  <c r="I347" i="8"/>
  <c r="L346" i="8"/>
  <c r="K346" i="8"/>
  <c r="J346" i="8"/>
  <c r="I346" i="8"/>
  <c r="L345" i="8"/>
  <c r="K345" i="8"/>
  <c r="J345" i="8"/>
  <c r="I345" i="8"/>
  <c r="L337" i="8"/>
  <c r="I337" i="8"/>
  <c r="L336" i="8"/>
  <c r="I336" i="8"/>
  <c r="L335" i="8"/>
  <c r="I335" i="8"/>
  <c r="M334" i="8"/>
  <c r="L334" i="8"/>
  <c r="I334" i="8"/>
  <c r="M333" i="8"/>
  <c r="L333" i="8"/>
  <c r="I333" i="8"/>
  <c r="M332" i="8"/>
  <c r="L332" i="8"/>
  <c r="I332" i="8"/>
  <c r="M331" i="8"/>
  <c r="L331" i="8"/>
  <c r="I331" i="8"/>
  <c r="L330" i="8"/>
  <c r="I330" i="8"/>
  <c r="L329" i="8"/>
  <c r="K329" i="8"/>
  <c r="J329" i="8"/>
  <c r="I329" i="8"/>
  <c r="I328" i="8"/>
  <c r="M326" i="8"/>
  <c r="M327" i="8" s="1"/>
  <c r="L326" i="8"/>
  <c r="L327" i="8" s="1"/>
  <c r="K326" i="8"/>
  <c r="K327" i="8" s="1"/>
  <c r="J326" i="8"/>
  <c r="I325" i="8"/>
  <c r="I326" i="8" s="1"/>
  <c r="I327" i="8" s="1"/>
  <c r="M324" i="8"/>
  <c r="L324" i="8"/>
  <c r="J324" i="8"/>
  <c r="I324" i="8"/>
  <c r="M323" i="8"/>
  <c r="L323" i="8"/>
  <c r="J323" i="8"/>
  <c r="I323" i="8"/>
  <c r="M322" i="8"/>
  <c r="J322" i="8"/>
  <c r="I322" i="8"/>
  <c r="M321" i="8"/>
  <c r="J321" i="8"/>
  <c r="I321" i="8"/>
  <c r="M320" i="8"/>
  <c r="M319" i="8"/>
  <c r="K319" i="8"/>
  <c r="M318" i="8"/>
  <c r="K318" i="8"/>
  <c r="M314" i="8"/>
  <c r="L314" i="8"/>
  <c r="L315" i="8" s="1"/>
  <c r="L316" i="8" s="1"/>
  <c r="L317" i="8" s="1"/>
  <c r="L318" i="8" s="1"/>
  <c r="L319" i="8" s="1"/>
  <c r="K312" i="8"/>
  <c r="J312" i="8"/>
  <c r="J313" i="8" s="1"/>
  <c r="J314" i="8" s="1"/>
  <c r="J315" i="8" s="1"/>
  <c r="J316" i="8" s="1"/>
  <c r="J317" i="8" s="1"/>
  <c r="J318" i="8" s="1"/>
  <c r="J319" i="8" s="1"/>
  <c r="J320" i="8" s="1"/>
  <c r="M311" i="8"/>
  <c r="M312" i="8" s="1"/>
  <c r="M313" i="8" s="1"/>
  <c r="M315" i="8" s="1"/>
  <c r="M316" i="8" s="1"/>
  <c r="M317" i="8" s="1"/>
  <c r="L311" i="8"/>
  <c r="K311" i="8"/>
  <c r="J311" i="8"/>
  <c r="I311" i="8"/>
  <c r="I312" i="8" s="1"/>
  <c r="I313" i="8" s="1"/>
  <c r="I314" i="8" s="1"/>
  <c r="I315" i="8" s="1"/>
  <c r="I316" i="8" s="1"/>
  <c r="I317" i="8" s="1"/>
  <c r="I318" i="8" s="1"/>
  <c r="I319" i="8" s="1"/>
  <c r="I320" i="8" s="1"/>
  <c r="M310" i="8"/>
  <c r="L310" i="8"/>
  <c r="K310" i="8"/>
  <c r="J310" i="8"/>
  <c r="I310" i="8"/>
  <c r="I309" i="8"/>
  <c r="K308" i="8"/>
  <c r="I308" i="8"/>
  <c r="M307" i="8"/>
  <c r="M308" i="8" s="1"/>
  <c r="M309" i="8" s="1"/>
  <c r="L307" i="8"/>
  <c r="L308" i="8" s="1"/>
  <c r="L309" i="8" s="1"/>
  <c r="K307" i="8"/>
  <c r="J307" i="8"/>
  <c r="J308" i="8" s="1"/>
  <c r="I307" i="8"/>
  <c r="M306" i="8"/>
  <c r="L306" i="8"/>
  <c r="J306" i="8"/>
  <c r="I306" i="8"/>
  <c r="M305" i="8"/>
  <c r="L305" i="8"/>
  <c r="K305" i="8"/>
  <c r="J305" i="8"/>
  <c r="I305" i="8"/>
  <c r="L304" i="8"/>
  <c r="K304" i="8"/>
  <c r="I304" i="8"/>
  <c r="L303" i="8"/>
  <c r="K303" i="8"/>
  <c r="I303" i="8"/>
  <c r="L302" i="8"/>
  <c r="K302" i="8"/>
  <c r="I302" i="8"/>
  <c r="K301" i="8"/>
  <c r="I301" i="8"/>
  <c r="I300" i="8"/>
  <c r="K299" i="8"/>
  <c r="I299" i="8"/>
  <c r="L298" i="8"/>
  <c r="M296" i="8"/>
  <c r="M297" i="8" s="1"/>
  <c r="M298" i="8" s="1"/>
  <c r="M299" i="8" s="1"/>
  <c r="M300" i="8" s="1"/>
  <c r="M301" i="8" s="1"/>
  <c r="M302" i="8" s="1"/>
  <c r="M303" i="8" s="1"/>
  <c r="M304" i="8" s="1"/>
  <c r="J296" i="8"/>
  <c r="J297" i="8" s="1"/>
  <c r="J298" i="8" s="1"/>
  <c r="M295" i="8"/>
  <c r="L295" i="8"/>
  <c r="J295" i="8"/>
  <c r="I295" i="8"/>
  <c r="I296" i="8" s="1"/>
  <c r="I297" i="8" s="1"/>
  <c r="I298" i="8" s="1"/>
  <c r="L294" i="8"/>
  <c r="K294" i="8"/>
  <c r="J294" i="8"/>
  <c r="I294" i="8"/>
  <c r="L293" i="8"/>
  <c r="K293" i="8"/>
  <c r="J293" i="8"/>
  <c r="I293" i="8"/>
  <c r="L292" i="8"/>
  <c r="K292" i="8"/>
  <c r="J292" i="8"/>
  <c r="I292" i="8"/>
  <c r="L291" i="8"/>
  <c r="K291" i="8"/>
  <c r="J291" i="8"/>
  <c r="I291" i="8"/>
  <c r="L290" i="8"/>
  <c r="K290" i="8"/>
  <c r="J290" i="8"/>
  <c r="I290" i="8"/>
  <c r="L289" i="8"/>
  <c r="J289" i="8"/>
  <c r="I289" i="8"/>
  <c r="L288" i="8"/>
  <c r="J288" i="8"/>
  <c r="I288" i="8"/>
  <c r="L287" i="8"/>
  <c r="J287" i="8"/>
  <c r="I287" i="8"/>
  <c r="L286" i="8"/>
  <c r="K286" i="8"/>
  <c r="J286" i="8"/>
  <c r="I286" i="8"/>
  <c r="L285" i="8"/>
  <c r="K285" i="8"/>
  <c r="J285" i="8"/>
  <c r="I285" i="8"/>
  <c r="M284" i="8"/>
  <c r="L284" i="8"/>
  <c r="K284" i="8"/>
  <c r="J284" i="8"/>
  <c r="M283" i="8"/>
  <c r="L283" i="8"/>
  <c r="K283" i="8"/>
  <c r="J283" i="8"/>
  <c r="M282" i="8"/>
  <c r="L282" i="8"/>
  <c r="K282" i="8"/>
  <c r="J282" i="8"/>
  <c r="I281" i="8"/>
  <c r="M278" i="8"/>
  <c r="M279" i="8" s="1"/>
  <c r="M280" i="8" s="1"/>
  <c r="M281" i="8" s="1"/>
  <c r="L278" i="8"/>
  <c r="J278" i="8"/>
  <c r="I278" i="8"/>
  <c r="M277" i="8"/>
  <c r="L277" i="8"/>
  <c r="K277" i="8"/>
  <c r="J277" i="8"/>
  <c r="I277" i="8"/>
  <c r="M276" i="8"/>
  <c r="L276" i="8"/>
  <c r="K276" i="8"/>
  <c r="J276" i="8"/>
  <c r="I276" i="8"/>
  <c r="M275" i="8"/>
  <c r="L275" i="8"/>
  <c r="K275" i="8"/>
  <c r="J275" i="8"/>
  <c r="I275" i="8"/>
  <c r="M274" i="8"/>
  <c r="L274" i="8"/>
  <c r="K274" i="8"/>
  <c r="J274" i="8"/>
  <c r="I274" i="8"/>
  <c r="J273" i="8"/>
  <c r="I273" i="8"/>
  <c r="I272" i="8"/>
  <c r="J271" i="8"/>
  <c r="I271" i="8"/>
  <c r="M270" i="8"/>
  <c r="L270" i="8"/>
  <c r="K270" i="8"/>
  <c r="J270" i="8"/>
  <c r="I270" i="8"/>
  <c r="M269" i="8"/>
  <c r="L269" i="8"/>
  <c r="K269" i="8"/>
  <c r="J269" i="8"/>
  <c r="I269" i="8"/>
  <c r="M268" i="8"/>
  <c r="L268" i="8"/>
  <c r="K268" i="8"/>
  <c r="J268" i="8"/>
  <c r="I268" i="8"/>
  <c r="M267" i="8"/>
  <c r="L267" i="8"/>
  <c r="K267" i="8"/>
  <c r="J267" i="8"/>
  <c r="I267" i="8"/>
  <c r="M266" i="8"/>
  <c r="L266" i="8"/>
  <c r="K266" i="8"/>
  <c r="J266" i="8"/>
  <c r="I266" i="8"/>
  <c r="M265" i="8"/>
  <c r="L265" i="8"/>
  <c r="K265" i="8"/>
  <c r="J265" i="8"/>
  <c r="I265" i="8"/>
  <c r="M264" i="8"/>
  <c r="L264" i="8"/>
  <c r="K264" i="8"/>
  <c r="J264" i="8"/>
  <c r="I264" i="8"/>
  <c r="M256" i="8"/>
  <c r="L256" i="8"/>
  <c r="J256" i="8"/>
  <c r="M255" i="8"/>
  <c r="L255" i="8"/>
  <c r="J255" i="8"/>
  <c r="M254" i="8"/>
  <c r="L254" i="8"/>
  <c r="J254" i="8"/>
  <c r="M253" i="8"/>
  <c r="L253" i="8"/>
  <c r="J253" i="8"/>
  <c r="M252" i="8"/>
  <c r="L252" i="8"/>
  <c r="K252" i="8"/>
  <c r="J252" i="8"/>
  <c r="M251" i="8"/>
  <c r="L251" i="8"/>
  <c r="K251" i="8"/>
  <c r="M250" i="8"/>
  <c r="L250" i="8"/>
  <c r="K250" i="8"/>
  <c r="L249" i="8"/>
  <c r="K249" i="8"/>
  <c r="J249" i="8"/>
  <c r="L248" i="8"/>
  <c r="K248" i="8"/>
  <c r="J248" i="8"/>
  <c r="I248" i="8"/>
  <c r="J245" i="8"/>
  <c r="J246" i="8" s="1"/>
  <c r="J247" i="8" s="1"/>
  <c r="I244" i="8"/>
  <c r="I245" i="8" s="1"/>
  <c r="I246" i="8" s="1"/>
  <c r="I247" i="8" s="1"/>
  <c r="L243" i="8"/>
  <c r="J243" i="8"/>
  <c r="I243" i="8"/>
  <c r="L242" i="8"/>
  <c r="J242" i="8"/>
  <c r="I242" i="8"/>
  <c r="L241" i="8"/>
  <c r="J241" i="8"/>
  <c r="I241" i="8"/>
  <c r="J240" i="8"/>
  <c r="J239" i="8"/>
  <c r="J238" i="8"/>
  <c r="M234" i="8"/>
  <c r="J234" i="8"/>
  <c r="M231" i="8"/>
  <c r="M232" i="8" s="1"/>
  <c r="M233" i="8" s="1"/>
  <c r="M235" i="8" s="1"/>
  <c r="M236" i="8" s="1"/>
  <c r="M237" i="8" s="1"/>
  <c r="L231" i="8"/>
  <c r="J231" i="8"/>
  <c r="J232" i="8" s="1"/>
  <c r="J233" i="8" s="1"/>
  <c r="J235" i="8" s="1"/>
  <c r="J236" i="8" s="1"/>
  <c r="J237" i="8" s="1"/>
  <c r="I231" i="8"/>
  <c r="I232" i="8" s="1"/>
  <c r="I233" i="8" s="1"/>
  <c r="I234" i="8" s="1"/>
  <c r="I235" i="8" s="1"/>
  <c r="I236" i="8" s="1"/>
  <c r="I237" i="8" s="1"/>
  <c r="I238" i="8" s="1"/>
  <c r="I239" i="8" s="1"/>
  <c r="I240" i="8" s="1"/>
  <c r="M230" i="8"/>
  <c r="L230" i="8"/>
  <c r="K230" i="8"/>
  <c r="J230" i="8"/>
  <c r="I230" i="8"/>
  <c r="M229" i="8"/>
  <c r="L229" i="8"/>
  <c r="K229" i="8"/>
  <c r="J229" i="8"/>
  <c r="I229" i="8"/>
  <c r="M228" i="8"/>
  <c r="L228" i="8"/>
  <c r="K228" i="8"/>
  <c r="J228" i="8"/>
  <c r="I228" i="8"/>
  <c r="M227" i="8"/>
  <c r="L227" i="8"/>
  <c r="K227" i="8"/>
  <c r="J227" i="8"/>
  <c r="I227" i="8"/>
  <c r="I226" i="8"/>
  <c r="I225" i="8"/>
  <c r="K224" i="8"/>
  <c r="K225" i="8" s="1"/>
  <c r="K226" i="8" s="1"/>
  <c r="I224" i="8"/>
  <c r="M223" i="8"/>
  <c r="M224" i="8" s="1"/>
  <c r="M225" i="8" s="1"/>
  <c r="M226" i="8" s="1"/>
  <c r="L223" i="8"/>
  <c r="L224" i="8" s="1"/>
  <c r="L225" i="8" s="1"/>
  <c r="L226" i="8" s="1"/>
  <c r="J223" i="8"/>
  <c r="J224" i="8" s="1"/>
  <c r="J225" i="8" s="1"/>
  <c r="J226" i="8" s="1"/>
  <c r="I223" i="8"/>
  <c r="M222" i="8"/>
  <c r="L222" i="8"/>
  <c r="K222" i="8"/>
  <c r="J222" i="8"/>
  <c r="I222" i="8"/>
  <c r="M221" i="8"/>
  <c r="L221" i="8"/>
  <c r="K221" i="8"/>
  <c r="J221" i="8"/>
  <c r="I221" i="8"/>
  <c r="M220" i="8"/>
  <c r="L220" i="8"/>
  <c r="K220" i="8"/>
  <c r="J220" i="8"/>
  <c r="I220" i="8"/>
  <c r="M219" i="8"/>
  <c r="L219" i="8"/>
  <c r="K219" i="8"/>
  <c r="J219" i="8"/>
  <c r="I219" i="8"/>
  <c r="M218" i="8"/>
  <c r="L218" i="8"/>
  <c r="J218" i="8"/>
  <c r="I218" i="8"/>
  <c r="M217" i="8"/>
  <c r="L217" i="8"/>
  <c r="J217" i="8"/>
  <c r="I217" i="8"/>
  <c r="M216" i="8"/>
  <c r="J216" i="8"/>
  <c r="M215" i="8"/>
  <c r="J215" i="8"/>
  <c r="M214" i="8"/>
  <c r="J214" i="8"/>
  <c r="L213" i="8"/>
  <c r="I213" i="8"/>
  <c r="K212" i="8"/>
  <c r="K211" i="8"/>
  <c r="M210" i="8"/>
  <c r="M211" i="8" s="1"/>
  <c r="L210" i="8"/>
  <c r="L211" i="8" s="1"/>
  <c r="L212" i="8" s="1"/>
  <c r="L214" i="8" s="1"/>
  <c r="L215" i="8" s="1"/>
  <c r="L216" i="8" s="1"/>
  <c r="K210" i="8"/>
  <c r="J210" i="8"/>
  <c r="J211" i="8" s="1"/>
  <c r="J212" i="8" s="1"/>
  <c r="J213" i="8" s="1"/>
  <c r="I210" i="8"/>
  <c r="I211" i="8" s="1"/>
  <c r="I212" i="8" s="1"/>
  <c r="I214" i="8" s="1"/>
  <c r="I215" i="8" s="1"/>
  <c r="I216" i="8" s="1"/>
  <c r="L209" i="8"/>
  <c r="K209" i="8"/>
  <c r="J209" i="8"/>
  <c r="I209" i="8"/>
  <c r="L208" i="8"/>
  <c r="K208" i="8"/>
  <c r="J208" i="8"/>
  <c r="I208" i="8"/>
  <c r="J207" i="8"/>
  <c r="I207" i="8"/>
  <c r="J206" i="8"/>
  <c r="I206" i="8"/>
  <c r="I205" i="8"/>
  <c r="I204" i="8"/>
  <c r="I203" i="8"/>
  <c r="K202" i="8"/>
  <c r="I202" i="8"/>
  <c r="K201" i="8"/>
  <c r="I201" i="8"/>
  <c r="K200" i="8"/>
  <c r="I200" i="8"/>
  <c r="L199" i="8"/>
  <c r="L200" i="8" s="1"/>
  <c r="L201" i="8" s="1"/>
  <c r="L202" i="8" s="1"/>
  <c r="L203" i="8" s="1"/>
  <c r="L204" i="8" s="1"/>
  <c r="K199" i="8"/>
  <c r="K198" i="8"/>
  <c r="J198" i="8"/>
  <c r="J199" i="8" s="1"/>
  <c r="J200" i="8" s="1"/>
  <c r="L197" i="8"/>
  <c r="L198" i="8" s="1"/>
  <c r="L205" i="8" s="1"/>
  <c r="L206" i="8" s="1"/>
  <c r="L207" i="8" s="1"/>
  <c r="M196" i="8"/>
  <c r="M197" i="8" s="1"/>
  <c r="M198" i="8" s="1"/>
  <c r="M199" i="8" s="1"/>
  <c r="M200" i="8" s="1"/>
  <c r="M201" i="8" s="1"/>
  <c r="M202" i="8" s="1"/>
  <c r="L196" i="8"/>
  <c r="J196" i="8"/>
  <c r="J197" i="8" s="1"/>
  <c r="I196" i="8"/>
  <c r="L195" i="8"/>
  <c r="K195" i="8"/>
  <c r="J195" i="8"/>
  <c r="I195" i="8"/>
  <c r="K194" i="8"/>
  <c r="J194" i="8"/>
  <c r="I194" i="8"/>
  <c r="K193" i="8"/>
  <c r="J193" i="8"/>
  <c r="I193" i="8"/>
  <c r="M192" i="8"/>
  <c r="L192" i="8"/>
  <c r="K192" i="8"/>
  <c r="J192" i="8"/>
  <c r="I192" i="8"/>
  <c r="M191" i="8"/>
  <c r="L191" i="8"/>
  <c r="K191" i="8"/>
  <c r="J191" i="8"/>
  <c r="I191" i="8"/>
  <c r="M190" i="8"/>
  <c r="L190" i="8"/>
  <c r="J190" i="8"/>
  <c r="I190" i="8"/>
  <c r="J189" i="8"/>
  <c r="I189" i="8"/>
  <c r="I188" i="8"/>
  <c r="J187" i="8"/>
  <c r="I187" i="8"/>
  <c r="M186" i="8"/>
  <c r="L186" i="8"/>
  <c r="J186" i="8"/>
  <c r="I186" i="8"/>
  <c r="M185" i="8"/>
  <c r="L185" i="8"/>
  <c r="K185" i="8"/>
  <c r="J185" i="8"/>
  <c r="I185" i="8"/>
  <c r="L184" i="8"/>
  <c r="K184" i="8"/>
  <c r="J184" i="8"/>
  <c r="I184" i="8"/>
  <c r="L183" i="8"/>
  <c r="K183" i="8"/>
  <c r="J183" i="8"/>
  <c r="I183" i="8"/>
  <c r="L182" i="8"/>
  <c r="K182" i="8"/>
  <c r="J182" i="8"/>
  <c r="I182" i="8"/>
  <c r="L181" i="8"/>
  <c r="K181" i="8"/>
  <c r="J181" i="8"/>
  <c r="I181" i="8"/>
  <c r="L180" i="8"/>
  <c r="K180" i="8"/>
  <c r="J180" i="8"/>
  <c r="I180" i="8"/>
  <c r="L173" i="8"/>
  <c r="K173" i="8"/>
  <c r="J173" i="8"/>
  <c r="L172" i="8"/>
  <c r="K172" i="8"/>
  <c r="J172" i="8"/>
  <c r="L171" i="8"/>
  <c r="K171" i="8"/>
  <c r="J171" i="8"/>
  <c r="M170" i="8"/>
  <c r="L170" i="8"/>
  <c r="K170" i="8"/>
  <c r="J170" i="8"/>
  <c r="J168" i="8"/>
  <c r="J167" i="8"/>
  <c r="J166" i="8"/>
  <c r="M165" i="8"/>
  <c r="L165" i="8"/>
  <c r="K165" i="8"/>
  <c r="J165" i="8"/>
  <c r="I165" i="8"/>
  <c r="M164" i="8"/>
  <c r="L164" i="8"/>
  <c r="K164" i="8"/>
  <c r="J164" i="8"/>
  <c r="I164" i="8"/>
  <c r="K162" i="8"/>
  <c r="K163" i="8" s="1"/>
  <c r="M161" i="8"/>
  <c r="M162" i="8" s="1"/>
  <c r="L161" i="8"/>
  <c r="L162" i="8" s="1"/>
  <c r="L163" i="8" s="1"/>
  <c r="J161" i="8"/>
  <c r="J162" i="8" s="1"/>
  <c r="J163" i="8" s="1"/>
  <c r="I161" i="8"/>
  <c r="I162" i="8" s="1"/>
  <c r="I163" i="8" s="1"/>
  <c r="I160" i="8"/>
  <c r="L159" i="8"/>
  <c r="J159" i="8"/>
  <c r="I159" i="8"/>
  <c r="L158" i="8"/>
  <c r="J158" i="8"/>
  <c r="I158" i="8"/>
  <c r="L157" i="8"/>
  <c r="I157" i="8"/>
  <c r="L156" i="8"/>
  <c r="I156" i="8"/>
  <c r="I155" i="8"/>
  <c r="K154" i="8"/>
  <c r="L152" i="8"/>
  <c r="L153" i="8" s="1"/>
  <c r="L154" i="8" s="1"/>
  <c r="L155" i="8" s="1"/>
  <c r="I152" i="8"/>
  <c r="I153" i="8" s="1"/>
  <c r="I154" i="8" s="1"/>
  <c r="L151" i="8"/>
  <c r="I151" i="8"/>
  <c r="L150" i="8"/>
  <c r="I149" i="8"/>
  <c r="I150" i="8" s="1"/>
  <c r="M148" i="8"/>
  <c r="L148" i="8"/>
  <c r="L149" i="8" s="1"/>
  <c r="J148" i="8"/>
  <c r="J149" i="8" s="1"/>
  <c r="J150" i="8" s="1"/>
  <c r="J151" i="8" s="1"/>
  <c r="J152" i="8" s="1"/>
  <c r="J153" i="8" s="1"/>
  <c r="J154" i="8" s="1"/>
  <c r="I148" i="8"/>
  <c r="M147" i="8"/>
  <c r="L147" i="8"/>
  <c r="K147" i="8"/>
  <c r="J147" i="8"/>
  <c r="I147" i="8"/>
  <c r="M146" i="8"/>
  <c r="L146" i="8"/>
  <c r="J146" i="8"/>
  <c r="I146" i="8"/>
  <c r="M145" i="8"/>
  <c r="L145" i="8"/>
  <c r="J145" i="8"/>
  <c r="I145" i="8"/>
  <c r="K144" i="8"/>
  <c r="I144" i="8"/>
  <c r="K143" i="8"/>
  <c r="I143" i="8"/>
  <c r="K142" i="8"/>
  <c r="I142" i="8"/>
  <c r="M141" i="8"/>
  <c r="M142" i="8" s="1"/>
  <c r="M143" i="8" s="1"/>
  <c r="M144" i="8" s="1"/>
  <c r="L141" i="8"/>
  <c r="L144" i="8" s="1"/>
  <c r="J141" i="8"/>
  <c r="I141" i="8"/>
  <c r="M140" i="8"/>
  <c r="L140" i="8"/>
  <c r="J140" i="8"/>
  <c r="I140" i="8"/>
  <c r="M139" i="8"/>
  <c r="L139" i="8"/>
  <c r="J139" i="8"/>
  <c r="I139" i="8"/>
  <c r="M138" i="8"/>
  <c r="L138" i="8"/>
  <c r="I138" i="8"/>
  <c r="M137" i="8"/>
  <c r="L137" i="8"/>
  <c r="I137" i="8"/>
  <c r="M136" i="8"/>
  <c r="M135" i="8"/>
  <c r="M134" i="8"/>
  <c r="K131" i="8"/>
  <c r="M130" i="8"/>
  <c r="K130" i="8"/>
  <c r="J130" i="8"/>
  <c r="J131" i="8" s="1"/>
  <c r="J132" i="8" s="1"/>
  <c r="J133" i="8" s="1"/>
  <c r="J134" i="8" s="1"/>
  <c r="J135" i="8" s="1"/>
  <c r="K129" i="8"/>
  <c r="J129" i="8"/>
  <c r="L128" i="8"/>
  <c r="L129" i="8" s="1"/>
  <c r="L130" i="8" s="1"/>
  <c r="L131" i="8" s="1"/>
  <c r="L132" i="8" s="1"/>
  <c r="L133" i="8" s="1"/>
  <c r="K128" i="8"/>
  <c r="J128" i="8"/>
  <c r="M127" i="8"/>
  <c r="M128" i="8" s="1"/>
  <c r="M129" i="8" s="1"/>
  <c r="M131" i="8" s="1"/>
  <c r="M132" i="8" s="1"/>
  <c r="M133" i="8" s="1"/>
  <c r="K127" i="8"/>
  <c r="J127" i="8"/>
  <c r="J136" i="8" s="1"/>
  <c r="J137" i="8" s="1"/>
  <c r="J138" i="8" s="1"/>
  <c r="I127" i="8"/>
  <c r="I128" i="8" s="1"/>
  <c r="L126" i="8"/>
  <c r="K126" i="8"/>
  <c r="J126" i="8"/>
  <c r="I126" i="8"/>
  <c r="L125" i="8"/>
  <c r="K125" i="8"/>
  <c r="J125" i="8"/>
  <c r="I125" i="8"/>
  <c r="L124" i="8"/>
  <c r="J124" i="8"/>
  <c r="I124" i="8"/>
  <c r="L123" i="8"/>
  <c r="J123" i="8"/>
  <c r="I123" i="8"/>
  <c r="L122" i="8"/>
  <c r="J122" i="8"/>
  <c r="I122" i="8"/>
  <c r="L121" i="8"/>
  <c r="K121" i="8"/>
  <c r="J121" i="8"/>
  <c r="I121" i="8"/>
  <c r="L120" i="8"/>
  <c r="K120" i="8"/>
  <c r="J120" i="8"/>
  <c r="I120" i="8"/>
  <c r="L119" i="8"/>
  <c r="K119" i="8"/>
  <c r="J119" i="8"/>
  <c r="I119" i="8"/>
  <c r="L118" i="8"/>
  <c r="K118" i="8"/>
  <c r="J118" i="8"/>
  <c r="I118" i="8"/>
  <c r="L117" i="8"/>
  <c r="K117" i="8"/>
  <c r="J117" i="8"/>
  <c r="I117" i="8"/>
  <c r="L116" i="8"/>
  <c r="K116" i="8"/>
  <c r="I116" i="8"/>
  <c r="M115" i="8"/>
  <c r="L115" i="8"/>
  <c r="K115" i="8"/>
  <c r="I115" i="8"/>
  <c r="M114" i="8"/>
  <c r="L114" i="8"/>
  <c r="K114" i="8"/>
  <c r="I114" i="8"/>
  <c r="M113" i="8"/>
  <c r="M116" i="8" s="1"/>
  <c r="J113" i="8"/>
  <c r="J116" i="8" s="1"/>
  <c r="I113" i="8"/>
  <c r="L112" i="8"/>
  <c r="J112" i="8"/>
  <c r="I112" i="8"/>
  <c r="L111" i="8"/>
  <c r="J111" i="8"/>
  <c r="I111" i="8"/>
  <c r="L110" i="8"/>
  <c r="K110" i="8"/>
  <c r="J110" i="8"/>
  <c r="I110" i="8"/>
  <c r="L109" i="8"/>
  <c r="K109" i="8"/>
  <c r="J109" i="8"/>
  <c r="I109" i="8"/>
  <c r="M108" i="8"/>
  <c r="L108" i="8"/>
  <c r="K108" i="8"/>
  <c r="J108" i="8"/>
  <c r="I108" i="8"/>
  <c r="J107" i="8"/>
  <c r="I107" i="8"/>
  <c r="J106" i="8"/>
  <c r="I106" i="8"/>
  <c r="I105" i="8"/>
  <c r="J104" i="8"/>
  <c r="I104" i="8"/>
  <c r="J103" i="8"/>
  <c r="I103" i="8"/>
  <c r="M102" i="8"/>
  <c r="L102" i="8"/>
  <c r="K102" i="8"/>
  <c r="J102" i="8"/>
  <c r="I102" i="8"/>
  <c r="M101" i="8"/>
  <c r="L101" i="8"/>
  <c r="K101" i="8"/>
  <c r="J101" i="8"/>
  <c r="I101" i="8"/>
  <c r="L100" i="8"/>
  <c r="K100" i="8"/>
  <c r="J100" i="8"/>
  <c r="I100" i="8"/>
  <c r="L99" i="8"/>
  <c r="K99" i="8"/>
  <c r="J99" i="8"/>
  <c r="I99" i="8"/>
  <c r="L98" i="8"/>
  <c r="K98" i="8"/>
  <c r="J98" i="8"/>
  <c r="I98" i="8"/>
  <c r="L97" i="8"/>
  <c r="K97" i="8"/>
  <c r="J97" i="8"/>
  <c r="I97" i="8"/>
  <c r="L90" i="8"/>
  <c r="I90" i="8"/>
  <c r="I89" i="8"/>
  <c r="I88" i="8"/>
  <c r="I87" i="8"/>
  <c r="M86" i="8"/>
  <c r="L86" i="8"/>
  <c r="I86" i="8"/>
  <c r="M85" i="8"/>
  <c r="L85" i="8"/>
  <c r="I85" i="8"/>
  <c r="M84" i="8"/>
  <c r="L84" i="8"/>
  <c r="I84" i="8"/>
  <c r="M83" i="8"/>
  <c r="L83" i="8"/>
  <c r="I83" i="8"/>
  <c r="K82" i="8"/>
  <c r="J82" i="8"/>
  <c r="I82" i="8"/>
  <c r="K81" i="8"/>
  <c r="J81" i="8"/>
  <c r="I81" i="8"/>
  <c r="K79" i="8"/>
  <c r="K80" i="8" s="1"/>
  <c r="J79" i="8"/>
  <c r="J80" i="8" s="1"/>
  <c r="M78" i="8"/>
  <c r="M79" i="8" s="1"/>
  <c r="M80" i="8" s="1"/>
  <c r="I78" i="8"/>
  <c r="I79" i="8" s="1"/>
  <c r="I80" i="8" s="1"/>
  <c r="I77" i="8"/>
  <c r="J76" i="8"/>
  <c r="I76" i="8"/>
  <c r="J75" i="8"/>
  <c r="I75" i="8"/>
  <c r="J74" i="8"/>
  <c r="J73" i="8"/>
  <c r="J72" i="8"/>
  <c r="L71" i="8"/>
  <c r="J71" i="8"/>
  <c r="L70" i="8"/>
  <c r="J70" i="8"/>
  <c r="L69" i="8"/>
  <c r="J69" i="8"/>
  <c r="M66" i="8"/>
  <c r="L66" i="8"/>
  <c r="J66" i="8"/>
  <c r="I66" i="8"/>
  <c r="I67" i="8" s="1"/>
  <c r="I68" i="8" s="1"/>
  <c r="I69" i="8" s="1"/>
  <c r="I70" i="8" s="1"/>
  <c r="I71" i="8" s="1"/>
  <c r="L65" i="8"/>
  <c r="L67" i="8" s="1"/>
  <c r="L68" i="8" s="1"/>
  <c r="K65" i="8"/>
  <c r="M64" i="8"/>
  <c r="M65" i="8" s="1"/>
  <c r="M67" i="8" s="1"/>
  <c r="M68" i="8" s="1"/>
  <c r="K64" i="8"/>
  <c r="M63" i="8"/>
  <c r="L63" i="8"/>
  <c r="L64" i="8" s="1"/>
  <c r="J63" i="8"/>
  <c r="J64" i="8" s="1"/>
  <c r="J65" i="8" s="1"/>
  <c r="J67" i="8" s="1"/>
  <c r="J68" i="8" s="1"/>
  <c r="I63" i="8"/>
  <c r="I72" i="8" s="1"/>
  <c r="I73" i="8" s="1"/>
  <c r="I74" i="8" s="1"/>
  <c r="M62" i="8"/>
  <c r="L62" i="8"/>
  <c r="K62" i="8"/>
  <c r="J62" i="8"/>
  <c r="I62" i="8"/>
  <c r="M61" i="8"/>
  <c r="L61" i="8"/>
  <c r="K61" i="8"/>
  <c r="J61" i="8"/>
  <c r="I61" i="8"/>
  <c r="J60" i="8"/>
  <c r="I60" i="8"/>
  <c r="J59" i="8"/>
  <c r="I59" i="8"/>
  <c r="J58" i="8"/>
  <c r="I58" i="8"/>
  <c r="J57" i="8"/>
  <c r="I57" i="8"/>
  <c r="L56" i="8"/>
  <c r="K56" i="8"/>
  <c r="J56" i="8"/>
  <c r="I56" i="8"/>
  <c r="M55" i="8"/>
  <c r="L55" i="8"/>
  <c r="K55" i="8"/>
  <c r="J55" i="8"/>
  <c r="I55" i="8"/>
  <c r="M54" i="8"/>
  <c r="L54" i="8"/>
  <c r="K54" i="8"/>
  <c r="J54" i="8"/>
  <c r="I54" i="8"/>
  <c r="L53" i="8"/>
  <c r="K53" i="8"/>
  <c r="I53" i="8"/>
  <c r="L52" i="8"/>
  <c r="K52" i="8"/>
  <c r="I52" i="8"/>
  <c r="L51" i="8"/>
  <c r="K51" i="8"/>
  <c r="I51" i="8"/>
  <c r="L50" i="8"/>
  <c r="K50" i="8"/>
  <c r="I50" i="8"/>
  <c r="L49" i="8"/>
  <c r="K49" i="8"/>
  <c r="I49" i="8"/>
  <c r="L48" i="8"/>
  <c r="I48" i="8"/>
  <c r="K46" i="8"/>
  <c r="I46" i="8"/>
  <c r="I47" i="8" s="1"/>
  <c r="M45" i="8"/>
  <c r="L45" i="8"/>
  <c r="K45" i="8"/>
  <c r="I45" i="8"/>
  <c r="L44" i="8"/>
  <c r="K44" i="8"/>
  <c r="J44" i="8"/>
  <c r="J45" i="8" s="1"/>
  <c r="J46" i="8" s="1"/>
  <c r="J47" i="8" s="1"/>
  <c r="J48" i="8" s="1"/>
  <c r="J49" i="8" s="1"/>
  <c r="J50" i="8" s="1"/>
  <c r="J51" i="8" s="1"/>
  <c r="J52" i="8" s="1"/>
  <c r="J53" i="8" s="1"/>
  <c r="I44" i="8"/>
  <c r="M43" i="8"/>
  <c r="J43" i="8"/>
  <c r="I43" i="8"/>
  <c r="M42" i="8"/>
  <c r="J42" i="8"/>
  <c r="I42" i="8"/>
  <c r="M41" i="8"/>
  <c r="K41" i="8"/>
  <c r="J41" i="8"/>
  <c r="I41" i="8"/>
  <c r="M40" i="8"/>
  <c r="K40" i="8"/>
  <c r="J40" i="8"/>
  <c r="I40" i="8"/>
  <c r="M39" i="8"/>
  <c r="K39" i="8"/>
  <c r="J39" i="8"/>
  <c r="M38" i="8"/>
  <c r="J38" i="8"/>
  <c r="M37" i="8"/>
  <c r="J37" i="8"/>
  <c r="M36" i="8"/>
  <c r="J36" i="8"/>
  <c r="M35" i="8"/>
  <c r="L35" i="8"/>
  <c r="J35" i="8"/>
  <c r="M34" i="8"/>
  <c r="J34" i="8"/>
  <c r="L33" i="8"/>
  <c r="L34" i="8" s="1"/>
  <c r="M31" i="8"/>
  <c r="M32" i="8" s="1"/>
  <c r="M33" i="8" s="1"/>
  <c r="L30" i="8"/>
  <c r="J30" i="8"/>
  <c r="J31" i="8" s="1"/>
  <c r="J32" i="8" s="1"/>
  <c r="J33" i="8" s="1"/>
  <c r="I30" i="8"/>
  <c r="I31" i="8" s="1"/>
  <c r="I32" i="8" s="1"/>
  <c r="I33" i="8" s="1"/>
  <c r="I34" i="8" s="1"/>
  <c r="I35" i="8" s="1"/>
  <c r="I36" i="8" s="1"/>
  <c r="I37" i="8" s="1"/>
  <c r="I38" i="8" s="1"/>
  <c r="I39" i="8" s="1"/>
  <c r="M29" i="8"/>
  <c r="L29" i="8"/>
  <c r="J29" i="8"/>
  <c r="I29" i="8"/>
  <c r="L28" i="8"/>
  <c r="J28" i="8"/>
  <c r="I28" i="8"/>
  <c r="L27" i="8"/>
  <c r="K27" i="8"/>
  <c r="J27" i="8"/>
  <c r="I27" i="8"/>
  <c r="L26" i="8"/>
  <c r="K26" i="8"/>
  <c r="J26" i="8"/>
  <c r="I26" i="8"/>
  <c r="M25" i="8"/>
  <c r="L25" i="8"/>
  <c r="K25" i="8"/>
  <c r="J25" i="8"/>
  <c r="I25" i="8"/>
  <c r="J24" i="8"/>
  <c r="I24" i="8"/>
  <c r="J23" i="8"/>
  <c r="I23" i="8"/>
  <c r="I22" i="8"/>
  <c r="J21" i="8"/>
  <c r="I21" i="8"/>
  <c r="J20" i="8"/>
  <c r="I20" i="8"/>
  <c r="L19" i="8"/>
  <c r="K19" i="8"/>
  <c r="J19" i="8"/>
  <c r="I19" i="8"/>
  <c r="L18" i="8"/>
  <c r="K18" i="8"/>
  <c r="J18" i="8"/>
  <c r="I18" i="8"/>
  <c r="L17" i="8"/>
  <c r="K17" i="8"/>
  <c r="J17" i="8"/>
  <c r="I17" i="8"/>
  <c r="L16" i="8"/>
  <c r="K16" i="8"/>
  <c r="J16" i="8"/>
  <c r="I16" i="8"/>
  <c r="L15" i="8"/>
  <c r="K15" i="8"/>
  <c r="J15" i="8"/>
  <c r="I15" i="8"/>
  <c r="L14" i="8"/>
  <c r="K14" i="8"/>
  <c r="J14" i="8"/>
  <c r="I14" i="8"/>
  <c r="V133" i="7"/>
  <c r="T133" i="7"/>
  <c r="V132" i="7"/>
  <c r="T132" i="7"/>
  <c r="V131" i="7"/>
  <c r="T131" i="7"/>
  <c r="T131" i="6" s="1"/>
  <c r="V130" i="7"/>
  <c r="T130" i="7"/>
  <c r="T130" i="6" s="1"/>
  <c r="V129" i="7"/>
  <c r="T129" i="7"/>
  <c r="S127" i="7" a="1"/>
  <c r="S127" i="7" s="1"/>
  <c r="AX123" i="7"/>
  <c r="AX123" i="6" s="1"/>
  <c r="AV123" i="7"/>
  <c r="AQ123" i="7"/>
  <c r="AO123" i="7"/>
  <c r="AO123" i="6" s="1"/>
  <c r="AJ123" i="7"/>
  <c r="AH123" i="7"/>
  <c r="AC123" i="7"/>
  <c r="AA123" i="7"/>
  <c r="V123" i="7"/>
  <c r="T123" i="7"/>
  <c r="AX122" i="7"/>
  <c r="AV122" i="7"/>
  <c r="AV122" i="6" s="1"/>
  <c r="AQ122" i="7"/>
  <c r="AQ122" i="6" s="1"/>
  <c r="AO122" i="7"/>
  <c r="AJ122" i="7"/>
  <c r="AH122" i="7"/>
  <c r="AC122" i="7"/>
  <c r="AA122" i="7"/>
  <c r="AA122" i="6" s="1"/>
  <c r="V122" i="7"/>
  <c r="T122" i="7"/>
  <c r="T122" i="6" s="1"/>
  <c r="AX121" i="7"/>
  <c r="AV121" i="7"/>
  <c r="AQ121" i="7"/>
  <c r="AQ121" i="6" s="1"/>
  <c r="AO121" i="7"/>
  <c r="AJ121" i="7"/>
  <c r="AH121" i="7"/>
  <c r="AH121" i="6" s="1"/>
  <c r="AC121" i="7"/>
  <c r="AA121" i="7"/>
  <c r="V121" i="7"/>
  <c r="T121" i="7"/>
  <c r="AX120" i="7"/>
  <c r="AX120" i="6" s="1"/>
  <c r="AV120" i="7"/>
  <c r="AQ120" i="7"/>
  <c r="AO120" i="7"/>
  <c r="AO120" i="6" s="1"/>
  <c r="AJ120" i="7"/>
  <c r="AH120" i="7"/>
  <c r="AC120" i="7"/>
  <c r="AA120" i="7"/>
  <c r="V120" i="7"/>
  <c r="T120" i="7"/>
  <c r="AX119" i="7"/>
  <c r="AV119" i="7"/>
  <c r="AV119" i="6" s="1"/>
  <c r="AQ119" i="7"/>
  <c r="AO119" i="7"/>
  <c r="AJ119" i="7"/>
  <c r="AJ119" i="6" s="1"/>
  <c r="AH119" i="7"/>
  <c r="AC119" i="7"/>
  <c r="AA119" i="7"/>
  <c r="V119" i="7"/>
  <c r="T119" i="7"/>
  <c r="AU117" i="7" a="1"/>
  <c r="AU117" i="7" s="1"/>
  <c r="AN117" i="7" a="1"/>
  <c r="AN117" i="7" s="1"/>
  <c r="AG117" i="7" a="1"/>
  <c r="AG117" i="7" s="1"/>
  <c r="Z117" i="7" a="1"/>
  <c r="Z117" i="7" s="1"/>
  <c r="S117" i="7" a="1"/>
  <c r="S117" i="7" s="1"/>
  <c r="AX113" i="7"/>
  <c r="AV113" i="7"/>
  <c r="AV113" i="6" s="1"/>
  <c r="AQ113" i="7"/>
  <c r="AO113" i="7"/>
  <c r="AJ113" i="7"/>
  <c r="AH113" i="7"/>
  <c r="AC113" i="7"/>
  <c r="AC113" i="6" s="1"/>
  <c r="AA113" i="7"/>
  <c r="AA113" i="6" s="1"/>
  <c r="V113" i="7"/>
  <c r="T113" i="7"/>
  <c r="AX112" i="7"/>
  <c r="AX112" i="6" s="1"/>
  <c r="AV112" i="7"/>
  <c r="AQ112" i="7"/>
  <c r="AQ112" i="6" s="1"/>
  <c r="AO112" i="7"/>
  <c r="AO112" i="6" s="1"/>
  <c r="AJ112" i="7"/>
  <c r="AH112" i="7"/>
  <c r="AC112" i="7"/>
  <c r="AC112" i="6" s="1"/>
  <c r="AA112" i="7"/>
  <c r="V112" i="7"/>
  <c r="T112" i="7"/>
  <c r="AX111" i="7"/>
  <c r="AV111" i="7"/>
  <c r="AQ111" i="7"/>
  <c r="AO111" i="7"/>
  <c r="AO111" i="6" s="1"/>
  <c r="AJ111" i="7"/>
  <c r="AJ111" i="6" s="1"/>
  <c r="AH111" i="7"/>
  <c r="AC111" i="7"/>
  <c r="AC111" i="6" s="1"/>
  <c r="AA111" i="7"/>
  <c r="V111" i="7"/>
  <c r="T111" i="7"/>
  <c r="T111" i="6" s="1"/>
  <c r="AX110" i="7"/>
  <c r="AV110" i="7"/>
  <c r="AQ110" i="7"/>
  <c r="AQ110" i="6" s="1"/>
  <c r="AO110" i="7"/>
  <c r="AO110" i="6" s="1"/>
  <c r="AJ110" i="7"/>
  <c r="AH110" i="7"/>
  <c r="AC110" i="7"/>
  <c r="AA110" i="7"/>
  <c r="V110" i="7"/>
  <c r="T110" i="7"/>
  <c r="T110" i="6" s="1"/>
  <c r="AX109" i="7"/>
  <c r="AX109" i="6" s="1"/>
  <c r="AV109" i="7"/>
  <c r="AQ109" i="7"/>
  <c r="AQ109" i="6" s="1"/>
  <c r="AO109" i="7"/>
  <c r="AJ109" i="7"/>
  <c r="AJ109" i="6" s="1"/>
  <c r="AH109" i="7"/>
  <c r="AH109" i="6" s="1"/>
  <c r="AC109" i="7"/>
  <c r="AA109" i="7"/>
  <c r="AA109" i="6" s="1"/>
  <c r="V109" i="7"/>
  <c r="T109" i="7"/>
  <c r="AU107" i="7" a="1"/>
  <c r="AU107" i="7" s="1"/>
  <c r="AN107" i="7" a="1"/>
  <c r="AN107" i="7" s="1"/>
  <c r="AG107" i="7" a="1"/>
  <c r="AG107" i="7" s="1"/>
  <c r="Z107" i="7" a="1"/>
  <c r="Z107" i="7" s="1"/>
  <c r="S107" i="7" a="1"/>
  <c r="S107" i="7" s="1"/>
  <c r="AX103" i="7"/>
  <c r="AV103" i="7"/>
  <c r="AQ103" i="7"/>
  <c r="AQ103" i="6" s="1"/>
  <c r="AO103" i="7"/>
  <c r="AO103" i="6" s="1"/>
  <c r="AJ103" i="7"/>
  <c r="AJ103" i="6" s="1"/>
  <c r="AH103" i="7"/>
  <c r="AC103" i="7"/>
  <c r="AA103" i="7"/>
  <c r="AA103" i="6" s="1"/>
  <c r="V103" i="7"/>
  <c r="T103" i="7"/>
  <c r="T103" i="6" s="1"/>
  <c r="AX102" i="7"/>
  <c r="AX102" i="6" s="1"/>
  <c r="AV102" i="7"/>
  <c r="AQ102" i="7"/>
  <c r="AQ102" i="6" s="1"/>
  <c r="AO102" i="7"/>
  <c r="AJ102" i="7"/>
  <c r="AH102" i="7"/>
  <c r="AC102" i="7"/>
  <c r="AA102" i="7"/>
  <c r="V102" i="7"/>
  <c r="T102" i="7"/>
  <c r="AX101" i="7"/>
  <c r="AV101" i="7"/>
  <c r="AQ101" i="7"/>
  <c r="AO101" i="7"/>
  <c r="AO101" i="6" s="1"/>
  <c r="AJ101" i="7"/>
  <c r="AH101" i="7"/>
  <c r="AC101" i="7"/>
  <c r="AA101" i="7"/>
  <c r="V101" i="7"/>
  <c r="T101" i="7"/>
  <c r="AX100" i="7"/>
  <c r="AX100" i="6" s="1"/>
  <c r="AV100" i="7"/>
  <c r="AQ100" i="7"/>
  <c r="AO100" i="7"/>
  <c r="AO100" i="6" s="1"/>
  <c r="AJ100" i="7"/>
  <c r="AJ100" i="6" s="1"/>
  <c r="AH100" i="7"/>
  <c r="AC100" i="7"/>
  <c r="AC100" i="6" s="1"/>
  <c r="AA100" i="7"/>
  <c r="AA100" i="6" s="1"/>
  <c r="V100" i="7"/>
  <c r="T100" i="7"/>
  <c r="T100" i="6" s="1"/>
  <c r="AX99" i="7"/>
  <c r="AV99" i="7"/>
  <c r="AQ99" i="7"/>
  <c r="AQ99" i="6" s="1"/>
  <c r="AO99" i="7"/>
  <c r="AJ99" i="7"/>
  <c r="AJ99" i="6" s="1"/>
  <c r="AH99" i="7"/>
  <c r="AC99" i="7"/>
  <c r="AC99" i="6" s="1"/>
  <c r="AA99" i="7"/>
  <c r="V99" i="7"/>
  <c r="T99" i="7"/>
  <c r="T99" i="6" s="1"/>
  <c r="AU97" i="7" a="1"/>
  <c r="AU97" i="7" s="1"/>
  <c r="AN97" i="7" a="1"/>
  <c r="AN97" i="7" s="1"/>
  <c r="AG97" i="7" a="1"/>
  <c r="AG97" i="7" s="1"/>
  <c r="Z97" i="7" a="1"/>
  <c r="Z97" i="7" s="1"/>
  <c r="S97" i="7" a="1"/>
  <c r="S97" i="7" s="1"/>
  <c r="AX93" i="7"/>
  <c r="AV93" i="7"/>
  <c r="AQ93" i="7"/>
  <c r="AQ93" i="6" s="1"/>
  <c r="AO93" i="7"/>
  <c r="AJ93" i="7"/>
  <c r="AH93" i="7"/>
  <c r="AC93" i="7"/>
  <c r="AA93" i="7"/>
  <c r="AA93" i="6" s="1"/>
  <c r="V93" i="7"/>
  <c r="T93" i="7"/>
  <c r="AX92" i="7"/>
  <c r="AV92" i="7"/>
  <c r="AV92" i="6" s="1"/>
  <c r="AQ92" i="7"/>
  <c r="AQ92" i="6" s="1"/>
  <c r="AO92" i="7"/>
  <c r="AJ92" i="7"/>
  <c r="AH92" i="7"/>
  <c r="AC92" i="7"/>
  <c r="AC92" i="6" s="1"/>
  <c r="AA92" i="7"/>
  <c r="V92" i="7"/>
  <c r="T92" i="7"/>
  <c r="AX91" i="7"/>
  <c r="AV91" i="7"/>
  <c r="AV91" i="6" s="1"/>
  <c r="AQ91" i="7"/>
  <c r="AO91" i="7"/>
  <c r="AO91" i="6" s="1"/>
  <c r="AJ91" i="7"/>
  <c r="AJ91" i="6" s="1"/>
  <c r="AH91" i="7"/>
  <c r="AH91" i="6" s="1"/>
  <c r="AC91" i="7"/>
  <c r="AA91" i="7"/>
  <c r="V91" i="7"/>
  <c r="T91" i="7"/>
  <c r="AX90" i="7"/>
  <c r="AX90" i="6" s="1"/>
  <c r="AV90" i="7"/>
  <c r="AQ90" i="7"/>
  <c r="AO90" i="7"/>
  <c r="AJ90" i="7"/>
  <c r="AH90" i="7"/>
  <c r="AC90" i="7"/>
  <c r="AA90" i="7"/>
  <c r="AA90" i="6" s="1"/>
  <c r="V90" i="7"/>
  <c r="T90" i="7"/>
  <c r="T90" i="6" s="1"/>
  <c r="AX89" i="7"/>
  <c r="AV89" i="7"/>
  <c r="AQ89" i="7"/>
  <c r="AO89" i="7"/>
  <c r="AJ89" i="7"/>
  <c r="AJ89" i="6" s="1"/>
  <c r="AH89" i="7"/>
  <c r="AC89" i="7"/>
  <c r="AC89" i="6" s="1"/>
  <c r="AA89" i="7"/>
  <c r="AA89" i="6" s="1"/>
  <c r="V89" i="7"/>
  <c r="T89" i="7"/>
  <c r="AU87" i="7" a="1"/>
  <c r="AU87" i="7" s="1"/>
  <c r="AN87" i="7" a="1"/>
  <c r="AN87" i="7" s="1"/>
  <c r="AG87" i="7" a="1"/>
  <c r="AG87" i="7" s="1"/>
  <c r="Z87" i="7" a="1"/>
  <c r="Z87" i="7" s="1"/>
  <c r="S87" i="7" a="1"/>
  <c r="S87" i="7" s="1"/>
  <c r="AY83" i="7"/>
  <c r="AX83" i="7"/>
  <c r="AV83" i="7"/>
  <c r="AR83" i="7"/>
  <c r="AQ83" i="7"/>
  <c r="AO83" i="7"/>
  <c r="AK83" i="7"/>
  <c r="AJ83" i="7"/>
  <c r="AH83" i="7"/>
  <c r="AD83" i="7"/>
  <c r="AC83" i="7"/>
  <c r="AA83" i="7"/>
  <c r="AA83" i="6" s="1"/>
  <c r="W83" i="7"/>
  <c r="V83" i="7"/>
  <c r="T83" i="7"/>
  <c r="T83" i="6" s="1"/>
  <c r="AY82" i="7"/>
  <c r="AX82" i="7"/>
  <c r="AX82" i="6" s="1"/>
  <c r="AV82" i="7"/>
  <c r="AR82" i="7"/>
  <c r="AQ82" i="7"/>
  <c r="AQ82" i="6" s="1"/>
  <c r="AO82" i="7"/>
  <c r="AK82" i="7"/>
  <c r="AJ82" i="7"/>
  <c r="AH82" i="7"/>
  <c r="AD82" i="7"/>
  <c r="AC82" i="7"/>
  <c r="AC82" i="6" s="1"/>
  <c r="AA82" i="7"/>
  <c r="W82" i="7"/>
  <c r="V82" i="7"/>
  <c r="T82" i="7"/>
  <c r="AY81" i="7"/>
  <c r="AX81" i="7"/>
  <c r="AV81" i="7"/>
  <c r="AR81" i="7"/>
  <c r="AQ81" i="7"/>
  <c r="AO81" i="7"/>
  <c r="AO81" i="6" s="1"/>
  <c r="AK81" i="7"/>
  <c r="AJ81" i="7"/>
  <c r="AJ81" i="6" s="1"/>
  <c r="AH81" i="7"/>
  <c r="AD81" i="7"/>
  <c r="AC81" i="7"/>
  <c r="AA81" i="7"/>
  <c r="W81" i="7"/>
  <c r="V81" i="7"/>
  <c r="T81" i="7"/>
  <c r="T81" i="6" s="1"/>
  <c r="AY80" i="7"/>
  <c r="AX80" i="7"/>
  <c r="AX80" i="6" s="1"/>
  <c r="AV80" i="7"/>
  <c r="AR80" i="7"/>
  <c r="AQ80" i="7"/>
  <c r="AO80" i="7"/>
  <c r="AK80" i="7"/>
  <c r="AJ80" i="7"/>
  <c r="AH80" i="7"/>
  <c r="AD80" i="7"/>
  <c r="AC80" i="7"/>
  <c r="AA80" i="7"/>
  <c r="W80" i="7"/>
  <c r="V80" i="7"/>
  <c r="T80" i="7"/>
  <c r="T80" i="6" s="1"/>
  <c r="AY79" i="7"/>
  <c r="AX79" i="7"/>
  <c r="AV79" i="7"/>
  <c r="AV79" i="6" s="1"/>
  <c r="AR79" i="7"/>
  <c r="AQ79" i="7"/>
  <c r="AO79" i="7"/>
  <c r="AK79" i="7"/>
  <c r="AJ79" i="7"/>
  <c r="AJ79" i="6" s="1"/>
  <c r="AH79" i="7"/>
  <c r="AD79" i="7"/>
  <c r="AC79" i="7"/>
  <c r="AA79" i="7"/>
  <c r="W79" i="7"/>
  <c r="V79" i="7"/>
  <c r="T79" i="7"/>
  <c r="AU77" i="7" a="1"/>
  <c r="AU77" i="7" s="1"/>
  <c r="AN77" i="7" a="1"/>
  <c r="AN77" i="7" s="1"/>
  <c r="AG77" i="7" a="1"/>
  <c r="AG77" i="7" s="1"/>
  <c r="Z77" i="7" a="1"/>
  <c r="Z77" i="7" s="1"/>
  <c r="S77" i="7" a="1"/>
  <c r="S77" i="7" s="1"/>
  <c r="AY73" i="7"/>
  <c r="AX73" i="7"/>
  <c r="AV73" i="7"/>
  <c r="AR73" i="7"/>
  <c r="AQ73" i="7"/>
  <c r="AQ73" i="6" s="1"/>
  <c r="AO73" i="7"/>
  <c r="AO73" i="6" s="1"/>
  <c r="AK73" i="7"/>
  <c r="AJ73" i="7"/>
  <c r="AH73" i="7"/>
  <c r="AD73" i="7"/>
  <c r="AC73" i="7"/>
  <c r="AA73" i="7"/>
  <c r="AA73" i="6" s="1"/>
  <c r="W73" i="7"/>
  <c r="V73" i="7"/>
  <c r="T73" i="7"/>
  <c r="T73" i="6" s="1"/>
  <c r="AY72" i="7"/>
  <c r="AX72" i="7"/>
  <c r="AV72" i="7"/>
  <c r="AR72" i="7"/>
  <c r="AQ72" i="7"/>
  <c r="AQ72" i="6" s="1"/>
  <c r="AO72" i="7"/>
  <c r="AK72" i="7"/>
  <c r="AJ72" i="7"/>
  <c r="AJ72" i="6" s="1"/>
  <c r="AH72" i="7"/>
  <c r="AD72" i="7"/>
  <c r="AC72" i="7"/>
  <c r="AA72" i="7"/>
  <c r="W72" i="7"/>
  <c r="V72" i="7"/>
  <c r="T72" i="7"/>
  <c r="AY71" i="7"/>
  <c r="AX71" i="7"/>
  <c r="AV71" i="7"/>
  <c r="AR71" i="7"/>
  <c r="AQ71" i="7"/>
  <c r="AO71" i="7"/>
  <c r="AO71" i="6" s="1"/>
  <c r="AK71" i="7"/>
  <c r="AJ71" i="7"/>
  <c r="AJ71" i="6" s="1"/>
  <c r="AH71" i="7"/>
  <c r="AH71" i="6" s="1"/>
  <c r="AD71" i="7"/>
  <c r="AC71" i="7"/>
  <c r="AC71" i="6" s="1"/>
  <c r="AA71" i="7"/>
  <c r="AA71" i="6" s="1"/>
  <c r="W71" i="7"/>
  <c r="V71" i="7"/>
  <c r="T71" i="7"/>
  <c r="AY70" i="7"/>
  <c r="AX70" i="7"/>
  <c r="AV70" i="7"/>
  <c r="AR70" i="7"/>
  <c r="AQ70" i="7"/>
  <c r="AO70" i="7"/>
  <c r="AK70" i="7"/>
  <c r="AJ70" i="7"/>
  <c r="AH70" i="7"/>
  <c r="AH70" i="6" s="1"/>
  <c r="AD70" i="7"/>
  <c r="AC70" i="7"/>
  <c r="AA70" i="7"/>
  <c r="AA70" i="6" s="1"/>
  <c r="W70" i="7"/>
  <c r="V70" i="7"/>
  <c r="T70" i="7"/>
  <c r="T70" i="6" s="1"/>
  <c r="AY69" i="7"/>
  <c r="AX69" i="7"/>
  <c r="AV69" i="7"/>
  <c r="AR69" i="7"/>
  <c r="AQ69" i="7"/>
  <c r="AQ69" i="6" s="1"/>
  <c r="AO69" i="7"/>
  <c r="AO69" i="6" s="1"/>
  <c r="AK69" i="7"/>
  <c r="AJ69" i="7"/>
  <c r="AJ69" i="6" s="1"/>
  <c r="AH69" i="7"/>
  <c r="AD69" i="7"/>
  <c r="AC69" i="7"/>
  <c r="AC69" i="6" s="1"/>
  <c r="AA69" i="7"/>
  <c r="W69" i="7"/>
  <c r="V69" i="7"/>
  <c r="T69" i="7"/>
  <c r="AU67" i="7" a="1"/>
  <c r="AU67" i="7" s="1"/>
  <c r="AN67" i="7" a="1"/>
  <c r="AN67" i="7" s="1"/>
  <c r="AG67" i="7" a="1"/>
  <c r="AG67" i="7" s="1"/>
  <c r="Z67" i="7" a="1"/>
  <c r="Z67" i="7" s="1"/>
  <c r="S67" i="7" a="1"/>
  <c r="S67" i="7" s="1"/>
  <c r="AY63" i="7"/>
  <c r="AX63" i="7"/>
  <c r="AV63" i="7"/>
  <c r="AV63" i="6" s="1"/>
  <c r="AR63" i="7"/>
  <c r="AQ63" i="7"/>
  <c r="AO63" i="7"/>
  <c r="AK63" i="7"/>
  <c r="AJ63" i="7"/>
  <c r="AH63" i="7"/>
  <c r="AH63" i="6" s="1"/>
  <c r="AD63" i="7"/>
  <c r="AC63" i="7"/>
  <c r="AA63" i="7"/>
  <c r="AA63" i="6" s="1"/>
  <c r="W63" i="7"/>
  <c r="V63" i="7"/>
  <c r="T63" i="7"/>
  <c r="AY62" i="7"/>
  <c r="AX62" i="7"/>
  <c r="AV62" i="7"/>
  <c r="AR62" i="7"/>
  <c r="AQ62" i="7"/>
  <c r="AQ62" i="6" s="1"/>
  <c r="AO62" i="7"/>
  <c r="AK62" i="7"/>
  <c r="AJ62" i="7"/>
  <c r="AJ62" i="6" s="1"/>
  <c r="AH62" i="7"/>
  <c r="AD62" i="7"/>
  <c r="AC62" i="7"/>
  <c r="AA62" i="7"/>
  <c r="W62" i="7"/>
  <c r="V62" i="7"/>
  <c r="T62" i="7"/>
  <c r="AY61" i="7"/>
  <c r="AX61" i="7"/>
  <c r="AV61" i="7"/>
  <c r="AR61" i="7"/>
  <c r="AQ61" i="7"/>
  <c r="AQ61" i="6" s="1"/>
  <c r="AO61" i="7"/>
  <c r="AO61" i="6" s="1"/>
  <c r="AK61" i="7"/>
  <c r="AJ61" i="7"/>
  <c r="AH61" i="7"/>
  <c r="AH61" i="6" s="1"/>
  <c r="AD61" i="7"/>
  <c r="AC61" i="7"/>
  <c r="AA61" i="7"/>
  <c r="W61" i="7"/>
  <c r="V61" i="7"/>
  <c r="T61" i="7"/>
  <c r="AY60" i="7"/>
  <c r="AX60" i="7"/>
  <c r="AV60" i="7"/>
  <c r="AR60" i="7"/>
  <c r="AQ60" i="7"/>
  <c r="AO60" i="7"/>
  <c r="AO60" i="6" s="1"/>
  <c r="AK60" i="7"/>
  <c r="AJ60" i="7"/>
  <c r="AH60" i="7"/>
  <c r="AH60" i="6" s="1"/>
  <c r="AD60" i="7"/>
  <c r="AC60" i="7"/>
  <c r="AA60" i="7"/>
  <c r="W60" i="7"/>
  <c r="V60" i="7"/>
  <c r="T60" i="7"/>
  <c r="T60" i="6" s="1"/>
  <c r="AY59" i="7"/>
  <c r="AX59" i="7"/>
  <c r="AV59" i="7"/>
  <c r="AR59" i="7"/>
  <c r="AQ59" i="7"/>
  <c r="AQ59" i="6" s="1"/>
  <c r="AO59" i="7"/>
  <c r="AK59" i="7"/>
  <c r="AJ59" i="7"/>
  <c r="AJ59" i="6" s="1"/>
  <c r="AH59" i="7"/>
  <c r="AD59" i="7"/>
  <c r="AC59" i="7"/>
  <c r="AC59" i="6" s="1"/>
  <c r="AA59" i="7"/>
  <c r="W59" i="7"/>
  <c r="V59" i="7"/>
  <c r="T59" i="7"/>
  <c r="AU57" i="7" a="1"/>
  <c r="AU57" i="7" s="1"/>
  <c r="AN57" i="7" a="1"/>
  <c r="AN57" i="7" s="1"/>
  <c r="AG57" i="7" a="1"/>
  <c r="AG57" i="7" s="1"/>
  <c r="Z57" i="7" a="1"/>
  <c r="Z57" i="7" s="1"/>
  <c r="S57" i="7" a="1"/>
  <c r="S57" i="7" s="1"/>
  <c r="N57" i="7"/>
  <c r="M57" i="7"/>
  <c r="L57" i="7"/>
  <c r="O55" i="7"/>
  <c r="AY53" i="7"/>
  <c r="AX53" i="7"/>
  <c r="AV53" i="7"/>
  <c r="AR53" i="7"/>
  <c r="AQ53" i="7"/>
  <c r="AQ53" i="6" s="1"/>
  <c r="AO53" i="7"/>
  <c r="AK53" i="7"/>
  <c r="AJ53" i="7"/>
  <c r="AH53" i="7"/>
  <c r="AH53" i="6" s="1"/>
  <c r="AD53" i="7"/>
  <c r="AC53" i="7"/>
  <c r="AC53" i="6" s="1"/>
  <c r="AA53" i="7"/>
  <c r="AA53" i="6" s="1"/>
  <c r="W53" i="7"/>
  <c r="V53" i="7"/>
  <c r="T53" i="7"/>
  <c r="AY52" i="7"/>
  <c r="AX52" i="7"/>
  <c r="AX52" i="6" s="1"/>
  <c r="AV52" i="7"/>
  <c r="AV52" i="6" s="1"/>
  <c r="AR52" i="7"/>
  <c r="AQ52" i="7"/>
  <c r="AO52" i="7"/>
  <c r="AK52" i="7"/>
  <c r="AJ52" i="7"/>
  <c r="AH52" i="7"/>
  <c r="AD52" i="7"/>
  <c r="AC52" i="7"/>
  <c r="AA52" i="7"/>
  <c r="W52" i="7"/>
  <c r="V52" i="7"/>
  <c r="T52" i="7"/>
  <c r="T52" i="6" s="1"/>
  <c r="AY51" i="7"/>
  <c r="AX51" i="7"/>
  <c r="AX51" i="6" s="1"/>
  <c r="AV51" i="7"/>
  <c r="AV51" i="6" s="1"/>
  <c r="AR51" i="7"/>
  <c r="AQ51" i="7"/>
  <c r="AO51" i="7"/>
  <c r="AO51" i="6" s="1"/>
  <c r="AK51" i="7"/>
  <c r="AJ51" i="7"/>
  <c r="AJ51" i="6" s="1"/>
  <c r="AH51" i="7"/>
  <c r="AH51" i="6" s="1"/>
  <c r="AD51" i="7"/>
  <c r="AC51" i="7"/>
  <c r="AC51" i="6" s="1"/>
  <c r="AA51" i="7"/>
  <c r="W51" i="7"/>
  <c r="V51" i="7"/>
  <c r="T51" i="7"/>
  <c r="AY50" i="7"/>
  <c r="AX50" i="7"/>
  <c r="AV50" i="7"/>
  <c r="AV50" i="6" s="1"/>
  <c r="AR50" i="7"/>
  <c r="AQ50" i="7"/>
  <c r="AO50" i="7"/>
  <c r="AK50" i="7"/>
  <c r="AJ50" i="7"/>
  <c r="AJ50" i="6" s="1"/>
  <c r="AH50" i="7"/>
  <c r="AD50" i="7"/>
  <c r="AC50" i="7"/>
  <c r="AC50" i="6" s="1"/>
  <c r="AA50" i="7"/>
  <c r="AA50" i="6" s="1"/>
  <c r="W50" i="7"/>
  <c r="V50" i="7"/>
  <c r="T50" i="7"/>
  <c r="T50" i="6" s="1"/>
  <c r="AY49" i="7"/>
  <c r="AX49" i="7"/>
  <c r="AX49" i="6" s="1"/>
  <c r="AV49" i="7"/>
  <c r="AR49" i="7"/>
  <c r="AQ49" i="7"/>
  <c r="AQ49" i="6" s="1"/>
  <c r="AO49" i="7"/>
  <c r="AK49" i="7"/>
  <c r="AJ49" i="7"/>
  <c r="AH49" i="7"/>
  <c r="AH49" i="6" s="1"/>
  <c r="AD49" i="7"/>
  <c r="AC49" i="7"/>
  <c r="AC49" i="6" s="1"/>
  <c r="AA49" i="7"/>
  <c r="AA49" i="6" s="1"/>
  <c r="W49" i="7"/>
  <c r="V49" i="7"/>
  <c r="T49" i="7"/>
  <c r="O48" i="7"/>
  <c r="AU47" i="7" a="1"/>
  <c r="AU47" i="7" s="1"/>
  <c r="AN47" i="7" a="1"/>
  <c r="AN47" i="7" s="1"/>
  <c r="AG47" i="7" a="1"/>
  <c r="AG47" i="7" s="1"/>
  <c r="Z47" i="7" a="1"/>
  <c r="Z47" i="7" s="1"/>
  <c r="S47" i="7" a="1"/>
  <c r="S47" i="7" s="1"/>
  <c r="O47" i="7"/>
  <c r="O46" i="7"/>
  <c r="O45" i="7"/>
  <c r="O44" i="7"/>
  <c r="AY43" i="7"/>
  <c r="AX43" i="7"/>
  <c r="AX43" i="6" s="1"/>
  <c r="AV43" i="7"/>
  <c r="AR43" i="7"/>
  <c r="AQ43" i="7"/>
  <c r="AO43" i="7"/>
  <c r="AK43" i="7"/>
  <c r="AJ43" i="7"/>
  <c r="AH43" i="7"/>
  <c r="AD43" i="7"/>
  <c r="AC43" i="7"/>
  <c r="AA43" i="7"/>
  <c r="W43" i="7"/>
  <c r="V43" i="7"/>
  <c r="T43" i="7"/>
  <c r="O43" i="7"/>
  <c r="AY42" i="7"/>
  <c r="AX42" i="7"/>
  <c r="AX42" i="6" s="1"/>
  <c r="AV42" i="7"/>
  <c r="AR42" i="7"/>
  <c r="AQ42" i="7"/>
  <c r="AQ42" i="6" s="1"/>
  <c r="AO42" i="7"/>
  <c r="AK42" i="7"/>
  <c r="AJ42" i="7"/>
  <c r="AH42" i="7"/>
  <c r="AD42" i="7"/>
  <c r="AC42" i="7"/>
  <c r="AA42" i="7"/>
  <c r="W42" i="7"/>
  <c r="V42" i="7"/>
  <c r="T42" i="7"/>
  <c r="O42" i="7"/>
  <c r="AY41" i="7"/>
  <c r="AX41" i="7"/>
  <c r="AX41" i="6" s="1"/>
  <c r="AV41" i="7"/>
  <c r="AV41" i="6" s="1"/>
  <c r="AR41" i="7"/>
  <c r="AQ41" i="7"/>
  <c r="AQ41" i="6" s="1"/>
  <c r="AO41" i="7"/>
  <c r="AK41" i="7"/>
  <c r="AJ41" i="7"/>
  <c r="AH41" i="7"/>
  <c r="AD41" i="7"/>
  <c r="AC41" i="7"/>
  <c r="AC41" i="6" s="1"/>
  <c r="AA41" i="7"/>
  <c r="AA41" i="6" s="1"/>
  <c r="W41" i="7"/>
  <c r="V41" i="7"/>
  <c r="T41" i="7"/>
  <c r="O41" i="7"/>
  <c r="AY40" i="7"/>
  <c r="AX40" i="7"/>
  <c r="AV40" i="7"/>
  <c r="AR40" i="7"/>
  <c r="AQ40" i="7"/>
  <c r="AO40" i="7"/>
  <c r="AK40" i="7"/>
  <c r="AJ40" i="7"/>
  <c r="AH40" i="7"/>
  <c r="AD40" i="7"/>
  <c r="AC40" i="7"/>
  <c r="AA40" i="7"/>
  <c r="W40" i="7"/>
  <c r="V40" i="7"/>
  <c r="T40" i="7"/>
  <c r="AY39" i="7"/>
  <c r="AX39" i="7"/>
  <c r="AV39" i="7"/>
  <c r="AV39" i="6" s="1"/>
  <c r="AR39" i="7"/>
  <c r="AQ39" i="7"/>
  <c r="AQ39" i="6" s="1"/>
  <c r="AO39" i="7"/>
  <c r="AO39" i="6" s="1"/>
  <c r="AK39" i="7"/>
  <c r="AJ39" i="7"/>
  <c r="AJ39" i="6" s="1"/>
  <c r="AH39" i="7"/>
  <c r="AH39" i="6" s="1"/>
  <c r="AD39" i="7"/>
  <c r="AC39" i="7"/>
  <c r="AA39" i="7"/>
  <c r="W39" i="7"/>
  <c r="V39" i="7"/>
  <c r="T39" i="7"/>
  <c r="T39" i="6" s="1"/>
  <c r="AU37" i="7" a="1"/>
  <c r="AU37" i="7" s="1"/>
  <c r="AN37" i="7" a="1"/>
  <c r="AN37" i="7" s="1"/>
  <c r="AG37" i="7" a="1"/>
  <c r="AG37" i="7" s="1"/>
  <c r="Z37" i="7" a="1"/>
  <c r="Z37" i="7" s="1"/>
  <c r="S37" i="7" a="1"/>
  <c r="S37" i="7" s="1"/>
  <c r="U36" i="7"/>
  <c r="N36" i="7"/>
  <c r="N31" i="7"/>
  <c r="M31" i="7"/>
  <c r="K31" i="7"/>
  <c r="I31" i="7"/>
  <c r="G31" i="7"/>
  <c r="F31" i="7"/>
  <c r="E31" i="7"/>
  <c r="D31" i="7"/>
  <c r="C31" i="7"/>
  <c r="N30" i="7"/>
  <c r="M30" i="7"/>
  <c r="K30" i="7"/>
  <c r="H30" i="7"/>
  <c r="G30" i="7"/>
  <c r="F30" i="7"/>
  <c r="E30" i="7"/>
  <c r="C30" i="7"/>
  <c r="I23" i="7"/>
  <c r="I23" i="6" s="1"/>
  <c r="J22" i="7"/>
  <c r="N21" i="7"/>
  <c r="L21" i="7"/>
  <c r="D21" i="7"/>
  <c r="D30" i="7" s="1"/>
  <c r="L20" i="7"/>
  <c r="I20" i="7"/>
  <c r="I20" i="6" s="1"/>
  <c r="L19" i="7"/>
  <c r="H19" i="7"/>
  <c r="H31" i="7" s="1"/>
  <c r="V133" i="6"/>
  <c r="U133" i="6"/>
  <c r="T133" i="6"/>
  <c r="S133" i="6"/>
  <c r="R133" i="6"/>
  <c r="Q133" i="6"/>
  <c r="U132" i="6"/>
  <c r="T132" i="6"/>
  <c r="S132" i="6"/>
  <c r="V132" i="6" s="1"/>
  <c r="R132" i="6"/>
  <c r="Q132" i="6"/>
  <c r="U131" i="6"/>
  <c r="S131" i="6"/>
  <c r="R131" i="6"/>
  <c r="Q131" i="6"/>
  <c r="V131" i="6" s="1"/>
  <c r="U130" i="6"/>
  <c r="S130" i="6"/>
  <c r="R130" i="6"/>
  <c r="Q130" i="6"/>
  <c r="V130" i="6" s="1"/>
  <c r="U129" i="6"/>
  <c r="T129" i="6"/>
  <c r="S129" i="6"/>
  <c r="R129" i="6"/>
  <c r="Q129" i="6"/>
  <c r="V129" i="6" s="1"/>
  <c r="AW123" i="6"/>
  <c r="AV123" i="6"/>
  <c r="AU123" i="6"/>
  <c r="AT123" i="6"/>
  <c r="AS123" i="6"/>
  <c r="AQ123" i="6"/>
  <c r="AP123" i="6"/>
  <c r="AN123" i="6"/>
  <c r="AM123" i="6"/>
  <c r="AL123" i="6"/>
  <c r="AJ123" i="6"/>
  <c r="AI123" i="6"/>
  <c r="AH123" i="6"/>
  <c r="AG123" i="6"/>
  <c r="AF123" i="6"/>
  <c r="AE123" i="6"/>
  <c r="AC123" i="6"/>
  <c r="AB123" i="6"/>
  <c r="AA123" i="6"/>
  <c r="Z123" i="6"/>
  <c r="Y123" i="6"/>
  <c r="X123" i="6"/>
  <c r="U123" i="6"/>
  <c r="T123" i="6"/>
  <c r="S123" i="6"/>
  <c r="R123" i="6"/>
  <c r="V123" i="6" s="1"/>
  <c r="Q123" i="6"/>
  <c r="AX122" i="6"/>
  <c r="AW122" i="6"/>
  <c r="AU122" i="6"/>
  <c r="AT122" i="6"/>
  <c r="AS122" i="6"/>
  <c r="AP122" i="6"/>
  <c r="AO122" i="6"/>
  <c r="AN122" i="6"/>
  <c r="AM122" i="6"/>
  <c r="AL122" i="6"/>
  <c r="AJ122" i="6"/>
  <c r="AI122" i="6"/>
  <c r="AH122" i="6"/>
  <c r="AG122" i="6"/>
  <c r="AF122" i="6"/>
  <c r="AE122" i="6"/>
  <c r="AC122" i="6"/>
  <c r="AB122" i="6"/>
  <c r="Z122" i="6"/>
  <c r="Y122" i="6"/>
  <c r="X122" i="6"/>
  <c r="V122" i="6"/>
  <c r="U122" i="6"/>
  <c r="S122" i="6"/>
  <c r="R122" i="6"/>
  <c r="Q122" i="6"/>
  <c r="AX121" i="6"/>
  <c r="AW121" i="6"/>
  <c r="AV121" i="6"/>
  <c r="AU121" i="6"/>
  <c r="AT121" i="6"/>
  <c r="AS121" i="6"/>
  <c r="AP121" i="6"/>
  <c r="AO121" i="6"/>
  <c r="AN121" i="6"/>
  <c r="AM121" i="6"/>
  <c r="AL121" i="6"/>
  <c r="AJ121" i="6"/>
  <c r="AI121" i="6"/>
  <c r="AG121" i="6"/>
  <c r="AF121" i="6"/>
  <c r="AE121" i="6"/>
  <c r="AC121" i="6"/>
  <c r="AB121" i="6"/>
  <c r="AA121" i="6"/>
  <c r="Z121" i="6"/>
  <c r="Y121" i="6"/>
  <c r="X121" i="6"/>
  <c r="U121" i="6"/>
  <c r="T121" i="6"/>
  <c r="S121" i="6"/>
  <c r="R121" i="6"/>
  <c r="S117" i="6" s="1" a="1"/>
  <c r="S117" i="6" s="1"/>
  <c r="Q121" i="6"/>
  <c r="AW120" i="6"/>
  <c r="AV120" i="6"/>
  <c r="AU120" i="6"/>
  <c r="AT120" i="6"/>
  <c r="AS120" i="6"/>
  <c r="AQ120" i="6"/>
  <c r="AP120" i="6"/>
  <c r="AN120" i="6"/>
  <c r="AM120" i="6"/>
  <c r="AL120" i="6"/>
  <c r="AJ120" i="6"/>
  <c r="AI120" i="6"/>
  <c r="AH120" i="6"/>
  <c r="AG120" i="6"/>
  <c r="AF120" i="6"/>
  <c r="AE120" i="6"/>
  <c r="AC120" i="6"/>
  <c r="AB120" i="6"/>
  <c r="AA120" i="6"/>
  <c r="Z120" i="6"/>
  <c r="Y120" i="6"/>
  <c r="X120" i="6"/>
  <c r="U120" i="6"/>
  <c r="T120" i="6"/>
  <c r="S120" i="6"/>
  <c r="R120" i="6"/>
  <c r="Q120" i="6"/>
  <c r="AX119" i="6"/>
  <c r="AW119" i="6"/>
  <c r="AU119" i="6"/>
  <c r="AT119" i="6"/>
  <c r="AS119" i="6"/>
  <c r="AQ119" i="6"/>
  <c r="AP119" i="6"/>
  <c r="AO119" i="6"/>
  <c r="AN119" i="6"/>
  <c r="AM119" i="6"/>
  <c r="AL119" i="6"/>
  <c r="AI119" i="6"/>
  <c r="AH119" i="6"/>
  <c r="AG119" i="6"/>
  <c r="AF119" i="6"/>
  <c r="AE119" i="6"/>
  <c r="AC119" i="6"/>
  <c r="AB119" i="6"/>
  <c r="AA119" i="6"/>
  <c r="Z119" i="6"/>
  <c r="Y119" i="6"/>
  <c r="X119" i="6"/>
  <c r="V119" i="6"/>
  <c r="U119" i="6"/>
  <c r="T119" i="6"/>
  <c r="S119" i="6"/>
  <c r="R119" i="6"/>
  <c r="Q119" i="6"/>
  <c r="AX113" i="6"/>
  <c r="AW113" i="6"/>
  <c r="AU113" i="6"/>
  <c r="AT113" i="6"/>
  <c r="AS113" i="6"/>
  <c r="AQ113" i="6"/>
  <c r="AP113" i="6"/>
  <c r="AO113" i="6"/>
  <c r="AN113" i="6"/>
  <c r="AM113" i="6"/>
  <c r="AL113" i="6"/>
  <c r="AJ113" i="6"/>
  <c r="AI113" i="6"/>
  <c r="AH113" i="6"/>
  <c r="AG113" i="6"/>
  <c r="AF113" i="6"/>
  <c r="AE113" i="6"/>
  <c r="AB113" i="6"/>
  <c r="Z113" i="6"/>
  <c r="Y113" i="6"/>
  <c r="X113" i="6"/>
  <c r="U113" i="6"/>
  <c r="T113" i="6"/>
  <c r="S113" i="6"/>
  <c r="R113" i="6"/>
  <c r="Q113" i="6"/>
  <c r="V113" i="6" s="1"/>
  <c r="AW112" i="6"/>
  <c r="AV112" i="6"/>
  <c r="AU112" i="6"/>
  <c r="AT112" i="6"/>
  <c r="AS112" i="6"/>
  <c r="AP112" i="6"/>
  <c r="AN112" i="6"/>
  <c r="AM112" i="6"/>
  <c r="AL112" i="6"/>
  <c r="AJ112" i="6"/>
  <c r="AI112" i="6"/>
  <c r="AH112" i="6"/>
  <c r="AG112" i="6"/>
  <c r="AF112" i="6"/>
  <c r="AE112" i="6"/>
  <c r="AB112" i="6"/>
  <c r="AA112" i="6"/>
  <c r="Z112" i="6"/>
  <c r="Y112" i="6"/>
  <c r="X112" i="6"/>
  <c r="U112" i="6"/>
  <c r="T112" i="6"/>
  <c r="S112" i="6"/>
  <c r="R112" i="6"/>
  <c r="V112" i="6" s="1"/>
  <c r="Q112" i="6"/>
  <c r="AX111" i="6"/>
  <c r="AW111" i="6"/>
  <c r="AV111" i="6"/>
  <c r="AU111" i="6"/>
  <c r="AT111" i="6"/>
  <c r="AS111" i="6"/>
  <c r="AQ111" i="6"/>
  <c r="AP111" i="6"/>
  <c r="AN111" i="6"/>
  <c r="AM111" i="6"/>
  <c r="AL111" i="6"/>
  <c r="AI111" i="6"/>
  <c r="AH111" i="6"/>
  <c r="AG111" i="6"/>
  <c r="AF111" i="6"/>
  <c r="AG107" i="6" s="1" a="1"/>
  <c r="AG107" i="6" s="1"/>
  <c r="AE111" i="6"/>
  <c r="AB111" i="6"/>
  <c r="AA111" i="6"/>
  <c r="Z111" i="6"/>
  <c r="Y111" i="6"/>
  <c r="X111" i="6"/>
  <c r="U111" i="6"/>
  <c r="S111" i="6"/>
  <c r="R111" i="6"/>
  <c r="Q111" i="6"/>
  <c r="AX110" i="6"/>
  <c r="AW110" i="6"/>
  <c r="AV110" i="6"/>
  <c r="AU110" i="6"/>
  <c r="AT110" i="6"/>
  <c r="AS110" i="6"/>
  <c r="AP110" i="6"/>
  <c r="AN110" i="6"/>
  <c r="AM110" i="6"/>
  <c r="AL110" i="6"/>
  <c r="AJ110" i="6"/>
  <c r="AI110" i="6"/>
  <c r="AH110" i="6"/>
  <c r="AG110" i="6"/>
  <c r="AF110" i="6"/>
  <c r="AE110" i="6"/>
  <c r="AC110" i="6"/>
  <c r="AB110" i="6"/>
  <c r="AA110" i="6"/>
  <c r="Z110" i="6"/>
  <c r="Y110" i="6"/>
  <c r="X110" i="6"/>
  <c r="U110" i="6"/>
  <c r="S110" i="6"/>
  <c r="R110" i="6"/>
  <c r="Q110" i="6"/>
  <c r="AW109" i="6"/>
  <c r="AV109" i="6"/>
  <c r="AU109" i="6"/>
  <c r="AT109" i="6"/>
  <c r="AS109" i="6"/>
  <c r="AP109" i="6"/>
  <c r="AO109" i="6"/>
  <c r="AN109" i="6"/>
  <c r="AM109" i="6"/>
  <c r="AL109" i="6"/>
  <c r="AI109" i="6"/>
  <c r="AG109" i="6"/>
  <c r="AF109" i="6"/>
  <c r="AE109" i="6"/>
  <c r="AC109" i="6"/>
  <c r="AB109" i="6"/>
  <c r="Z109" i="6"/>
  <c r="Y109" i="6"/>
  <c r="X109" i="6"/>
  <c r="U109" i="6"/>
  <c r="T109" i="6"/>
  <c r="S109" i="6"/>
  <c r="R109" i="6"/>
  <c r="Q109" i="6"/>
  <c r="V109" i="6" s="1"/>
  <c r="AX103" i="6"/>
  <c r="AW103" i="6"/>
  <c r="AV103" i="6"/>
  <c r="AU103" i="6"/>
  <c r="AT103" i="6"/>
  <c r="AS103" i="6"/>
  <c r="AP103" i="6"/>
  <c r="AN103" i="6"/>
  <c r="AM103" i="6"/>
  <c r="AL103" i="6"/>
  <c r="AI103" i="6"/>
  <c r="AH103" i="6"/>
  <c r="AG103" i="6"/>
  <c r="AF103" i="6"/>
  <c r="AG97" i="6" s="1" a="1"/>
  <c r="AG97" i="6" s="1"/>
  <c r="AE103" i="6"/>
  <c r="AC103" i="6"/>
  <c r="AB103" i="6"/>
  <c r="Z103" i="6"/>
  <c r="Y103" i="6"/>
  <c r="X103" i="6"/>
  <c r="V103" i="6"/>
  <c r="U103" i="6"/>
  <c r="S103" i="6"/>
  <c r="R103" i="6"/>
  <c r="Q103" i="6"/>
  <c r="AW102" i="6"/>
  <c r="AV102" i="6"/>
  <c r="AU102" i="6"/>
  <c r="AT102" i="6"/>
  <c r="AS102" i="6"/>
  <c r="AP102" i="6"/>
  <c r="AO102" i="6"/>
  <c r="AN102" i="6"/>
  <c r="AM102" i="6"/>
  <c r="AL102" i="6"/>
  <c r="AJ102" i="6"/>
  <c r="AI102" i="6"/>
  <c r="AH102" i="6"/>
  <c r="AG102" i="6"/>
  <c r="AF102" i="6"/>
  <c r="AE102" i="6"/>
  <c r="AC102" i="6"/>
  <c r="AB102" i="6"/>
  <c r="AA102" i="6"/>
  <c r="Z102" i="6"/>
  <c r="Y102" i="6"/>
  <c r="X102" i="6"/>
  <c r="U102" i="6"/>
  <c r="T102" i="6"/>
  <c r="S102" i="6"/>
  <c r="R102" i="6"/>
  <c r="V102" i="6" s="1"/>
  <c r="Q102" i="6"/>
  <c r="AX101" i="6"/>
  <c r="AW101" i="6"/>
  <c r="AV101" i="6"/>
  <c r="AU101" i="6"/>
  <c r="AT101" i="6"/>
  <c r="AS101" i="6"/>
  <c r="AQ101" i="6"/>
  <c r="AP101" i="6"/>
  <c r="AN101" i="6"/>
  <c r="AM101" i="6"/>
  <c r="AN97" i="6" s="1" a="1"/>
  <c r="AN97" i="6" s="1"/>
  <c r="AL101" i="6"/>
  <c r="AJ101" i="6"/>
  <c r="AI101" i="6"/>
  <c r="AH101" i="6"/>
  <c r="AG101" i="6"/>
  <c r="AF101" i="6"/>
  <c r="AE101" i="6"/>
  <c r="AC101" i="6"/>
  <c r="AB101" i="6"/>
  <c r="AA101" i="6"/>
  <c r="Z101" i="6"/>
  <c r="Y101" i="6"/>
  <c r="X101" i="6"/>
  <c r="U101" i="6"/>
  <c r="T101" i="6"/>
  <c r="S101" i="6"/>
  <c r="R101" i="6"/>
  <c r="Q101" i="6"/>
  <c r="AW100" i="6"/>
  <c r="AV100" i="6"/>
  <c r="AU100" i="6"/>
  <c r="AT100" i="6"/>
  <c r="AU97" i="6" s="1" a="1"/>
  <c r="AU97" i="6" s="1"/>
  <c r="AS100" i="6"/>
  <c r="AQ100" i="6"/>
  <c r="AP100" i="6"/>
  <c r="AN100" i="6"/>
  <c r="AM100" i="6"/>
  <c r="AL100" i="6"/>
  <c r="AI100" i="6"/>
  <c r="AH100" i="6"/>
  <c r="AG100" i="6"/>
  <c r="AF100" i="6"/>
  <c r="AE100" i="6"/>
  <c r="AB100" i="6"/>
  <c r="Z100" i="6"/>
  <c r="Y100" i="6"/>
  <c r="X100" i="6"/>
  <c r="U100" i="6"/>
  <c r="S100" i="6"/>
  <c r="R100" i="6"/>
  <c r="Q100" i="6"/>
  <c r="AX99" i="6"/>
  <c r="AW99" i="6"/>
  <c r="AV99" i="6"/>
  <c r="AU99" i="6"/>
  <c r="AT99" i="6"/>
  <c r="AS99" i="6"/>
  <c r="AP99" i="6"/>
  <c r="AO99" i="6"/>
  <c r="AN99" i="6"/>
  <c r="AM99" i="6"/>
  <c r="AL99" i="6"/>
  <c r="AI99" i="6"/>
  <c r="AH99" i="6"/>
  <c r="AG99" i="6"/>
  <c r="AF99" i="6"/>
  <c r="AE99" i="6"/>
  <c r="AB99" i="6"/>
  <c r="AA99" i="6"/>
  <c r="Z99" i="6"/>
  <c r="Y99" i="6"/>
  <c r="X99" i="6"/>
  <c r="U99" i="6"/>
  <c r="S99" i="6"/>
  <c r="V99" i="6" s="1"/>
  <c r="R99" i="6"/>
  <c r="Q99" i="6"/>
  <c r="AX93" i="6"/>
  <c r="AW93" i="6"/>
  <c r="AV93" i="6"/>
  <c r="AU93" i="6"/>
  <c r="AT93" i="6"/>
  <c r="AS93" i="6"/>
  <c r="AP93" i="6"/>
  <c r="AO93" i="6"/>
  <c r="AN93" i="6"/>
  <c r="AM93" i="6"/>
  <c r="AN87" i="6" s="1" a="1"/>
  <c r="AN87" i="6" s="1"/>
  <c r="AL93" i="6"/>
  <c r="AJ93" i="6"/>
  <c r="AI93" i="6"/>
  <c r="AH93" i="6"/>
  <c r="AG93" i="6"/>
  <c r="AF93" i="6"/>
  <c r="AG87" i="6" s="1" a="1"/>
  <c r="AG87" i="6" s="1"/>
  <c r="AE93" i="6"/>
  <c r="AC93" i="6"/>
  <c r="AB93" i="6"/>
  <c r="Z93" i="6"/>
  <c r="Y93" i="6"/>
  <c r="X93" i="6"/>
  <c r="U93" i="6"/>
  <c r="T93" i="6"/>
  <c r="S93" i="6"/>
  <c r="R93" i="6"/>
  <c r="Q93" i="6"/>
  <c r="AX92" i="6"/>
  <c r="AW92" i="6"/>
  <c r="AU92" i="6"/>
  <c r="AT92" i="6"/>
  <c r="AS92" i="6"/>
  <c r="AP92" i="6"/>
  <c r="AO92" i="6"/>
  <c r="AN92" i="6"/>
  <c r="AM92" i="6"/>
  <c r="AL92" i="6"/>
  <c r="AJ92" i="6"/>
  <c r="AI92" i="6"/>
  <c r="AH92" i="6"/>
  <c r="AG92" i="6"/>
  <c r="AF92" i="6"/>
  <c r="AE92" i="6"/>
  <c r="AB92" i="6"/>
  <c r="AA92" i="6"/>
  <c r="Z92" i="6"/>
  <c r="Y92" i="6"/>
  <c r="X92" i="6"/>
  <c r="U92" i="6"/>
  <c r="T92" i="6"/>
  <c r="S92" i="6"/>
  <c r="R92" i="6"/>
  <c r="Q92" i="6"/>
  <c r="V92" i="6" s="1"/>
  <c r="AX91" i="6"/>
  <c r="AW91" i="6"/>
  <c r="AU91" i="6"/>
  <c r="AT91" i="6"/>
  <c r="AS91" i="6"/>
  <c r="AQ91" i="6"/>
  <c r="AP91" i="6"/>
  <c r="AN91" i="6"/>
  <c r="AM91" i="6"/>
  <c r="AL91" i="6"/>
  <c r="AI91" i="6"/>
  <c r="AG91" i="6"/>
  <c r="AF91" i="6"/>
  <c r="AE91" i="6"/>
  <c r="AC91" i="6"/>
  <c r="AB91" i="6"/>
  <c r="AA91" i="6"/>
  <c r="Z91" i="6"/>
  <c r="Y91" i="6"/>
  <c r="X91" i="6"/>
  <c r="U91" i="6"/>
  <c r="T91" i="6"/>
  <c r="S91" i="6"/>
  <c r="R91" i="6"/>
  <c r="Q91" i="6"/>
  <c r="AW90" i="6"/>
  <c r="AV90" i="6"/>
  <c r="AU90" i="6"/>
  <c r="AT90" i="6"/>
  <c r="AS90" i="6"/>
  <c r="AQ90" i="6"/>
  <c r="AP90" i="6"/>
  <c r="AO90" i="6"/>
  <c r="AN90" i="6"/>
  <c r="AM90" i="6"/>
  <c r="AL90" i="6"/>
  <c r="AJ90" i="6"/>
  <c r="AI90" i="6"/>
  <c r="AH90" i="6"/>
  <c r="AG90" i="6"/>
  <c r="AF90" i="6"/>
  <c r="AE90" i="6"/>
  <c r="AC90" i="6"/>
  <c r="AB90" i="6"/>
  <c r="Z90" i="6"/>
  <c r="Y90" i="6"/>
  <c r="X90" i="6"/>
  <c r="U90" i="6"/>
  <c r="S90" i="6"/>
  <c r="R90" i="6"/>
  <c r="V90" i="6" s="1"/>
  <c r="Q90" i="6"/>
  <c r="AX89" i="6"/>
  <c r="AW89" i="6"/>
  <c r="AV89" i="6"/>
  <c r="AU89" i="6"/>
  <c r="AT89" i="6"/>
  <c r="AS89" i="6"/>
  <c r="AQ89" i="6"/>
  <c r="AP89" i="6"/>
  <c r="AO89" i="6"/>
  <c r="AN89" i="6"/>
  <c r="AM89" i="6"/>
  <c r="AL89" i="6"/>
  <c r="AI89" i="6"/>
  <c r="AH89" i="6"/>
  <c r="AG89" i="6"/>
  <c r="AF89" i="6"/>
  <c r="AE89" i="6"/>
  <c r="AB89" i="6"/>
  <c r="Z89" i="6"/>
  <c r="Y89" i="6"/>
  <c r="X89" i="6"/>
  <c r="V89" i="6"/>
  <c r="U89" i="6"/>
  <c r="T89" i="6"/>
  <c r="S89" i="6"/>
  <c r="R89" i="6"/>
  <c r="Q89" i="6"/>
  <c r="AX83" i="6"/>
  <c r="AW83" i="6"/>
  <c r="AV83" i="6"/>
  <c r="AU83" i="6"/>
  <c r="AT83" i="6"/>
  <c r="AS83" i="6"/>
  <c r="AQ83" i="6"/>
  <c r="AP83" i="6"/>
  <c r="AO83" i="6"/>
  <c r="AN83" i="6"/>
  <c r="AM83" i="6"/>
  <c r="AN77" i="6" s="1" a="1"/>
  <c r="AN77" i="6" s="1"/>
  <c r="AL83" i="6"/>
  <c r="AJ83" i="6"/>
  <c r="AI83" i="6"/>
  <c r="AH83" i="6"/>
  <c r="AG83" i="6"/>
  <c r="AF83" i="6"/>
  <c r="AE83" i="6"/>
  <c r="AC83" i="6"/>
  <c r="AB83" i="6"/>
  <c r="Z83" i="6"/>
  <c r="Y83" i="6"/>
  <c r="X83" i="6"/>
  <c r="U83" i="6"/>
  <c r="S83" i="6"/>
  <c r="R83" i="6"/>
  <c r="S77" i="6" s="1" a="1"/>
  <c r="S77" i="6" s="1"/>
  <c r="Q83" i="6"/>
  <c r="V83" i="6" s="1"/>
  <c r="AW82" i="6"/>
  <c r="AV82" i="6"/>
  <c r="AU82" i="6"/>
  <c r="AT82" i="6"/>
  <c r="AS82" i="6"/>
  <c r="AP82" i="6"/>
  <c r="AO82" i="6"/>
  <c r="AN82" i="6"/>
  <c r="AM82" i="6"/>
  <c r="AL82" i="6"/>
  <c r="AJ82" i="6"/>
  <c r="AI82" i="6"/>
  <c r="AH82" i="6"/>
  <c r="AG82" i="6"/>
  <c r="AF82" i="6"/>
  <c r="AE82" i="6"/>
  <c r="AB82" i="6"/>
  <c r="AA82" i="6"/>
  <c r="Z82" i="6"/>
  <c r="Y82" i="6"/>
  <c r="X82" i="6"/>
  <c r="U82" i="6"/>
  <c r="T82" i="6"/>
  <c r="S82" i="6"/>
  <c r="R82" i="6"/>
  <c r="V82" i="6" s="1"/>
  <c r="Q82" i="6"/>
  <c r="AX81" i="6"/>
  <c r="AW81" i="6"/>
  <c r="AV81" i="6"/>
  <c r="AU81" i="6"/>
  <c r="AT81" i="6"/>
  <c r="AS81" i="6"/>
  <c r="AQ81" i="6"/>
  <c r="AP81" i="6"/>
  <c r="AN81" i="6"/>
  <c r="AM81" i="6"/>
  <c r="AL81" i="6"/>
  <c r="AI81" i="6"/>
  <c r="AH81" i="6"/>
  <c r="AG81" i="6"/>
  <c r="AF81" i="6"/>
  <c r="AE81" i="6"/>
  <c r="AC81" i="6"/>
  <c r="AB81" i="6"/>
  <c r="AA81" i="6"/>
  <c r="Z81" i="6"/>
  <c r="Y81" i="6"/>
  <c r="X81" i="6"/>
  <c r="U81" i="6"/>
  <c r="S81" i="6"/>
  <c r="R81" i="6"/>
  <c r="Q81" i="6"/>
  <c r="AW80" i="6"/>
  <c r="AV80" i="6"/>
  <c r="AU80" i="6"/>
  <c r="AT80" i="6"/>
  <c r="AS80" i="6"/>
  <c r="AQ80" i="6"/>
  <c r="AP80" i="6"/>
  <c r="AO80" i="6"/>
  <c r="AN80" i="6"/>
  <c r="AM80" i="6"/>
  <c r="AL80" i="6"/>
  <c r="AJ80" i="6"/>
  <c r="AI80" i="6"/>
  <c r="AH80" i="6"/>
  <c r="AG80" i="6"/>
  <c r="AF80" i="6"/>
  <c r="AE80" i="6"/>
  <c r="AC80" i="6"/>
  <c r="AB80" i="6"/>
  <c r="AA80" i="6"/>
  <c r="Z80" i="6"/>
  <c r="Y80" i="6"/>
  <c r="Z77" i="6" s="1" a="1"/>
  <c r="Z77" i="6" s="1"/>
  <c r="X80" i="6"/>
  <c r="U80" i="6"/>
  <c r="S80" i="6"/>
  <c r="R80" i="6"/>
  <c r="Q80" i="6"/>
  <c r="V80" i="6" s="1"/>
  <c r="AX79" i="6"/>
  <c r="AW79" i="6"/>
  <c r="AU79" i="6"/>
  <c r="AT79" i="6"/>
  <c r="AS79" i="6"/>
  <c r="AQ79" i="6"/>
  <c r="AP79" i="6"/>
  <c r="AO79" i="6"/>
  <c r="AN79" i="6"/>
  <c r="AM79" i="6"/>
  <c r="AL79" i="6"/>
  <c r="AI79" i="6"/>
  <c r="AH79" i="6"/>
  <c r="AG79" i="6"/>
  <c r="AF79" i="6"/>
  <c r="AE79" i="6"/>
  <c r="AC79" i="6"/>
  <c r="AB79" i="6"/>
  <c r="AA79" i="6"/>
  <c r="Z79" i="6"/>
  <c r="Y79" i="6"/>
  <c r="X79" i="6"/>
  <c r="V79" i="6"/>
  <c r="U79" i="6"/>
  <c r="T79" i="6"/>
  <c r="S79" i="6"/>
  <c r="R79" i="6"/>
  <c r="Q79" i="6"/>
  <c r="AX73" i="6"/>
  <c r="AW73" i="6"/>
  <c r="AV73" i="6"/>
  <c r="AU73" i="6"/>
  <c r="AT73" i="6"/>
  <c r="AS73" i="6"/>
  <c r="AP73" i="6"/>
  <c r="AN73" i="6"/>
  <c r="AM73" i="6"/>
  <c r="AN67" i="6" s="1" a="1"/>
  <c r="AN67" i="6" s="1"/>
  <c r="AL73" i="6"/>
  <c r="AJ73" i="6"/>
  <c r="AI73" i="6"/>
  <c r="AH73" i="6"/>
  <c r="AG73" i="6"/>
  <c r="AF73" i="6"/>
  <c r="AE73" i="6"/>
  <c r="AC73" i="6"/>
  <c r="AB73" i="6"/>
  <c r="Z73" i="6"/>
  <c r="Y73" i="6"/>
  <c r="X73" i="6"/>
  <c r="U73" i="6"/>
  <c r="S73" i="6"/>
  <c r="R73" i="6"/>
  <c r="Q73" i="6"/>
  <c r="V73" i="6" s="1"/>
  <c r="AX72" i="6"/>
  <c r="AW72" i="6"/>
  <c r="AV72" i="6"/>
  <c r="AU72" i="6"/>
  <c r="AT72" i="6"/>
  <c r="AS72" i="6"/>
  <c r="AP72" i="6"/>
  <c r="AO72" i="6"/>
  <c r="AN72" i="6"/>
  <c r="AM72" i="6"/>
  <c r="AL72" i="6"/>
  <c r="AI72" i="6"/>
  <c r="AH72" i="6"/>
  <c r="AG72" i="6"/>
  <c r="AF72" i="6"/>
  <c r="AE72" i="6"/>
  <c r="AC72" i="6"/>
  <c r="AB72" i="6"/>
  <c r="AA72" i="6"/>
  <c r="Z72" i="6"/>
  <c r="Y72" i="6"/>
  <c r="X72" i="6"/>
  <c r="U72" i="6"/>
  <c r="T72" i="6"/>
  <c r="S72" i="6"/>
  <c r="V72" i="6" s="1"/>
  <c r="R72" i="6"/>
  <c r="Q72" i="6"/>
  <c r="AX71" i="6"/>
  <c r="AW71" i="6"/>
  <c r="AV71" i="6"/>
  <c r="AU71" i="6"/>
  <c r="AT71" i="6"/>
  <c r="AS71" i="6"/>
  <c r="AQ71" i="6"/>
  <c r="AP71" i="6"/>
  <c r="AN71" i="6"/>
  <c r="AM71" i="6"/>
  <c r="AL71" i="6"/>
  <c r="AI71" i="6"/>
  <c r="AG71" i="6"/>
  <c r="AF71" i="6"/>
  <c r="AE71" i="6"/>
  <c r="AB71" i="6"/>
  <c r="Z71" i="6"/>
  <c r="Y71" i="6"/>
  <c r="Z67" i="6" s="1" a="1"/>
  <c r="Z67" i="6" s="1"/>
  <c r="X71" i="6"/>
  <c r="U71" i="6"/>
  <c r="S67" i="6" s="1" a="1"/>
  <c r="S67" i="6" s="1"/>
  <c r="T71" i="6"/>
  <c r="S71" i="6"/>
  <c r="R71" i="6"/>
  <c r="Q71" i="6"/>
  <c r="V71" i="6" s="1"/>
  <c r="AX70" i="6"/>
  <c r="AW70" i="6"/>
  <c r="AV70" i="6"/>
  <c r="AU70" i="6"/>
  <c r="AT70" i="6"/>
  <c r="AS70" i="6"/>
  <c r="AQ70" i="6"/>
  <c r="AP70" i="6"/>
  <c r="AO70" i="6"/>
  <c r="AN70" i="6"/>
  <c r="AM70" i="6"/>
  <c r="AL70" i="6"/>
  <c r="AJ70" i="6"/>
  <c r="AI70" i="6"/>
  <c r="AG70" i="6"/>
  <c r="AF70" i="6"/>
  <c r="AE70" i="6"/>
  <c r="AC70" i="6"/>
  <c r="AB70" i="6"/>
  <c r="Z70" i="6"/>
  <c r="Y70" i="6"/>
  <c r="X70" i="6"/>
  <c r="V70" i="6"/>
  <c r="U70" i="6"/>
  <c r="S70" i="6"/>
  <c r="R70" i="6"/>
  <c r="Q70" i="6"/>
  <c r="AX69" i="6"/>
  <c r="AW69" i="6"/>
  <c r="AV69" i="6"/>
  <c r="AU69" i="6"/>
  <c r="AT69" i="6"/>
  <c r="AS69" i="6"/>
  <c r="AP69" i="6"/>
  <c r="AN69" i="6"/>
  <c r="AM69" i="6"/>
  <c r="AL69" i="6"/>
  <c r="AI69" i="6"/>
  <c r="AH69" i="6"/>
  <c r="AG69" i="6"/>
  <c r="AF69" i="6"/>
  <c r="AE69" i="6"/>
  <c r="AB69" i="6"/>
  <c r="AA69" i="6"/>
  <c r="Z69" i="6"/>
  <c r="Y69" i="6"/>
  <c r="X69" i="6"/>
  <c r="U69" i="6"/>
  <c r="T69" i="6"/>
  <c r="S69" i="6"/>
  <c r="R69" i="6"/>
  <c r="Q69" i="6"/>
  <c r="V69" i="6" s="1"/>
  <c r="AX63" i="6"/>
  <c r="AW63" i="6"/>
  <c r="AU63" i="6"/>
  <c r="AT63" i="6"/>
  <c r="AS63" i="6"/>
  <c r="AQ63" i="6"/>
  <c r="AP63" i="6"/>
  <c r="AO63" i="6"/>
  <c r="AN63" i="6"/>
  <c r="AM63" i="6"/>
  <c r="AL63" i="6"/>
  <c r="AJ63" i="6"/>
  <c r="AI63" i="6"/>
  <c r="AG63" i="6"/>
  <c r="AF63" i="6"/>
  <c r="AE63" i="6"/>
  <c r="AC63" i="6"/>
  <c r="AB63" i="6"/>
  <c r="Z63" i="6"/>
  <c r="Y63" i="6"/>
  <c r="X63" i="6"/>
  <c r="V63" i="6"/>
  <c r="U63" i="6"/>
  <c r="T63" i="6"/>
  <c r="S63" i="6"/>
  <c r="R63" i="6"/>
  <c r="Q63" i="6"/>
  <c r="AX62" i="6"/>
  <c r="AW62" i="6"/>
  <c r="AV62" i="6"/>
  <c r="AU62" i="6"/>
  <c r="AT62" i="6"/>
  <c r="AS62" i="6"/>
  <c r="AP62" i="6"/>
  <c r="AO62" i="6"/>
  <c r="AN62" i="6"/>
  <c r="AM62" i="6"/>
  <c r="AL62" i="6"/>
  <c r="AI62" i="6"/>
  <c r="AH62" i="6"/>
  <c r="AG62" i="6"/>
  <c r="AF62" i="6"/>
  <c r="AE62" i="6"/>
  <c r="AC62" i="6"/>
  <c r="AB62" i="6"/>
  <c r="AA62" i="6"/>
  <c r="Z62" i="6"/>
  <c r="Y62" i="6"/>
  <c r="X62" i="6"/>
  <c r="U62" i="6"/>
  <c r="T62" i="6"/>
  <c r="S62" i="6"/>
  <c r="R62" i="6"/>
  <c r="Q62" i="6"/>
  <c r="AX61" i="6"/>
  <c r="AW61" i="6"/>
  <c r="AV61" i="6"/>
  <c r="AU61" i="6"/>
  <c r="AT61" i="6"/>
  <c r="AS61" i="6"/>
  <c r="AP61" i="6"/>
  <c r="AN61" i="6"/>
  <c r="AM61" i="6"/>
  <c r="AL61" i="6"/>
  <c r="AJ61" i="6"/>
  <c r="AI61" i="6"/>
  <c r="AG61" i="6"/>
  <c r="AF61" i="6"/>
  <c r="AE61" i="6"/>
  <c r="AC61" i="6"/>
  <c r="AB61" i="6"/>
  <c r="AA61" i="6"/>
  <c r="Z61" i="6"/>
  <c r="Y61" i="6"/>
  <c r="X61" i="6"/>
  <c r="U61" i="6"/>
  <c r="T61" i="6"/>
  <c r="S61" i="6"/>
  <c r="R61" i="6"/>
  <c r="Q61" i="6"/>
  <c r="AX60" i="6"/>
  <c r="AW60" i="6"/>
  <c r="AV60" i="6"/>
  <c r="AU60" i="6"/>
  <c r="AT60" i="6"/>
  <c r="AS60" i="6"/>
  <c r="AQ60" i="6"/>
  <c r="AP60" i="6"/>
  <c r="AN60" i="6"/>
  <c r="AM60" i="6"/>
  <c r="AL60" i="6"/>
  <c r="AJ60" i="6"/>
  <c r="AI60" i="6"/>
  <c r="AG60" i="6"/>
  <c r="AF60" i="6"/>
  <c r="AE60" i="6"/>
  <c r="AC60" i="6"/>
  <c r="AB60" i="6"/>
  <c r="AA60" i="6"/>
  <c r="Z60" i="6"/>
  <c r="Y60" i="6"/>
  <c r="X60" i="6"/>
  <c r="U60" i="6"/>
  <c r="S60" i="6"/>
  <c r="R60" i="6"/>
  <c r="Q60" i="6"/>
  <c r="AX59" i="6"/>
  <c r="AW59" i="6"/>
  <c r="AV59" i="6"/>
  <c r="AU59" i="6"/>
  <c r="AT59" i="6"/>
  <c r="AS59" i="6"/>
  <c r="AP59" i="6"/>
  <c r="AO59" i="6"/>
  <c r="AN59" i="6"/>
  <c r="AM59" i="6"/>
  <c r="AL59" i="6"/>
  <c r="AI59" i="6"/>
  <c r="AH59" i="6"/>
  <c r="AG59" i="6"/>
  <c r="AF59" i="6"/>
  <c r="AE59" i="6"/>
  <c r="AB59" i="6"/>
  <c r="AA59" i="6"/>
  <c r="Z59" i="6"/>
  <c r="Y59" i="6"/>
  <c r="X59" i="6"/>
  <c r="U59" i="6"/>
  <c r="T59" i="6"/>
  <c r="S59" i="6"/>
  <c r="R59" i="6"/>
  <c r="Q59" i="6"/>
  <c r="V59" i="6" s="1"/>
  <c r="N57" i="6"/>
  <c r="M57" i="6"/>
  <c r="L57" i="6"/>
  <c r="AX53" i="6"/>
  <c r="AW53" i="6"/>
  <c r="AV53" i="6"/>
  <c r="AU53" i="6"/>
  <c r="AT53" i="6"/>
  <c r="AS53" i="6"/>
  <c r="AP53" i="6"/>
  <c r="AO53" i="6"/>
  <c r="AN53" i="6"/>
  <c r="AM53" i="6"/>
  <c r="AL53" i="6"/>
  <c r="AJ53" i="6"/>
  <c r="AI53" i="6"/>
  <c r="AG53" i="6"/>
  <c r="AF53" i="6"/>
  <c r="AE53" i="6"/>
  <c r="AB53" i="6"/>
  <c r="Z53" i="6"/>
  <c r="Y53" i="6"/>
  <c r="X53" i="6"/>
  <c r="V53" i="6"/>
  <c r="U53" i="6"/>
  <c r="T53" i="6"/>
  <c r="S53" i="6"/>
  <c r="R53" i="6"/>
  <c r="Q53" i="6"/>
  <c r="AW52" i="6"/>
  <c r="AU52" i="6"/>
  <c r="AT52" i="6"/>
  <c r="AS52" i="6"/>
  <c r="AQ52" i="6"/>
  <c r="AP52" i="6"/>
  <c r="AO52" i="6"/>
  <c r="AN52" i="6"/>
  <c r="AM52" i="6"/>
  <c r="AL52" i="6"/>
  <c r="AJ52" i="6"/>
  <c r="AI52" i="6"/>
  <c r="AH52" i="6"/>
  <c r="AG52" i="6"/>
  <c r="AF52" i="6"/>
  <c r="AE52" i="6"/>
  <c r="AC52" i="6"/>
  <c r="AB52" i="6"/>
  <c r="AA52" i="6"/>
  <c r="Z52" i="6"/>
  <c r="Y52" i="6"/>
  <c r="X52" i="6"/>
  <c r="V52" i="6"/>
  <c r="U52" i="6"/>
  <c r="S52" i="6"/>
  <c r="R52" i="6"/>
  <c r="Q52" i="6"/>
  <c r="AW51" i="6"/>
  <c r="AU51" i="6"/>
  <c r="AT51" i="6"/>
  <c r="AS51" i="6"/>
  <c r="AQ51" i="6"/>
  <c r="AP51" i="6"/>
  <c r="AN47" i="6" s="1" a="1"/>
  <c r="AN47" i="6" s="1"/>
  <c r="AN51" i="6"/>
  <c r="AM51" i="6"/>
  <c r="AL51" i="6"/>
  <c r="AI51" i="6"/>
  <c r="AG51" i="6"/>
  <c r="AF51" i="6"/>
  <c r="AE51" i="6"/>
  <c r="AB51" i="6"/>
  <c r="AA51" i="6"/>
  <c r="Z51" i="6"/>
  <c r="Y51" i="6"/>
  <c r="X51" i="6"/>
  <c r="U51" i="6"/>
  <c r="T51" i="6"/>
  <c r="S51" i="6"/>
  <c r="R51" i="6"/>
  <c r="Q51" i="6"/>
  <c r="V51" i="6" s="1"/>
  <c r="AX50" i="6"/>
  <c r="AW50" i="6"/>
  <c r="AU50" i="6"/>
  <c r="AT50" i="6"/>
  <c r="AS50" i="6"/>
  <c r="AQ50" i="6"/>
  <c r="AP50" i="6"/>
  <c r="AO50" i="6"/>
  <c r="AN50" i="6"/>
  <c r="AM50" i="6"/>
  <c r="AL50" i="6"/>
  <c r="AI50" i="6"/>
  <c r="AH50" i="6"/>
  <c r="AG50" i="6"/>
  <c r="AF50" i="6"/>
  <c r="AE50" i="6"/>
  <c r="AB50" i="6"/>
  <c r="Z50" i="6"/>
  <c r="Y50" i="6"/>
  <c r="X50" i="6"/>
  <c r="U50" i="6"/>
  <c r="S50" i="6"/>
  <c r="R50" i="6"/>
  <c r="Q50" i="6"/>
  <c r="V50" i="6" s="1"/>
  <c r="AW49" i="6"/>
  <c r="AV49" i="6"/>
  <c r="AU49" i="6"/>
  <c r="AT49" i="6"/>
  <c r="AS49" i="6"/>
  <c r="AP49" i="6"/>
  <c r="AO49" i="6"/>
  <c r="AN49" i="6"/>
  <c r="AM49" i="6"/>
  <c r="AL49" i="6"/>
  <c r="AJ49" i="6"/>
  <c r="AI49" i="6"/>
  <c r="AG49" i="6"/>
  <c r="AF49" i="6"/>
  <c r="AE49" i="6"/>
  <c r="AB49" i="6"/>
  <c r="Z49" i="6"/>
  <c r="Y49" i="6"/>
  <c r="X49" i="6"/>
  <c r="U49" i="6"/>
  <c r="T49" i="6"/>
  <c r="S49" i="6"/>
  <c r="R49" i="6"/>
  <c r="Q49" i="6"/>
  <c r="V49" i="6" s="1"/>
  <c r="I45" i="6"/>
  <c r="H45" i="6"/>
  <c r="F45" i="6"/>
  <c r="E45" i="6"/>
  <c r="D45" i="6"/>
  <c r="C45" i="6"/>
  <c r="B45" i="6"/>
  <c r="I44" i="6"/>
  <c r="H44" i="6"/>
  <c r="F44" i="6"/>
  <c r="E44" i="6"/>
  <c r="D44" i="6"/>
  <c r="C44" i="6"/>
  <c r="B44" i="6"/>
  <c r="AW43" i="6"/>
  <c r="AV43" i="6"/>
  <c r="AU43" i="6"/>
  <c r="AT43" i="6"/>
  <c r="AS43" i="6"/>
  <c r="AQ43" i="6"/>
  <c r="AP43" i="6"/>
  <c r="AO43" i="6"/>
  <c r="AN43" i="6"/>
  <c r="AM43" i="6"/>
  <c r="AL43" i="6"/>
  <c r="AJ43" i="6"/>
  <c r="AI43" i="6"/>
  <c r="AG37" i="6" s="1" a="1"/>
  <c r="AG37" i="6" s="1"/>
  <c r="AH43" i="6"/>
  <c r="AG43" i="6"/>
  <c r="AF43" i="6"/>
  <c r="AE43" i="6"/>
  <c r="AC43" i="6"/>
  <c r="AB43" i="6"/>
  <c r="AA43" i="6"/>
  <c r="Z43" i="6"/>
  <c r="Y43" i="6"/>
  <c r="X43" i="6"/>
  <c r="U43" i="6"/>
  <c r="T43" i="6"/>
  <c r="S43" i="6"/>
  <c r="R43" i="6"/>
  <c r="S37" i="6" s="1" a="1"/>
  <c r="S37" i="6" s="1"/>
  <c r="Q43" i="6"/>
  <c r="V43" i="6" s="1"/>
  <c r="I43" i="6"/>
  <c r="H43" i="6"/>
  <c r="F43" i="6"/>
  <c r="E43" i="6"/>
  <c r="D43" i="6"/>
  <c r="C43" i="6"/>
  <c r="B43" i="6"/>
  <c r="AW42" i="6"/>
  <c r="AV42" i="6"/>
  <c r="AU42" i="6"/>
  <c r="AT42" i="6"/>
  <c r="AS42" i="6"/>
  <c r="AP42" i="6"/>
  <c r="AO42" i="6"/>
  <c r="AN42" i="6"/>
  <c r="AM42" i="6"/>
  <c r="AN37" i="6" s="1" a="1"/>
  <c r="AN37" i="6" s="1"/>
  <c r="AL42" i="6"/>
  <c r="AJ42" i="6"/>
  <c r="AI42" i="6"/>
  <c r="AH42" i="6"/>
  <c r="AG42" i="6"/>
  <c r="AF42" i="6"/>
  <c r="AE42" i="6"/>
  <c r="AC42" i="6"/>
  <c r="AB42" i="6"/>
  <c r="AA42" i="6"/>
  <c r="Z42" i="6"/>
  <c r="Y42" i="6"/>
  <c r="X42" i="6"/>
  <c r="V42" i="6"/>
  <c r="U42" i="6"/>
  <c r="T42" i="6"/>
  <c r="S42" i="6"/>
  <c r="R42" i="6"/>
  <c r="Q42" i="6"/>
  <c r="I42" i="6"/>
  <c r="H42" i="6"/>
  <c r="F42" i="6"/>
  <c r="E42" i="6"/>
  <c r="D42" i="6"/>
  <c r="C42" i="6"/>
  <c r="B42" i="6"/>
  <c r="AW41" i="6"/>
  <c r="AU41" i="6"/>
  <c r="AT41" i="6"/>
  <c r="AS41" i="6"/>
  <c r="AP41" i="6"/>
  <c r="AO41" i="6"/>
  <c r="AN41" i="6"/>
  <c r="AM41" i="6"/>
  <c r="AL41" i="6"/>
  <c r="AJ41" i="6"/>
  <c r="AI41" i="6"/>
  <c r="AH41" i="6"/>
  <c r="AG41" i="6"/>
  <c r="AF41" i="6"/>
  <c r="AE41" i="6"/>
  <c r="AB41" i="6"/>
  <c r="Z41" i="6"/>
  <c r="Y41" i="6"/>
  <c r="X41" i="6"/>
  <c r="V41" i="6"/>
  <c r="U41" i="6"/>
  <c r="U36" i="6" s="1"/>
  <c r="T41" i="6"/>
  <c r="S41" i="6"/>
  <c r="R41" i="6"/>
  <c r="Q41" i="6"/>
  <c r="I41" i="6"/>
  <c r="H41" i="6"/>
  <c r="F41" i="6"/>
  <c r="E41" i="6"/>
  <c r="D41" i="6"/>
  <c r="C41" i="6"/>
  <c r="B41" i="6"/>
  <c r="AX40" i="6"/>
  <c r="AW40" i="6"/>
  <c r="AV40" i="6"/>
  <c r="AU40" i="6"/>
  <c r="AT40" i="6"/>
  <c r="AS40" i="6"/>
  <c r="AQ40" i="6"/>
  <c r="AP40" i="6"/>
  <c r="AO40" i="6"/>
  <c r="AN40" i="6"/>
  <c r="AM40" i="6"/>
  <c r="AL40" i="6"/>
  <c r="AJ40" i="6"/>
  <c r="AI40" i="6"/>
  <c r="AH40" i="6"/>
  <c r="AG40" i="6"/>
  <c r="AF40" i="6"/>
  <c r="AE40" i="6"/>
  <c r="AC40" i="6"/>
  <c r="AB40" i="6"/>
  <c r="AA40" i="6"/>
  <c r="Z40" i="6"/>
  <c r="Y40" i="6"/>
  <c r="X40" i="6"/>
  <c r="U40" i="6"/>
  <c r="T40" i="6"/>
  <c r="S40" i="6"/>
  <c r="R40" i="6"/>
  <c r="V40" i="6" s="1"/>
  <c r="Q40" i="6"/>
  <c r="I40" i="6"/>
  <c r="H40" i="6"/>
  <c r="F40" i="6"/>
  <c r="E40" i="6"/>
  <c r="D40" i="6"/>
  <c r="C40" i="6"/>
  <c r="B40" i="6"/>
  <c r="AX39" i="6"/>
  <c r="AW39" i="6"/>
  <c r="AU39" i="6"/>
  <c r="AT39" i="6"/>
  <c r="AS39" i="6"/>
  <c r="AP39" i="6"/>
  <c r="AN39" i="6"/>
  <c r="AM39" i="6"/>
  <c r="AL39" i="6"/>
  <c r="AI39" i="6"/>
  <c r="AG39" i="6"/>
  <c r="AF39" i="6"/>
  <c r="AE39" i="6"/>
  <c r="AC39" i="6"/>
  <c r="AB39" i="6"/>
  <c r="Z37" i="6" s="1" a="1"/>
  <c r="Z37" i="6" s="1"/>
  <c r="AA39" i="6"/>
  <c r="Z39" i="6"/>
  <c r="Y39" i="6"/>
  <c r="X39" i="6"/>
  <c r="U39" i="6"/>
  <c r="S39" i="6"/>
  <c r="R39" i="6"/>
  <c r="Q39" i="6"/>
  <c r="V39" i="6" s="1"/>
  <c r="I39" i="6"/>
  <c r="H39" i="6"/>
  <c r="F39" i="6"/>
  <c r="E39" i="6"/>
  <c r="D39" i="6"/>
  <c r="C39" i="6"/>
  <c r="B39" i="6"/>
  <c r="I38" i="6"/>
  <c r="H38" i="6"/>
  <c r="F38" i="6"/>
  <c r="E38" i="6"/>
  <c r="D38" i="6"/>
  <c r="C38" i="6"/>
  <c r="B38" i="6"/>
  <c r="F37" i="6"/>
  <c r="E37" i="6"/>
  <c r="D37" i="6"/>
  <c r="C37" i="6"/>
  <c r="B37" i="6"/>
  <c r="N36" i="6"/>
  <c r="E31" i="6"/>
  <c r="D31" i="6"/>
  <c r="C31" i="6"/>
  <c r="N30" i="6"/>
  <c r="N28" i="6"/>
  <c r="M28" i="6"/>
  <c r="L28" i="6"/>
  <c r="K28" i="6"/>
  <c r="J28" i="6"/>
  <c r="I28" i="6"/>
  <c r="H28" i="6"/>
  <c r="G28" i="6"/>
  <c r="F28" i="6"/>
  <c r="E28" i="6"/>
  <c r="D28" i="6"/>
  <c r="C28" i="6"/>
  <c r="N27" i="6"/>
  <c r="M27" i="6"/>
  <c r="L27" i="6"/>
  <c r="K27" i="6"/>
  <c r="J27" i="6"/>
  <c r="I27" i="6"/>
  <c r="H27" i="6"/>
  <c r="G27" i="6"/>
  <c r="F27" i="6"/>
  <c r="E27" i="6"/>
  <c r="D27" i="6"/>
  <c r="C27" i="6"/>
  <c r="N26" i="6"/>
  <c r="M26" i="6"/>
  <c r="L26" i="6"/>
  <c r="K26" i="6"/>
  <c r="J26" i="6"/>
  <c r="I26" i="6"/>
  <c r="H26" i="6"/>
  <c r="G26" i="6"/>
  <c r="F26" i="6"/>
  <c r="E26" i="6"/>
  <c r="D26" i="6"/>
  <c r="C26" i="6"/>
  <c r="N25" i="6"/>
  <c r="M25" i="6"/>
  <c r="L25" i="6"/>
  <c r="K25" i="6"/>
  <c r="J25" i="6"/>
  <c r="I25" i="6"/>
  <c r="H25" i="6"/>
  <c r="G25" i="6"/>
  <c r="G31" i="6" s="1"/>
  <c r="F25" i="6"/>
  <c r="E25" i="6"/>
  <c r="D25" i="6"/>
  <c r="C25" i="6"/>
  <c r="N24" i="6"/>
  <c r="M24" i="6"/>
  <c r="L24" i="6"/>
  <c r="K24" i="6"/>
  <c r="J24" i="6"/>
  <c r="I24" i="6"/>
  <c r="H24" i="6"/>
  <c r="G24" i="6"/>
  <c r="F24" i="6"/>
  <c r="E24" i="6"/>
  <c r="D24" i="6"/>
  <c r="C24" i="6"/>
  <c r="C30" i="6" s="1"/>
  <c r="N23" i="6"/>
  <c r="M23" i="6"/>
  <c r="L23" i="6"/>
  <c r="K23" i="6"/>
  <c r="J23" i="6"/>
  <c r="H23" i="6"/>
  <c r="G23" i="6"/>
  <c r="F23" i="6"/>
  <c r="E23" i="6"/>
  <c r="D23" i="6"/>
  <c r="C23" i="6"/>
  <c r="N22" i="6"/>
  <c r="M22" i="6"/>
  <c r="L22" i="6"/>
  <c r="K22" i="6"/>
  <c r="I22" i="6"/>
  <c r="I30" i="6" s="1"/>
  <c r="H22" i="6"/>
  <c r="G22" i="6"/>
  <c r="F22" i="6"/>
  <c r="E22" i="6"/>
  <c r="E30" i="6" s="1"/>
  <c r="D22" i="6"/>
  <c r="C22" i="6"/>
  <c r="N21" i="6"/>
  <c r="M21" i="6"/>
  <c r="K21" i="6"/>
  <c r="J21" i="6"/>
  <c r="I21" i="6"/>
  <c r="H21" i="6"/>
  <c r="G21" i="6"/>
  <c r="F21" i="6"/>
  <c r="E21" i="6"/>
  <c r="D21" i="6"/>
  <c r="D30" i="6" s="1"/>
  <c r="C21" i="6"/>
  <c r="N20" i="6"/>
  <c r="M20" i="6"/>
  <c r="M31" i="6" s="1"/>
  <c r="L20" i="6"/>
  <c r="K20" i="6"/>
  <c r="J20" i="6"/>
  <c r="H20" i="6"/>
  <c r="G20" i="6"/>
  <c r="F20" i="6"/>
  <c r="E20" i="6"/>
  <c r="D20" i="6"/>
  <c r="C20" i="6"/>
  <c r="N19" i="6"/>
  <c r="N31" i="6" s="1"/>
  <c r="M19" i="6"/>
  <c r="L19" i="6"/>
  <c r="K19" i="6"/>
  <c r="J19" i="6"/>
  <c r="I19" i="6"/>
  <c r="H19" i="6"/>
  <c r="H30" i="6" s="1"/>
  <c r="G19" i="6"/>
  <c r="F19" i="6"/>
  <c r="E19" i="6"/>
  <c r="D19" i="6"/>
  <c r="C19" i="6"/>
  <c r="AC20" i="5"/>
  <c r="AC19" i="5"/>
  <c r="AA22" i="5" s="1"/>
  <c r="AC18" i="5"/>
  <c r="AC17" i="5"/>
  <c r="AE15" i="5"/>
  <c r="AB15" i="5"/>
  <c r="AE13" i="5"/>
  <c r="AD13" i="5"/>
  <c r="D13" i="5"/>
  <c r="E13" i="5" s="1"/>
  <c r="AE12" i="5"/>
  <c r="AD12" i="5"/>
  <c r="P12" i="5"/>
  <c r="AD11" i="5"/>
  <c r="AE11" i="5" s="1"/>
  <c r="W11" i="5"/>
  <c r="V11" i="5"/>
  <c r="U11" i="5"/>
  <c r="S11" i="5"/>
  <c r="O11" i="5"/>
  <c r="N11" i="5"/>
  <c r="M11" i="5"/>
  <c r="K11" i="5"/>
  <c r="F11" i="5"/>
  <c r="E11" i="5"/>
  <c r="D11" i="5"/>
  <c r="S10" i="5"/>
  <c r="L10" i="5"/>
  <c r="L11" i="5" s="1"/>
  <c r="K10" i="5"/>
  <c r="G10" i="5"/>
  <c r="F10" i="5"/>
  <c r="P309" i="4"/>
  <c r="J754" i="2" s="1"/>
  <c r="P308" i="4"/>
  <c r="Q307" i="4"/>
  <c r="Q304" i="4"/>
  <c r="Q203" i="4"/>
  <c r="R203" i="4" s="1"/>
  <c r="S203" i="4" s="1"/>
  <c r="P203" i="4"/>
  <c r="R169" i="4"/>
  <c r="S169" i="4" s="1"/>
  <c r="Q169" i="4"/>
  <c r="P169" i="4"/>
  <c r="R168" i="4"/>
  <c r="S168" i="4" s="1"/>
  <c r="Q168" i="4"/>
  <c r="K373" i="2" s="1"/>
  <c r="P168" i="4"/>
  <c r="S134" i="4"/>
  <c r="P134" i="4"/>
  <c r="Q134" i="4" s="1"/>
  <c r="R134" i="4" s="1"/>
  <c r="P133" i="4"/>
  <c r="Q133" i="4" s="1"/>
  <c r="R133" i="4" s="1"/>
  <c r="S133" i="4" s="1"/>
  <c r="P99" i="4"/>
  <c r="Q99" i="4" s="1"/>
  <c r="R99" i="4" s="1"/>
  <c r="S99" i="4" s="1"/>
  <c r="P98" i="4"/>
  <c r="Q98" i="4" s="1"/>
  <c r="R98" i="4" s="1"/>
  <c r="S98" i="4" s="1"/>
  <c r="Q64" i="4"/>
  <c r="Q63" i="4"/>
  <c r="F24" i="4"/>
  <c r="J874" i="3"/>
  <c r="I874" i="3"/>
  <c r="J873" i="3"/>
  <c r="I873" i="3"/>
  <c r="J872" i="3"/>
  <c r="I872" i="3"/>
  <c r="J871" i="3"/>
  <c r="I871" i="3"/>
  <c r="J693" i="3"/>
  <c r="I693" i="3"/>
  <c r="J692" i="3"/>
  <c r="I692" i="3"/>
  <c r="J691" i="3"/>
  <c r="I691" i="3"/>
  <c r="J686" i="3"/>
  <c r="I686" i="3"/>
  <c r="J681" i="3"/>
  <c r="I681" i="3"/>
  <c r="J680" i="3"/>
  <c r="I680" i="3"/>
  <c r="J675" i="3"/>
  <c r="I675" i="3"/>
  <c r="J674" i="3"/>
  <c r="I674" i="3"/>
  <c r="J673" i="3"/>
  <c r="I673" i="3"/>
  <c r="J672" i="3"/>
  <c r="I672" i="3"/>
  <c r="I671" i="3"/>
  <c r="I670" i="3"/>
  <c r="I669" i="3"/>
  <c r="I663" i="3"/>
  <c r="I662" i="3"/>
  <c r="J661" i="3"/>
  <c r="I661" i="3"/>
  <c r="J656" i="3"/>
  <c r="I656" i="3"/>
  <c r="J655" i="3"/>
  <c r="J654" i="3"/>
  <c r="J653" i="3"/>
  <c r="J652" i="3"/>
  <c r="J651" i="3"/>
  <c r="J643" i="3"/>
  <c r="I643" i="3"/>
  <c r="J642" i="3"/>
  <c r="I642" i="3"/>
  <c r="I641" i="3"/>
  <c r="I640" i="3"/>
  <c r="J636" i="3"/>
  <c r="J635" i="3"/>
  <c r="J634" i="3"/>
  <c r="J629" i="3"/>
  <c r="I629" i="3"/>
  <c r="J628" i="3"/>
  <c r="I628" i="3"/>
  <c r="J627" i="3"/>
  <c r="I627" i="3"/>
  <c r="J626" i="3"/>
  <c r="I626" i="3"/>
  <c r="J618" i="3"/>
  <c r="I618" i="3"/>
  <c r="J617" i="3"/>
  <c r="I617" i="3"/>
  <c r="J616" i="3"/>
  <c r="I616" i="3"/>
  <c r="J615" i="3"/>
  <c r="I615" i="3"/>
  <c r="J614" i="3"/>
  <c r="I614" i="3"/>
  <c r="J606" i="3"/>
  <c r="I606" i="3"/>
  <c r="J605" i="3"/>
  <c r="I605" i="3"/>
  <c r="J604" i="3"/>
  <c r="I604" i="3"/>
  <c r="J599" i="3"/>
  <c r="I599" i="3"/>
  <c r="J598" i="3"/>
  <c r="I598" i="3"/>
  <c r="J593" i="3"/>
  <c r="I593" i="3"/>
  <c r="J592" i="3"/>
  <c r="I592" i="3"/>
  <c r="J587" i="3"/>
  <c r="I587" i="3"/>
  <c r="J586" i="3"/>
  <c r="I586" i="3"/>
  <c r="J585" i="3"/>
  <c r="I585" i="3"/>
  <c r="J584" i="3"/>
  <c r="I584" i="3"/>
  <c r="I583" i="3"/>
  <c r="I582" i="3"/>
  <c r="J571" i="3"/>
  <c r="I571" i="3"/>
  <c r="J570" i="3"/>
  <c r="I570" i="3"/>
  <c r="J565" i="3"/>
  <c r="I565" i="3"/>
  <c r="J564" i="3"/>
  <c r="I564" i="3"/>
  <c r="I563" i="3"/>
  <c r="I562" i="3"/>
  <c r="I561" i="3"/>
  <c r="J553" i="3"/>
  <c r="I553" i="3"/>
  <c r="J552" i="3"/>
  <c r="I552" i="3"/>
  <c r="J551" i="3"/>
  <c r="I551" i="3"/>
  <c r="J550" i="3"/>
  <c r="I550" i="3"/>
  <c r="I549" i="3"/>
  <c r="I548" i="3"/>
  <c r="I547" i="3"/>
  <c r="I546" i="3"/>
  <c r="J544" i="3"/>
  <c r="J543" i="3"/>
  <c r="J542" i="3"/>
  <c r="J541" i="3"/>
  <c r="J540" i="3"/>
  <c r="I540" i="3"/>
  <c r="J539" i="3"/>
  <c r="I539" i="3"/>
  <c r="J534" i="3"/>
  <c r="I534" i="3"/>
  <c r="J533" i="3"/>
  <c r="I533" i="3"/>
  <c r="J532" i="3"/>
  <c r="I532" i="3"/>
  <c r="J531" i="3"/>
  <c r="I531" i="3"/>
  <c r="J523" i="3"/>
  <c r="I523" i="3"/>
  <c r="J522" i="3"/>
  <c r="I522" i="3"/>
  <c r="J521" i="3"/>
  <c r="I521" i="3"/>
  <c r="J520" i="3"/>
  <c r="I520" i="3"/>
  <c r="J519" i="3"/>
  <c r="I519" i="3"/>
  <c r="M1568" i="2"/>
  <c r="L1568" i="2"/>
  <c r="K1568" i="2"/>
  <c r="J1568" i="2"/>
  <c r="I1568" i="2"/>
  <c r="M1567" i="2"/>
  <c r="L1567" i="2"/>
  <c r="K1567" i="2"/>
  <c r="J1567" i="2"/>
  <c r="I1567" i="2"/>
  <c r="M1566" i="2"/>
  <c r="L1566" i="2"/>
  <c r="K1566" i="2"/>
  <c r="J1566" i="2"/>
  <c r="I1566" i="2"/>
  <c r="M1565" i="2"/>
  <c r="L1565" i="2"/>
  <c r="K1565" i="2"/>
  <c r="J1565" i="2"/>
  <c r="I1565" i="2"/>
  <c r="M1564" i="2"/>
  <c r="L1564" i="2"/>
  <c r="K1564" i="2"/>
  <c r="J1564" i="2"/>
  <c r="I1564" i="2"/>
  <c r="M1563" i="2"/>
  <c r="L1563" i="2"/>
  <c r="K1563" i="2"/>
  <c r="J1563" i="2"/>
  <c r="I1563" i="2"/>
  <c r="M1562" i="2"/>
  <c r="L1562" i="2"/>
  <c r="K1562" i="2"/>
  <c r="J1562" i="2"/>
  <c r="I1562" i="2"/>
  <c r="M1561" i="2"/>
  <c r="L1561" i="2"/>
  <c r="K1561" i="2"/>
  <c r="J1561" i="2"/>
  <c r="I1561" i="2"/>
  <c r="M1560" i="2"/>
  <c r="L1560" i="2"/>
  <c r="K1560" i="2"/>
  <c r="J1560" i="2"/>
  <c r="I1560" i="2"/>
  <c r="M1559" i="2"/>
  <c r="L1559" i="2"/>
  <c r="K1559" i="2"/>
  <c r="J1559" i="2"/>
  <c r="I1559" i="2"/>
  <c r="M1558" i="2"/>
  <c r="L1558" i="2"/>
  <c r="K1558" i="2"/>
  <c r="J1558" i="2"/>
  <c r="I1558" i="2"/>
  <c r="M1557" i="2"/>
  <c r="L1557" i="2"/>
  <c r="K1557" i="2"/>
  <c r="J1557" i="2"/>
  <c r="I1557" i="2"/>
  <c r="M1556" i="2"/>
  <c r="L1556" i="2"/>
  <c r="K1556" i="2"/>
  <c r="J1556" i="2"/>
  <c r="I1556" i="2"/>
  <c r="M1555" i="2"/>
  <c r="L1555" i="2"/>
  <c r="K1555" i="2"/>
  <c r="J1555" i="2"/>
  <c r="I1555" i="2"/>
  <c r="M1554" i="2"/>
  <c r="L1554" i="2"/>
  <c r="K1554" i="2"/>
  <c r="J1554" i="2"/>
  <c r="I1554" i="2"/>
  <c r="M1553" i="2"/>
  <c r="L1553" i="2"/>
  <c r="K1553" i="2"/>
  <c r="J1553" i="2"/>
  <c r="I1553" i="2"/>
  <c r="M1552" i="2"/>
  <c r="L1552" i="2"/>
  <c r="K1552" i="2"/>
  <c r="J1552" i="2"/>
  <c r="I1552" i="2"/>
  <c r="M1551" i="2"/>
  <c r="L1551" i="2"/>
  <c r="K1551" i="2"/>
  <c r="J1551" i="2"/>
  <c r="I1551" i="2"/>
  <c r="M1550" i="2"/>
  <c r="L1550" i="2"/>
  <c r="K1550" i="2"/>
  <c r="J1550" i="2"/>
  <c r="I1550" i="2"/>
  <c r="M1549" i="2"/>
  <c r="L1549" i="2"/>
  <c r="K1549" i="2"/>
  <c r="J1549" i="2"/>
  <c r="I1549" i="2"/>
  <c r="M1548" i="2"/>
  <c r="L1548" i="2"/>
  <c r="K1548" i="2"/>
  <c r="J1548" i="2"/>
  <c r="I1548" i="2"/>
  <c r="M1547" i="2"/>
  <c r="L1547" i="2"/>
  <c r="K1547" i="2"/>
  <c r="J1547" i="2"/>
  <c r="I1547" i="2"/>
  <c r="M1546" i="2"/>
  <c r="L1546" i="2"/>
  <c r="K1546" i="2"/>
  <c r="J1546" i="2"/>
  <c r="I1546" i="2"/>
  <c r="M1545" i="2"/>
  <c r="L1545" i="2"/>
  <c r="K1545" i="2"/>
  <c r="J1545" i="2"/>
  <c r="I1545" i="2"/>
  <c r="M1544" i="2"/>
  <c r="L1544" i="2"/>
  <c r="K1544" i="2"/>
  <c r="J1544" i="2"/>
  <c r="I1544" i="2"/>
  <c r="M1543" i="2"/>
  <c r="L1543" i="2"/>
  <c r="K1543" i="2"/>
  <c r="J1543" i="2"/>
  <c r="I1543" i="2"/>
  <c r="M1542" i="2"/>
  <c r="L1542" i="2"/>
  <c r="K1542" i="2"/>
  <c r="J1542" i="2"/>
  <c r="I1542" i="2"/>
  <c r="M1541" i="2"/>
  <c r="L1541" i="2"/>
  <c r="K1541" i="2"/>
  <c r="J1541" i="2"/>
  <c r="I1541" i="2"/>
  <c r="M1540" i="2"/>
  <c r="L1540" i="2"/>
  <c r="K1540" i="2"/>
  <c r="J1540" i="2"/>
  <c r="I1540" i="2"/>
  <c r="M1539" i="2"/>
  <c r="L1539" i="2"/>
  <c r="K1539" i="2"/>
  <c r="J1539" i="2"/>
  <c r="I1539" i="2"/>
  <c r="M1538" i="2"/>
  <c r="L1538" i="2"/>
  <c r="K1538" i="2"/>
  <c r="J1538" i="2"/>
  <c r="I1538" i="2"/>
  <c r="M1537" i="2"/>
  <c r="L1537" i="2"/>
  <c r="K1537" i="2"/>
  <c r="J1537" i="2"/>
  <c r="I1537" i="2"/>
  <c r="M1536" i="2"/>
  <c r="L1536" i="2"/>
  <c r="K1536" i="2"/>
  <c r="J1536" i="2"/>
  <c r="I1536" i="2"/>
  <c r="M1535" i="2"/>
  <c r="L1535" i="2"/>
  <c r="K1535" i="2"/>
  <c r="J1535" i="2"/>
  <c r="I1535" i="2"/>
  <c r="M1534" i="2"/>
  <c r="L1534" i="2"/>
  <c r="K1534" i="2"/>
  <c r="J1534" i="2"/>
  <c r="I1534" i="2"/>
  <c r="M1533" i="2"/>
  <c r="L1533" i="2"/>
  <c r="K1533" i="2"/>
  <c r="J1533" i="2"/>
  <c r="I1533" i="2"/>
  <c r="M1532" i="2"/>
  <c r="L1532" i="2"/>
  <c r="K1532" i="2"/>
  <c r="J1532" i="2"/>
  <c r="I1532" i="2"/>
  <c r="M1531" i="2"/>
  <c r="L1531" i="2"/>
  <c r="K1531" i="2"/>
  <c r="J1531" i="2"/>
  <c r="I1531" i="2"/>
  <c r="M1530" i="2"/>
  <c r="L1530" i="2"/>
  <c r="K1530" i="2"/>
  <c r="J1530" i="2"/>
  <c r="I1530" i="2"/>
  <c r="M1529" i="2"/>
  <c r="L1529" i="2"/>
  <c r="K1529" i="2"/>
  <c r="J1529" i="2"/>
  <c r="I1529" i="2"/>
  <c r="M1528" i="2"/>
  <c r="L1528" i="2"/>
  <c r="K1528" i="2"/>
  <c r="J1528" i="2"/>
  <c r="I1528" i="2"/>
  <c r="M1527" i="2"/>
  <c r="L1527" i="2"/>
  <c r="K1527" i="2"/>
  <c r="J1527" i="2"/>
  <c r="I1527" i="2"/>
  <c r="M1526" i="2"/>
  <c r="L1526" i="2"/>
  <c r="K1526" i="2"/>
  <c r="J1526" i="2"/>
  <c r="I1526" i="2"/>
  <c r="M1525" i="2"/>
  <c r="L1525" i="2"/>
  <c r="K1525" i="2"/>
  <c r="J1525" i="2"/>
  <c r="I1525" i="2"/>
  <c r="M1524" i="2"/>
  <c r="L1524" i="2"/>
  <c r="K1524" i="2"/>
  <c r="J1524" i="2"/>
  <c r="I1524" i="2"/>
  <c r="M1523" i="2"/>
  <c r="L1523" i="2"/>
  <c r="K1523" i="2"/>
  <c r="J1523" i="2"/>
  <c r="I1523" i="2"/>
  <c r="M1522" i="2"/>
  <c r="L1522" i="2"/>
  <c r="K1522" i="2"/>
  <c r="J1522" i="2"/>
  <c r="I1522" i="2"/>
  <c r="M1521" i="2"/>
  <c r="L1521" i="2"/>
  <c r="K1521" i="2"/>
  <c r="J1521" i="2"/>
  <c r="I1521" i="2"/>
  <c r="M1520" i="2"/>
  <c r="L1520" i="2"/>
  <c r="K1520" i="2"/>
  <c r="J1520" i="2"/>
  <c r="I1520" i="2"/>
  <c r="M1519" i="2"/>
  <c r="L1519" i="2"/>
  <c r="K1519" i="2"/>
  <c r="J1519" i="2"/>
  <c r="I1519" i="2"/>
  <c r="M1518" i="2"/>
  <c r="L1518" i="2"/>
  <c r="K1518" i="2"/>
  <c r="J1518" i="2"/>
  <c r="I1518" i="2"/>
  <c r="M1517" i="2"/>
  <c r="L1517" i="2"/>
  <c r="K1517" i="2"/>
  <c r="J1517" i="2"/>
  <c r="I1517" i="2"/>
  <c r="M1516" i="2"/>
  <c r="L1516" i="2"/>
  <c r="K1516" i="2"/>
  <c r="J1516" i="2"/>
  <c r="I1516" i="2"/>
  <c r="M1515" i="2"/>
  <c r="L1515" i="2"/>
  <c r="K1515" i="2"/>
  <c r="J1515" i="2"/>
  <c r="I1515" i="2"/>
  <c r="M1514" i="2"/>
  <c r="L1514" i="2"/>
  <c r="K1514" i="2"/>
  <c r="J1514" i="2"/>
  <c r="I1514" i="2"/>
  <c r="M1513" i="2"/>
  <c r="L1513" i="2"/>
  <c r="K1513" i="2"/>
  <c r="J1513" i="2"/>
  <c r="I1513" i="2"/>
  <c r="M1512" i="2"/>
  <c r="L1512" i="2"/>
  <c r="K1512" i="2"/>
  <c r="J1512" i="2"/>
  <c r="I1512" i="2"/>
  <c r="M1511" i="2"/>
  <c r="L1511" i="2"/>
  <c r="K1511" i="2"/>
  <c r="J1511" i="2"/>
  <c r="I1511" i="2"/>
  <c r="M1510" i="2"/>
  <c r="L1510" i="2"/>
  <c r="K1510" i="2"/>
  <c r="J1510" i="2"/>
  <c r="I1510" i="2"/>
  <c r="M1509" i="2"/>
  <c r="L1509" i="2"/>
  <c r="K1509" i="2"/>
  <c r="J1509" i="2"/>
  <c r="I1509" i="2"/>
  <c r="M1508" i="2"/>
  <c r="L1508" i="2"/>
  <c r="K1508" i="2"/>
  <c r="J1508" i="2"/>
  <c r="I1508" i="2"/>
  <c r="M1507" i="2"/>
  <c r="L1507" i="2"/>
  <c r="K1507" i="2"/>
  <c r="J1507" i="2"/>
  <c r="I1507" i="2"/>
  <c r="M1506" i="2"/>
  <c r="L1506" i="2"/>
  <c r="K1506" i="2"/>
  <c r="J1506" i="2"/>
  <c r="I1506" i="2"/>
  <c r="M1505" i="2"/>
  <c r="L1505" i="2"/>
  <c r="K1505" i="2"/>
  <c r="J1505" i="2"/>
  <c r="I1505" i="2"/>
  <c r="M1504" i="2"/>
  <c r="L1504" i="2"/>
  <c r="K1504" i="2"/>
  <c r="J1504" i="2"/>
  <c r="I1504" i="2"/>
  <c r="M1503" i="2"/>
  <c r="L1503" i="2"/>
  <c r="K1503" i="2"/>
  <c r="J1503" i="2"/>
  <c r="I1503" i="2"/>
  <c r="M1502" i="2"/>
  <c r="L1502" i="2"/>
  <c r="K1502" i="2"/>
  <c r="J1502" i="2"/>
  <c r="I1502" i="2"/>
  <c r="M1501" i="2"/>
  <c r="L1501" i="2"/>
  <c r="K1501" i="2"/>
  <c r="J1501" i="2"/>
  <c r="I1501" i="2"/>
  <c r="M1500" i="2"/>
  <c r="L1500" i="2"/>
  <c r="K1500" i="2"/>
  <c r="J1500" i="2"/>
  <c r="I1500" i="2"/>
  <c r="M1499" i="2"/>
  <c r="L1499" i="2"/>
  <c r="K1499" i="2"/>
  <c r="J1499" i="2"/>
  <c r="I1499" i="2"/>
  <c r="M1498" i="2"/>
  <c r="L1498" i="2"/>
  <c r="K1498" i="2"/>
  <c r="J1498" i="2"/>
  <c r="I1498" i="2"/>
  <c r="M1497" i="2"/>
  <c r="L1497" i="2"/>
  <c r="K1497" i="2"/>
  <c r="J1497" i="2"/>
  <c r="I1497" i="2"/>
  <c r="M1496" i="2"/>
  <c r="L1496" i="2"/>
  <c r="K1496" i="2"/>
  <c r="J1496" i="2"/>
  <c r="I1496" i="2"/>
  <c r="M1495" i="2"/>
  <c r="L1495" i="2"/>
  <c r="K1495" i="2"/>
  <c r="J1495" i="2"/>
  <c r="I1495" i="2"/>
  <c r="M1494" i="2"/>
  <c r="L1494" i="2"/>
  <c r="K1494" i="2"/>
  <c r="J1494" i="2"/>
  <c r="I1494" i="2"/>
  <c r="M1493" i="2"/>
  <c r="L1493" i="2"/>
  <c r="K1493" i="2"/>
  <c r="J1493" i="2"/>
  <c r="I1493" i="2"/>
  <c r="M1492" i="2"/>
  <c r="L1492" i="2"/>
  <c r="K1492" i="2"/>
  <c r="J1492" i="2"/>
  <c r="I1492" i="2"/>
  <c r="M1491" i="2"/>
  <c r="L1491" i="2"/>
  <c r="K1491" i="2"/>
  <c r="J1491" i="2"/>
  <c r="I1491" i="2"/>
  <c r="M1490" i="2"/>
  <c r="L1490" i="2"/>
  <c r="K1490" i="2"/>
  <c r="J1490" i="2"/>
  <c r="I1490" i="2"/>
  <c r="M1489" i="2"/>
  <c r="L1489" i="2"/>
  <c r="K1489" i="2"/>
  <c r="J1489" i="2"/>
  <c r="I1489" i="2"/>
  <c r="M1488" i="2"/>
  <c r="L1488" i="2"/>
  <c r="K1488" i="2"/>
  <c r="J1488" i="2"/>
  <c r="I1488" i="2"/>
  <c r="M1487" i="2"/>
  <c r="L1487" i="2"/>
  <c r="K1487" i="2"/>
  <c r="J1487" i="2"/>
  <c r="I1487" i="2"/>
  <c r="M1486" i="2"/>
  <c r="L1486" i="2"/>
  <c r="K1486" i="2"/>
  <c r="J1486" i="2"/>
  <c r="I1486" i="2"/>
  <c r="M1485" i="2"/>
  <c r="L1485" i="2"/>
  <c r="K1485" i="2"/>
  <c r="J1485" i="2"/>
  <c r="I1485" i="2"/>
  <c r="M1484" i="2"/>
  <c r="L1484" i="2"/>
  <c r="K1484" i="2"/>
  <c r="J1484" i="2"/>
  <c r="I1484" i="2"/>
  <c r="M1483" i="2"/>
  <c r="L1483" i="2"/>
  <c r="K1483" i="2"/>
  <c r="J1483" i="2"/>
  <c r="I1483" i="2"/>
  <c r="M1482" i="2"/>
  <c r="L1482" i="2"/>
  <c r="K1482" i="2"/>
  <c r="J1482" i="2"/>
  <c r="I1482" i="2"/>
  <c r="M1481" i="2"/>
  <c r="L1481" i="2"/>
  <c r="K1481" i="2"/>
  <c r="J1481" i="2"/>
  <c r="I1481" i="2"/>
  <c r="M1480" i="2"/>
  <c r="L1480" i="2"/>
  <c r="K1480" i="2"/>
  <c r="J1480" i="2"/>
  <c r="I1480" i="2"/>
  <c r="M1479" i="2"/>
  <c r="L1479" i="2"/>
  <c r="K1479" i="2"/>
  <c r="J1479" i="2"/>
  <c r="I1479" i="2"/>
  <c r="M1478" i="2"/>
  <c r="L1478" i="2"/>
  <c r="K1478" i="2"/>
  <c r="J1478" i="2"/>
  <c r="I1478" i="2"/>
  <c r="M1477" i="2"/>
  <c r="L1477" i="2"/>
  <c r="K1477" i="2"/>
  <c r="J1477" i="2"/>
  <c r="I1477" i="2"/>
  <c r="M1476" i="2"/>
  <c r="L1476" i="2"/>
  <c r="K1476" i="2"/>
  <c r="J1476" i="2"/>
  <c r="I1476" i="2"/>
  <c r="M1475" i="2"/>
  <c r="L1475" i="2"/>
  <c r="K1475" i="2"/>
  <c r="J1475" i="2"/>
  <c r="I1475" i="2"/>
  <c r="M1474" i="2"/>
  <c r="L1474" i="2"/>
  <c r="K1474" i="2"/>
  <c r="J1474" i="2"/>
  <c r="I1474" i="2"/>
  <c r="M1473" i="2"/>
  <c r="L1473" i="2"/>
  <c r="K1473" i="2"/>
  <c r="J1473" i="2"/>
  <c r="I1473" i="2"/>
  <c r="M1472" i="2"/>
  <c r="L1472" i="2"/>
  <c r="K1472" i="2"/>
  <c r="J1472" i="2"/>
  <c r="I1472" i="2"/>
  <c r="M1471" i="2"/>
  <c r="L1471" i="2"/>
  <c r="K1471" i="2"/>
  <c r="J1471" i="2"/>
  <c r="I1471" i="2"/>
  <c r="M1464" i="2"/>
  <c r="L1464" i="2"/>
  <c r="K1464" i="2"/>
  <c r="J1464" i="2"/>
  <c r="I1464" i="2"/>
  <c r="M1463" i="2"/>
  <c r="L1463" i="2"/>
  <c r="K1463" i="2"/>
  <c r="J1463" i="2"/>
  <c r="I1463" i="2"/>
  <c r="M1462" i="2"/>
  <c r="L1462" i="2"/>
  <c r="K1462" i="2"/>
  <c r="J1462" i="2"/>
  <c r="I1462" i="2"/>
  <c r="M1461" i="2"/>
  <c r="L1461" i="2"/>
  <c r="K1461" i="2"/>
  <c r="J1461" i="2"/>
  <c r="I1461" i="2"/>
  <c r="M1460" i="2"/>
  <c r="L1460" i="2"/>
  <c r="K1460" i="2"/>
  <c r="J1460" i="2"/>
  <c r="I1460" i="2"/>
  <c r="M1459" i="2"/>
  <c r="L1459" i="2"/>
  <c r="K1459" i="2"/>
  <c r="J1459" i="2"/>
  <c r="I1459" i="2"/>
  <c r="M1458" i="2"/>
  <c r="L1458" i="2"/>
  <c r="K1458" i="2"/>
  <c r="J1458" i="2"/>
  <c r="I1458" i="2"/>
  <c r="M1457" i="2"/>
  <c r="L1457" i="2"/>
  <c r="K1457" i="2"/>
  <c r="J1457" i="2"/>
  <c r="I1457" i="2"/>
  <c r="M1456" i="2"/>
  <c r="L1456" i="2"/>
  <c r="K1456" i="2"/>
  <c r="J1456" i="2"/>
  <c r="I1456" i="2"/>
  <c r="M1455" i="2"/>
  <c r="L1455" i="2"/>
  <c r="K1455" i="2"/>
  <c r="J1455" i="2"/>
  <c r="I1455" i="2"/>
  <c r="M1454" i="2"/>
  <c r="L1454" i="2"/>
  <c r="K1454" i="2"/>
  <c r="J1454" i="2"/>
  <c r="I1454" i="2"/>
  <c r="M1453" i="2"/>
  <c r="L1453" i="2"/>
  <c r="K1453" i="2"/>
  <c r="J1453" i="2"/>
  <c r="I1453" i="2"/>
  <c r="M1452" i="2"/>
  <c r="L1452" i="2"/>
  <c r="K1452" i="2"/>
  <c r="J1452" i="2"/>
  <c r="I1452" i="2"/>
  <c r="M1451" i="2"/>
  <c r="L1451" i="2"/>
  <c r="K1451" i="2"/>
  <c r="J1451" i="2"/>
  <c r="I1451" i="2"/>
  <c r="M1450" i="2"/>
  <c r="L1450" i="2"/>
  <c r="K1450" i="2"/>
  <c r="J1450" i="2"/>
  <c r="I1450" i="2"/>
  <c r="M1449" i="2"/>
  <c r="L1449" i="2"/>
  <c r="K1449" i="2"/>
  <c r="J1449" i="2"/>
  <c r="I1449" i="2"/>
  <c r="M1448" i="2"/>
  <c r="L1448" i="2"/>
  <c r="K1448" i="2"/>
  <c r="J1448" i="2"/>
  <c r="I1448" i="2"/>
  <c r="M1447" i="2"/>
  <c r="L1447" i="2"/>
  <c r="K1447" i="2"/>
  <c r="J1447" i="2"/>
  <c r="I1447" i="2"/>
  <c r="M1446" i="2"/>
  <c r="L1446" i="2"/>
  <c r="K1446" i="2"/>
  <c r="J1446" i="2"/>
  <c r="I1446" i="2"/>
  <c r="M1445" i="2"/>
  <c r="L1445" i="2"/>
  <c r="K1445" i="2"/>
  <c r="J1445" i="2"/>
  <c r="I1445" i="2"/>
  <c r="M1444" i="2"/>
  <c r="L1444" i="2"/>
  <c r="K1444" i="2"/>
  <c r="J1444" i="2"/>
  <c r="I1444" i="2"/>
  <c r="M1443" i="2"/>
  <c r="L1443" i="2"/>
  <c r="K1443" i="2"/>
  <c r="J1443" i="2"/>
  <c r="I1443" i="2"/>
  <c r="M1442" i="2"/>
  <c r="L1442" i="2"/>
  <c r="K1442" i="2"/>
  <c r="J1442" i="2"/>
  <c r="I1442" i="2"/>
  <c r="M1441" i="2"/>
  <c r="L1441" i="2"/>
  <c r="K1441" i="2"/>
  <c r="J1441" i="2"/>
  <c r="I1441" i="2"/>
  <c r="M1440" i="2"/>
  <c r="L1440" i="2"/>
  <c r="K1440" i="2"/>
  <c r="J1440" i="2"/>
  <c r="I1440" i="2"/>
  <c r="M1439" i="2"/>
  <c r="L1439" i="2"/>
  <c r="K1439" i="2"/>
  <c r="J1439" i="2"/>
  <c r="I1439" i="2"/>
  <c r="M1438" i="2"/>
  <c r="L1438" i="2"/>
  <c r="K1438" i="2"/>
  <c r="J1438" i="2"/>
  <c r="I1438" i="2"/>
  <c r="M1437" i="2"/>
  <c r="L1437" i="2"/>
  <c r="K1437" i="2"/>
  <c r="J1437" i="2"/>
  <c r="I1437" i="2"/>
  <c r="M1436" i="2"/>
  <c r="L1436" i="2"/>
  <c r="K1436" i="2"/>
  <c r="J1436" i="2"/>
  <c r="I1436" i="2"/>
  <c r="M1435" i="2"/>
  <c r="L1435" i="2"/>
  <c r="K1435" i="2"/>
  <c r="J1435" i="2"/>
  <c r="I1435" i="2"/>
  <c r="M1434" i="2"/>
  <c r="L1434" i="2"/>
  <c r="K1434" i="2"/>
  <c r="J1434" i="2"/>
  <c r="I1434" i="2"/>
  <c r="M1433" i="2"/>
  <c r="L1433" i="2"/>
  <c r="K1433" i="2"/>
  <c r="J1433" i="2"/>
  <c r="I1433" i="2"/>
  <c r="M1432" i="2"/>
  <c r="L1432" i="2"/>
  <c r="K1432" i="2"/>
  <c r="J1432" i="2"/>
  <c r="I1432" i="2"/>
  <c r="M1431" i="2"/>
  <c r="L1431" i="2"/>
  <c r="K1431" i="2"/>
  <c r="J1431" i="2"/>
  <c r="I1431" i="2"/>
  <c r="M1430" i="2"/>
  <c r="L1430" i="2"/>
  <c r="K1430" i="2"/>
  <c r="J1430" i="2"/>
  <c r="I1430" i="2"/>
  <c r="M1429" i="2"/>
  <c r="L1429" i="2"/>
  <c r="K1429" i="2"/>
  <c r="J1429" i="2"/>
  <c r="I1429" i="2"/>
  <c r="M1428" i="2"/>
  <c r="L1428" i="2"/>
  <c r="K1428" i="2"/>
  <c r="J1428" i="2"/>
  <c r="I1428" i="2"/>
  <c r="M1427" i="2"/>
  <c r="L1427" i="2"/>
  <c r="K1427" i="2"/>
  <c r="J1427" i="2"/>
  <c r="I1427" i="2"/>
  <c r="M1426" i="2"/>
  <c r="L1426" i="2"/>
  <c r="K1426" i="2"/>
  <c r="J1426" i="2"/>
  <c r="I1426" i="2"/>
  <c r="M1425" i="2"/>
  <c r="L1425" i="2"/>
  <c r="K1425" i="2"/>
  <c r="J1425" i="2"/>
  <c r="I1425" i="2"/>
  <c r="M1424" i="2"/>
  <c r="L1424" i="2"/>
  <c r="K1424" i="2"/>
  <c r="J1424" i="2"/>
  <c r="I1424" i="2"/>
  <c r="M1423" i="2"/>
  <c r="L1423" i="2"/>
  <c r="K1423" i="2"/>
  <c r="J1423" i="2"/>
  <c r="I1423" i="2"/>
  <c r="M1422" i="2"/>
  <c r="L1422" i="2"/>
  <c r="K1422" i="2"/>
  <c r="J1422" i="2"/>
  <c r="I1422" i="2"/>
  <c r="M1421" i="2"/>
  <c r="L1421" i="2"/>
  <c r="K1421" i="2"/>
  <c r="J1421" i="2"/>
  <c r="I1421" i="2"/>
  <c r="M1420" i="2"/>
  <c r="L1420" i="2"/>
  <c r="K1420" i="2"/>
  <c r="J1420" i="2"/>
  <c r="I1420" i="2"/>
  <c r="M1419" i="2"/>
  <c r="L1419" i="2"/>
  <c r="K1419" i="2"/>
  <c r="J1419" i="2"/>
  <c r="I1419" i="2"/>
  <c r="M1418" i="2"/>
  <c r="L1418" i="2"/>
  <c r="K1418" i="2"/>
  <c r="J1418" i="2"/>
  <c r="I1418" i="2"/>
  <c r="M1417" i="2"/>
  <c r="L1417" i="2"/>
  <c r="K1417" i="2"/>
  <c r="J1417" i="2"/>
  <c r="I1417" i="2"/>
  <c r="M1416" i="2"/>
  <c r="L1416" i="2"/>
  <c r="K1416" i="2"/>
  <c r="J1416" i="2"/>
  <c r="I1416" i="2"/>
  <c r="M1415" i="2"/>
  <c r="L1415" i="2"/>
  <c r="K1415" i="2"/>
  <c r="J1415" i="2"/>
  <c r="I1415" i="2"/>
  <c r="M1414" i="2"/>
  <c r="L1414" i="2"/>
  <c r="K1414" i="2"/>
  <c r="J1414" i="2"/>
  <c r="I1414" i="2"/>
  <c r="M1413" i="2"/>
  <c r="L1413" i="2"/>
  <c r="K1413" i="2"/>
  <c r="J1413" i="2"/>
  <c r="I1413" i="2"/>
  <c r="M1412" i="2"/>
  <c r="L1412" i="2"/>
  <c r="K1412" i="2"/>
  <c r="J1412" i="2"/>
  <c r="I1412" i="2"/>
  <c r="M1411" i="2"/>
  <c r="L1411" i="2"/>
  <c r="K1411" i="2"/>
  <c r="J1411" i="2"/>
  <c r="I1411" i="2"/>
  <c r="M1410" i="2"/>
  <c r="L1410" i="2"/>
  <c r="K1410" i="2"/>
  <c r="J1410" i="2"/>
  <c r="I1410" i="2"/>
  <c r="M1409" i="2"/>
  <c r="L1409" i="2"/>
  <c r="K1409" i="2"/>
  <c r="J1409" i="2"/>
  <c r="I1409" i="2"/>
  <c r="M1408" i="2"/>
  <c r="L1408" i="2"/>
  <c r="K1408" i="2"/>
  <c r="J1408" i="2"/>
  <c r="I1408" i="2"/>
  <c r="M1407" i="2"/>
  <c r="L1407" i="2"/>
  <c r="K1407" i="2"/>
  <c r="J1407" i="2"/>
  <c r="I1407" i="2"/>
  <c r="M1406" i="2"/>
  <c r="L1406" i="2"/>
  <c r="K1406" i="2"/>
  <c r="J1406" i="2"/>
  <c r="I1406" i="2"/>
  <c r="M1405" i="2"/>
  <c r="L1405" i="2"/>
  <c r="K1405" i="2"/>
  <c r="J1405" i="2"/>
  <c r="I1405" i="2"/>
  <c r="M1404" i="2"/>
  <c r="L1404" i="2"/>
  <c r="K1404" i="2"/>
  <c r="J1404" i="2"/>
  <c r="I1404" i="2"/>
  <c r="M1403" i="2"/>
  <c r="L1403" i="2"/>
  <c r="K1403" i="2"/>
  <c r="J1403" i="2"/>
  <c r="I1403" i="2"/>
  <c r="M1402" i="2"/>
  <c r="L1402" i="2"/>
  <c r="K1402" i="2"/>
  <c r="J1402" i="2"/>
  <c r="I1402" i="2"/>
  <c r="M1401" i="2"/>
  <c r="L1401" i="2"/>
  <c r="K1401" i="2"/>
  <c r="J1401" i="2"/>
  <c r="I1401" i="2"/>
  <c r="M1400" i="2"/>
  <c r="L1400" i="2"/>
  <c r="K1400" i="2"/>
  <c r="J1400" i="2"/>
  <c r="I1400" i="2"/>
  <c r="M1399" i="2"/>
  <c r="L1399" i="2"/>
  <c r="K1399" i="2"/>
  <c r="J1399" i="2"/>
  <c r="I1399" i="2"/>
  <c r="M1398" i="2"/>
  <c r="L1398" i="2"/>
  <c r="K1398" i="2"/>
  <c r="J1398" i="2"/>
  <c r="I1398" i="2"/>
  <c r="M1397" i="2"/>
  <c r="L1397" i="2"/>
  <c r="K1397" i="2"/>
  <c r="J1397" i="2"/>
  <c r="I1397" i="2"/>
  <c r="M1396" i="2"/>
  <c r="L1396" i="2"/>
  <c r="K1396" i="2"/>
  <c r="J1396" i="2"/>
  <c r="I1396" i="2"/>
  <c r="M1395" i="2"/>
  <c r="L1395" i="2"/>
  <c r="K1395" i="2"/>
  <c r="J1395" i="2"/>
  <c r="I1395" i="2"/>
  <c r="M1394" i="2"/>
  <c r="L1394" i="2"/>
  <c r="K1394" i="2"/>
  <c r="J1394" i="2"/>
  <c r="I1394" i="2"/>
  <c r="M1393" i="2"/>
  <c r="L1393" i="2"/>
  <c r="K1393" i="2"/>
  <c r="J1393" i="2"/>
  <c r="I1393" i="2"/>
  <c r="M1392" i="2"/>
  <c r="L1392" i="2"/>
  <c r="K1392" i="2"/>
  <c r="J1392" i="2"/>
  <c r="I1392" i="2"/>
  <c r="M1391" i="2"/>
  <c r="L1391" i="2"/>
  <c r="K1391" i="2"/>
  <c r="J1391" i="2"/>
  <c r="I1391" i="2"/>
  <c r="M1390" i="2"/>
  <c r="L1390" i="2"/>
  <c r="K1390" i="2"/>
  <c r="J1390" i="2"/>
  <c r="I1390" i="2"/>
  <c r="M1389" i="2"/>
  <c r="L1389" i="2"/>
  <c r="K1389" i="2"/>
  <c r="J1389" i="2"/>
  <c r="I1389" i="2"/>
  <c r="M1388" i="2"/>
  <c r="L1388" i="2"/>
  <c r="K1388" i="2"/>
  <c r="J1388" i="2"/>
  <c r="I1388" i="2"/>
  <c r="M1387" i="2"/>
  <c r="L1387" i="2"/>
  <c r="K1387" i="2"/>
  <c r="J1387" i="2"/>
  <c r="I1387" i="2"/>
  <c r="M1386" i="2"/>
  <c r="L1386" i="2"/>
  <c r="K1386" i="2"/>
  <c r="J1386" i="2"/>
  <c r="I1386" i="2"/>
  <c r="M1385" i="2"/>
  <c r="L1385" i="2"/>
  <c r="K1385" i="2"/>
  <c r="J1385" i="2"/>
  <c r="I1385" i="2"/>
  <c r="M1384" i="2"/>
  <c r="L1384" i="2"/>
  <c r="K1384" i="2"/>
  <c r="J1384" i="2"/>
  <c r="I1384" i="2"/>
  <c r="M1383" i="2"/>
  <c r="L1383" i="2"/>
  <c r="K1383" i="2"/>
  <c r="J1383" i="2"/>
  <c r="I1383" i="2"/>
  <c r="M1382" i="2"/>
  <c r="L1382" i="2"/>
  <c r="K1382" i="2"/>
  <c r="J1382" i="2"/>
  <c r="I1382" i="2"/>
  <c r="M1381" i="2"/>
  <c r="L1381" i="2"/>
  <c r="K1381" i="2"/>
  <c r="J1381" i="2"/>
  <c r="I1381" i="2"/>
  <c r="M1380" i="2"/>
  <c r="L1380" i="2"/>
  <c r="K1380" i="2"/>
  <c r="J1380" i="2"/>
  <c r="I1380" i="2"/>
  <c r="M1379" i="2"/>
  <c r="L1379" i="2"/>
  <c r="K1379" i="2"/>
  <c r="J1379" i="2"/>
  <c r="I1379" i="2"/>
  <c r="M1378" i="2"/>
  <c r="L1378" i="2"/>
  <c r="K1378" i="2"/>
  <c r="J1378" i="2"/>
  <c r="I1378" i="2"/>
  <c r="M1377" i="2"/>
  <c r="L1377" i="2"/>
  <c r="K1377" i="2"/>
  <c r="J1377" i="2"/>
  <c r="I1377" i="2"/>
  <c r="M1376" i="2"/>
  <c r="L1376" i="2"/>
  <c r="K1376" i="2"/>
  <c r="J1376" i="2"/>
  <c r="I1376" i="2"/>
  <c r="M1375" i="2"/>
  <c r="L1375" i="2"/>
  <c r="K1375" i="2"/>
  <c r="J1375" i="2"/>
  <c r="I1375" i="2"/>
  <c r="M1374" i="2"/>
  <c r="L1374" i="2"/>
  <c r="K1374" i="2"/>
  <c r="J1374" i="2"/>
  <c r="I1374" i="2"/>
  <c r="M1373" i="2"/>
  <c r="L1373" i="2"/>
  <c r="K1373" i="2"/>
  <c r="J1373" i="2"/>
  <c r="I1373" i="2"/>
  <c r="M1372" i="2"/>
  <c r="L1372" i="2"/>
  <c r="K1372" i="2"/>
  <c r="J1372" i="2"/>
  <c r="I1372" i="2"/>
  <c r="M1371" i="2"/>
  <c r="L1371" i="2"/>
  <c r="K1371" i="2"/>
  <c r="J1371" i="2"/>
  <c r="I1371" i="2"/>
  <c r="M1370" i="2"/>
  <c r="L1370" i="2"/>
  <c r="K1370" i="2"/>
  <c r="J1370" i="2"/>
  <c r="I1370" i="2"/>
  <c r="M1369" i="2"/>
  <c r="L1369" i="2"/>
  <c r="K1369" i="2"/>
  <c r="J1369" i="2"/>
  <c r="I1369" i="2"/>
  <c r="M1368" i="2"/>
  <c r="L1368" i="2"/>
  <c r="K1368" i="2"/>
  <c r="J1368" i="2"/>
  <c r="I1368" i="2"/>
  <c r="M1367" i="2"/>
  <c r="L1367" i="2"/>
  <c r="K1367" i="2"/>
  <c r="J1367" i="2"/>
  <c r="I1367" i="2"/>
  <c r="M1356" i="2"/>
  <c r="L1356" i="2"/>
  <c r="K1356" i="2"/>
  <c r="J1356" i="2"/>
  <c r="I1356" i="2"/>
  <c r="M1355" i="2"/>
  <c r="L1355" i="2"/>
  <c r="K1355" i="2"/>
  <c r="J1355" i="2"/>
  <c r="I1355" i="2"/>
  <c r="M1354" i="2"/>
  <c r="L1354" i="2"/>
  <c r="K1354" i="2"/>
  <c r="J1354" i="2"/>
  <c r="I1354" i="2"/>
  <c r="M1353" i="2"/>
  <c r="L1353" i="2"/>
  <c r="K1353" i="2"/>
  <c r="J1353" i="2"/>
  <c r="I1353" i="2"/>
  <c r="M1352" i="2"/>
  <c r="L1352" i="2"/>
  <c r="K1352" i="2"/>
  <c r="J1352" i="2"/>
  <c r="I1352" i="2"/>
  <c r="M1351" i="2"/>
  <c r="L1351" i="2"/>
  <c r="K1351" i="2"/>
  <c r="J1351" i="2"/>
  <c r="I1351" i="2"/>
  <c r="M1350" i="2"/>
  <c r="L1350" i="2"/>
  <c r="K1350" i="2"/>
  <c r="J1350" i="2"/>
  <c r="I1350" i="2"/>
  <c r="M1349" i="2"/>
  <c r="L1349" i="2"/>
  <c r="K1349" i="2"/>
  <c r="J1349" i="2"/>
  <c r="I1349" i="2"/>
  <c r="M1348" i="2"/>
  <c r="L1348" i="2"/>
  <c r="K1348" i="2"/>
  <c r="J1348" i="2"/>
  <c r="I1348" i="2"/>
  <c r="M1347" i="2"/>
  <c r="L1347" i="2"/>
  <c r="K1347" i="2"/>
  <c r="J1347" i="2"/>
  <c r="I1347" i="2"/>
  <c r="M1346" i="2"/>
  <c r="L1346" i="2"/>
  <c r="K1346" i="2"/>
  <c r="J1346" i="2"/>
  <c r="I1346" i="2"/>
  <c r="M1345" i="2"/>
  <c r="L1345" i="2"/>
  <c r="K1345" i="2"/>
  <c r="J1345" i="2"/>
  <c r="I1345" i="2"/>
  <c r="M1344" i="2"/>
  <c r="L1344" i="2"/>
  <c r="K1344" i="2"/>
  <c r="J1344" i="2"/>
  <c r="I1344" i="2"/>
  <c r="M1343" i="2"/>
  <c r="L1343" i="2"/>
  <c r="K1343" i="2"/>
  <c r="J1343" i="2"/>
  <c r="I1343" i="2"/>
  <c r="M1342" i="2"/>
  <c r="L1342" i="2"/>
  <c r="K1342" i="2"/>
  <c r="J1342" i="2"/>
  <c r="I1342" i="2"/>
  <c r="M1341" i="2"/>
  <c r="L1341" i="2"/>
  <c r="K1341" i="2"/>
  <c r="J1341" i="2"/>
  <c r="I1341" i="2"/>
  <c r="M1340" i="2"/>
  <c r="L1340" i="2"/>
  <c r="K1340" i="2"/>
  <c r="J1340" i="2"/>
  <c r="I1340" i="2"/>
  <c r="M1339" i="2"/>
  <c r="L1339" i="2"/>
  <c r="K1339" i="2"/>
  <c r="J1339" i="2"/>
  <c r="I1339" i="2"/>
  <c r="M1338" i="2"/>
  <c r="L1338" i="2"/>
  <c r="K1338" i="2"/>
  <c r="J1338" i="2"/>
  <c r="I1338" i="2"/>
  <c r="M1337" i="2"/>
  <c r="L1337" i="2"/>
  <c r="K1337" i="2"/>
  <c r="J1337" i="2"/>
  <c r="I1337" i="2"/>
  <c r="M1336" i="2"/>
  <c r="L1336" i="2"/>
  <c r="K1336" i="2"/>
  <c r="J1336" i="2"/>
  <c r="I1336" i="2"/>
  <c r="M1335" i="2"/>
  <c r="L1335" i="2"/>
  <c r="K1335" i="2"/>
  <c r="J1335" i="2"/>
  <c r="I1335" i="2"/>
  <c r="M1334" i="2"/>
  <c r="L1334" i="2"/>
  <c r="K1334" i="2"/>
  <c r="J1334" i="2"/>
  <c r="I1334" i="2"/>
  <c r="M1333" i="2"/>
  <c r="L1333" i="2"/>
  <c r="K1333" i="2"/>
  <c r="J1333" i="2"/>
  <c r="I1333" i="2"/>
  <c r="M1332" i="2"/>
  <c r="L1332" i="2"/>
  <c r="K1332" i="2"/>
  <c r="J1332" i="2"/>
  <c r="I1332" i="2"/>
  <c r="M1331" i="2"/>
  <c r="L1331" i="2"/>
  <c r="K1331" i="2"/>
  <c r="J1331" i="2"/>
  <c r="I1331" i="2"/>
  <c r="M1330" i="2"/>
  <c r="L1330" i="2"/>
  <c r="K1330" i="2"/>
  <c r="J1330" i="2"/>
  <c r="I1330" i="2"/>
  <c r="M1329" i="2"/>
  <c r="L1329" i="2"/>
  <c r="K1329" i="2"/>
  <c r="J1329" i="2"/>
  <c r="I1329" i="2"/>
  <c r="M1328" i="2"/>
  <c r="L1328" i="2"/>
  <c r="K1328" i="2"/>
  <c r="J1328" i="2"/>
  <c r="I1328" i="2"/>
  <c r="M1327" i="2"/>
  <c r="L1327" i="2"/>
  <c r="K1327" i="2"/>
  <c r="J1327" i="2"/>
  <c r="I1327" i="2"/>
  <c r="M1326" i="2"/>
  <c r="L1326" i="2"/>
  <c r="K1326" i="2"/>
  <c r="J1326" i="2"/>
  <c r="I1326" i="2"/>
  <c r="M1325" i="2"/>
  <c r="L1325" i="2"/>
  <c r="K1325" i="2"/>
  <c r="J1325" i="2"/>
  <c r="I1325" i="2"/>
  <c r="M1324" i="2"/>
  <c r="L1324" i="2"/>
  <c r="K1324" i="2"/>
  <c r="J1324" i="2"/>
  <c r="I1324" i="2"/>
  <c r="M1323" i="2"/>
  <c r="L1323" i="2"/>
  <c r="K1323" i="2"/>
  <c r="J1323" i="2"/>
  <c r="I1323" i="2"/>
  <c r="M1322" i="2"/>
  <c r="L1322" i="2"/>
  <c r="K1322" i="2"/>
  <c r="J1322" i="2"/>
  <c r="I1322" i="2"/>
  <c r="M1321" i="2"/>
  <c r="L1321" i="2"/>
  <c r="K1321" i="2"/>
  <c r="J1321" i="2"/>
  <c r="I1321" i="2"/>
  <c r="M1320" i="2"/>
  <c r="L1320" i="2"/>
  <c r="K1320" i="2"/>
  <c r="J1320" i="2"/>
  <c r="I1320" i="2"/>
  <c r="M1319" i="2"/>
  <c r="L1319" i="2"/>
  <c r="K1319" i="2"/>
  <c r="J1319" i="2"/>
  <c r="I1319" i="2"/>
  <c r="M1318" i="2"/>
  <c r="L1318" i="2"/>
  <c r="K1318" i="2"/>
  <c r="J1318" i="2"/>
  <c r="I1318" i="2"/>
  <c r="M1317" i="2"/>
  <c r="L1317" i="2"/>
  <c r="K1317" i="2"/>
  <c r="J1317" i="2"/>
  <c r="I1317" i="2"/>
  <c r="M1316" i="2"/>
  <c r="L1316" i="2"/>
  <c r="K1316" i="2"/>
  <c r="J1316" i="2"/>
  <c r="I1316" i="2"/>
  <c r="M1315" i="2"/>
  <c r="L1315" i="2"/>
  <c r="K1315" i="2"/>
  <c r="J1315" i="2"/>
  <c r="I1315" i="2"/>
  <c r="M1314" i="2"/>
  <c r="L1314" i="2"/>
  <c r="K1314" i="2"/>
  <c r="J1314" i="2"/>
  <c r="I1314" i="2"/>
  <c r="M1313" i="2"/>
  <c r="L1313" i="2"/>
  <c r="K1313" i="2"/>
  <c r="J1313" i="2"/>
  <c r="I1313" i="2"/>
  <c r="M1312" i="2"/>
  <c r="L1312" i="2"/>
  <c r="K1312" i="2"/>
  <c r="J1312" i="2"/>
  <c r="I1312" i="2"/>
  <c r="M1311" i="2"/>
  <c r="L1311" i="2"/>
  <c r="K1311" i="2"/>
  <c r="J1311" i="2"/>
  <c r="I1311" i="2"/>
  <c r="M1310" i="2"/>
  <c r="L1310" i="2"/>
  <c r="K1310" i="2"/>
  <c r="J1310" i="2"/>
  <c r="I1310" i="2"/>
  <c r="M1309" i="2"/>
  <c r="L1309" i="2"/>
  <c r="K1309" i="2"/>
  <c r="J1309" i="2"/>
  <c r="I1309" i="2"/>
  <c r="M1308" i="2"/>
  <c r="L1308" i="2"/>
  <c r="K1308" i="2"/>
  <c r="J1308" i="2"/>
  <c r="I1308" i="2"/>
  <c r="M1307" i="2"/>
  <c r="L1307" i="2"/>
  <c r="K1307" i="2"/>
  <c r="J1307" i="2"/>
  <c r="I1307" i="2"/>
  <c r="M1306" i="2"/>
  <c r="L1306" i="2"/>
  <c r="K1306" i="2"/>
  <c r="J1306" i="2"/>
  <c r="I1306" i="2"/>
  <c r="M1305" i="2"/>
  <c r="L1305" i="2"/>
  <c r="K1305" i="2"/>
  <c r="J1305" i="2"/>
  <c r="I1305" i="2"/>
  <c r="M1304" i="2"/>
  <c r="L1304" i="2"/>
  <c r="K1304" i="2"/>
  <c r="J1304" i="2"/>
  <c r="I1304" i="2"/>
  <c r="M1303" i="2"/>
  <c r="L1303" i="2"/>
  <c r="K1303" i="2"/>
  <c r="J1303" i="2"/>
  <c r="I1303" i="2"/>
  <c r="M1302" i="2"/>
  <c r="L1302" i="2"/>
  <c r="K1302" i="2"/>
  <c r="J1302" i="2"/>
  <c r="I1302" i="2"/>
  <c r="M1301" i="2"/>
  <c r="L1301" i="2"/>
  <c r="K1301" i="2"/>
  <c r="J1301" i="2"/>
  <c r="I1301" i="2"/>
  <c r="M1300" i="2"/>
  <c r="L1300" i="2"/>
  <c r="K1300" i="2"/>
  <c r="J1300" i="2"/>
  <c r="I1300" i="2"/>
  <c r="M1299" i="2"/>
  <c r="L1299" i="2"/>
  <c r="K1299" i="2"/>
  <c r="J1299" i="2"/>
  <c r="I1299" i="2"/>
  <c r="M1298" i="2"/>
  <c r="L1298" i="2"/>
  <c r="K1298" i="2"/>
  <c r="J1298" i="2"/>
  <c r="I1298" i="2"/>
  <c r="M1297" i="2"/>
  <c r="L1297" i="2"/>
  <c r="K1297" i="2"/>
  <c r="J1297" i="2"/>
  <c r="I1297" i="2"/>
  <c r="M1296" i="2"/>
  <c r="L1296" i="2"/>
  <c r="K1296" i="2"/>
  <c r="J1296" i="2"/>
  <c r="I1296" i="2"/>
  <c r="M1295" i="2"/>
  <c r="L1295" i="2"/>
  <c r="K1295" i="2"/>
  <c r="J1295" i="2"/>
  <c r="I1295" i="2"/>
  <c r="M1294" i="2"/>
  <c r="L1294" i="2"/>
  <c r="K1294" i="2"/>
  <c r="J1294" i="2"/>
  <c r="I1294" i="2"/>
  <c r="M1293" i="2"/>
  <c r="L1293" i="2"/>
  <c r="K1293" i="2"/>
  <c r="J1293" i="2"/>
  <c r="I1293" i="2"/>
  <c r="M1292" i="2"/>
  <c r="L1292" i="2"/>
  <c r="K1292" i="2"/>
  <c r="J1292" i="2"/>
  <c r="I1292" i="2"/>
  <c r="M1291" i="2"/>
  <c r="L1291" i="2"/>
  <c r="K1291" i="2"/>
  <c r="J1291" i="2"/>
  <c r="I1291" i="2"/>
  <c r="M1290" i="2"/>
  <c r="L1290" i="2"/>
  <c r="K1290" i="2"/>
  <c r="J1290" i="2"/>
  <c r="I1290" i="2"/>
  <c r="M1289" i="2"/>
  <c r="L1289" i="2"/>
  <c r="K1289" i="2"/>
  <c r="J1289" i="2"/>
  <c r="I1289" i="2"/>
  <c r="M1288" i="2"/>
  <c r="L1288" i="2"/>
  <c r="K1288" i="2"/>
  <c r="J1288" i="2"/>
  <c r="I1288" i="2"/>
  <c r="M1287" i="2"/>
  <c r="L1287" i="2"/>
  <c r="K1287" i="2"/>
  <c r="J1287" i="2"/>
  <c r="I1287" i="2"/>
  <c r="M1286" i="2"/>
  <c r="L1286" i="2"/>
  <c r="K1286" i="2"/>
  <c r="J1286" i="2"/>
  <c r="I1286" i="2"/>
  <c r="M1285" i="2"/>
  <c r="L1285" i="2"/>
  <c r="K1285" i="2"/>
  <c r="J1285" i="2"/>
  <c r="I1285" i="2"/>
  <c r="M1284" i="2"/>
  <c r="L1284" i="2"/>
  <c r="K1284" i="2"/>
  <c r="J1284" i="2"/>
  <c r="I1284" i="2"/>
  <c r="M1283" i="2"/>
  <c r="L1283" i="2"/>
  <c r="K1283" i="2"/>
  <c r="J1283" i="2"/>
  <c r="I1283" i="2"/>
  <c r="M1282" i="2"/>
  <c r="L1282" i="2"/>
  <c r="K1282" i="2"/>
  <c r="J1282" i="2"/>
  <c r="I1282" i="2"/>
  <c r="M1281" i="2"/>
  <c r="L1281" i="2"/>
  <c r="K1281" i="2"/>
  <c r="J1281" i="2"/>
  <c r="I1281" i="2"/>
  <c r="M1280" i="2"/>
  <c r="L1280" i="2"/>
  <c r="K1280" i="2"/>
  <c r="J1280" i="2"/>
  <c r="I1280" i="2"/>
  <c r="M1279" i="2"/>
  <c r="L1279" i="2"/>
  <c r="K1279" i="2"/>
  <c r="J1279" i="2"/>
  <c r="I1279" i="2"/>
  <c r="M1278" i="2"/>
  <c r="L1278" i="2"/>
  <c r="K1278" i="2"/>
  <c r="J1278" i="2"/>
  <c r="I1278" i="2"/>
  <c r="M1277" i="2"/>
  <c r="L1277" i="2"/>
  <c r="K1277" i="2"/>
  <c r="J1277" i="2"/>
  <c r="I1277" i="2"/>
  <c r="M1276" i="2"/>
  <c r="L1276" i="2"/>
  <c r="K1276" i="2"/>
  <c r="J1276" i="2"/>
  <c r="I1276" i="2"/>
  <c r="M1275" i="2"/>
  <c r="L1275" i="2"/>
  <c r="K1275" i="2"/>
  <c r="J1275" i="2"/>
  <c r="I1275" i="2"/>
  <c r="M1274" i="2"/>
  <c r="L1274" i="2"/>
  <c r="K1274" i="2"/>
  <c r="J1274" i="2"/>
  <c r="I1274" i="2"/>
  <c r="M1273" i="2"/>
  <c r="L1273" i="2"/>
  <c r="K1273" i="2"/>
  <c r="J1273" i="2"/>
  <c r="I1273" i="2"/>
  <c r="M1272" i="2"/>
  <c r="L1272" i="2"/>
  <c r="K1272" i="2"/>
  <c r="J1272" i="2"/>
  <c r="I1272" i="2"/>
  <c r="M1271" i="2"/>
  <c r="L1271" i="2"/>
  <c r="K1271" i="2"/>
  <c r="J1271" i="2"/>
  <c r="I1271" i="2"/>
  <c r="M1270" i="2"/>
  <c r="L1270" i="2"/>
  <c r="K1270" i="2"/>
  <c r="J1270" i="2"/>
  <c r="I1270" i="2"/>
  <c r="M1269" i="2"/>
  <c r="L1269" i="2"/>
  <c r="K1269" i="2"/>
  <c r="J1269" i="2"/>
  <c r="I1269" i="2"/>
  <c r="M1268" i="2"/>
  <c r="L1268" i="2"/>
  <c r="K1268" i="2"/>
  <c r="J1268" i="2"/>
  <c r="I1268" i="2"/>
  <c r="M1267" i="2"/>
  <c r="L1267" i="2"/>
  <c r="K1267" i="2"/>
  <c r="J1267" i="2"/>
  <c r="I1267" i="2"/>
  <c r="M1266" i="2"/>
  <c r="L1266" i="2"/>
  <c r="K1266" i="2"/>
  <c r="J1266" i="2"/>
  <c r="I1266" i="2"/>
  <c r="M1265" i="2"/>
  <c r="L1265" i="2"/>
  <c r="K1265" i="2"/>
  <c r="J1265" i="2"/>
  <c r="I1265" i="2"/>
  <c r="M1264" i="2"/>
  <c r="L1264" i="2"/>
  <c r="K1264" i="2"/>
  <c r="J1264" i="2"/>
  <c r="I1264" i="2"/>
  <c r="M1263" i="2"/>
  <c r="L1263" i="2"/>
  <c r="K1263" i="2"/>
  <c r="J1263" i="2"/>
  <c r="I1263" i="2"/>
  <c r="M1262" i="2"/>
  <c r="L1262" i="2"/>
  <c r="K1262" i="2"/>
  <c r="J1262" i="2"/>
  <c r="I1262" i="2"/>
  <c r="M1261" i="2"/>
  <c r="L1261" i="2"/>
  <c r="K1261" i="2"/>
  <c r="J1261" i="2"/>
  <c r="I1261" i="2"/>
  <c r="M1260" i="2"/>
  <c r="L1260" i="2"/>
  <c r="K1260" i="2"/>
  <c r="J1260" i="2"/>
  <c r="I1260" i="2"/>
  <c r="M1259" i="2"/>
  <c r="L1259" i="2"/>
  <c r="K1259" i="2"/>
  <c r="J1259" i="2"/>
  <c r="I1259" i="2"/>
  <c r="M1258" i="2"/>
  <c r="L1258" i="2"/>
  <c r="K1258" i="2"/>
  <c r="J1258" i="2"/>
  <c r="I1258" i="2"/>
  <c r="M1257" i="2"/>
  <c r="L1257" i="2"/>
  <c r="K1257" i="2"/>
  <c r="J1257" i="2"/>
  <c r="I1257" i="2"/>
  <c r="M1256" i="2"/>
  <c r="L1256" i="2"/>
  <c r="K1256" i="2"/>
  <c r="J1256" i="2"/>
  <c r="I1256" i="2"/>
  <c r="M1255" i="2"/>
  <c r="L1255" i="2"/>
  <c r="K1255" i="2"/>
  <c r="J1255" i="2"/>
  <c r="I1255" i="2"/>
  <c r="M1254" i="2"/>
  <c r="L1254" i="2"/>
  <c r="K1254" i="2"/>
  <c r="J1254" i="2"/>
  <c r="I1254" i="2"/>
  <c r="M1245" i="2"/>
  <c r="L1245" i="2"/>
  <c r="K1245" i="2"/>
  <c r="J1245" i="2"/>
  <c r="I1245" i="2"/>
  <c r="M1244" i="2"/>
  <c r="L1244" i="2"/>
  <c r="K1244" i="2"/>
  <c r="J1244" i="2"/>
  <c r="I1244" i="2"/>
  <c r="M1243" i="2"/>
  <c r="L1243" i="2"/>
  <c r="K1243" i="2"/>
  <c r="J1243" i="2"/>
  <c r="I1243" i="2"/>
  <c r="M1242" i="2"/>
  <c r="L1242" i="2"/>
  <c r="K1242" i="2"/>
  <c r="J1242" i="2"/>
  <c r="I1242" i="2"/>
  <c r="M1241" i="2"/>
  <c r="L1241" i="2"/>
  <c r="K1241" i="2"/>
  <c r="J1241" i="2"/>
  <c r="I1241" i="2"/>
  <c r="M1240" i="2"/>
  <c r="L1240" i="2"/>
  <c r="K1240" i="2"/>
  <c r="J1240" i="2"/>
  <c r="I1240" i="2"/>
  <c r="M1239" i="2"/>
  <c r="L1239" i="2"/>
  <c r="K1239" i="2"/>
  <c r="J1239" i="2"/>
  <c r="I1239" i="2"/>
  <c r="M1238" i="2"/>
  <c r="L1238" i="2"/>
  <c r="K1238" i="2"/>
  <c r="J1238" i="2"/>
  <c r="I1238" i="2"/>
  <c r="M1237" i="2"/>
  <c r="L1237" i="2"/>
  <c r="K1237" i="2"/>
  <c r="J1237" i="2"/>
  <c r="I1237" i="2"/>
  <c r="M1236" i="2"/>
  <c r="L1236" i="2"/>
  <c r="K1236" i="2"/>
  <c r="J1236" i="2"/>
  <c r="I1236" i="2"/>
  <c r="M1235" i="2"/>
  <c r="L1235" i="2"/>
  <c r="K1235" i="2"/>
  <c r="J1235" i="2"/>
  <c r="I1235" i="2"/>
  <c r="M1234" i="2"/>
  <c r="L1234" i="2"/>
  <c r="K1234" i="2"/>
  <c r="J1234" i="2"/>
  <c r="I1234" i="2"/>
  <c r="M1233" i="2"/>
  <c r="L1233" i="2"/>
  <c r="K1233" i="2"/>
  <c r="J1233" i="2"/>
  <c r="I1233" i="2"/>
  <c r="M1232" i="2"/>
  <c r="L1232" i="2"/>
  <c r="K1232" i="2"/>
  <c r="J1232" i="2"/>
  <c r="I1232" i="2"/>
  <c r="M1231" i="2"/>
  <c r="L1231" i="2"/>
  <c r="K1231" i="2"/>
  <c r="J1231" i="2"/>
  <c r="I1231" i="2"/>
  <c r="M1230" i="2"/>
  <c r="L1230" i="2"/>
  <c r="K1230" i="2"/>
  <c r="J1230" i="2"/>
  <c r="I1230" i="2"/>
  <c r="M1229" i="2"/>
  <c r="L1229" i="2"/>
  <c r="K1229" i="2"/>
  <c r="J1229" i="2"/>
  <c r="I1229" i="2"/>
  <c r="M1228" i="2"/>
  <c r="L1228" i="2"/>
  <c r="K1228" i="2"/>
  <c r="J1228" i="2"/>
  <c r="I1228" i="2"/>
  <c r="M1227" i="2"/>
  <c r="L1227" i="2"/>
  <c r="K1227" i="2"/>
  <c r="J1227" i="2"/>
  <c r="I1227" i="2"/>
  <c r="M1226" i="2"/>
  <c r="L1226" i="2"/>
  <c r="K1226" i="2"/>
  <c r="J1226" i="2"/>
  <c r="I1226" i="2"/>
  <c r="M1225" i="2"/>
  <c r="L1225" i="2"/>
  <c r="K1225" i="2"/>
  <c r="J1225" i="2"/>
  <c r="I1225" i="2"/>
  <c r="M1224" i="2"/>
  <c r="L1224" i="2"/>
  <c r="K1224" i="2"/>
  <c r="J1224" i="2"/>
  <c r="I1224" i="2"/>
  <c r="M1223" i="2"/>
  <c r="L1223" i="2"/>
  <c r="K1223" i="2"/>
  <c r="J1223" i="2"/>
  <c r="I1223" i="2"/>
  <c r="M1222" i="2"/>
  <c r="L1222" i="2"/>
  <c r="K1222" i="2"/>
  <c r="J1222" i="2"/>
  <c r="I1222" i="2"/>
  <c r="M1221" i="2"/>
  <c r="L1221" i="2"/>
  <c r="K1221" i="2"/>
  <c r="J1221" i="2"/>
  <c r="I1221" i="2"/>
  <c r="M1220" i="2"/>
  <c r="L1220" i="2"/>
  <c r="K1220" i="2"/>
  <c r="J1220" i="2"/>
  <c r="I1220" i="2"/>
  <c r="M1219" i="2"/>
  <c r="L1219" i="2"/>
  <c r="K1219" i="2"/>
  <c r="J1219" i="2"/>
  <c r="I1219" i="2"/>
  <c r="M1218" i="2"/>
  <c r="L1218" i="2"/>
  <c r="K1218" i="2"/>
  <c r="J1218" i="2"/>
  <c r="I1218" i="2"/>
  <c r="M1217" i="2"/>
  <c r="L1217" i="2"/>
  <c r="K1217" i="2"/>
  <c r="J1217" i="2"/>
  <c r="I1217" i="2"/>
  <c r="M1216" i="2"/>
  <c r="L1216" i="2"/>
  <c r="K1216" i="2"/>
  <c r="J1216" i="2"/>
  <c r="I1216" i="2"/>
  <c r="M1215" i="2"/>
  <c r="L1215" i="2"/>
  <c r="K1215" i="2"/>
  <c r="J1215" i="2"/>
  <c r="I1215" i="2"/>
  <c r="M1214" i="2"/>
  <c r="L1214" i="2"/>
  <c r="K1214" i="2"/>
  <c r="J1214" i="2"/>
  <c r="I1214" i="2"/>
  <c r="M1213" i="2"/>
  <c r="L1213" i="2"/>
  <c r="K1213" i="2"/>
  <c r="J1213" i="2"/>
  <c r="I1213" i="2"/>
  <c r="M1212" i="2"/>
  <c r="L1212" i="2"/>
  <c r="K1212" i="2"/>
  <c r="J1212" i="2"/>
  <c r="I1212" i="2"/>
  <c r="M1211" i="2"/>
  <c r="L1211" i="2"/>
  <c r="K1211" i="2"/>
  <c r="J1211" i="2"/>
  <c r="I1211" i="2"/>
  <c r="M1210" i="2"/>
  <c r="L1210" i="2"/>
  <c r="K1210" i="2"/>
  <c r="J1210" i="2"/>
  <c r="I1210" i="2"/>
  <c r="M1209" i="2"/>
  <c r="L1209" i="2"/>
  <c r="K1209" i="2"/>
  <c r="J1209" i="2"/>
  <c r="I1209" i="2"/>
  <c r="M1208" i="2"/>
  <c r="L1208" i="2"/>
  <c r="K1208" i="2"/>
  <c r="J1208" i="2"/>
  <c r="I1208" i="2"/>
  <c r="M1207" i="2"/>
  <c r="L1207" i="2"/>
  <c r="K1207" i="2"/>
  <c r="J1207" i="2"/>
  <c r="I1207" i="2"/>
  <c r="M1206" i="2"/>
  <c r="L1206" i="2"/>
  <c r="K1206" i="2"/>
  <c r="J1206" i="2"/>
  <c r="I1206" i="2"/>
  <c r="M1205" i="2"/>
  <c r="L1205" i="2"/>
  <c r="K1205" i="2"/>
  <c r="J1205" i="2"/>
  <c r="I1205" i="2"/>
  <c r="M1204" i="2"/>
  <c r="L1204" i="2"/>
  <c r="K1204" i="2"/>
  <c r="J1204" i="2"/>
  <c r="I1204" i="2"/>
  <c r="M1203" i="2"/>
  <c r="L1203" i="2"/>
  <c r="K1203" i="2"/>
  <c r="J1203" i="2"/>
  <c r="I1203" i="2"/>
  <c r="M1202" i="2"/>
  <c r="L1202" i="2"/>
  <c r="K1202" i="2"/>
  <c r="J1202" i="2"/>
  <c r="I1202" i="2"/>
  <c r="M1201" i="2"/>
  <c r="L1201" i="2"/>
  <c r="K1201" i="2"/>
  <c r="J1201" i="2"/>
  <c r="I1201" i="2"/>
  <c r="M1200" i="2"/>
  <c r="L1200" i="2"/>
  <c r="K1200" i="2"/>
  <c r="J1200" i="2"/>
  <c r="I1200" i="2"/>
  <c r="M1199" i="2"/>
  <c r="L1199" i="2"/>
  <c r="K1199" i="2"/>
  <c r="J1199" i="2"/>
  <c r="I1199" i="2"/>
  <c r="M1198" i="2"/>
  <c r="L1198" i="2"/>
  <c r="K1198" i="2"/>
  <c r="J1198" i="2"/>
  <c r="I1198" i="2"/>
  <c r="M1197" i="2"/>
  <c r="L1197" i="2"/>
  <c r="K1197" i="2"/>
  <c r="J1197" i="2"/>
  <c r="I1197" i="2"/>
  <c r="M1196" i="2"/>
  <c r="L1196" i="2"/>
  <c r="K1196" i="2"/>
  <c r="J1196" i="2"/>
  <c r="I1196" i="2"/>
  <c r="M1195" i="2"/>
  <c r="L1195" i="2"/>
  <c r="K1195" i="2"/>
  <c r="J1195" i="2"/>
  <c r="I1195" i="2"/>
  <c r="M1194" i="2"/>
  <c r="L1194" i="2"/>
  <c r="K1194" i="2"/>
  <c r="J1194" i="2"/>
  <c r="I1194" i="2"/>
  <c r="M1193" i="2"/>
  <c r="L1193" i="2"/>
  <c r="K1193" i="2"/>
  <c r="J1193" i="2"/>
  <c r="I1193" i="2"/>
  <c r="M1192" i="2"/>
  <c r="L1192" i="2"/>
  <c r="K1192" i="2"/>
  <c r="J1192" i="2"/>
  <c r="I1192" i="2"/>
  <c r="M1191" i="2"/>
  <c r="L1191" i="2"/>
  <c r="K1191" i="2"/>
  <c r="J1191" i="2"/>
  <c r="I1191" i="2"/>
  <c r="M1190" i="2"/>
  <c r="L1190" i="2"/>
  <c r="K1190" i="2"/>
  <c r="J1190" i="2"/>
  <c r="I1190" i="2"/>
  <c r="M1189" i="2"/>
  <c r="L1189" i="2"/>
  <c r="K1189" i="2"/>
  <c r="J1189" i="2"/>
  <c r="I1189" i="2"/>
  <c r="M1188" i="2"/>
  <c r="L1188" i="2"/>
  <c r="K1188" i="2"/>
  <c r="J1188" i="2"/>
  <c r="I1188" i="2"/>
  <c r="M1187" i="2"/>
  <c r="L1187" i="2"/>
  <c r="K1187" i="2"/>
  <c r="J1187" i="2"/>
  <c r="I1187" i="2"/>
  <c r="M1186" i="2"/>
  <c r="L1186" i="2"/>
  <c r="K1186" i="2"/>
  <c r="J1186" i="2"/>
  <c r="I1186" i="2"/>
  <c r="M1185" i="2"/>
  <c r="L1185" i="2"/>
  <c r="K1185" i="2"/>
  <c r="J1185" i="2"/>
  <c r="I1185" i="2"/>
  <c r="M1184" i="2"/>
  <c r="L1184" i="2"/>
  <c r="K1184" i="2"/>
  <c r="J1184" i="2"/>
  <c r="I1184" i="2"/>
  <c r="M1183" i="2"/>
  <c r="L1183" i="2"/>
  <c r="K1183" i="2"/>
  <c r="J1183" i="2"/>
  <c r="I1183" i="2"/>
  <c r="M1182" i="2"/>
  <c r="L1182" i="2"/>
  <c r="K1182" i="2"/>
  <c r="J1182" i="2"/>
  <c r="I1182" i="2"/>
  <c r="M1181" i="2"/>
  <c r="L1181" i="2"/>
  <c r="K1181" i="2"/>
  <c r="J1181" i="2"/>
  <c r="I1181" i="2"/>
  <c r="M1180" i="2"/>
  <c r="L1180" i="2"/>
  <c r="K1180" i="2"/>
  <c r="J1180" i="2"/>
  <c r="I1180" i="2"/>
  <c r="M1179" i="2"/>
  <c r="L1179" i="2"/>
  <c r="K1179" i="2"/>
  <c r="J1179" i="2"/>
  <c r="I1179" i="2"/>
  <c r="M1178" i="2"/>
  <c r="L1178" i="2"/>
  <c r="K1178" i="2"/>
  <c r="J1178" i="2"/>
  <c r="I1178" i="2"/>
  <c r="M1177" i="2"/>
  <c r="L1177" i="2"/>
  <c r="K1177" i="2"/>
  <c r="J1177" i="2"/>
  <c r="I1177" i="2"/>
  <c r="M1176" i="2"/>
  <c r="L1176" i="2"/>
  <c r="K1176" i="2"/>
  <c r="J1176" i="2"/>
  <c r="I1176" i="2"/>
  <c r="M1175" i="2"/>
  <c r="L1175" i="2"/>
  <c r="K1175" i="2"/>
  <c r="J1175" i="2"/>
  <c r="I1175" i="2"/>
  <c r="M1174" i="2"/>
  <c r="L1174" i="2"/>
  <c r="K1174" i="2"/>
  <c r="J1174" i="2"/>
  <c r="I1174" i="2"/>
  <c r="M1173" i="2"/>
  <c r="L1173" i="2"/>
  <c r="K1173" i="2"/>
  <c r="J1173" i="2"/>
  <c r="I1173" i="2"/>
  <c r="M1172" i="2"/>
  <c r="L1172" i="2"/>
  <c r="K1172" i="2"/>
  <c r="J1172" i="2"/>
  <c r="I1172" i="2"/>
  <c r="M1171" i="2"/>
  <c r="L1171" i="2"/>
  <c r="K1171" i="2"/>
  <c r="J1171" i="2"/>
  <c r="I1171" i="2"/>
  <c r="M1170" i="2"/>
  <c r="L1170" i="2"/>
  <c r="K1170" i="2"/>
  <c r="J1170" i="2"/>
  <c r="I1170" i="2"/>
  <c r="M1169" i="2"/>
  <c r="L1169" i="2"/>
  <c r="K1169" i="2"/>
  <c r="J1169" i="2"/>
  <c r="I1169" i="2"/>
  <c r="M1168" i="2"/>
  <c r="L1168" i="2"/>
  <c r="K1168" i="2"/>
  <c r="J1168" i="2"/>
  <c r="I1168" i="2"/>
  <c r="M1167" i="2"/>
  <c r="L1167" i="2"/>
  <c r="K1167" i="2"/>
  <c r="J1167" i="2"/>
  <c r="I1167" i="2"/>
  <c r="M1166" i="2"/>
  <c r="L1166" i="2"/>
  <c r="K1166" i="2"/>
  <c r="J1166" i="2"/>
  <c r="I1166" i="2"/>
  <c r="I1247" i="2" s="1"/>
  <c r="M1165" i="2"/>
  <c r="L1165" i="2"/>
  <c r="K1165" i="2"/>
  <c r="J1165" i="2"/>
  <c r="I1165" i="2"/>
  <c r="M1164" i="2"/>
  <c r="L1164" i="2"/>
  <c r="K1164" i="2"/>
  <c r="J1164" i="2"/>
  <c r="I1164" i="2"/>
  <c r="M1163" i="2"/>
  <c r="L1163" i="2"/>
  <c r="K1163" i="2"/>
  <c r="J1163" i="2"/>
  <c r="I1163" i="2"/>
  <c r="M1162" i="2"/>
  <c r="L1162" i="2"/>
  <c r="K1162" i="2"/>
  <c r="J1162" i="2"/>
  <c r="I1162" i="2"/>
  <c r="M1161" i="2"/>
  <c r="L1161" i="2"/>
  <c r="K1161" i="2"/>
  <c r="J1161" i="2"/>
  <c r="I1161" i="2"/>
  <c r="M1160" i="2"/>
  <c r="L1160" i="2"/>
  <c r="K1160" i="2"/>
  <c r="J1160" i="2"/>
  <c r="I1160" i="2"/>
  <c r="M1159" i="2"/>
  <c r="L1159" i="2"/>
  <c r="K1159" i="2"/>
  <c r="J1159" i="2"/>
  <c r="I1159" i="2"/>
  <c r="M1158" i="2"/>
  <c r="L1158" i="2"/>
  <c r="K1158" i="2"/>
  <c r="J1158" i="2"/>
  <c r="I1158" i="2"/>
  <c r="M1157" i="2"/>
  <c r="L1157" i="2"/>
  <c r="K1157" i="2"/>
  <c r="J1157" i="2"/>
  <c r="I1157" i="2"/>
  <c r="M1156" i="2"/>
  <c r="L1156" i="2"/>
  <c r="K1156" i="2"/>
  <c r="J1156" i="2"/>
  <c r="I1156" i="2"/>
  <c r="M1155" i="2"/>
  <c r="L1155" i="2"/>
  <c r="K1155" i="2"/>
  <c r="J1155" i="2"/>
  <c r="I1155" i="2"/>
  <c r="M1154" i="2"/>
  <c r="L1154" i="2"/>
  <c r="K1154" i="2"/>
  <c r="J1154" i="2"/>
  <c r="I1154" i="2"/>
  <c r="M1153" i="2"/>
  <c r="L1153" i="2"/>
  <c r="K1153" i="2"/>
  <c r="J1153" i="2"/>
  <c r="I1153" i="2"/>
  <c r="M1152" i="2"/>
  <c r="L1152" i="2"/>
  <c r="K1152" i="2"/>
  <c r="J1152" i="2"/>
  <c r="I1152" i="2"/>
  <c r="M1151" i="2"/>
  <c r="L1151" i="2"/>
  <c r="K1151" i="2"/>
  <c r="J1151" i="2"/>
  <c r="I1151" i="2"/>
  <c r="M1150" i="2"/>
  <c r="L1150" i="2"/>
  <c r="K1150" i="2"/>
  <c r="J1150" i="2"/>
  <c r="I1150" i="2"/>
  <c r="M1149" i="2"/>
  <c r="L1149" i="2"/>
  <c r="K1149" i="2"/>
  <c r="J1149" i="2"/>
  <c r="I1149" i="2"/>
  <c r="M1148" i="2"/>
  <c r="L1148" i="2"/>
  <c r="K1148" i="2"/>
  <c r="J1148" i="2"/>
  <c r="I1148" i="2"/>
  <c r="M1147" i="2"/>
  <c r="L1147" i="2"/>
  <c r="K1147" i="2"/>
  <c r="J1147" i="2"/>
  <c r="I1147" i="2"/>
  <c r="M1146" i="2"/>
  <c r="L1146" i="2"/>
  <c r="K1146" i="2"/>
  <c r="J1146" i="2"/>
  <c r="I1146" i="2"/>
  <c r="M1145" i="2"/>
  <c r="L1145" i="2"/>
  <c r="K1145" i="2"/>
  <c r="J1145" i="2"/>
  <c r="J1247" i="2" s="1"/>
  <c r="I1145" i="2"/>
  <c r="M1144" i="2"/>
  <c r="L1144" i="2"/>
  <c r="K1144" i="2"/>
  <c r="J1144" i="2"/>
  <c r="I1144" i="2"/>
  <c r="M1143" i="2"/>
  <c r="L1143" i="2"/>
  <c r="K1143" i="2"/>
  <c r="J1143" i="2"/>
  <c r="I1143" i="2"/>
  <c r="M1142" i="2"/>
  <c r="L1142" i="2"/>
  <c r="K1142" i="2"/>
  <c r="J1142" i="2"/>
  <c r="I1142" i="2"/>
  <c r="M1141" i="2"/>
  <c r="L1141" i="2"/>
  <c r="K1141" i="2"/>
  <c r="J1141" i="2"/>
  <c r="I1141" i="2"/>
  <c r="M1140" i="2"/>
  <c r="L1140" i="2"/>
  <c r="K1140" i="2"/>
  <c r="J1140" i="2"/>
  <c r="I1140" i="2"/>
  <c r="M1139" i="2"/>
  <c r="L1139" i="2"/>
  <c r="K1139" i="2"/>
  <c r="J1139" i="2"/>
  <c r="I1139" i="2"/>
  <c r="M1138" i="2"/>
  <c r="L1138" i="2"/>
  <c r="K1138" i="2"/>
  <c r="J1138" i="2"/>
  <c r="I1138" i="2"/>
  <c r="M1137" i="2"/>
  <c r="L1137" i="2"/>
  <c r="K1137" i="2"/>
  <c r="J1137" i="2"/>
  <c r="I1137" i="2"/>
  <c r="M1136" i="2"/>
  <c r="L1136" i="2"/>
  <c r="K1136" i="2"/>
  <c r="J1136" i="2"/>
  <c r="I1136" i="2"/>
  <c r="M1135" i="2"/>
  <c r="L1135" i="2"/>
  <c r="K1135" i="2"/>
  <c r="J1135" i="2"/>
  <c r="I1135" i="2"/>
  <c r="M1125" i="2"/>
  <c r="L1125" i="2"/>
  <c r="K1125" i="2"/>
  <c r="J1125" i="2"/>
  <c r="I1125" i="2"/>
  <c r="M1124" i="2"/>
  <c r="L1124" i="2"/>
  <c r="K1124" i="2"/>
  <c r="J1124" i="2"/>
  <c r="I1124" i="2"/>
  <c r="M1123" i="2"/>
  <c r="L1123" i="2"/>
  <c r="K1123" i="2"/>
  <c r="J1123" i="2"/>
  <c r="I1123" i="2"/>
  <c r="M1122" i="2"/>
  <c r="L1122" i="2"/>
  <c r="K1122" i="2"/>
  <c r="J1122" i="2"/>
  <c r="I1122" i="2"/>
  <c r="M1121" i="2"/>
  <c r="L1121" i="2"/>
  <c r="K1121" i="2"/>
  <c r="J1121" i="2"/>
  <c r="I1121" i="2"/>
  <c r="M1120" i="2"/>
  <c r="L1120" i="2"/>
  <c r="K1120" i="2"/>
  <c r="J1120" i="2"/>
  <c r="I1120" i="2"/>
  <c r="M1119" i="2"/>
  <c r="L1119" i="2"/>
  <c r="K1119" i="2"/>
  <c r="J1119" i="2"/>
  <c r="I1119" i="2"/>
  <c r="M1118" i="2"/>
  <c r="L1118" i="2"/>
  <c r="K1118" i="2"/>
  <c r="J1118" i="2"/>
  <c r="I1118" i="2"/>
  <c r="M1117" i="2"/>
  <c r="L1117" i="2"/>
  <c r="K1117" i="2"/>
  <c r="J1117" i="2"/>
  <c r="I1117" i="2"/>
  <c r="M1116" i="2"/>
  <c r="L1116" i="2"/>
  <c r="K1116" i="2"/>
  <c r="J1116" i="2"/>
  <c r="I1116" i="2"/>
  <c r="M1115" i="2"/>
  <c r="L1115" i="2"/>
  <c r="K1115" i="2"/>
  <c r="J1115" i="2"/>
  <c r="I1115" i="2"/>
  <c r="M1114" i="2"/>
  <c r="L1114" i="2"/>
  <c r="K1114" i="2"/>
  <c r="J1114" i="2"/>
  <c r="I1114" i="2"/>
  <c r="M1113" i="2"/>
  <c r="L1113" i="2"/>
  <c r="K1113" i="2"/>
  <c r="J1113" i="2"/>
  <c r="I1113" i="2"/>
  <c r="M1112" i="2"/>
  <c r="L1112" i="2"/>
  <c r="K1112" i="2"/>
  <c r="J1112" i="2"/>
  <c r="I1112" i="2"/>
  <c r="M1111" i="2"/>
  <c r="L1111" i="2"/>
  <c r="K1111" i="2"/>
  <c r="J1111" i="2"/>
  <c r="I1111" i="2"/>
  <c r="M1110" i="2"/>
  <c r="L1110" i="2"/>
  <c r="K1110" i="2"/>
  <c r="J1110" i="2"/>
  <c r="I1110" i="2"/>
  <c r="M1109" i="2"/>
  <c r="L1109" i="2"/>
  <c r="K1109" i="2"/>
  <c r="J1109" i="2"/>
  <c r="I1109" i="2"/>
  <c r="M1108" i="2"/>
  <c r="L1108" i="2"/>
  <c r="K1108" i="2"/>
  <c r="J1108" i="2"/>
  <c r="I1108" i="2"/>
  <c r="M1107" i="2"/>
  <c r="L1107" i="2"/>
  <c r="K1107" i="2"/>
  <c r="J1107" i="2"/>
  <c r="I1107" i="2"/>
  <c r="M1106" i="2"/>
  <c r="L1106" i="2"/>
  <c r="K1106" i="2"/>
  <c r="J1106" i="2"/>
  <c r="I1106" i="2"/>
  <c r="M1105" i="2"/>
  <c r="L1105" i="2"/>
  <c r="K1105" i="2"/>
  <c r="J1105" i="2"/>
  <c r="I1105" i="2"/>
  <c r="M1104" i="2"/>
  <c r="L1104" i="2"/>
  <c r="K1104" i="2"/>
  <c r="J1104" i="2"/>
  <c r="I1104" i="2"/>
  <c r="M1103" i="2"/>
  <c r="L1103" i="2"/>
  <c r="K1103" i="2"/>
  <c r="J1103" i="2"/>
  <c r="I1103" i="2"/>
  <c r="M1102" i="2"/>
  <c r="L1102" i="2"/>
  <c r="K1102" i="2"/>
  <c r="J1102" i="2"/>
  <c r="I1102" i="2"/>
  <c r="M1101" i="2"/>
  <c r="L1101" i="2"/>
  <c r="K1101" i="2"/>
  <c r="J1101" i="2"/>
  <c r="I1101" i="2"/>
  <c r="M1100" i="2"/>
  <c r="L1100" i="2"/>
  <c r="K1100" i="2"/>
  <c r="J1100" i="2"/>
  <c r="I1100" i="2"/>
  <c r="M1099" i="2"/>
  <c r="L1099" i="2"/>
  <c r="K1099" i="2"/>
  <c r="J1099" i="2"/>
  <c r="I1099" i="2"/>
  <c r="M1098" i="2"/>
  <c r="L1098" i="2"/>
  <c r="K1098" i="2"/>
  <c r="J1098" i="2"/>
  <c r="I1098" i="2"/>
  <c r="M1097" i="2"/>
  <c r="L1097" i="2"/>
  <c r="K1097" i="2"/>
  <c r="J1097" i="2"/>
  <c r="I1097" i="2"/>
  <c r="M1096" i="2"/>
  <c r="L1096" i="2"/>
  <c r="K1096" i="2"/>
  <c r="J1096" i="2"/>
  <c r="I1096" i="2"/>
  <c r="M1095" i="2"/>
  <c r="L1095" i="2"/>
  <c r="K1095" i="2"/>
  <c r="J1095" i="2"/>
  <c r="I1095" i="2"/>
  <c r="M1094" i="2"/>
  <c r="L1094" i="2"/>
  <c r="K1094" i="2"/>
  <c r="J1094" i="2"/>
  <c r="I1094" i="2"/>
  <c r="M1093" i="2"/>
  <c r="L1093" i="2"/>
  <c r="K1093" i="2"/>
  <c r="J1093" i="2"/>
  <c r="I1093" i="2"/>
  <c r="M1092" i="2"/>
  <c r="L1092" i="2"/>
  <c r="K1092" i="2"/>
  <c r="J1092" i="2"/>
  <c r="I1092" i="2"/>
  <c r="M1091" i="2"/>
  <c r="L1091" i="2"/>
  <c r="K1091" i="2"/>
  <c r="J1091" i="2"/>
  <c r="I1091" i="2"/>
  <c r="M1090" i="2"/>
  <c r="L1090" i="2"/>
  <c r="K1090" i="2"/>
  <c r="J1090" i="2"/>
  <c r="I1090" i="2"/>
  <c r="M1089" i="2"/>
  <c r="L1089" i="2"/>
  <c r="K1089" i="2"/>
  <c r="J1089" i="2"/>
  <c r="I1089" i="2"/>
  <c r="M1088" i="2"/>
  <c r="L1088" i="2"/>
  <c r="K1088" i="2"/>
  <c r="J1088" i="2"/>
  <c r="I1088" i="2"/>
  <c r="M1087" i="2"/>
  <c r="L1087" i="2"/>
  <c r="K1087" i="2"/>
  <c r="J1087" i="2"/>
  <c r="I1087" i="2"/>
  <c r="M1086" i="2"/>
  <c r="L1086" i="2"/>
  <c r="K1086" i="2"/>
  <c r="J1086" i="2"/>
  <c r="I1086" i="2"/>
  <c r="M1085" i="2"/>
  <c r="L1085" i="2"/>
  <c r="K1085" i="2"/>
  <c r="J1085" i="2"/>
  <c r="I1085" i="2"/>
  <c r="M1084" i="2"/>
  <c r="L1084" i="2"/>
  <c r="K1084" i="2"/>
  <c r="J1084" i="2"/>
  <c r="I1084" i="2"/>
  <c r="M1083" i="2"/>
  <c r="L1083" i="2"/>
  <c r="K1083" i="2"/>
  <c r="J1083" i="2"/>
  <c r="I1083" i="2"/>
  <c r="M1082" i="2"/>
  <c r="L1082" i="2"/>
  <c r="K1082" i="2"/>
  <c r="J1082" i="2"/>
  <c r="I1082" i="2"/>
  <c r="M1081" i="2"/>
  <c r="L1081" i="2"/>
  <c r="K1081" i="2"/>
  <c r="J1081" i="2"/>
  <c r="I1081" i="2"/>
  <c r="M1080" i="2"/>
  <c r="L1080" i="2"/>
  <c r="K1080" i="2"/>
  <c r="J1080" i="2"/>
  <c r="I1080" i="2"/>
  <c r="M1079" i="2"/>
  <c r="L1079" i="2"/>
  <c r="K1079" i="2"/>
  <c r="J1079" i="2"/>
  <c r="I1079" i="2"/>
  <c r="M1078" i="2"/>
  <c r="L1078" i="2"/>
  <c r="K1078" i="2"/>
  <c r="J1078" i="2"/>
  <c r="I1078" i="2"/>
  <c r="M1077" i="2"/>
  <c r="L1077" i="2"/>
  <c r="K1077" i="2"/>
  <c r="J1077" i="2"/>
  <c r="I1077" i="2"/>
  <c r="M1076" i="2"/>
  <c r="L1076" i="2"/>
  <c r="K1076" i="2"/>
  <c r="J1076" i="2"/>
  <c r="I1076" i="2"/>
  <c r="M1075" i="2"/>
  <c r="L1075" i="2"/>
  <c r="K1075" i="2"/>
  <c r="J1075" i="2"/>
  <c r="I1075" i="2"/>
  <c r="M1074" i="2"/>
  <c r="L1074" i="2"/>
  <c r="K1074" i="2"/>
  <c r="J1074" i="2"/>
  <c r="I1074" i="2"/>
  <c r="M1073" i="2"/>
  <c r="L1073" i="2"/>
  <c r="K1073" i="2"/>
  <c r="J1073" i="2"/>
  <c r="I1073" i="2"/>
  <c r="M1072" i="2"/>
  <c r="L1072" i="2"/>
  <c r="K1072" i="2"/>
  <c r="J1072" i="2"/>
  <c r="I1072" i="2"/>
  <c r="M1071" i="2"/>
  <c r="L1071" i="2"/>
  <c r="K1071" i="2"/>
  <c r="J1071" i="2"/>
  <c r="I1071" i="2"/>
  <c r="M1070" i="2"/>
  <c r="L1070" i="2"/>
  <c r="K1070" i="2"/>
  <c r="J1070" i="2"/>
  <c r="I1070" i="2"/>
  <c r="M1069" i="2"/>
  <c r="L1069" i="2"/>
  <c r="K1069" i="2"/>
  <c r="J1069" i="2"/>
  <c r="I1069" i="2"/>
  <c r="M1068" i="2"/>
  <c r="L1068" i="2"/>
  <c r="K1068" i="2"/>
  <c r="J1068" i="2"/>
  <c r="I1068" i="2"/>
  <c r="M1067" i="2"/>
  <c r="L1067" i="2"/>
  <c r="K1067" i="2"/>
  <c r="J1067" i="2"/>
  <c r="I1067" i="2"/>
  <c r="M1066" i="2"/>
  <c r="L1066" i="2"/>
  <c r="K1066" i="2"/>
  <c r="J1066" i="2"/>
  <c r="I1066" i="2"/>
  <c r="M1065" i="2"/>
  <c r="L1065" i="2"/>
  <c r="K1065" i="2"/>
  <c r="J1065" i="2"/>
  <c r="I1065" i="2"/>
  <c r="M1064" i="2"/>
  <c r="L1064" i="2"/>
  <c r="K1064" i="2"/>
  <c r="J1064" i="2"/>
  <c r="I1064" i="2"/>
  <c r="M1063" i="2"/>
  <c r="L1063" i="2"/>
  <c r="K1063" i="2"/>
  <c r="J1063" i="2"/>
  <c r="I1063" i="2"/>
  <c r="M1062" i="2"/>
  <c r="L1062" i="2"/>
  <c r="K1062" i="2"/>
  <c r="J1062" i="2"/>
  <c r="I1062" i="2"/>
  <c r="M1061" i="2"/>
  <c r="L1061" i="2"/>
  <c r="K1061" i="2"/>
  <c r="J1061" i="2"/>
  <c r="I1061" i="2"/>
  <c r="M1060" i="2"/>
  <c r="L1060" i="2"/>
  <c r="K1060" i="2"/>
  <c r="J1060" i="2"/>
  <c r="I1060" i="2"/>
  <c r="M1059" i="2"/>
  <c r="L1059" i="2"/>
  <c r="K1059" i="2"/>
  <c r="J1059" i="2"/>
  <c r="I1059" i="2"/>
  <c r="M1058" i="2"/>
  <c r="L1058" i="2"/>
  <c r="K1058" i="2"/>
  <c r="J1058" i="2"/>
  <c r="I1058" i="2"/>
  <c r="M1057" i="2"/>
  <c r="L1057" i="2"/>
  <c r="K1057" i="2"/>
  <c r="J1057" i="2"/>
  <c r="I1057" i="2"/>
  <c r="M1056" i="2"/>
  <c r="L1056" i="2"/>
  <c r="K1056" i="2"/>
  <c r="J1056" i="2"/>
  <c r="I1056" i="2"/>
  <c r="M1055" i="2"/>
  <c r="L1055" i="2"/>
  <c r="K1055" i="2"/>
  <c r="J1055" i="2"/>
  <c r="I1055" i="2"/>
  <c r="M1054" i="2"/>
  <c r="L1054" i="2"/>
  <c r="K1054" i="2"/>
  <c r="J1054" i="2"/>
  <c r="I1054" i="2"/>
  <c r="M1053" i="2"/>
  <c r="L1053" i="2"/>
  <c r="K1053" i="2"/>
  <c r="J1053" i="2"/>
  <c r="I1053" i="2"/>
  <c r="M1052" i="2"/>
  <c r="L1052" i="2"/>
  <c r="K1052" i="2"/>
  <c r="J1052" i="2"/>
  <c r="I1052" i="2"/>
  <c r="M1051" i="2"/>
  <c r="L1051" i="2"/>
  <c r="K1051" i="2"/>
  <c r="J1051" i="2"/>
  <c r="I1051" i="2"/>
  <c r="M1050" i="2"/>
  <c r="L1050" i="2"/>
  <c r="K1050" i="2"/>
  <c r="J1050" i="2"/>
  <c r="I1050" i="2"/>
  <c r="M1049" i="2"/>
  <c r="L1049" i="2"/>
  <c r="K1049" i="2"/>
  <c r="J1049" i="2"/>
  <c r="I1049" i="2"/>
  <c r="M1048" i="2"/>
  <c r="L1048" i="2"/>
  <c r="K1048" i="2"/>
  <c r="J1048" i="2"/>
  <c r="I1048" i="2"/>
  <c r="M1047" i="2"/>
  <c r="L1047" i="2"/>
  <c r="K1047" i="2"/>
  <c r="J1047" i="2"/>
  <c r="I1047" i="2"/>
  <c r="M1046" i="2"/>
  <c r="L1046" i="2"/>
  <c r="K1046" i="2"/>
  <c r="J1046" i="2"/>
  <c r="I1046" i="2"/>
  <c r="M1045" i="2"/>
  <c r="L1045" i="2"/>
  <c r="K1045" i="2"/>
  <c r="J1045" i="2"/>
  <c r="I1045" i="2"/>
  <c r="M1044" i="2"/>
  <c r="L1044" i="2"/>
  <c r="K1044" i="2"/>
  <c r="J1044" i="2"/>
  <c r="I1044" i="2"/>
  <c r="M1043" i="2"/>
  <c r="L1043" i="2"/>
  <c r="K1043" i="2"/>
  <c r="J1043" i="2"/>
  <c r="I1043" i="2"/>
  <c r="M1042" i="2"/>
  <c r="L1042" i="2"/>
  <c r="K1042" i="2"/>
  <c r="J1042" i="2"/>
  <c r="I1042" i="2"/>
  <c r="M1041" i="2"/>
  <c r="L1041" i="2"/>
  <c r="K1041" i="2"/>
  <c r="J1041" i="2"/>
  <c r="I1041" i="2"/>
  <c r="M1040" i="2"/>
  <c r="L1040" i="2"/>
  <c r="K1040" i="2"/>
  <c r="J1040" i="2"/>
  <c r="I1040" i="2"/>
  <c r="M1039" i="2"/>
  <c r="L1039" i="2"/>
  <c r="K1039" i="2"/>
  <c r="J1039" i="2"/>
  <c r="I1039" i="2"/>
  <c r="M1038" i="2"/>
  <c r="L1038" i="2"/>
  <c r="K1038" i="2"/>
  <c r="J1038" i="2"/>
  <c r="I1038" i="2"/>
  <c r="M1037" i="2"/>
  <c r="L1037" i="2"/>
  <c r="K1037" i="2"/>
  <c r="J1037" i="2"/>
  <c r="I1037" i="2"/>
  <c r="M1036" i="2"/>
  <c r="L1036" i="2"/>
  <c r="K1036" i="2"/>
  <c r="J1036" i="2"/>
  <c r="I1036" i="2"/>
  <c r="M1035" i="2"/>
  <c r="L1035" i="2"/>
  <c r="K1035" i="2"/>
  <c r="J1035" i="2"/>
  <c r="I1035" i="2"/>
  <c r="M1034" i="2"/>
  <c r="L1034" i="2"/>
  <c r="K1034" i="2"/>
  <c r="J1034" i="2"/>
  <c r="I1034" i="2"/>
  <c r="M1033" i="2"/>
  <c r="L1033" i="2"/>
  <c r="K1033" i="2"/>
  <c r="J1033" i="2"/>
  <c r="I1033" i="2"/>
  <c r="M1032" i="2"/>
  <c r="L1032" i="2"/>
  <c r="K1032" i="2"/>
  <c r="J1032" i="2"/>
  <c r="I1032" i="2"/>
  <c r="M1031" i="2"/>
  <c r="L1031" i="2"/>
  <c r="K1031" i="2"/>
  <c r="J1031" i="2"/>
  <c r="I1031" i="2"/>
  <c r="M1030" i="2"/>
  <c r="L1030" i="2"/>
  <c r="K1030" i="2"/>
  <c r="J1030" i="2"/>
  <c r="I1030" i="2"/>
  <c r="M1029" i="2"/>
  <c r="L1029" i="2"/>
  <c r="K1029" i="2"/>
  <c r="J1029" i="2"/>
  <c r="I1029" i="2"/>
  <c r="M1028" i="2"/>
  <c r="L1028" i="2"/>
  <c r="K1028" i="2"/>
  <c r="J1028" i="2"/>
  <c r="I1028" i="2"/>
  <c r="M1027" i="2"/>
  <c r="L1027" i="2"/>
  <c r="K1027" i="2"/>
  <c r="J1027" i="2"/>
  <c r="I1027" i="2"/>
  <c r="M1026" i="2"/>
  <c r="L1026" i="2"/>
  <c r="K1026" i="2"/>
  <c r="J1026" i="2"/>
  <c r="I1026" i="2"/>
  <c r="M1025" i="2"/>
  <c r="L1025" i="2"/>
  <c r="K1025" i="2"/>
  <c r="J1025" i="2"/>
  <c r="I1025" i="2"/>
  <c r="M1024" i="2"/>
  <c r="L1024" i="2"/>
  <c r="K1024" i="2"/>
  <c r="J1024" i="2"/>
  <c r="I1024" i="2"/>
  <c r="M1023" i="2"/>
  <c r="L1023" i="2"/>
  <c r="K1023" i="2"/>
  <c r="J1023" i="2"/>
  <c r="I1023" i="2"/>
  <c r="M1022" i="2"/>
  <c r="L1022" i="2"/>
  <c r="K1022" i="2"/>
  <c r="J1022" i="2"/>
  <c r="I1022" i="2"/>
  <c r="M1021" i="2"/>
  <c r="L1021" i="2"/>
  <c r="K1021" i="2"/>
  <c r="J1021" i="2"/>
  <c r="I1021" i="2"/>
  <c r="M1020" i="2"/>
  <c r="L1020" i="2"/>
  <c r="K1020" i="2"/>
  <c r="J1020" i="2"/>
  <c r="I1020" i="2"/>
  <c r="M1019" i="2"/>
  <c r="L1019" i="2"/>
  <c r="K1019" i="2"/>
  <c r="J1019" i="2"/>
  <c r="I1019" i="2"/>
  <c r="M1018" i="2"/>
  <c r="L1018" i="2"/>
  <c r="K1018" i="2"/>
  <c r="J1018" i="2"/>
  <c r="I1018" i="2"/>
  <c r="M1017" i="2"/>
  <c r="L1017" i="2"/>
  <c r="K1017" i="2"/>
  <c r="J1017" i="2"/>
  <c r="I1017" i="2"/>
  <c r="M1016" i="2"/>
  <c r="L1016" i="2"/>
  <c r="K1016" i="2"/>
  <c r="J1016" i="2"/>
  <c r="I1016" i="2"/>
  <c r="M1015" i="2"/>
  <c r="L1015" i="2"/>
  <c r="K1015" i="2"/>
  <c r="J1015" i="2"/>
  <c r="I1015" i="2"/>
  <c r="M1014" i="2"/>
  <c r="L1014" i="2"/>
  <c r="K1014" i="2"/>
  <c r="J1014" i="2"/>
  <c r="I1014" i="2"/>
  <c r="M1013" i="2"/>
  <c r="L1013" i="2"/>
  <c r="K1013" i="2"/>
  <c r="J1013" i="2"/>
  <c r="I1013" i="2"/>
  <c r="M1012" i="2"/>
  <c r="L1012" i="2"/>
  <c r="K1012" i="2"/>
  <c r="J1012" i="2"/>
  <c r="I1012" i="2"/>
  <c r="M1011" i="2"/>
  <c r="L1011" i="2"/>
  <c r="K1011" i="2"/>
  <c r="J1011" i="2"/>
  <c r="I1011" i="2"/>
  <c r="M1010" i="2"/>
  <c r="L1010" i="2"/>
  <c r="K1010" i="2"/>
  <c r="J1010" i="2"/>
  <c r="I1010" i="2"/>
  <c r="M1003" i="2"/>
  <c r="L1003" i="2"/>
  <c r="K1003" i="2"/>
  <c r="J1003" i="2"/>
  <c r="I1003" i="2"/>
  <c r="M1002" i="2"/>
  <c r="L1002" i="2"/>
  <c r="K1002" i="2"/>
  <c r="J1002" i="2"/>
  <c r="I1002" i="2"/>
  <c r="M1001" i="2"/>
  <c r="L1001" i="2"/>
  <c r="K1001" i="2"/>
  <c r="J1001" i="2"/>
  <c r="I1001" i="2"/>
  <c r="M1000" i="2"/>
  <c r="L1000" i="2"/>
  <c r="K1000" i="2"/>
  <c r="J1000" i="2"/>
  <c r="I1000" i="2"/>
  <c r="M999" i="2"/>
  <c r="L999" i="2"/>
  <c r="K999" i="2"/>
  <c r="J999" i="2"/>
  <c r="I999" i="2"/>
  <c r="M998" i="2"/>
  <c r="L998" i="2"/>
  <c r="K998" i="2"/>
  <c r="J998" i="2"/>
  <c r="I998" i="2"/>
  <c r="M997" i="2"/>
  <c r="L997" i="2"/>
  <c r="K997" i="2"/>
  <c r="J997" i="2"/>
  <c r="I997" i="2"/>
  <c r="M996" i="2"/>
  <c r="L996" i="2"/>
  <c r="K996" i="2"/>
  <c r="J996" i="2"/>
  <c r="I996" i="2"/>
  <c r="M995" i="2"/>
  <c r="L995" i="2"/>
  <c r="K995" i="2"/>
  <c r="J995" i="2"/>
  <c r="I995" i="2"/>
  <c r="M994" i="2"/>
  <c r="L994" i="2"/>
  <c r="K994" i="2"/>
  <c r="J994" i="2"/>
  <c r="I994" i="2"/>
  <c r="M993" i="2"/>
  <c r="L993" i="2"/>
  <c r="K993" i="2"/>
  <c r="J993" i="2"/>
  <c r="I993" i="2"/>
  <c r="M992" i="2"/>
  <c r="L992" i="2"/>
  <c r="K992" i="2"/>
  <c r="J992" i="2"/>
  <c r="I992" i="2"/>
  <c r="M991" i="2"/>
  <c r="L991" i="2"/>
  <c r="K991" i="2"/>
  <c r="J991" i="2"/>
  <c r="I991" i="2"/>
  <c r="M990" i="2"/>
  <c r="L990" i="2"/>
  <c r="K990" i="2"/>
  <c r="J990" i="2"/>
  <c r="I990" i="2"/>
  <c r="M989" i="2"/>
  <c r="L989" i="2"/>
  <c r="K989" i="2"/>
  <c r="J989" i="2"/>
  <c r="I989" i="2"/>
  <c r="M988" i="2"/>
  <c r="L988" i="2"/>
  <c r="K988" i="2"/>
  <c r="J988" i="2"/>
  <c r="I988" i="2"/>
  <c r="M987" i="2"/>
  <c r="L987" i="2"/>
  <c r="K987" i="2"/>
  <c r="J987" i="2"/>
  <c r="I987" i="2"/>
  <c r="M986" i="2"/>
  <c r="L986" i="2"/>
  <c r="K986" i="2"/>
  <c r="J986" i="2"/>
  <c r="I986" i="2"/>
  <c r="M985" i="2"/>
  <c r="L985" i="2"/>
  <c r="K985" i="2"/>
  <c r="J985" i="2"/>
  <c r="I985" i="2"/>
  <c r="M984" i="2"/>
  <c r="L984" i="2"/>
  <c r="K984" i="2"/>
  <c r="J984" i="2"/>
  <c r="I984" i="2"/>
  <c r="M983" i="2"/>
  <c r="L983" i="2"/>
  <c r="K983" i="2"/>
  <c r="J983" i="2"/>
  <c r="I983" i="2"/>
  <c r="M982" i="2"/>
  <c r="L982" i="2"/>
  <c r="K982" i="2"/>
  <c r="J982" i="2"/>
  <c r="I982" i="2"/>
  <c r="M981" i="2"/>
  <c r="L981" i="2"/>
  <c r="K981" i="2"/>
  <c r="J981" i="2"/>
  <c r="I981" i="2"/>
  <c r="M980" i="2"/>
  <c r="L980" i="2"/>
  <c r="K980" i="2"/>
  <c r="J980" i="2"/>
  <c r="I980" i="2"/>
  <c r="M979" i="2"/>
  <c r="L979" i="2"/>
  <c r="K979" i="2"/>
  <c r="J979" i="2"/>
  <c r="I979" i="2"/>
  <c r="M978" i="2"/>
  <c r="L978" i="2"/>
  <c r="K978" i="2"/>
  <c r="J978" i="2"/>
  <c r="I978" i="2"/>
  <c r="M977" i="2"/>
  <c r="L977" i="2"/>
  <c r="K977" i="2"/>
  <c r="J977" i="2"/>
  <c r="I977" i="2"/>
  <c r="M976" i="2"/>
  <c r="L976" i="2"/>
  <c r="K976" i="2"/>
  <c r="J976" i="2"/>
  <c r="I976" i="2"/>
  <c r="M975" i="2"/>
  <c r="L975" i="2"/>
  <c r="K975" i="2"/>
  <c r="J975" i="2"/>
  <c r="I975" i="2"/>
  <c r="M974" i="2"/>
  <c r="L974" i="2"/>
  <c r="K974" i="2"/>
  <c r="J974" i="2"/>
  <c r="I974" i="2"/>
  <c r="M973" i="2"/>
  <c r="L973" i="2"/>
  <c r="K973" i="2"/>
  <c r="J973" i="2"/>
  <c r="I973" i="2"/>
  <c r="M972" i="2"/>
  <c r="L972" i="2"/>
  <c r="K972" i="2"/>
  <c r="J972" i="2"/>
  <c r="I972" i="2"/>
  <c r="M971" i="2"/>
  <c r="L971" i="2"/>
  <c r="K971" i="2"/>
  <c r="J971" i="2"/>
  <c r="I971" i="2"/>
  <c r="M970" i="2"/>
  <c r="L970" i="2"/>
  <c r="K970" i="2"/>
  <c r="J970" i="2"/>
  <c r="I970" i="2"/>
  <c r="M969" i="2"/>
  <c r="L969" i="2"/>
  <c r="K969" i="2"/>
  <c r="J969" i="2"/>
  <c r="I969" i="2"/>
  <c r="M968" i="2"/>
  <c r="L968" i="2"/>
  <c r="K968" i="2"/>
  <c r="J968" i="2"/>
  <c r="I968" i="2"/>
  <c r="M967" i="2"/>
  <c r="L967" i="2"/>
  <c r="K967" i="2"/>
  <c r="J967" i="2"/>
  <c r="I967" i="2"/>
  <c r="M966" i="2"/>
  <c r="L966" i="2"/>
  <c r="K966" i="2"/>
  <c r="J966" i="2"/>
  <c r="I966" i="2"/>
  <c r="M965" i="2"/>
  <c r="L965" i="2"/>
  <c r="K965" i="2"/>
  <c r="J965" i="2"/>
  <c r="I965" i="2"/>
  <c r="M964" i="2"/>
  <c r="L964" i="2"/>
  <c r="K964" i="2"/>
  <c r="J964" i="2"/>
  <c r="I964" i="2"/>
  <c r="M963" i="2"/>
  <c r="L963" i="2"/>
  <c r="K963" i="2"/>
  <c r="J963" i="2"/>
  <c r="I963" i="2"/>
  <c r="M962" i="2"/>
  <c r="L962" i="2"/>
  <c r="K962" i="2"/>
  <c r="J962" i="2"/>
  <c r="I962" i="2"/>
  <c r="M961" i="2"/>
  <c r="L961" i="2"/>
  <c r="K961" i="2"/>
  <c r="J961" i="2"/>
  <c r="I961" i="2"/>
  <c r="M960" i="2"/>
  <c r="L960" i="2"/>
  <c r="K960" i="2"/>
  <c r="J960" i="2"/>
  <c r="I960" i="2"/>
  <c r="M959" i="2"/>
  <c r="L959" i="2"/>
  <c r="K959" i="2"/>
  <c r="J959" i="2"/>
  <c r="I959" i="2"/>
  <c r="M958" i="2"/>
  <c r="L958" i="2"/>
  <c r="K958" i="2"/>
  <c r="J958" i="2"/>
  <c r="I958" i="2"/>
  <c r="M957" i="2"/>
  <c r="L957" i="2"/>
  <c r="K957" i="2"/>
  <c r="J957" i="2"/>
  <c r="I957" i="2"/>
  <c r="M956" i="2"/>
  <c r="L956" i="2"/>
  <c r="K956" i="2"/>
  <c r="J956" i="2"/>
  <c r="I956" i="2"/>
  <c r="M955" i="2"/>
  <c r="L955" i="2"/>
  <c r="K955" i="2"/>
  <c r="J955" i="2"/>
  <c r="I955" i="2"/>
  <c r="M954" i="2"/>
  <c r="L954" i="2"/>
  <c r="K954" i="2"/>
  <c r="J954" i="2"/>
  <c r="I954" i="2"/>
  <c r="M953" i="2"/>
  <c r="L953" i="2"/>
  <c r="K953" i="2"/>
  <c r="J953" i="2"/>
  <c r="I953" i="2"/>
  <c r="M952" i="2"/>
  <c r="L952" i="2"/>
  <c r="K952" i="2"/>
  <c r="J952" i="2"/>
  <c r="I952" i="2"/>
  <c r="M951" i="2"/>
  <c r="L951" i="2"/>
  <c r="K951" i="2"/>
  <c r="J951" i="2"/>
  <c r="I951" i="2"/>
  <c r="M950" i="2"/>
  <c r="L950" i="2"/>
  <c r="K950" i="2"/>
  <c r="J950" i="2"/>
  <c r="I950" i="2"/>
  <c r="M949" i="2"/>
  <c r="L949" i="2"/>
  <c r="K949" i="2"/>
  <c r="J949" i="2"/>
  <c r="I949" i="2"/>
  <c r="M948" i="2"/>
  <c r="L948" i="2"/>
  <c r="K948" i="2"/>
  <c r="J948" i="2"/>
  <c r="I948" i="2"/>
  <c r="M947" i="2"/>
  <c r="L947" i="2"/>
  <c r="K947" i="2"/>
  <c r="J947" i="2"/>
  <c r="I947" i="2"/>
  <c r="M946" i="2"/>
  <c r="L946" i="2"/>
  <c r="K946" i="2"/>
  <c r="J946" i="2"/>
  <c r="I946" i="2"/>
  <c r="M945" i="2"/>
  <c r="L945" i="2"/>
  <c r="K945" i="2"/>
  <c r="J945" i="2"/>
  <c r="I945" i="2"/>
  <c r="M944" i="2"/>
  <c r="L944" i="2"/>
  <c r="K944" i="2"/>
  <c r="J944" i="2"/>
  <c r="I944" i="2"/>
  <c r="M943" i="2"/>
  <c r="L943" i="2"/>
  <c r="K943" i="2"/>
  <c r="J943" i="2"/>
  <c r="I943" i="2"/>
  <c r="M942" i="2"/>
  <c r="L942" i="2"/>
  <c r="K942" i="2"/>
  <c r="J942" i="2"/>
  <c r="I942" i="2"/>
  <c r="M941" i="2"/>
  <c r="L941" i="2"/>
  <c r="K941" i="2"/>
  <c r="J941" i="2"/>
  <c r="I941" i="2"/>
  <c r="M940" i="2"/>
  <c r="L940" i="2"/>
  <c r="K940" i="2"/>
  <c r="J940" i="2"/>
  <c r="I940" i="2"/>
  <c r="M939" i="2"/>
  <c r="L939" i="2"/>
  <c r="K939" i="2"/>
  <c r="J939" i="2"/>
  <c r="I939" i="2"/>
  <c r="M938" i="2"/>
  <c r="L938" i="2"/>
  <c r="K938" i="2"/>
  <c r="J938" i="2"/>
  <c r="I938" i="2"/>
  <c r="M937" i="2"/>
  <c r="L937" i="2"/>
  <c r="K937" i="2"/>
  <c r="J937" i="2"/>
  <c r="I937" i="2"/>
  <c r="M936" i="2"/>
  <c r="L936" i="2"/>
  <c r="K936" i="2"/>
  <c r="J936" i="2"/>
  <c r="I936" i="2"/>
  <c r="M935" i="2"/>
  <c r="L935" i="2"/>
  <c r="K935" i="2"/>
  <c r="J935" i="2"/>
  <c r="I935" i="2"/>
  <c r="M934" i="2"/>
  <c r="L934" i="2"/>
  <c r="K934" i="2"/>
  <c r="J934" i="2"/>
  <c r="I934" i="2"/>
  <c r="M933" i="2"/>
  <c r="L933" i="2"/>
  <c r="K933" i="2"/>
  <c r="J933" i="2"/>
  <c r="I933" i="2"/>
  <c r="M932" i="2"/>
  <c r="L932" i="2"/>
  <c r="K932" i="2"/>
  <c r="J932" i="2"/>
  <c r="I932" i="2"/>
  <c r="M931" i="2"/>
  <c r="L931" i="2"/>
  <c r="K931" i="2"/>
  <c r="J931" i="2"/>
  <c r="I931" i="2"/>
  <c r="M930" i="2"/>
  <c r="L930" i="2"/>
  <c r="K930" i="2"/>
  <c r="J930" i="2"/>
  <c r="I930" i="2"/>
  <c r="M929" i="2"/>
  <c r="L929" i="2"/>
  <c r="K929" i="2"/>
  <c r="J929" i="2"/>
  <c r="I929" i="2"/>
  <c r="M928" i="2"/>
  <c r="L928" i="2"/>
  <c r="K928" i="2"/>
  <c r="J928" i="2"/>
  <c r="I928" i="2"/>
  <c r="M927" i="2"/>
  <c r="L927" i="2"/>
  <c r="K927" i="2"/>
  <c r="J927" i="2"/>
  <c r="I927" i="2"/>
  <c r="M926" i="2"/>
  <c r="L926" i="2"/>
  <c r="K926" i="2"/>
  <c r="J926" i="2"/>
  <c r="I926" i="2"/>
  <c r="M925" i="2"/>
  <c r="L925" i="2"/>
  <c r="K925" i="2"/>
  <c r="J925" i="2"/>
  <c r="I925" i="2"/>
  <c r="M924" i="2"/>
  <c r="L924" i="2"/>
  <c r="K924" i="2"/>
  <c r="J924" i="2"/>
  <c r="I924" i="2"/>
  <c r="M923" i="2"/>
  <c r="L923" i="2"/>
  <c r="K923" i="2"/>
  <c r="J923" i="2"/>
  <c r="I923" i="2"/>
  <c r="M922" i="2"/>
  <c r="L922" i="2"/>
  <c r="K922" i="2"/>
  <c r="J922" i="2"/>
  <c r="I922" i="2"/>
  <c r="M921" i="2"/>
  <c r="L921" i="2"/>
  <c r="K921" i="2"/>
  <c r="J921" i="2"/>
  <c r="I921" i="2"/>
  <c r="M920" i="2"/>
  <c r="L920" i="2"/>
  <c r="K920" i="2"/>
  <c r="J920" i="2"/>
  <c r="I920" i="2"/>
  <c r="M919" i="2"/>
  <c r="L919" i="2"/>
  <c r="K919" i="2"/>
  <c r="J919" i="2"/>
  <c r="I919" i="2"/>
  <c r="M918" i="2"/>
  <c r="L918" i="2"/>
  <c r="K918" i="2"/>
  <c r="J918" i="2"/>
  <c r="I918" i="2"/>
  <c r="M917" i="2"/>
  <c r="L917" i="2"/>
  <c r="K917" i="2"/>
  <c r="J917" i="2"/>
  <c r="I917" i="2"/>
  <c r="M916" i="2"/>
  <c r="L916" i="2"/>
  <c r="K916" i="2"/>
  <c r="J916" i="2"/>
  <c r="I916" i="2"/>
  <c r="M915" i="2"/>
  <c r="L915" i="2"/>
  <c r="K915" i="2"/>
  <c r="J915" i="2"/>
  <c r="I915" i="2"/>
  <c r="M914" i="2"/>
  <c r="L914" i="2"/>
  <c r="K914" i="2"/>
  <c r="J914" i="2"/>
  <c r="I914" i="2"/>
  <c r="M913" i="2"/>
  <c r="L913" i="2"/>
  <c r="K913" i="2"/>
  <c r="J913" i="2"/>
  <c r="I913" i="2"/>
  <c r="M912" i="2"/>
  <c r="L912" i="2"/>
  <c r="K912" i="2"/>
  <c r="J912" i="2"/>
  <c r="I912" i="2"/>
  <c r="M911" i="2"/>
  <c r="L911" i="2"/>
  <c r="K911" i="2"/>
  <c r="J911" i="2"/>
  <c r="I911" i="2"/>
  <c r="M910" i="2"/>
  <c r="L910" i="2"/>
  <c r="K910" i="2"/>
  <c r="J910" i="2"/>
  <c r="I910" i="2"/>
  <c r="M909" i="2"/>
  <c r="L909" i="2"/>
  <c r="K909" i="2"/>
  <c r="J909" i="2"/>
  <c r="I909" i="2"/>
  <c r="M908" i="2"/>
  <c r="L908" i="2"/>
  <c r="K908" i="2"/>
  <c r="J908" i="2"/>
  <c r="I908" i="2"/>
  <c r="M907" i="2"/>
  <c r="L907" i="2"/>
  <c r="K907" i="2"/>
  <c r="J907" i="2"/>
  <c r="I907" i="2"/>
  <c r="M906" i="2"/>
  <c r="L906" i="2"/>
  <c r="K906" i="2"/>
  <c r="J906" i="2"/>
  <c r="I906" i="2"/>
  <c r="M905" i="2"/>
  <c r="L905" i="2"/>
  <c r="K905" i="2"/>
  <c r="J905" i="2"/>
  <c r="I905" i="2"/>
  <c r="M904" i="2"/>
  <c r="L904" i="2"/>
  <c r="K904" i="2"/>
  <c r="J904" i="2"/>
  <c r="I904" i="2"/>
  <c r="M903" i="2"/>
  <c r="L903" i="2"/>
  <c r="K903" i="2"/>
  <c r="J903" i="2"/>
  <c r="I903" i="2"/>
  <c r="M902" i="2"/>
  <c r="L902" i="2"/>
  <c r="K902" i="2"/>
  <c r="J902" i="2"/>
  <c r="I902" i="2"/>
  <c r="M901" i="2"/>
  <c r="L901" i="2"/>
  <c r="K901" i="2"/>
  <c r="J901" i="2"/>
  <c r="I901" i="2"/>
  <c r="M900" i="2"/>
  <c r="L900" i="2"/>
  <c r="K900" i="2"/>
  <c r="J900" i="2"/>
  <c r="I900" i="2"/>
  <c r="M899" i="2"/>
  <c r="L899" i="2"/>
  <c r="K899" i="2"/>
  <c r="J899" i="2"/>
  <c r="I899" i="2"/>
  <c r="M898" i="2"/>
  <c r="L898" i="2"/>
  <c r="K898" i="2"/>
  <c r="J898" i="2"/>
  <c r="I898" i="2"/>
  <c r="M897" i="2"/>
  <c r="L897" i="2"/>
  <c r="K897" i="2"/>
  <c r="J897" i="2"/>
  <c r="I897" i="2"/>
  <c r="M896" i="2"/>
  <c r="L896" i="2"/>
  <c r="K896" i="2"/>
  <c r="J896" i="2"/>
  <c r="I896" i="2"/>
  <c r="M895" i="2"/>
  <c r="L895" i="2"/>
  <c r="K895" i="2"/>
  <c r="J895" i="2"/>
  <c r="I895" i="2"/>
  <c r="M894" i="2"/>
  <c r="L894" i="2"/>
  <c r="K894" i="2"/>
  <c r="J894" i="2"/>
  <c r="I894" i="2"/>
  <c r="M893" i="2"/>
  <c r="L893" i="2"/>
  <c r="K893" i="2"/>
  <c r="J893" i="2"/>
  <c r="I893" i="2"/>
  <c r="M892" i="2"/>
  <c r="L892" i="2"/>
  <c r="K892" i="2"/>
  <c r="J892" i="2"/>
  <c r="I892" i="2"/>
  <c r="M891" i="2"/>
  <c r="L891" i="2"/>
  <c r="K891" i="2"/>
  <c r="J891" i="2"/>
  <c r="I891" i="2"/>
  <c r="K885" i="2"/>
  <c r="M883" i="2"/>
  <c r="L883" i="2"/>
  <c r="K883" i="2"/>
  <c r="J883" i="2"/>
  <c r="I883" i="2"/>
  <c r="M882" i="2"/>
  <c r="L882" i="2"/>
  <c r="K882" i="2"/>
  <c r="J882" i="2"/>
  <c r="I882" i="2"/>
  <c r="M881" i="2"/>
  <c r="L881" i="2"/>
  <c r="K881" i="2"/>
  <c r="J881" i="2"/>
  <c r="I881" i="2"/>
  <c r="M880" i="2"/>
  <c r="L880" i="2"/>
  <c r="K880" i="2"/>
  <c r="J880" i="2"/>
  <c r="I880" i="2"/>
  <c r="M879" i="2"/>
  <c r="L879" i="2"/>
  <c r="K879" i="2"/>
  <c r="J879" i="2"/>
  <c r="I879" i="2"/>
  <c r="M878" i="2"/>
  <c r="L878" i="2"/>
  <c r="K878" i="2"/>
  <c r="J878" i="2"/>
  <c r="I878" i="2"/>
  <c r="M877" i="2"/>
  <c r="L877" i="2"/>
  <c r="K877" i="2"/>
  <c r="J877" i="2"/>
  <c r="I877" i="2"/>
  <c r="M876" i="2"/>
  <c r="L876" i="2"/>
  <c r="K876" i="2"/>
  <c r="J876" i="2"/>
  <c r="I876" i="2"/>
  <c r="M875" i="2"/>
  <c r="L875" i="2"/>
  <c r="K875" i="2"/>
  <c r="J875" i="2"/>
  <c r="I875" i="2"/>
  <c r="M874" i="2"/>
  <c r="L874" i="2"/>
  <c r="K874" i="2"/>
  <c r="J874" i="2"/>
  <c r="I874" i="2"/>
  <c r="M873" i="2"/>
  <c r="L873" i="2"/>
  <c r="K873" i="2"/>
  <c r="J873" i="2"/>
  <c r="I873" i="2"/>
  <c r="M872" i="2"/>
  <c r="L872" i="2"/>
  <c r="K872" i="2"/>
  <c r="J872" i="2"/>
  <c r="I872" i="2"/>
  <c r="M871" i="2"/>
  <c r="L871" i="2"/>
  <c r="K871" i="2"/>
  <c r="J871" i="2"/>
  <c r="I871" i="2"/>
  <c r="M870" i="2"/>
  <c r="L870" i="2"/>
  <c r="K870" i="2"/>
  <c r="J870" i="2"/>
  <c r="I870" i="2"/>
  <c r="M869" i="2"/>
  <c r="L869" i="2"/>
  <c r="K869" i="2"/>
  <c r="J869" i="2"/>
  <c r="I869" i="2"/>
  <c r="M868" i="2"/>
  <c r="L868" i="2"/>
  <c r="K868" i="2"/>
  <c r="J868" i="2"/>
  <c r="I868" i="2"/>
  <c r="M867" i="2"/>
  <c r="L867" i="2"/>
  <c r="K867" i="2"/>
  <c r="J867" i="2"/>
  <c r="I867" i="2"/>
  <c r="M866" i="2"/>
  <c r="L866" i="2"/>
  <c r="K866" i="2"/>
  <c r="J866" i="2"/>
  <c r="I866" i="2"/>
  <c r="M865" i="2"/>
  <c r="L865" i="2"/>
  <c r="K865" i="2"/>
  <c r="J865" i="2"/>
  <c r="I865" i="2"/>
  <c r="M864" i="2"/>
  <c r="L864" i="2"/>
  <c r="K864" i="2"/>
  <c r="J864" i="2"/>
  <c r="I864" i="2"/>
  <c r="M863" i="2"/>
  <c r="L863" i="2"/>
  <c r="K863" i="2"/>
  <c r="J863" i="2"/>
  <c r="I863" i="2"/>
  <c r="M862" i="2"/>
  <c r="L862" i="2"/>
  <c r="K862" i="2"/>
  <c r="J862" i="2"/>
  <c r="I862" i="2"/>
  <c r="M861" i="2"/>
  <c r="L861" i="2"/>
  <c r="K861" i="2"/>
  <c r="J861" i="2"/>
  <c r="I861" i="2"/>
  <c r="M860" i="2"/>
  <c r="L860" i="2"/>
  <c r="K860" i="2"/>
  <c r="J860" i="2"/>
  <c r="I860" i="2"/>
  <c r="M859" i="2"/>
  <c r="L859" i="2"/>
  <c r="K859" i="2"/>
  <c r="J859" i="2"/>
  <c r="I859" i="2"/>
  <c r="M858" i="2"/>
  <c r="L858" i="2"/>
  <c r="K858" i="2"/>
  <c r="J858" i="2"/>
  <c r="I858" i="2"/>
  <c r="M857" i="2"/>
  <c r="L857" i="2"/>
  <c r="K857" i="2"/>
  <c r="J857" i="2"/>
  <c r="I857" i="2"/>
  <c r="M856" i="2"/>
  <c r="L856" i="2"/>
  <c r="K856" i="2"/>
  <c r="J856" i="2"/>
  <c r="I856" i="2"/>
  <c r="M855" i="2"/>
  <c r="L855" i="2"/>
  <c r="K855" i="2"/>
  <c r="J855" i="2"/>
  <c r="I855" i="2"/>
  <c r="M854" i="2"/>
  <c r="L854" i="2"/>
  <c r="K854" i="2"/>
  <c r="J854" i="2"/>
  <c r="I854" i="2"/>
  <c r="M853" i="2"/>
  <c r="L853" i="2"/>
  <c r="K853" i="2"/>
  <c r="J853" i="2"/>
  <c r="I853" i="2"/>
  <c r="M852" i="2"/>
  <c r="L852" i="2"/>
  <c r="K852" i="2"/>
  <c r="J852" i="2"/>
  <c r="I852" i="2"/>
  <c r="M851" i="2"/>
  <c r="L851" i="2"/>
  <c r="K851" i="2"/>
  <c r="J851" i="2"/>
  <c r="I851" i="2"/>
  <c r="M850" i="2"/>
  <c r="L850" i="2"/>
  <c r="K850" i="2"/>
  <c r="J850" i="2"/>
  <c r="I850" i="2"/>
  <c r="M849" i="2"/>
  <c r="L849" i="2"/>
  <c r="K849" i="2"/>
  <c r="J849" i="2"/>
  <c r="I849" i="2"/>
  <c r="M848" i="2"/>
  <c r="L848" i="2"/>
  <c r="K848" i="2"/>
  <c r="J848" i="2"/>
  <c r="I848" i="2"/>
  <c r="M847" i="2"/>
  <c r="L847" i="2"/>
  <c r="K847" i="2"/>
  <c r="J847" i="2"/>
  <c r="I847" i="2"/>
  <c r="M846" i="2"/>
  <c r="L846" i="2"/>
  <c r="K846" i="2"/>
  <c r="J846" i="2"/>
  <c r="I846" i="2"/>
  <c r="M845" i="2"/>
  <c r="L845" i="2"/>
  <c r="K845" i="2"/>
  <c r="J845" i="2"/>
  <c r="I845" i="2"/>
  <c r="M844" i="2"/>
  <c r="L844" i="2"/>
  <c r="K844" i="2"/>
  <c r="J844" i="2"/>
  <c r="I844" i="2"/>
  <c r="M843" i="2"/>
  <c r="L843" i="2"/>
  <c r="K843" i="2"/>
  <c r="J843" i="2"/>
  <c r="I843" i="2"/>
  <c r="M842" i="2"/>
  <c r="L842" i="2"/>
  <c r="K842" i="2"/>
  <c r="J842" i="2"/>
  <c r="I842" i="2"/>
  <c r="M841" i="2"/>
  <c r="L841" i="2"/>
  <c r="K841" i="2"/>
  <c r="J841" i="2"/>
  <c r="I841" i="2"/>
  <c r="M840" i="2"/>
  <c r="L840" i="2"/>
  <c r="K840" i="2"/>
  <c r="J840" i="2"/>
  <c r="I840" i="2"/>
  <c r="M839" i="2"/>
  <c r="L839" i="2"/>
  <c r="K839" i="2"/>
  <c r="J839" i="2"/>
  <c r="I839" i="2"/>
  <c r="M838" i="2"/>
  <c r="L838" i="2"/>
  <c r="K838" i="2"/>
  <c r="J838" i="2"/>
  <c r="I838" i="2"/>
  <c r="M837" i="2"/>
  <c r="L837" i="2"/>
  <c r="K837" i="2"/>
  <c r="J837" i="2"/>
  <c r="I837" i="2"/>
  <c r="M836" i="2"/>
  <c r="L836" i="2"/>
  <c r="K836" i="2"/>
  <c r="J836" i="2"/>
  <c r="I836" i="2"/>
  <c r="M835" i="2"/>
  <c r="L835" i="2"/>
  <c r="K835" i="2"/>
  <c r="J835" i="2"/>
  <c r="I835" i="2"/>
  <c r="M834" i="2"/>
  <c r="L834" i="2"/>
  <c r="K834" i="2"/>
  <c r="J834" i="2"/>
  <c r="I834" i="2"/>
  <c r="M833" i="2"/>
  <c r="L833" i="2"/>
  <c r="K833" i="2"/>
  <c r="J833" i="2"/>
  <c r="I833" i="2"/>
  <c r="M832" i="2"/>
  <c r="L832" i="2"/>
  <c r="K832" i="2"/>
  <c r="J832" i="2"/>
  <c r="I832" i="2"/>
  <c r="M831" i="2"/>
  <c r="L831" i="2"/>
  <c r="K831" i="2"/>
  <c r="J831" i="2"/>
  <c r="I831" i="2"/>
  <c r="M830" i="2"/>
  <c r="L830" i="2"/>
  <c r="K830" i="2"/>
  <c r="J830" i="2"/>
  <c r="I830" i="2"/>
  <c r="M829" i="2"/>
  <c r="L829" i="2"/>
  <c r="K829" i="2"/>
  <c r="J829" i="2"/>
  <c r="I829" i="2"/>
  <c r="M828" i="2"/>
  <c r="L828" i="2"/>
  <c r="K828" i="2"/>
  <c r="J828" i="2"/>
  <c r="I828" i="2"/>
  <c r="M827" i="2"/>
  <c r="L827" i="2"/>
  <c r="K827" i="2"/>
  <c r="J827" i="2"/>
  <c r="I827" i="2"/>
  <c r="M826" i="2"/>
  <c r="L826" i="2"/>
  <c r="K826" i="2"/>
  <c r="J826" i="2"/>
  <c r="I826" i="2"/>
  <c r="M825" i="2"/>
  <c r="L825" i="2"/>
  <c r="K825" i="2"/>
  <c r="J825" i="2"/>
  <c r="I825" i="2"/>
  <c r="M824" i="2"/>
  <c r="L824" i="2"/>
  <c r="K824" i="2"/>
  <c r="J824" i="2"/>
  <c r="I824" i="2"/>
  <c r="M823" i="2"/>
  <c r="L823" i="2"/>
  <c r="K823" i="2"/>
  <c r="J823" i="2"/>
  <c r="I823" i="2"/>
  <c r="M822" i="2"/>
  <c r="L822" i="2"/>
  <c r="K822" i="2"/>
  <c r="J822" i="2"/>
  <c r="I822" i="2"/>
  <c r="M821" i="2"/>
  <c r="L821" i="2"/>
  <c r="K821" i="2"/>
  <c r="J821" i="2"/>
  <c r="I821" i="2"/>
  <c r="M820" i="2"/>
  <c r="L820" i="2"/>
  <c r="K820" i="2"/>
  <c r="J820" i="2"/>
  <c r="I820" i="2"/>
  <c r="M819" i="2"/>
  <c r="L819" i="2"/>
  <c r="K819" i="2"/>
  <c r="J819" i="2"/>
  <c r="I819" i="2"/>
  <c r="M818" i="2"/>
  <c r="L818" i="2"/>
  <c r="K818" i="2"/>
  <c r="J818" i="2"/>
  <c r="I818" i="2"/>
  <c r="M817" i="2"/>
  <c r="L817" i="2"/>
  <c r="K817" i="2"/>
  <c r="J817" i="2"/>
  <c r="I817" i="2"/>
  <c r="M816" i="2"/>
  <c r="L816" i="2"/>
  <c r="K816" i="2"/>
  <c r="J816" i="2"/>
  <c r="I816" i="2"/>
  <c r="M815" i="2"/>
  <c r="L815" i="2"/>
  <c r="K815" i="2"/>
  <c r="J815" i="2"/>
  <c r="I815" i="2"/>
  <c r="M814" i="2"/>
  <c r="L814" i="2"/>
  <c r="K814" i="2"/>
  <c r="J814" i="2"/>
  <c r="I814" i="2"/>
  <c r="M813" i="2"/>
  <c r="L813" i="2"/>
  <c r="K813" i="2"/>
  <c r="J813" i="2"/>
  <c r="I813" i="2"/>
  <c r="M812" i="2"/>
  <c r="L812" i="2"/>
  <c r="K812" i="2"/>
  <c r="J812" i="2"/>
  <c r="I812" i="2"/>
  <c r="M811" i="2"/>
  <c r="L811" i="2"/>
  <c r="K811" i="2"/>
  <c r="J811" i="2"/>
  <c r="I811" i="2"/>
  <c r="M810" i="2"/>
  <c r="L810" i="2"/>
  <c r="K810" i="2"/>
  <c r="J810" i="2"/>
  <c r="I810" i="2"/>
  <c r="M809" i="2"/>
  <c r="L809" i="2"/>
  <c r="K809" i="2"/>
  <c r="J809" i="2"/>
  <c r="I809" i="2"/>
  <c r="M808" i="2"/>
  <c r="L808" i="2"/>
  <c r="K808" i="2"/>
  <c r="J808" i="2"/>
  <c r="I808" i="2"/>
  <c r="M807" i="2"/>
  <c r="L807" i="2"/>
  <c r="K807" i="2"/>
  <c r="J807" i="2"/>
  <c r="I807" i="2"/>
  <c r="M806" i="2"/>
  <c r="L806" i="2"/>
  <c r="K806" i="2"/>
  <c r="J806" i="2"/>
  <c r="I806" i="2"/>
  <c r="M805" i="2"/>
  <c r="L805" i="2"/>
  <c r="K805" i="2"/>
  <c r="J805" i="2"/>
  <c r="I805" i="2"/>
  <c r="M804" i="2"/>
  <c r="L804" i="2"/>
  <c r="K804" i="2"/>
  <c r="J804" i="2"/>
  <c r="I804" i="2"/>
  <c r="M803" i="2"/>
  <c r="L803" i="2"/>
  <c r="K803" i="2"/>
  <c r="J803" i="2"/>
  <c r="I803" i="2"/>
  <c r="M802" i="2"/>
  <c r="L802" i="2"/>
  <c r="K802" i="2"/>
  <c r="J802" i="2"/>
  <c r="I802" i="2"/>
  <c r="M801" i="2"/>
  <c r="L801" i="2"/>
  <c r="K801" i="2"/>
  <c r="J801" i="2"/>
  <c r="I801" i="2"/>
  <c r="M800" i="2"/>
  <c r="L800" i="2"/>
  <c r="K800" i="2"/>
  <c r="J800" i="2"/>
  <c r="I800" i="2"/>
  <c r="M799" i="2"/>
  <c r="L799" i="2"/>
  <c r="K799" i="2"/>
  <c r="J799" i="2"/>
  <c r="I799" i="2"/>
  <c r="M798" i="2"/>
  <c r="L798" i="2"/>
  <c r="K798" i="2"/>
  <c r="J798" i="2"/>
  <c r="I798" i="2"/>
  <c r="M797" i="2"/>
  <c r="L797" i="2"/>
  <c r="K797" i="2"/>
  <c r="J797" i="2"/>
  <c r="I797" i="2"/>
  <c r="M796" i="2"/>
  <c r="L796" i="2"/>
  <c r="K796" i="2"/>
  <c r="J796" i="2"/>
  <c r="J885" i="2" s="1"/>
  <c r="I796" i="2"/>
  <c r="M795" i="2"/>
  <c r="L795" i="2"/>
  <c r="K795" i="2"/>
  <c r="J795" i="2"/>
  <c r="I795" i="2"/>
  <c r="M794" i="2"/>
  <c r="L794" i="2"/>
  <c r="K794" i="2"/>
  <c r="J794" i="2"/>
  <c r="I794" i="2"/>
  <c r="M786" i="2"/>
  <c r="L786" i="2"/>
  <c r="K786" i="2"/>
  <c r="J786" i="2"/>
  <c r="I786" i="2"/>
  <c r="M785" i="2"/>
  <c r="L785" i="2"/>
  <c r="K785" i="2"/>
  <c r="J785" i="2"/>
  <c r="I785" i="2"/>
  <c r="M784" i="2"/>
  <c r="L784" i="2"/>
  <c r="K784" i="2"/>
  <c r="J784" i="2"/>
  <c r="I784" i="2"/>
  <c r="M783" i="2"/>
  <c r="L783" i="2"/>
  <c r="K783" i="2"/>
  <c r="J783" i="2"/>
  <c r="I783" i="2"/>
  <c r="M782" i="2"/>
  <c r="L782" i="2"/>
  <c r="K782" i="2"/>
  <c r="J782" i="2"/>
  <c r="I782" i="2"/>
  <c r="M781" i="2"/>
  <c r="L781" i="2"/>
  <c r="K781" i="2"/>
  <c r="J781" i="2"/>
  <c r="I781" i="2"/>
  <c r="M780" i="2"/>
  <c r="L780" i="2"/>
  <c r="K780" i="2"/>
  <c r="J780" i="2"/>
  <c r="I780" i="2"/>
  <c r="M779" i="2"/>
  <c r="L779" i="2"/>
  <c r="K779" i="2"/>
  <c r="J779" i="2"/>
  <c r="I779" i="2"/>
  <c r="M778" i="2"/>
  <c r="L778" i="2"/>
  <c r="K778" i="2"/>
  <c r="J778" i="2"/>
  <c r="I778" i="2"/>
  <c r="M777" i="2"/>
  <c r="L777" i="2"/>
  <c r="K777" i="2"/>
  <c r="J777" i="2"/>
  <c r="I777" i="2"/>
  <c r="M776" i="2"/>
  <c r="L776" i="2"/>
  <c r="K776" i="2"/>
  <c r="J776" i="2"/>
  <c r="I776" i="2"/>
  <c r="M775" i="2"/>
  <c r="L775" i="2"/>
  <c r="K775" i="2"/>
  <c r="J775" i="2"/>
  <c r="I775" i="2"/>
  <c r="M774" i="2"/>
  <c r="L774" i="2"/>
  <c r="K774" i="2"/>
  <c r="J774" i="2"/>
  <c r="I774" i="2"/>
  <c r="M773" i="2"/>
  <c r="L773" i="2"/>
  <c r="K773" i="2"/>
  <c r="J773" i="2"/>
  <c r="I773" i="2"/>
  <c r="M772" i="2"/>
  <c r="L772" i="2"/>
  <c r="K772" i="2"/>
  <c r="J772" i="2"/>
  <c r="I772" i="2"/>
  <c r="M771" i="2"/>
  <c r="L771" i="2"/>
  <c r="K771" i="2"/>
  <c r="J771" i="2"/>
  <c r="I771" i="2"/>
  <c r="M770" i="2"/>
  <c r="L770" i="2"/>
  <c r="K770" i="2"/>
  <c r="J770" i="2"/>
  <c r="I770" i="2"/>
  <c r="M769" i="2"/>
  <c r="L769" i="2"/>
  <c r="K769" i="2"/>
  <c r="J769" i="2"/>
  <c r="I769" i="2"/>
  <c r="M768" i="2"/>
  <c r="L768" i="2"/>
  <c r="K768" i="2"/>
  <c r="J768" i="2"/>
  <c r="I768" i="2"/>
  <c r="M767" i="2"/>
  <c r="L767" i="2"/>
  <c r="K767" i="2"/>
  <c r="J767" i="2"/>
  <c r="I767" i="2"/>
  <c r="M766" i="2"/>
  <c r="L766" i="2"/>
  <c r="K766" i="2"/>
  <c r="J766" i="2"/>
  <c r="I766" i="2"/>
  <c r="M765" i="2"/>
  <c r="L765" i="2"/>
  <c r="K765" i="2"/>
  <c r="J765" i="2"/>
  <c r="I765" i="2"/>
  <c r="M764" i="2"/>
  <c r="L764" i="2"/>
  <c r="K764" i="2"/>
  <c r="J764" i="2"/>
  <c r="I764" i="2"/>
  <c r="M763" i="2"/>
  <c r="L763" i="2"/>
  <c r="K763" i="2"/>
  <c r="J763" i="2"/>
  <c r="I763" i="2"/>
  <c r="M762" i="2"/>
  <c r="L762" i="2"/>
  <c r="K762" i="2"/>
  <c r="J762" i="2"/>
  <c r="I762" i="2"/>
  <c r="M761" i="2"/>
  <c r="L761" i="2"/>
  <c r="K761" i="2"/>
  <c r="J761" i="2"/>
  <c r="I761" i="2"/>
  <c r="M760" i="2"/>
  <c r="L760" i="2"/>
  <c r="K760" i="2"/>
  <c r="J760" i="2"/>
  <c r="I760" i="2"/>
  <c r="M759" i="2"/>
  <c r="L759" i="2"/>
  <c r="K759" i="2"/>
  <c r="J759" i="2"/>
  <c r="I759" i="2"/>
  <c r="M758" i="2"/>
  <c r="L758" i="2"/>
  <c r="K758" i="2"/>
  <c r="J758" i="2"/>
  <c r="I758" i="2"/>
  <c r="M757" i="2"/>
  <c r="L757" i="2"/>
  <c r="K757" i="2"/>
  <c r="J757" i="2"/>
  <c r="I757" i="2"/>
  <c r="M756" i="2"/>
  <c r="L756" i="2"/>
  <c r="K756" i="2"/>
  <c r="J756" i="2"/>
  <c r="I756" i="2"/>
  <c r="M755" i="2"/>
  <c r="L755" i="2"/>
  <c r="K755" i="2"/>
  <c r="J755" i="2"/>
  <c r="I755" i="2"/>
  <c r="M754" i="2"/>
  <c r="L754" i="2"/>
  <c r="K754" i="2"/>
  <c r="I754" i="2"/>
  <c r="M753" i="2"/>
  <c r="L753" i="2"/>
  <c r="K753" i="2"/>
  <c r="J753" i="2"/>
  <c r="I753" i="2"/>
  <c r="M752" i="2"/>
  <c r="L752" i="2"/>
  <c r="K752" i="2"/>
  <c r="J752" i="2"/>
  <c r="I752" i="2"/>
  <c r="M751" i="2"/>
  <c r="L751" i="2"/>
  <c r="K751" i="2"/>
  <c r="J751" i="2"/>
  <c r="I751" i="2"/>
  <c r="M750" i="2"/>
  <c r="L750" i="2"/>
  <c r="K750" i="2"/>
  <c r="J750" i="2"/>
  <c r="I750" i="2"/>
  <c r="M749" i="2"/>
  <c r="L749" i="2"/>
  <c r="K749" i="2"/>
  <c r="J749" i="2"/>
  <c r="I749" i="2"/>
  <c r="M748" i="2"/>
  <c r="L748" i="2"/>
  <c r="K748" i="2"/>
  <c r="J748" i="2"/>
  <c r="I748" i="2"/>
  <c r="M747" i="2"/>
  <c r="L747" i="2"/>
  <c r="K747" i="2"/>
  <c r="J747" i="2"/>
  <c r="I747" i="2"/>
  <c r="M746" i="2"/>
  <c r="L746" i="2"/>
  <c r="K746" i="2"/>
  <c r="J746" i="2"/>
  <c r="I746" i="2"/>
  <c r="M745" i="2"/>
  <c r="L745" i="2"/>
  <c r="K745" i="2"/>
  <c r="J745" i="2"/>
  <c r="I745" i="2"/>
  <c r="M744" i="2"/>
  <c r="L744" i="2"/>
  <c r="K744" i="2"/>
  <c r="J744" i="2"/>
  <c r="I744" i="2"/>
  <c r="M743" i="2"/>
  <c r="L743" i="2"/>
  <c r="K743" i="2"/>
  <c r="J743" i="2"/>
  <c r="I743" i="2"/>
  <c r="M742" i="2"/>
  <c r="L742" i="2"/>
  <c r="K742" i="2"/>
  <c r="J742" i="2"/>
  <c r="I742" i="2"/>
  <c r="M741" i="2"/>
  <c r="L741" i="2"/>
  <c r="K741" i="2"/>
  <c r="J741" i="2"/>
  <c r="I741" i="2"/>
  <c r="M740" i="2"/>
  <c r="L740" i="2"/>
  <c r="K740" i="2"/>
  <c r="J740" i="2"/>
  <c r="I740" i="2"/>
  <c r="M739" i="2"/>
  <c r="L739" i="2"/>
  <c r="K739" i="2"/>
  <c r="J739" i="2"/>
  <c r="I739" i="2"/>
  <c r="M738" i="2"/>
  <c r="L738" i="2"/>
  <c r="K738" i="2"/>
  <c r="J738" i="2"/>
  <c r="I738" i="2"/>
  <c r="M737" i="2"/>
  <c r="L737" i="2"/>
  <c r="K737" i="2"/>
  <c r="J737" i="2"/>
  <c r="I737" i="2"/>
  <c r="M736" i="2"/>
  <c r="L736" i="2"/>
  <c r="K736" i="2"/>
  <c r="J736" i="2"/>
  <c r="I736" i="2"/>
  <c r="M735" i="2"/>
  <c r="L735" i="2"/>
  <c r="K735" i="2"/>
  <c r="J735" i="2"/>
  <c r="I735" i="2"/>
  <c r="M734" i="2"/>
  <c r="L734" i="2"/>
  <c r="K734" i="2"/>
  <c r="J734" i="2"/>
  <c r="I734" i="2"/>
  <c r="M733" i="2"/>
  <c r="L733" i="2"/>
  <c r="K733" i="2"/>
  <c r="J733" i="2"/>
  <c r="I733" i="2"/>
  <c r="M732" i="2"/>
  <c r="L732" i="2"/>
  <c r="K732" i="2"/>
  <c r="J732" i="2"/>
  <c r="I732" i="2"/>
  <c r="M731" i="2"/>
  <c r="L731" i="2"/>
  <c r="K731" i="2"/>
  <c r="J731" i="2"/>
  <c r="I731" i="2"/>
  <c r="M730" i="2"/>
  <c r="L730" i="2"/>
  <c r="K730" i="2"/>
  <c r="J730" i="2"/>
  <c r="I730" i="2"/>
  <c r="M729" i="2"/>
  <c r="L729" i="2"/>
  <c r="K729" i="2"/>
  <c r="J729" i="2"/>
  <c r="I729" i="2"/>
  <c r="M728" i="2"/>
  <c r="L728" i="2"/>
  <c r="K728" i="2"/>
  <c r="J728" i="2"/>
  <c r="I728" i="2"/>
  <c r="M727" i="2"/>
  <c r="L727" i="2"/>
  <c r="K727" i="2"/>
  <c r="J727" i="2"/>
  <c r="I727" i="2"/>
  <c r="M726" i="2"/>
  <c r="L726" i="2"/>
  <c r="K726" i="2"/>
  <c r="J726" i="2"/>
  <c r="I726" i="2"/>
  <c r="M725" i="2"/>
  <c r="L725" i="2"/>
  <c r="K725" i="2"/>
  <c r="J725" i="2"/>
  <c r="I725" i="2"/>
  <c r="M724" i="2"/>
  <c r="L724" i="2"/>
  <c r="K724" i="2"/>
  <c r="J724" i="2"/>
  <c r="I724" i="2"/>
  <c r="M723" i="2"/>
  <c r="L723" i="2"/>
  <c r="K723" i="2"/>
  <c r="J723" i="2"/>
  <c r="I723" i="2"/>
  <c r="M722" i="2"/>
  <c r="L722" i="2"/>
  <c r="K722" i="2"/>
  <c r="J722" i="2"/>
  <c r="I722" i="2"/>
  <c r="M721" i="2"/>
  <c r="L721" i="2"/>
  <c r="K721" i="2"/>
  <c r="J721" i="2"/>
  <c r="I721" i="2"/>
  <c r="M720" i="2"/>
  <c r="L720" i="2"/>
  <c r="K720" i="2"/>
  <c r="J720" i="2"/>
  <c r="I720" i="2"/>
  <c r="M719" i="2"/>
  <c r="L719" i="2"/>
  <c r="K719" i="2"/>
  <c r="J719" i="2"/>
  <c r="I719" i="2"/>
  <c r="M718" i="2"/>
  <c r="L718" i="2"/>
  <c r="K718" i="2"/>
  <c r="J718" i="2"/>
  <c r="I718" i="2"/>
  <c r="M717" i="2"/>
  <c r="L717" i="2"/>
  <c r="K717" i="2"/>
  <c r="J717" i="2"/>
  <c r="I717" i="2"/>
  <c r="M716" i="2"/>
  <c r="L716" i="2"/>
  <c r="K716" i="2"/>
  <c r="J716" i="2"/>
  <c r="I716" i="2"/>
  <c r="M715" i="2"/>
  <c r="L715" i="2"/>
  <c r="K715" i="2"/>
  <c r="J715" i="2"/>
  <c r="I715" i="2"/>
  <c r="M714" i="2"/>
  <c r="L714" i="2"/>
  <c r="K714" i="2"/>
  <c r="J714" i="2"/>
  <c r="I714" i="2"/>
  <c r="M713" i="2"/>
  <c r="L713" i="2"/>
  <c r="K713" i="2"/>
  <c r="J713" i="2"/>
  <c r="I713" i="2"/>
  <c r="M712" i="2"/>
  <c r="L712" i="2"/>
  <c r="K712" i="2"/>
  <c r="J712" i="2"/>
  <c r="I712" i="2"/>
  <c r="M711" i="2"/>
  <c r="L711" i="2"/>
  <c r="K711" i="2"/>
  <c r="J711" i="2"/>
  <c r="I711" i="2"/>
  <c r="M710" i="2"/>
  <c r="L710" i="2"/>
  <c r="K710" i="2"/>
  <c r="J710" i="2"/>
  <c r="I710" i="2"/>
  <c r="M709" i="2"/>
  <c r="L709" i="2"/>
  <c r="K709" i="2"/>
  <c r="J709" i="2"/>
  <c r="I709" i="2"/>
  <c r="M708" i="2"/>
  <c r="L708" i="2"/>
  <c r="K708" i="2"/>
  <c r="J708" i="2"/>
  <c r="I708" i="2"/>
  <c r="M707" i="2"/>
  <c r="L707" i="2"/>
  <c r="K707" i="2"/>
  <c r="J707" i="2"/>
  <c r="I707" i="2"/>
  <c r="M706" i="2"/>
  <c r="L706" i="2"/>
  <c r="K706" i="2"/>
  <c r="J706" i="2"/>
  <c r="I706" i="2"/>
  <c r="M705" i="2"/>
  <c r="L705" i="2"/>
  <c r="K705" i="2"/>
  <c r="J705" i="2"/>
  <c r="I705" i="2"/>
  <c r="M704" i="2"/>
  <c r="L704" i="2"/>
  <c r="K704" i="2"/>
  <c r="J704" i="2"/>
  <c r="I704" i="2"/>
  <c r="M703" i="2"/>
  <c r="L703" i="2"/>
  <c r="K703" i="2"/>
  <c r="J703" i="2"/>
  <c r="I703" i="2"/>
  <c r="M702" i="2"/>
  <c r="L702" i="2"/>
  <c r="K702" i="2"/>
  <c r="J702" i="2"/>
  <c r="I702" i="2"/>
  <c r="M701" i="2"/>
  <c r="L701" i="2"/>
  <c r="K701" i="2"/>
  <c r="J701" i="2"/>
  <c r="I701" i="2"/>
  <c r="M693" i="2"/>
  <c r="L693" i="2"/>
  <c r="K693" i="2"/>
  <c r="J693" i="2"/>
  <c r="I693" i="2"/>
  <c r="M692" i="2"/>
  <c r="L692" i="2"/>
  <c r="K692" i="2"/>
  <c r="J692" i="2"/>
  <c r="I692" i="2"/>
  <c r="M691" i="2"/>
  <c r="L691" i="2"/>
  <c r="K691" i="2"/>
  <c r="J691" i="2"/>
  <c r="I691" i="2"/>
  <c r="M690" i="2"/>
  <c r="L690" i="2"/>
  <c r="K690" i="2"/>
  <c r="J690" i="2"/>
  <c r="I690" i="2"/>
  <c r="M689" i="2"/>
  <c r="L689" i="2"/>
  <c r="K689" i="2"/>
  <c r="J689" i="2"/>
  <c r="I689" i="2"/>
  <c r="M688" i="2"/>
  <c r="L688" i="2"/>
  <c r="K688" i="2"/>
  <c r="J688" i="2"/>
  <c r="I688" i="2"/>
  <c r="M687" i="2"/>
  <c r="L687" i="2"/>
  <c r="K687" i="2"/>
  <c r="J687" i="2"/>
  <c r="I687" i="2"/>
  <c r="M686" i="2"/>
  <c r="L686" i="2"/>
  <c r="K686" i="2"/>
  <c r="J686" i="2"/>
  <c r="I686" i="2"/>
  <c r="L685" i="2"/>
  <c r="K685" i="2"/>
  <c r="J685" i="2"/>
  <c r="I685" i="2"/>
  <c r="L684" i="2"/>
  <c r="K684" i="2"/>
  <c r="J684" i="2"/>
  <c r="I684" i="2"/>
  <c r="L683" i="2"/>
  <c r="K683" i="2"/>
  <c r="J683" i="2"/>
  <c r="I683" i="2"/>
  <c r="L682" i="2"/>
  <c r="K682" i="2"/>
  <c r="J682" i="2"/>
  <c r="I682" i="2"/>
  <c r="M681" i="2"/>
  <c r="L681" i="2"/>
  <c r="K681" i="2"/>
  <c r="J681" i="2"/>
  <c r="I681" i="2"/>
  <c r="M680" i="2"/>
  <c r="L680" i="2"/>
  <c r="K680" i="2"/>
  <c r="J680" i="2"/>
  <c r="I680" i="2"/>
  <c r="M679" i="2"/>
  <c r="L679" i="2"/>
  <c r="K679" i="2"/>
  <c r="J679" i="2"/>
  <c r="I679" i="2"/>
  <c r="L678" i="2"/>
  <c r="K678" i="2"/>
  <c r="J678" i="2"/>
  <c r="I678" i="2"/>
  <c r="L677" i="2"/>
  <c r="K677" i="2"/>
  <c r="J677" i="2"/>
  <c r="I677" i="2"/>
  <c r="L676" i="2"/>
  <c r="K676" i="2"/>
  <c r="J676" i="2"/>
  <c r="I676" i="2"/>
  <c r="L675" i="2"/>
  <c r="K675" i="2"/>
  <c r="J675" i="2"/>
  <c r="I675" i="2"/>
  <c r="M674" i="2"/>
  <c r="L674" i="2"/>
  <c r="K674" i="2"/>
  <c r="J674" i="2"/>
  <c r="I674" i="2"/>
  <c r="M673" i="2"/>
  <c r="L673" i="2"/>
  <c r="K673" i="2"/>
  <c r="J673" i="2"/>
  <c r="I673" i="2"/>
  <c r="M672" i="2"/>
  <c r="L672" i="2"/>
  <c r="K672" i="2"/>
  <c r="J672" i="2"/>
  <c r="I672" i="2"/>
  <c r="M671" i="2"/>
  <c r="L671" i="2"/>
  <c r="K671" i="2"/>
  <c r="J671" i="2"/>
  <c r="I671" i="2"/>
  <c r="M670" i="2"/>
  <c r="L670" i="2"/>
  <c r="K670" i="2"/>
  <c r="J670" i="2"/>
  <c r="I670" i="2"/>
  <c r="M669" i="2"/>
  <c r="L669" i="2"/>
  <c r="K669" i="2"/>
  <c r="J669" i="2"/>
  <c r="I669" i="2"/>
  <c r="M668" i="2"/>
  <c r="L668" i="2"/>
  <c r="K668" i="2"/>
  <c r="J668" i="2"/>
  <c r="I668" i="2"/>
  <c r="M667" i="2"/>
  <c r="L667" i="2"/>
  <c r="K667" i="2"/>
  <c r="J667" i="2"/>
  <c r="I667" i="2"/>
  <c r="M666" i="2"/>
  <c r="L666" i="2"/>
  <c r="K666" i="2"/>
  <c r="J666" i="2"/>
  <c r="I666" i="2"/>
  <c r="M665" i="2"/>
  <c r="L665" i="2"/>
  <c r="K665" i="2"/>
  <c r="J665" i="2"/>
  <c r="I665" i="2"/>
  <c r="M664" i="2"/>
  <c r="L664" i="2"/>
  <c r="K664" i="2"/>
  <c r="J664" i="2"/>
  <c r="I664" i="2"/>
  <c r="M663" i="2"/>
  <c r="L663" i="2"/>
  <c r="K663" i="2"/>
  <c r="J663" i="2"/>
  <c r="I663" i="2"/>
  <c r="M662" i="2"/>
  <c r="L662" i="2"/>
  <c r="K662" i="2"/>
  <c r="J662" i="2"/>
  <c r="I662" i="2"/>
  <c r="M661" i="2"/>
  <c r="L661" i="2"/>
  <c r="K661" i="2"/>
  <c r="J661" i="2"/>
  <c r="I661" i="2"/>
  <c r="M660" i="2"/>
  <c r="L660" i="2"/>
  <c r="K660" i="2"/>
  <c r="J660" i="2"/>
  <c r="I660" i="2"/>
  <c r="M659" i="2"/>
  <c r="L659" i="2"/>
  <c r="K659" i="2"/>
  <c r="J659" i="2"/>
  <c r="I659" i="2"/>
  <c r="M658" i="2"/>
  <c r="L658" i="2"/>
  <c r="K658" i="2"/>
  <c r="J658" i="2"/>
  <c r="I658" i="2"/>
  <c r="M657" i="2"/>
  <c r="L657" i="2"/>
  <c r="K657" i="2"/>
  <c r="J657" i="2"/>
  <c r="I657" i="2"/>
  <c r="M656" i="2"/>
  <c r="L656" i="2"/>
  <c r="K656" i="2"/>
  <c r="J656" i="2"/>
  <c r="I656" i="2"/>
  <c r="M655" i="2"/>
  <c r="L655" i="2"/>
  <c r="K655" i="2"/>
  <c r="J655" i="2"/>
  <c r="I655" i="2"/>
  <c r="M654" i="2"/>
  <c r="L654" i="2"/>
  <c r="K654" i="2"/>
  <c r="J654" i="2"/>
  <c r="I654" i="2"/>
  <c r="M653" i="2"/>
  <c r="L653" i="2"/>
  <c r="K653" i="2"/>
  <c r="J653" i="2"/>
  <c r="I653" i="2"/>
  <c r="M652" i="2"/>
  <c r="L652" i="2"/>
  <c r="K652" i="2"/>
  <c r="J652" i="2"/>
  <c r="I652" i="2"/>
  <c r="M651" i="2"/>
  <c r="L651" i="2"/>
  <c r="K651" i="2"/>
  <c r="J651" i="2"/>
  <c r="I651" i="2"/>
  <c r="M650" i="2"/>
  <c r="L650" i="2"/>
  <c r="K650" i="2"/>
  <c r="J650" i="2"/>
  <c r="I650" i="2"/>
  <c r="M649" i="2"/>
  <c r="L649" i="2"/>
  <c r="K649" i="2"/>
  <c r="J649" i="2"/>
  <c r="I649" i="2"/>
  <c r="M648" i="2"/>
  <c r="L648" i="2"/>
  <c r="K648" i="2"/>
  <c r="J648" i="2"/>
  <c r="I648" i="2"/>
  <c r="M647" i="2"/>
  <c r="L647" i="2"/>
  <c r="K647" i="2"/>
  <c r="J647" i="2"/>
  <c r="I647" i="2"/>
  <c r="M646" i="2"/>
  <c r="L646" i="2"/>
  <c r="K646" i="2"/>
  <c r="J646" i="2"/>
  <c r="I646" i="2"/>
  <c r="M645" i="2"/>
  <c r="L645" i="2"/>
  <c r="K645" i="2"/>
  <c r="J645" i="2"/>
  <c r="I645" i="2"/>
  <c r="M644" i="2"/>
  <c r="L644" i="2"/>
  <c r="K644" i="2"/>
  <c r="J644" i="2"/>
  <c r="I644" i="2"/>
  <c r="M643" i="2"/>
  <c r="L643" i="2"/>
  <c r="K643" i="2"/>
  <c r="J643" i="2"/>
  <c r="I643" i="2"/>
  <c r="M642" i="2"/>
  <c r="L642" i="2"/>
  <c r="K642" i="2"/>
  <c r="J642" i="2"/>
  <c r="I642" i="2"/>
  <c r="M641" i="2"/>
  <c r="L641" i="2"/>
  <c r="K641" i="2"/>
  <c r="J641" i="2"/>
  <c r="I641" i="2"/>
  <c r="M640" i="2"/>
  <c r="L640" i="2"/>
  <c r="K640" i="2"/>
  <c r="J640" i="2"/>
  <c r="I640" i="2"/>
  <c r="M639" i="2"/>
  <c r="L639" i="2"/>
  <c r="K639" i="2"/>
  <c r="J639" i="2"/>
  <c r="I639" i="2"/>
  <c r="M638" i="2"/>
  <c r="L638" i="2"/>
  <c r="K638" i="2"/>
  <c r="J638" i="2"/>
  <c r="I638" i="2"/>
  <c r="M637" i="2"/>
  <c r="L637" i="2"/>
  <c r="K637" i="2"/>
  <c r="J637" i="2"/>
  <c r="I637" i="2"/>
  <c r="M636" i="2"/>
  <c r="L636" i="2"/>
  <c r="K636" i="2"/>
  <c r="J636" i="2"/>
  <c r="I636" i="2"/>
  <c r="M635" i="2"/>
  <c r="L635" i="2"/>
  <c r="K635" i="2"/>
  <c r="J635" i="2"/>
  <c r="I635" i="2"/>
  <c r="M634" i="2"/>
  <c r="L634" i="2"/>
  <c r="K634" i="2"/>
  <c r="J634" i="2"/>
  <c r="I634" i="2"/>
  <c r="M633" i="2"/>
  <c r="L633" i="2"/>
  <c r="K633" i="2"/>
  <c r="J633" i="2"/>
  <c r="I633" i="2"/>
  <c r="M632" i="2"/>
  <c r="L632" i="2"/>
  <c r="K632" i="2"/>
  <c r="J632" i="2"/>
  <c r="I632" i="2"/>
  <c r="M631" i="2"/>
  <c r="L631" i="2"/>
  <c r="K631" i="2"/>
  <c r="J631" i="2"/>
  <c r="I631" i="2"/>
  <c r="M630" i="2"/>
  <c r="L630" i="2"/>
  <c r="K630" i="2"/>
  <c r="J630" i="2"/>
  <c r="I630" i="2"/>
  <c r="M629" i="2"/>
  <c r="L629" i="2"/>
  <c r="K629" i="2"/>
  <c r="J629" i="2"/>
  <c r="I629" i="2"/>
  <c r="M628" i="2"/>
  <c r="L628" i="2"/>
  <c r="K628" i="2"/>
  <c r="J628" i="2"/>
  <c r="I628" i="2"/>
  <c r="M627" i="2"/>
  <c r="L627" i="2"/>
  <c r="K627" i="2"/>
  <c r="J627" i="2"/>
  <c r="I627" i="2"/>
  <c r="M626" i="2"/>
  <c r="L626" i="2"/>
  <c r="K626" i="2"/>
  <c r="J626" i="2"/>
  <c r="I626" i="2"/>
  <c r="M625" i="2"/>
  <c r="L625" i="2"/>
  <c r="K625" i="2"/>
  <c r="J625" i="2"/>
  <c r="I625" i="2"/>
  <c r="M624" i="2"/>
  <c r="L624" i="2"/>
  <c r="K624" i="2"/>
  <c r="J624" i="2"/>
  <c r="I624" i="2"/>
  <c r="M623" i="2"/>
  <c r="L623" i="2"/>
  <c r="K623" i="2"/>
  <c r="J623" i="2"/>
  <c r="I623" i="2"/>
  <c r="M622" i="2"/>
  <c r="L622" i="2"/>
  <c r="K622" i="2"/>
  <c r="J622" i="2"/>
  <c r="I622" i="2"/>
  <c r="M621" i="2"/>
  <c r="L621" i="2"/>
  <c r="K621" i="2"/>
  <c r="J621" i="2"/>
  <c r="I621" i="2"/>
  <c r="M620" i="2"/>
  <c r="L620" i="2"/>
  <c r="K620" i="2"/>
  <c r="J620" i="2"/>
  <c r="I620" i="2"/>
  <c r="M619" i="2"/>
  <c r="L619" i="2"/>
  <c r="K619" i="2"/>
  <c r="J619" i="2"/>
  <c r="I619" i="2"/>
  <c r="M618" i="2"/>
  <c r="L618" i="2"/>
  <c r="K618" i="2"/>
  <c r="J618" i="2"/>
  <c r="I618" i="2"/>
  <c r="M617" i="2"/>
  <c r="L617" i="2"/>
  <c r="K617" i="2"/>
  <c r="J617" i="2"/>
  <c r="I617" i="2"/>
  <c r="M616" i="2"/>
  <c r="L616" i="2"/>
  <c r="K616" i="2"/>
  <c r="J616" i="2"/>
  <c r="I616" i="2"/>
  <c r="M615" i="2"/>
  <c r="L615" i="2"/>
  <c r="K615" i="2"/>
  <c r="J615" i="2"/>
  <c r="I615" i="2"/>
  <c r="M614" i="2"/>
  <c r="L614" i="2"/>
  <c r="K614" i="2"/>
  <c r="J614" i="2"/>
  <c r="I614" i="2"/>
  <c r="M606" i="2"/>
  <c r="L606" i="2"/>
  <c r="K606" i="2"/>
  <c r="J606" i="2"/>
  <c r="I606" i="2"/>
  <c r="M605" i="2"/>
  <c r="L605" i="2"/>
  <c r="K605" i="2"/>
  <c r="J605" i="2"/>
  <c r="I605" i="2"/>
  <c r="M604" i="2"/>
  <c r="L604" i="2"/>
  <c r="K604" i="2"/>
  <c r="J604" i="2"/>
  <c r="I604" i="2"/>
  <c r="M603" i="2"/>
  <c r="L603" i="2"/>
  <c r="K603" i="2"/>
  <c r="J603" i="2"/>
  <c r="I603" i="2"/>
  <c r="M602" i="2"/>
  <c r="L602" i="2"/>
  <c r="K602" i="2"/>
  <c r="J602" i="2"/>
  <c r="I602" i="2"/>
  <c r="M601" i="2"/>
  <c r="L601" i="2"/>
  <c r="K601" i="2"/>
  <c r="J601" i="2"/>
  <c r="I601" i="2"/>
  <c r="M600" i="2"/>
  <c r="L600" i="2"/>
  <c r="K600" i="2"/>
  <c r="J600" i="2"/>
  <c r="I600" i="2"/>
  <c r="M599" i="2"/>
  <c r="L599" i="2"/>
  <c r="K599" i="2"/>
  <c r="J599" i="2"/>
  <c r="I599" i="2"/>
  <c r="M598" i="2"/>
  <c r="L598" i="2"/>
  <c r="K598" i="2"/>
  <c r="J598" i="2"/>
  <c r="I598" i="2"/>
  <c r="L597" i="2"/>
  <c r="K597" i="2"/>
  <c r="J597" i="2"/>
  <c r="I597" i="2"/>
  <c r="L596" i="2"/>
  <c r="K596" i="2"/>
  <c r="J596" i="2"/>
  <c r="I596" i="2"/>
  <c r="L595" i="2"/>
  <c r="K595" i="2"/>
  <c r="J595" i="2"/>
  <c r="I595" i="2"/>
  <c r="L594" i="2"/>
  <c r="K594" i="2"/>
  <c r="J594" i="2"/>
  <c r="I594" i="2"/>
  <c r="M593" i="2"/>
  <c r="L593" i="2"/>
  <c r="K593" i="2"/>
  <c r="J593" i="2"/>
  <c r="I593" i="2"/>
  <c r="M592" i="2"/>
  <c r="L592" i="2"/>
  <c r="K592" i="2"/>
  <c r="J592" i="2"/>
  <c r="I592" i="2"/>
  <c r="M591" i="2"/>
  <c r="L591" i="2"/>
  <c r="K591" i="2"/>
  <c r="J591" i="2"/>
  <c r="I591" i="2"/>
  <c r="L590" i="2"/>
  <c r="K590" i="2"/>
  <c r="J590" i="2"/>
  <c r="I590" i="2"/>
  <c r="L589" i="2"/>
  <c r="K589" i="2"/>
  <c r="J589" i="2"/>
  <c r="I589" i="2"/>
  <c r="L588" i="2"/>
  <c r="K588" i="2"/>
  <c r="J588" i="2"/>
  <c r="I588" i="2"/>
  <c r="L587" i="2"/>
  <c r="K587" i="2"/>
  <c r="J587" i="2"/>
  <c r="I587" i="2"/>
  <c r="M586" i="2"/>
  <c r="L586" i="2"/>
  <c r="K586" i="2"/>
  <c r="J586" i="2"/>
  <c r="I586" i="2"/>
  <c r="M585" i="2"/>
  <c r="L585" i="2"/>
  <c r="K585" i="2"/>
  <c r="J585" i="2"/>
  <c r="I585" i="2"/>
  <c r="M584" i="2"/>
  <c r="L584" i="2"/>
  <c r="K584" i="2"/>
  <c r="J584" i="2"/>
  <c r="I584" i="2"/>
  <c r="M583" i="2"/>
  <c r="L583" i="2"/>
  <c r="K583" i="2"/>
  <c r="J583" i="2"/>
  <c r="I583" i="2"/>
  <c r="M582" i="2"/>
  <c r="L582" i="2"/>
  <c r="K582" i="2"/>
  <c r="J582" i="2"/>
  <c r="I582" i="2"/>
  <c r="M581" i="2"/>
  <c r="L581" i="2"/>
  <c r="K581" i="2"/>
  <c r="J581" i="2"/>
  <c r="I581" i="2"/>
  <c r="M580" i="2"/>
  <c r="L580" i="2"/>
  <c r="K580" i="2"/>
  <c r="J580" i="2"/>
  <c r="I580" i="2"/>
  <c r="M579" i="2"/>
  <c r="L579" i="2"/>
  <c r="K579" i="2"/>
  <c r="J579" i="2"/>
  <c r="I579" i="2"/>
  <c r="M578" i="2"/>
  <c r="L578" i="2"/>
  <c r="K578" i="2"/>
  <c r="J578" i="2"/>
  <c r="I578" i="2"/>
  <c r="M577" i="2"/>
  <c r="L577" i="2"/>
  <c r="K577" i="2"/>
  <c r="J577" i="2"/>
  <c r="I577" i="2"/>
  <c r="M576" i="2"/>
  <c r="L576" i="2"/>
  <c r="K576" i="2"/>
  <c r="J576" i="2"/>
  <c r="I576" i="2"/>
  <c r="M575" i="2"/>
  <c r="L575" i="2"/>
  <c r="K575" i="2"/>
  <c r="J575" i="2"/>
  <c r="I575" i="2"/>
  <c r="M574" i="2"/>
  <c r="L574" i="2"/>
  <c r="K574" i="2"/>
  <c r="J574" i="2"/>
  <c r="I574" i="2"/>
  <c r="M573" i="2"/>
  <c r="L573" i="2"/>
  <c r="K573" i="2"/>
  <c r="J573" i="2"/>
  <c r="I573" i="2"/>
  <c r="M572" i="2"/>
  <c r="L572" i="2"/>
  <c r="K572" i="2"/>
  <c r="J572" i="2"/>
  <c r="I572" i="2"/>
  <c r="M571" i="2"/>
  <c r="L571" i="2"/>
  <c r="K571" i="2"/>
  <c r="J571" i="2"/>
  <c r="I571" i="2"/>
  <c r="M570" i="2"/>
  <c r="L570" i="2"/>
  <c r="K570" i="2"/>
  <c r="J570" i="2"/>
  <c r="I570" i="2"/>
  <c r="M569" i="2"/>
  <c r="L569" i="2"/>
  <c r="K569" i="2"/>
  <c r="J569" i="2"/>
  <c r="I569" i="2"/>
  <c r="M568" i="2"/>
  <c r="L568" i="2"/>
  <c r="K568" i="2"/>
  <c r="J568" i="2"/>
  <c r="I568" i="2"/>
  <c r="M567" i="2"/>
  <c r="L567" i="2"/>
  <c r="K567" i="2"/>
  <c r="J567" i="2"/>
  <c r="I567" i="2"/>
  <c r="M566" i="2"/>
  <c r="L566" i="2"/>
  <c r="K566" i="2"/>
  <c r="J566" i="2"/>
  <c r="I566" i="2"/>
  <c r="M565" i="2"/>
  <c r="L565" i="2"/>
  <c r="K565" i="2"/>
  <c r="J565" i="2"/>
  <c r="I565" i="2"/>
  <c r="M564" i="2"/>
  <c r="L564" i="2"/>
  <c r="K564" i="2"/>
  <c r="J564" i="2"/>
  <c r="I564" i="2"/>
  <c r="M563" i="2"/>
  <c r="L563" i="2"/>
  <c r="K563" i="2"/>
  <c r="J563" i="2"/>
  <c r="I563" i="2"/>
  <c r="M562" i="2"/>
  <c r="L562" i="2"/>
  <c r="K562" i="2"/>
  <c r="J562" i="2"/>
  <c r="I562" i="2"/>
  <c r="M561" i="2"/>
  <c r="L561" i="2"/>
  <c r="K561" i="2"/>
  <c r="J561" i="2"/>
  <c r="I561" i="2"/>
  <c r="M560" i="2"/>
  <c r="L560" i="2"/>
  <c r="K560" i="2"/>
  <c r="J560" i="2"/>
  <c r="I560" i="2"/>
  <c r="M559" i="2"/>
  <c r="L559" i="2"/>
  <c r="K559" i="2"/>
  <c r="J559" i="2"/>
  <c r="I559" i="2"/>
  <c r="M558" i="2"/>
  <c r="L558" i="2"/>
  <c r="K558" i="2"/>
  <c r="J558" i="2"/>
  <c r="I558" i="2"/>
  <c r="M557" i="2"/>
  <c r="L557" i="2"/>
  <c r="K557" i="2"/>
  <c r="J557" i="2"/>
  <c r="I557" i="2"/>
  <c r="M556" i="2"/>
  <c r="L556" i="2"/>
  <c r="K556" i="2"/>
  <c r="J556" i="2"/>
  <c r="I556" i="2"/>
  <c r="M555" i="2"/>
  <c r="L555" i="2"/>
  <c r="K555" i="2"/>
  <c r="J555" i="2"/>
  <c r="I555" i="2"/>
  <c r="M554" i="2"/>
  <c r="L554" i="2"/>
  <c r="K554" i="2"/>
  <c r="J554" i="2"/>
  <c r="I554" i="2"/>
  <c r="M553" i="2"/>
  <c r="L553" i="2"/>
  <c r="K553" i="2"/>
  <c r="J553" i="2"/>
  <c r="I553" i="2"/>
  <c r="M552" i="2"/>
  <c r="L552" i="2"/>
  <c r="K552" i="2"/>
  <c r="J552" i="2"/>
  <c r="I552" i="2"/>
  <c r="M551" i="2"/>
  <c r="L551" i="2"/>
  <c r="K551" i="2"/>
  <c r="J551" i="2"/>
  <c r="I551" i="2"/>
  <c r="M550" i="2"/>
  <c r="L550" i="2"/>
  <c r="K550" i="2"/>
  <c r="J550" i="2"/>
  <c r="I550" i="2"/>
  <c r="M549" i="2"/>
  <c r="L549" i="2"/>
  <c r="K549" i="2"/>
  <c r="J549" i="2"/>
  <c r="I549" i="2"/>
  <c r="M548" i="2"/>
  <c r="L548" i="2"/>
  <c r="K548" i="2"/>
  <c r="J548" i="2"/>
  <c r="I548" i="2"/>
  <c r="M547" i="2"/>
  <c r="L547" i="2"/>
  <c r="K547" i="2"/>
  <c r="J547" i="2"/>
  <c r="I547" i="2"/>
  <c r="M546" i="2"/>
  <c r="L546" i="2"/>
  <c r="K546" i="2"/>
  <c r="J546" i="2"/>
  <c r="I546" i="2"/>
  <c r="M545" i="2"/>
  <c r="L545" i="2"/>
  <c r="K545" i="2"/>
  <c r="J545" i="2"/>
  <c r="I545" i="2"/>
  <c r="M544" i="2"/>
  <c r="L544" i="2"/>
  <c r="K544" i="2"/>
  <c r="J544" i="2"/>
  <c r="I544" i="2"/>
  <c r="M543" i="2"/>
  <c r="L543" i="2"/>
  <c r="K543" i="2"/>
  <c r="J543" i="2"/>
  <c r="I543" i="2"/>
  <c r="M542" i="2"/>
  <c r="L542" i="2"/>
  <c r="K542" i="2"/>
  <c r="J542" i="2"/>
  <c r="I542" i="2"/>
  <c r="M541" i="2"/>
  <c r="L541" i="2"/>
  <c r="K541" i="2"/>
  <c r="J541" i="2"/>
  <c r="I541" i="2"/>
  <c r="M540" i="2"/>
  <c r="L540" i="2"/>
  <c r="K540" i="2"/>
  <c r="J540" i="2"/>
  <c r="I540" i="2"/>
  <c r="M539" i="2"/>
  <c r="L539" i="2"/>
  <c r="K539" i="2"/>
  <c r="J539" i="2"/>
  <c r="I539" i="2"/>
  <c r="M538" i="2"/>
  <c r="L538" i="2"/>
  <c r="K538" i="2"/>
  <c r="J538" i="2"/>
  <c r="I538" i="2"/>
  <c r="M537" i="2"/>
  <c r="L537" i="2"/>
  <c r="K537" i="2"/>
  <c r="J537" i="2"/>
  <c r="I537" i="2"/>
  <c r="M536" i="2"/>
  <c r="L536" i="2"/>
  <c r="K536" i="2"/>
  <c r="J536" i="2"/>
  <c r="I536" i="2"/>
  <c r="M535" i="2"/>
  <c r="L535" i="2"/>
  <c r="K535" i="2"/>
  <c r="J535" i="2"/>
  <c r="I535" i="2"/>
  <c r="M534" i="2"/>
  <c r="L534" i="2"/>
  <c r="K534" i="2"/>
  <c r="J534" i="2"/>
  <c r="I534" i="2"/>
  <c r="M533" i="2"/>
  <c r="L533" i="2"/>
  <c r="K533" i="2"/>
  <c r="J533" i="2"/>
  <c r="I533" i="2"/>
  <c r="M532" i="2"/>
  <c r="L532" i="2"/>
  <c r="K532" i="2"/>
  <c r="J532" i="2"/>
  <c r="I532" i="2"/>
  <c r="M531" i="2"/>
  <c r="L531" i="2"/>
  <c r="K531" i="2"/>
  <c r="J531" i="2"/>
  <c r="I531" i="2"/>
  <c r="M530" i="2"/>
  <c r="L530" i="2"/>
  <c r="K530" i="2"/>
  <c r="J530" i="2"/>
  <c r="I530" i="2"/>
  <c r="M529" i="2"/>
  <c r="L529" i="2"/>
  <c r="K529" i="2"/>
  <c r="J529" i="2"/>
  <c r="I529" i="2"/>
  <c r="M528" i="2"/>
  <c r="L528" i="2"/>
  <c r="K528" i="2"/>
  <c r="J528" i="2"/>
  <c r="I528" i="2"/>
  <c r="M527" i="2"/>
  <c r="L527" i="2"/>
  <c r="K527" i="2"/>
  <c r="J527" i="2"/>
  <c r="I527" i="2"/>
  <c r="M526" i="2"/>
  <c r="L526" i="2"/>
  <c r="K526" i="2"/>
  <c r="J526" i="2"/>
  <c r="I526" i="2"/>
  <c r="M525" i="2"/>
  <c r="L525" i="2"/>
  <c r="K525" i="2"/>
  <c r="J525" i="2"/>
  <c r="I525" i="2"/>
  <c r="M524" i="2"/>
  <c r="L524" i="2"/>
  <c r="K524" i="2"/>
  <c r="J524" i="2"/>
  <c r="I524" i="2"/>
  <c r="M523" i="2"/>
  <c r="L523" i="2"/>
  <c r="K523" i="2"/>
  <c r="J523" i="2"/>
  <c r="I523" i="2"/>
  <c r="M522" i="2"/>
  <c r="L522" i="2"/>
  <c r="K522" i="2"/>
  <c r="J522" i="2"/>
  <c r="I522" i="2"/>
  <c r="M521" i="2"/>
  <c r="L521" i="2"/>
  <c r="K521" i="2"/>
  <c r="J521" i="2"/>
  <c r="I521" i="2"/>
  <c r="M520" i="2"/>
  <c r="L520" i="2"/>
  <c r="K520" i="2"/>
  <c r="J520" i="2"/>
  <c r="I520" i="2"/>
  <c r="M519" i="2"/>
  <c r="L519" i="2"/>
  <c r="K519" i="2"/>
  <c r="J519" i="2"/>
  <c r="I519" i="2"/>
  <c r="M511" i="2"/>
  <c r="L511" i="2"/>
  <c r="K511" i="2"/>
  <c r="J511" i="2"/>
  <c r="I511" i="2"/>
  <c r="M510" i="2"/>
  <c r="L510" i="2"/>
  <c r="K510" i="2"/>
  <c r="J510" i="2"/>
  <c r="I510" i="2"/>
  <c r="M509" i="2"/>
  <c r="L509" i="2"/>
  <c r="K509" i="2"/>
  <c r="J509" i="2"/>
  <c r="I509" i="2"/>
  <c r="M508" i="2"/>
  <c r="L508" i="2"/>
  <c r="K508" i="2"/>
  <c r="J508" i="2"/>
  <c r="I508" i="2"/>
  <c r="M507" i="2"/>
  <c r="L507" i="2"/>
  <c r="K507" i="2"/>
  <c r="J507" i="2"/>
  <c r="I507" i="2"/>
  <c r="M506" i="2"/>
  <c r="L506" i="2"/>
  <c r="K506" i="2"/>
  <c r="J506" i="2"/>
  <c r="I506" i="2"/>
  <c r="M505" i="2"/>
  <c r="L505" i="2"/>
  <c r="K505" i="2"/>
  <c r="J505" i="2"/>
  <c r="I505" i="2"/>
  <c r="M504" i="2"/>
  <c r="L504" i="2"/>
  <c r="K504" i="2"/>
  <c r="J504" i="2"/>
  <c r="I504" i="2"/>
  <c r="M503" i="2"/>
  <c r="L503" i="2"/>
  <c r="K503" i="2"/>
  <c r="J503" i="2"/>
  <c r="I503" i="2"/>
  <c r="M502" i="2"/>
  <c r="L502" i="2"/>
  <c r="K502" i="2"/>
  <c r="J502" i="2"/>
  <c r="I502" i="2"/>
  <c r="M501" i="2"/>
  <c r="L501" i="2"/>
  <c r="K501" i="2"/>
  <c r="J501" i="2"/>
  <c r="I501" i="2"/>
  <c r="M500" i="2"/>
  <c r="L500" i="2"/>
  <c r="K500" i="2"/>
  <c r="J500" i="2"/>
  <c r="I500" i="2"/>
  <c r="M499" i="2"/>
  <c r="L499" i="2"/>
  <c r="K499" i="2"/>
  <c r="J499" i="2"/>
  <c r="I499" i="2"/>
  <c r="M498" i="2"/>
  <c r="L498" i="2"/>
  <c r="K498" i="2"/>
  <c r="J498" i="2"/>
  <c r="I498" i="2"/>
  <c r="M497" i="2"/>
  <c r="L497" i="2"/>
  <c r="K497" i="2"/>
  <c r="J497" i="2"/>
  <c r="I497" i="2"/>
  <c r="M496" i="2"/>
  <c r="L496" i="2"/>
  <c r="K496" i="2"/>
  <c r="J496" i="2"/>
  <c r="I496" i="2"/>
  <c r="M495" i="2"/>
  <c r="L495" i="2"/>
  <c r="K495" i="2"/>
  <c r="J495" i="2"/>
  <c r="I495" i="2"/>
  <c r="M494" i="2"/>
  <c r="L494" i="2"/>
  <c r="K494" i="2"/>
  <c r="J494" i="2"/>
  <c r="I494" i="2"/>
  <c r="M493" i="2"/>
  <c r="L493" i="2"/>
  <c r="K493" i="2"/>
  <c r="J493" i="2"/>
  <c r="I493" i="2"/>
  <c r="M492" i="2"/>
  <c r="L492" i="2"/>
  <c r="K492" i="2"/>
  <c r="J492" i="2"/>
  <c r="I492" i="2"/>
  <c r="M491" i="2"/>
  <c r="L491" i="2"/>
  <c r="K491" i="2"/>
  <c r="J491" i="2"/>
  <c r="I491" i="2"/>
  <c r="M490" i="2"/>
  <c r="L490" i="2"/>
  <c r="K490" i="2"/>
  <c r="J490" i="2"/>
  <c r="I490" i="2"/>
  <c r="M489" i="2"/>
  <c r="L489" i="2"/>
  <c r="K489" i="2"/>
  <c r="J489" i="2"/>
  <c r="I489" i="2"/>
  <c r="M488" i="2"/>
  <c r="L488" i="2"/>
  <c r="K488" i="2"/>
  <c r="J488" i="2"/>
  <c r="I488" i="2"/>
  <c r="M487" i="2"/>
  <c r="L487" i="2"/>
  <c r="K487" i="2"/>
  <c r="J487" i="2"/>
  <c r="I487" i="2"/>
  <c r="M486" i="2"/>
  <c r="L486" i="2"/>
  <c r="K486" i="2"/>
  <c r="J486" i="2"/>
  <c r="I486" i="2"/>
  <c r="M485" i="2"/>
  <c r="L485" i="2"/>
  <c r="K485" i="2"/>
  <c r="J485" i="2"/>
  <c r="I485" i="2"/>
  <c r="M484" i="2"/>
  <c r="L484" i="2"/>
  <c r="K484" i="2"/>
  <c r="J484" i="2"/>
  <c r="I484" i="2"/>
  <c r="M483" i="2"/>
  <c r="L483" i="2"/>
  <c r="K483" i="2"/>
  <c r="J483" i="2"/>
  <c r="I483" i="2"/>
  <c r="M482" i="2"/>
  <c r="L482" i="2"/>
  <c r="K482" i="2"/>
  <c r="J482" i="2"/>
  <c r="I482" i="2"/>
  <c r="M481" i="2"/>
  <c r="L481" i="2"/>
  <c r="K481" i="2"/>
  <c r="J481" i="2"/>
  <c r="I481" i="2"/>
  <c r="M480" i="2"/>
  <c r="L480" i="2"/>
  <c r="K480" i="2"/>
  <c r="J480" i="2"/>
  <c r="I480" i="2"/>
  <c r="M479" i="2"/>
  <c r="L479" i="2"/>
  <c r="K479" i="2"/>
  <c r="J479" i="2"/>
  <c r="I479" i="2"/>
  <c r="M478" i="2"/>
  <c r="L478" i="2"/>
  <c r="K478" i="2"/>
  <c r="J478" i="2"/>
  <c r="I478" i="2"/>
  <c r="M477" i="2"/>
  <c r="L477" i="2"/>
  <c r="K477" i="2"/>
  <c r="J477" i="2"/>
  <c r="I477" i="2"/>
  <c r="M476" i="2"/>
  <c r="L476" i="2"/>
  <c r="K476" i="2"/>
  <c r="J476" i="2"/>
  <c r="I476" i="2"/>
  <c r="M475" i="2"/>
  <c r="L475" i="2"/>
  <c r="K475" i="2"/>
  <c r="J475" i="2"/>
  <c r="I475" i="2"/>
  <c r="M474" i="2"/>
  <c r="L474" i="2"/>
  <c r="K474" i="2"/>
  <c r="J474" i="2"/>
  <c r="I474" i="2"/>
  <c r="M473" i="2"/>
  <c r="L473" i="2"/>
  <c r="K473" i="2"/>
  <c r="J473" i="2"/>
  <c r="I473" i="2"/>
  <c r="M472" i="2"/>
  <c r="L472" i="2"/>
  <c r="K472" i="2"/>
  <c r="J472" i="2"/>
  <c r="I472" i="2"/>
  <c r="M471" i="2"/>
  <c r="L471" i="2"/>
  <c r="K471" i="2"/>
  <c r="J471" i="2"/>
  <c r="I471" i="2"/>
  <c r="M470" i="2"/>
  <c r="L470" i="2"/>
  <c r="K470" i="2"/>
  <c r="J470" i="2"/>
  <c r="I470" i="2"/>
  <c r="M469" i="2"/>
  <c r="L469" i="2"/>
  <c r="K469" i="2"/>
  <c r="J469" i="2"/>
  <c r="I469" i="2"/>
  <c r="M468" i="2"/>
  <c r="L468" i="2"/>
  <c r="K468" i="2"/>
  <c r="J468" i="2"/>
  <c r="I468" i="2"/>
  <c r="M467" i="2"/>
  <c r="L467" i="2"/>
  <c r="K467" i="2"/>
  <c r="J467" i="2"/>
  <c r="I467" i="2"/>
  <c r="M466" i="2"/>
  <c r="L466" i="2"/>
  <c r="K466" i="2"/>
  <c r="J466" i="2"/>
  <c r="I466" i="2"/>
  <c r="M465" i="2"/>
  <c r="L465" i="2"/>
  <c r="K465" i="2"/>
  <c r="J465" i="2"/>
  <c r="I465" i="2"/>
  <c r="M464" i="2"/>
  <c r="L464" i="2"/>
  <c r="K464" i="2"/>
  <c r="J464" i="2"/>
  <c r="I464" i="2"/>
  <c r="M463" i="2"/>
  <c r="L463" i="2"/>
  <c r="K463" i="2"/>
  <c r="J463" i="2"/>
  <c r="I463" i="2"/>
  <c r="M462" i="2"/>
  <c r="L462" i="2"/>
  <c r="K462" i="2"/>
  <c r="J462" i="2"/>
  <c r="I462" i="2"/>
  <c r="M461" i="2"/>
  <c r="L461" i="2"/>
  <c r="K461" i="2"/>
  <c r="J461" i="2"/>
  <c r="I461" i="2"/>
  <c r="M460" i="2"/>
  <c r="L460" i="2"/>
  <c r="K460" i="2"/>
  <c r="J460" i="2"/>
  <c r="I460" i="2"/>
  <c r="M459" i="2"/>
  <c r="L459" i="2"/>
  <c r="K459" i="2"/>
  <c r="J459" i="2"/>
  <c r="I459" i="2"/>
  <c r="M458" i="2"/>
  <c r="L458" i="2"/>
  <c r="K458" i="2"/>
  <c r="J458" i="2"/>
  <c r="I458" i="2"/>
  <c r="M457" i="2"/>
  <c r="L457" i="2"/>
  <c r="K457" i="2"/>
  <c r="J457" i="2"/>
  <c r="I457" i="2"/>
  <c r="M456" i="2"/>
  <c r="L456" i="2"/>
  <c r="K456" i="2"/>
  <c r="J456" i="2"/>
  <c r="I456" i="2"/>
  <c r="M455" i="2"/>
  <c r="L455" i="2"/>
  <c r="K455" i="2"/>
  <c r="J455" i="2"/>
  <c r="I455" i="2"/>
  <c r="M454" i="2"/>
  <c r="L454" i="2"/>
  <c r="K454" i="2"/>
  <c r="J454" i="2"/>
  <c r="I454" i="2"/>
  <c r="M453" i="2"/>
  <c r="L453" i="2"/>
  <c r="K453" i="2"/>
  <c r="J453" i="2"/>
  <c r="I453" i="2"/>
  <c r="M452" i="2"/>
  <c r="L452" i="2"/>
  <c r="K452" i="2"/>
  <c r="J452" i="2"/>
  <c r="I452" i="2"/>
  <c r="M451" i="2"/>
  <c r="L451" i="2"/>
  <c r="K451" i="2"/>
  <c r="J451" i="2"/>
  <c r="I451" i="2"/>
  <c r="M450" i="2"/>
  <c r="L450" i="2"/>
  <c r="K450" i="2"/>
  <c r="J450" i="2"/>
  <c r="I450" i="2"/>
  <c r="M449" i="2"/>
  <c r="L449" i="2"/>
  <c r="K449" i="2"/>
  <c r="J449" i="2"/>
  <c r="I449" i="2"/>
  <c r="M448" i="2"/>
  <c r="L448" i="2"/>
  <c r="K448" i="2"/>
  <c r="J448" i="2"/>
  <c r="I448" i="2"/>
  <c r="M447" i="2"/>
  <c r="L447" i="2"/>
  <c r="K447" i="2"/>
  <c r="J447" i="2"/>
  <c r="I447" i="2"/>
  <c r="M446" i="2"/>
  <c r="L446" i="2"/>
  <c r="K446" i="2"/>
  <c r="J446" i="2"/>
  <c r="I446" i="2"/>
  <c r="M445" i="2"/>
  <c r="L445" i="2"/>
  <c r="K445" i="2"/>
  <c r="J445" i="2"/>
  <c r="I445" i="2"/>
  <c r="M444" i="2"/>
  <c r="L444" i="2"/>
  <c r="K444" i="2"/>
  <c r="J444" i="2"/>
  <c r="I444" i="2"/>
  <c r="M443" i="2"/>
  <c r="L443" i="2"/>
  <c r="K443" i="2"/>
  <c r="J443" i="2"/>
  <c r="I443" i="2"/>
  <c r="M442" i="2"/>
  <c r="L442" i="2"/>
  <c r="K442" i="2"/>
  <c r="J442" i="2"/>
  <c r="I442" i="2"/>
  <c r="M441" i="2"/>
  <c r="L441" i="2"/>
  <c r="K441" i="2"/>
  <c r="J441" i="2"/>
  <c r="I441" i="2"/>
  <c r="M440" i="2"/>
  <c r="L440" i="2"/>
  <c r="K440" i="2"/>
  <c r="J440" i="2"/>
  <c r="I440" i="2"/>
  <c r="M439" i="2"/>
  <c r="L439" i="2"/>
  <c r="K439" i="2"/>
  <c r="J439" i="2"/>
  <c r="I439" i="2"/>
  <c r="M438" i="2"/>
  <c r="L438" i="2"/>
  <c r="K438" i="2"/>
  <c r="J438" i="2"/>
  <c r="I438" i="2"/>
  <c r="M437" i="2"/>
  <c r="L437" i="2"/>
  <c r="K437" i="2"/>
  <c r="J437" i="2"/>
  <c r="I437" i="2"/>
  <c r="M436" i="2"/>
  <c r="L436" i="2"/>
  <c r="K436" i="2"/>
  <c r="J436" i="2"/>
  <c r="I436" i="2"/>
  <c r="M435" i="2"/>
  <c r="L435" i="2"/>
  <c r="K435" i="2"/>
  <c r="J435" i="2"/>
  <c r="I435" i="2"/>
  <c r="M434" i="2"/>
  <c r="L434" i="2"/>
  <c r="K434" i="2"/>
  <c r="J434" i="2"/>
  <c r="I434" i="2"/>
  <c r="M433" i="2"/>
  <c r="L433" i="2"/>
  <c r="K433" i="2"/>
  <c r="J433" i="2"/>
  <c r="I433" i="2"/>
  <c r="M432" i="2"/>
  <c r="L432" i="2"/>
  <c r="K432" i="2"/>
  <c r="J432" i="2"/>
  <c r="I432" i="2"/>
  <c r="M431" i="2"/>
  <c r="L431" i="2"/>
  <c r="K431" i="2"/>
  <c r="J431" i="2"/>
  <c r="I431" i="2"/>
  <c r="M430" i="2"/>
  <c r="L430" i="2"/>
  <c r="K430" i="2"/>
  <c r="J430" i="2"/>
  <c r="I430" i="2"/>
  <c r="M429" i="2"/>
  <c r="L429" i="2"/>
  <c r="K429" i="2"/>
  <c r="J429" i="2"/>
  <c r="I429" i="2"/>
  <c r="M428" i="2"/>
  <c r="L428" i="2"/>
  <c r="K428" i="2"/>
  <c r="J428" i="2"/>
  <c r="I428" i="2"/>
  <c r="M427" i="2"/>
  <c r="L427" i="2"/>
  <c r="K427" i="2"/>
  <c r="J427" i="2"/>
  <c r="I427" i="2"/>
  <c r="M426" i="2"/>
  <c r="L426" i="2"/>
  <c r="K426" i="2"/>
  <c r="J426" i="2"/>
  <c r="I426" i="2"/>
  <c r="M418" i="2"/>
  <c r="L418" i="2"/>
  <c r="K418" i="2"/>
  <c r="J418" i="2"/>
  <c r="I418" i="2"/>
  <c r="M417" i="2"/>
  <c r="L417" i="2"/>
  <c r="K417" i="2"/>
  <c r="J417" i="2"/>
  <c r="I417" i="2"/>
  <c r="M416" i="2"/>
  <c r="L416" i="2"/>
  <c r="K416" i="2"/>
  <c r="J416" i="2"/>
  <c r="I416" i="2"/>
  <c r="M415" i="2"/>
  <c r="L415" i="2"/>
  <c r="K415" i="2"/>
  <c r="J415" i="2"/>
  <c r="I415" i="2"/>
  <c r="M414" i="2"/>
  <c r="L414" i="2"/>
  <c r="K414" i="2"/>
  <c r="J414" i="2"/>
  <c r="I414" i="2"/>
  <c r="M413" i="2"/>
  <c r="L413" i="2"/>
  <c r="K413" i="2"/>
  <c r="J413" i="2"/>
  <c r="I413" i="2"/>
  <c r="M412" i="2"/>
  <c r="L412" i="2"/>
  <c r="K412" i="2"/>
  <c r="J412" i="2"/>
  <c r="I412" i="2"/>
  <c r="M411" i="2"/>
  <c r="L411" i="2"/>
  <c r="K411" i="2"/>
  <c r="J411" i="2"/>
  <c r="I411" i="2"/>
  <c r="M410" i="2"/>
  <c r="L410" i="2"/>
  <c r="K410" i="2"/>
  <c r="J410" i="2"/>
  <c r="I410" i="2"/>
  <c r="M409" i="2"/>
  <c r="L409" i="2"/>
  <c r="K409" i="2"/>
  <c r="J409" i="2"/>
  <c r="I409" i="2"/>
  <c r="M408" i="2"/>
  <c r="L408" i="2"/>
  <c r="K408" i="2"/>
  <c r="J408" i="2"/>
  <c r="I408" i="2"/>
  <c r="M407" i="2"/>
  <c r="L407" i="2"/>
  <c r="K407" i="2"/>
  <c r="J407" i="2"/>
  <c r="I407" i="2"/>
  <c r="M406" i="2"/>
  <c r="L406" i="2"/>
  <c r="K406" i="2"/>
  <c r="J406" i="2"/>
  <c r="I406" i="2"/>
  <c r="M405" i="2"/>
  <c r="L405" i="2"/>
  <c r="K405" i="2"/>
  <c r="J405" i="2"/>
  <c r="I405" i="2"/>
  <c r="M404" i="2"/>
  <c r="L404" i="2"/>
  <c r="K404" i="2"/>
  <c r="J404" i="2"/>
  <c r="I404" i="2"/>
  <c r="M403" i="2"/>
  <c r="L403" i="2"/>
  <c r="K403" i="2"/>
  <c r="J403" i="2"/>
  <c r="I403" i="2"/>
  <c r="M402" i="2"/>
  <c r="L402" i="2"/>
  <c r="K402" i="2"/>
  <c r="J402" i="2"/>
  <c r="I402" i="2"/>
  <c r="M401" i="2"/>
  <c r="L401" i="2"/>
  <c r="K401" i="2"/>
  <c r="J401" i="2"/>
  <c r="I401" i="2"/>
  <c r="M400" i="2"/>
  <c r="L400" i="2"/>
  <c r="K400" i="2"/>
  <c r="J400" i="2"/>
  <c r="I400" i="2"/>
  <c r="M399" i="2"/>
  <c r="L399" i="2"/>
  <c r="K399" i="2"/>
  <c r="J399" i="2"/>
  <c r="I399" i="2"/>
  <c r="M398" i="2"/>
  <c r="L398" i="2"/>
  <c r="K398" i="2"/>
  <c r="J398" i="2"/>
  <c r="I398" i="2"/>
  <c r="M397" i="2"/>
  <c r="L397" i="2"/>
  <c r="K397" i="2"/>
  <c r="J397" i="2"/>
  <c r="I397" i="2"/>
  <c r="M396" i="2"/>
  <c r="L396" i="2"/>
  <c r="K396" i="2"/>
  <c r="J396" i="2"/>
  <c r="I396" i="2"/>
  <c r="M395" i="2"/>
  <c r="L395" i="2"/>
  <c r="K395" i="2"/>
  <c r="J395" i="2"/>
  <c r="I395" i="2"/>
  <c r="M394" i="2"/>
  <c r="L394" i="2"/>
  <c r="K394" i="2"/>
  <c r="J394" i="2"/>
  <c r="I394" i="2"/>
  <c r="M393" i="2"/>
  <c r="L393" i="2"/>
  <c r="K393" i="2"/>
  <c r="J393" i="2"/>
  <c r="I393" i="2"/>
  <c r="M392" i="2"/>
  <c r="L392" i="2"/>
  <c r="K392" i="2"/>
  <c r="J392" i="2"/>
  <c r="I392" i="2"/>
  <c r="M391" i="2"/>
  <c r="L391" i="2"/>
  <c r="K391" i="2"/>
  <c r="J391" i="2"/>
  <c r="I391" i="2"/>
  <c r="M390" i="2"/>
  <c r="L390" i="2"/>
  <c r="K390" i="2"/>
  <c r="J390" i="2"/>
  <c r="I390" i="2"/>
  <c r="M389" i="2"/>
  <c r="L389" i="2"/>
  <c r="K389" i="2"/>
  <c r="J389" i="2"/>
  <c r="I389" i="2"/>
  <c r="M388" i="2"/>
  <c r="L388" i="2"/>
  <c r="K388" i="2"/>
  <c r="J388" i="2"/>
  <c r="I388" i="2"/>
  <c r="M387" i="2"/>
  <c r="L387" i="2"/>
  <c r="K387" i="2"/>
  <c r="J387" i="2"/>
  <c r="I387" i="2"/>
  <c r="M386" i="2"/>
  <c r="L386" i="2"/>
  <c r="K386" i="2"/>
  <c r="J386" i="2"/>
  <c r="I386" i="2"/>
  <c r="M385" i="2"/>
  <c r="L385" i="2"/>
  <c r="K385" i="2"/>
  <c r="J385" i="2"/>
  <c r="I385" i="2"/>
  <c r="M384" i="2"/>
  <c r="L384" i="2"/>
  <c r="K384" i="2"/>
  <c r="J384" i="2"/>
  <c r="I384" i="2"/>
  <c r="M383" i="2"/>
  <c r="L383" i="2"/>
  <c r="K383" i="2"/>
  <c r="J383" i="2"/>
  <c r="I383" i="2"/>
  <c r="M382" i="2"/>
  <c r="L382" i="2"/>
  <c r="K382" i="2"/>
  <c r="J382" i="2"/>
  <c r="I382" i="2"/>
  <c r="M381" i="2"/>
  <c r="L381" i="2"/>
  <c r="K381" i="2"/>
  <c r="J381" i="2"/>
  <c r="I381" i="2"/>
  <c r="M380" i="2"/>
  <c r="L380" i="2"/>
  <c r="K380" i="2"/>
  <c r="J380" i="2"/>
  <c r="I380" i="2"/>
  <c r="M379" i="2"/>
  <c r="L379" i="2"/>
  <c r="K379" i="2"/>
  <c r="J379" i="2"/>
  <c r="I379" i="2"/>
  <c r="M378" i="2"/>
  <c r="L378" i="2"/>
  <c r="K378" i="2"/>
  <c r="J378" i="2"/>
  <c r="I378" i="2"/>
  <c r="M377" i="2"/>
  <c r="L377" i="2"/>
  <c r="K377" i="2"/>
  <c r="J377" i="2"/>
  <c r="I377" i="2"/>
  <c r="M376" i="2"/>
  <c r="L376" i="2"/>
  <c r="K376" i="2"/>
  <c r="J376" i="2"/>
  <c r="I376" i="2"/>
  <c r="M375" i="2"/>
  <c r="L375" i="2"/>
  <c r="K375" i="2"/>
  <c r="J375" i="2"/>
  <c r="I375" i="2"/>
  <c r="M374" i="2"/>
  <c r="L374" i="2"/>
  <c r="K374" i="2"/>
  <c r="J374" i="2"/>
  <c r="I374" i="2"/>
  <c r="M373" i="2"/>
  <c r="L373" i="2"/>
  <c r="J373" i="2"/>
  <c r="I373" i="2"/>
  <c r="M372" i="2"/>
  <c r="L372" i="2"/>
  <c r="K372" i="2"/>
  <c r="J372" i="2"/>
  <c r="I372" i="2"/>
  <c r="M371" i="2"/>
  <c r="L371" i="2"/>
  <c r="K371" i="2"/>
  <c r="J371" i="2"/>
  <c r="I371" i="2"/>
  <c r="M370" i="2"/>
  <c r="L370" i="2"/>
  <c r="K370" i="2"/>
  <c r="J370" i="2"/>
  <c r="I370" i="2"/>
  <c r="M369" i="2"/>
  <c r="L369" i="2"/>
  <c r="K369" i="2"/>
  <c r="J369" i="2"/>
  <c r="I369" i="2"/>
  <c r="M368" i="2"/>
  <c r="L368" i="2"/>
  <c r="K368" i="2"/>
  <c r="J368" i="2"/>
  <c r="I368" i="2"/>
  <c r="M367" i="2"/>
  <c r="L367" i="2"/>
  <c r="K367" i="2"/>
  <c r="J367" i="2"/>
  <c r="I367" i="2"/>
  <c r="M366" i="2"/>
  <c r="L366" i="2"/>
  <c r="K366" i="2"/>
  <c r="J366" i="2"/>
  <c r="I366" i="2"/>
  <c r="M365" i="2"/>
  <c r="L365" i="2"/>
  <c r="K365" i="2"/>
  <c r="J365" i="2"/>
  <c r="I365" i="2"/>
  <c r="M364" i="2"/>
  <c r="L364" i="2"/>
  <c r="K364" i="2"/>
  <c r="J364" i="2"/>
  <c r="I364" i="2"/>
  <c r="M363" i="2"/>
  <c r="L363" i="2"/>
  <c r="K363" i="2"/>
  <c r="J363" i="2"/>
  <c r="I363" i="2"/>
  <c r="M362" i="2"/>
  <c r="L362" i="2"/>
  <c r="K362" i="2"/>
  <c r="J362" i="2"/>
  <c r="I362" i="2"/>
  <c r="M361" i="2"/>
  <c r="L361" i="2"/>
  <c r="K361" i="2"/>
  <c r="J361" i="2"/>
  <c r="I361" i="2"/>
  <c r="M360" i="2"/>
  <c r="L360" i="2"/>
  <c r="K360" i="2"/>
  <c r="J360" i="2"/>
  <c r="I360" i="2"/>
  <c r="M359" i="2"/>
  <c r="L359" i="2"/>
  <c r="K359" i="2"/>
  <c r="J359" i="2"/>
  <c r="I359" i="2"/>
  <c r="M358" i="2"/>
  <c r="L358" i="2"/>
  <c r="K358" i="2"/>
  <c r="J358" i="2"/>
  <c r="I358" i="2"/>
  <c r="M357" i="2"/>
  <c r="L357" i="2"/>
  <c r="K357" i="2"/>
  <c r="J357" i="2"/>
  <c r="I357" i="2"/>
  <c r="M356" i="2"/>
  <c r="L356" i="2"/>
  <c r="K356" i="2"/>
  <c r="J356" i="2"/>
  <c r="I356" i="2"/>
  <c r="M355" i="2"/>
  <c r="L355" i="2"/>
  <c r="K355" i="2"/>
  <c r="J355" i="2"/>
  <c r="I355" i="2"/>
  <c r="M354" i="2"/>
  <c r="L354" i="2"/>
  <c r="K354" i="2"/>
  <c r="J354" i="2"/>
  <c r="I354" i="2"/>
  <c r="M353" i="2"/>
  <c r="L353" i="2"/>
  <c r="K353" i="2"/>
  <c r="J353" i="2"/>
  <c r="I353" i="2"/>
  <c r="M352" i="2"/>
  <c r="L352" i="2"/>
  <c r="K352" i="2"/>
  <c r="J352" i="2"/>
  <c r="I352" i="2"/>
  <c r="M351" i="2"/>
  <c r="L351" i="2"/>
  <c r="K351" i="2"/>
  <c r="J351" i="2"/>
  <c r="I351" i="2"/>
  <c r="M350" i="2"/>
  <c r="L350" i="2"/>
  <c r="K350" i="2"/>
  <c r="J350" i="2"/>
  <c r="I350" i="2"/>
  <c r="M349" i="2"/>
  <c r="L349" i="2"/>
  <c r="K349" i="2"/>
  <c r="J349" i="2"/>
  <c r="I349" i="2"/>
  <c r="M348" i="2"/>
  <c r="L348" i="2"/>
  <c r="K348" i="2"/>
  <c r="J348" i="2"/>
  <c r="I348" i="2"/>
  <c r="M347" i="2"/>
  <c r="L347" i="2"/>
  <c r="K347" i="2"/>
  <c r="J347" i="2"/>
  <c r="I347" i="2"/>
  <c r="M346" i="2"/>
  <c r="L346" i="2"/>
  <c r="K346" i="2"/>
  <c r="J346" i="2"/>
  <c r="I346" i="2"/>
  <c r="M345" i="2"/>
  <c r="L345" i="2"/>
  <c r="K345" i="2"/>
  <c r="J345" i="2"/>
  <c r="I345" i="2"/>
  <c r="M337" i="2"/>
  <c r="L337" i="2"/>
  <c r="K337" i="2"/>
  <c r="J337" i="2"/>
  <c r="I337" i="2"/>
  <c r="M336" i="2"/>
  <c r="L336" i="2"/>
  <c r="K336" i="2"/>
  <c r="J336" i="2"/>
  <c r="I336" i="2"/>
  <c r="M335" i="2"/>
  <c r="L335" i="2"/>
  <c r="K335" i="2"/>
  <c r="J335" i="2"/>
  <c r="I335" i="2"/>
  <c r="M334" i="2"/>
  <c r="L334" i="2"/>
  <c r="K334" i="2"/>
  <c r="J334" i="2"/>
  <c r="I334" i="2"/>
  <c r="M333" i="2"/>
  <c r="L333" i="2"/>
  <c r="K333" i="2"/>
  <c r="J333" i="2"/>
  <c r="I333" i="2"/>
  <c r="M332" i="2"/>
  <c r="L332" i="2"/>
  <c r="K332" i="2"/>
  <c r="J332" i="2"/>
  <c r="I332" i="2"/>
  <c r="M331" i="2"/>
  <c r="L331" i="2"/>
  <c r="K331" i="2"/>
  <c r="J331" i="2"/>
  <c r="I331" i="2"/>
  <c r="M330" i="2"/>
  <c r="L330" i="2"/>
  <c r="K330" i="2"/>
  <c r="J330" i="2"/>
  <c r="I330" i="2"/>
  <c r="M329" i="2"/>
  <c r="L329" i="2"/>
  <c r="K329" i="2"/>
  <c r="J329" i="2"/>
  <c r="I329" i="2"/>
  <c r="L328" i="2"/>
  <c r="K328" i="2"/>
  <c r="J328" i="2"/>
  <c r="I328" i="2"/>
  <c r="M327" i="2"/>
  <c r="M328" i="2" s="1"/>
  <c r="L327" i="2"/>
  <c r="L326" i="2"/>
  <c r="M325" i="2"/>
  <c r="M326" i="2" s="1"/>
  <c r="L325" i="2"/>
  <c r="K325" i="2"/>
  <c r="K326" i="2" s="1"/>
  <c r="K327" i="2" s="1"/>
  <c r="J325" i="2"/>
  <c r="J326" i="2" s="1"/>
  <c r="J327" i="2" s="1"/>
  <c r="I325" i="2"/>
  <c r="I326" i="2" s="1"/>
  <c r="I327" i="2" s="1"/>
  <c r="M324" i="2"/>
  <c r="L324" i="2"/>
  <c r="K324" i="2"/>
  <c r="J324" i="2"/>
  <c r="I324" i="2"/>
  <c r="M323" i="2"/>
  <c r="L323" i="2"/>
  <c r="K323" i="2"/>
  <c r="J323" i="2"/>
  <c r="I323" i="2"/>
  <c r="M322" i="2"/>
  <c r="L322" i="2"/>
  <c r="K322" i="2"/>
  <c r="J322" i="2"/>
  <c r="I322" i="2"/>
  <c r="M321" i="2"/>
  <c r="L321" i="2"/>
  <c r="K321" i="2"/>
  <c r="J321" i="2"/>
  <c r="I321" i="2"/>
  <c r="M320" i="2"/>
  <c r="K320" i="2"/>
  <c r="M319" i="2"/>
  <c r="K319" i="2"/>
  <c r="I319" i="2"/>
  <c r="I320" i="2" s="1"/>
  <c r="M318" i="2"/>
  <c r="L318" i="2"/>
  <c r="L319" i="2" s="1"/>
  <c r="K318" i="2"/>
  <c r="K317" i="2"/>
  <c r="K316" i="2"/>
  <c r="L315" i="2"/>
  <c r="L316" i="2" s="1"/>
  <c r="L317" i="2" s="1"/>
  <c r="K315" i="2"/>
  <c r="M314" i="2"/>
  <c r="L314" i="2"/>
  <c r="K314" i="2"/>
  <c r="K313" i="2"/>
  <c r="M312" i="2"/>
  <c r="M313" i="2" s="1"/>
  <c r="M315" i="2" s="1"/>
  <c r="M316" i="2" s="1"/>
  <c r="M317" i="2" s="1"/>
  <c r="K312" i="2"/>
  <c r="J312" i="2"/>
  <c r="J313" i="2" s="1"/>
  <c r="J314" i="2" s="1"/>
  <c r="J315" i="2" s="1"/>
  <c r="J316" i="2" s="1"/>
  <c r="J317" i="2" s="1"/>
  <c r="J318" i="2" s="1"/>
  <c r="J319" i="2" s="1"/>
  <c r="J320" i="2" s="1"/>
  <c r="I312" i="2"/>
  <c r="I313" i="2" s="1"/>
  <c r="I314" i="2" s="1"/>
  <c r="I315" i="2" s="1"/>
  <c r="I316" i="2" s="1"/>
  <c r="I317" i="2" s="1"/>
  <c r="I318" i="2" s="1"/>
  <c r="M311" i="2"/>
  <c r="L311" i="2"/>
  <c r="L312" i="2" s="1"/>
  <c r="L313" i="2" s="1"/>
  <c r="L320" i="2" s="1"/>
  <c r="K311" i="2"/>
  <c r="J311" i="2"/>
  <c r="I311" i="2"/>
  <c r="M310" i="2"/>
  <c r="L310" i="2"/>
  <c r="K310" i="2"/>
  <c r="J310" i="2"/>
  <c r="I310" i="2"/>
  <c r="L309" i="2"/>
  <c r="J309" i="2"/>
  <c r="I309" i="2"/>
  <c r="M308" i="2"/>
  <c r="M309" i="2" s="1"/>
  <c r="L308" i="2"/>
  <c r="K308" i="2"/>
  <c r="K309" i="2" s="1"/>
  <c r="I308" i="2"/>
  <c r="L307" i="2"/>
  <c r="I307" i="2"/>
  <c r="M306" i="2"/>
  <c r="M307" i="2" s="1"/>
  <c r="L306" i="2"/>
  <c r="K306" i="2"/>
  <c r="K307" i="2" s="1"/>
  <c r="J306" i="2"/>
  <c r="J307" i="2" s="1"/>
  <c r="J308" i="2" s="1"/>
  <c r="I306" i="2"/>
  <c r="M305" i="2"/>
  <c r="L305" i="2"/>
  <c r="K305" i="2"/>
  <c r="J305" i="2"/>
  <c r="I305" i="2"/>
  <c r="M304" i="2"/>
  <c r="L304" i="2"/>
  <c r="K304" i="2"/>
  <c r="I304" i="2"/>
  <c r="L303" i="2"/>
  <c r="K303" i="2"/>
  <c r="I303" i="2"/>
  <c r="L302" i="2"/>
  <c r="K302" i="2"/>
  <c r="I302" i="2"/>
  <c r="K301" i="2"/>
  <c r="I301" i="2"/>
  <c r="L300" i="2"/>
  <c r="L301" i="2" s="1"/>
  <c r="K300" i="2"/>
  <c r="J300" i="2"/>
  <c r="J301" i="2" s="1"/>
  <c r="J302" i="2" s="1"/>
  <c r="J303" i="2" s="1"/>
  <c r="J304" i="2" s="1"/>
  <c r="I300" i="2"/>
  <c r="K299" i="2"/>
  <c r="I299" i="2"/>
  <c r="M298" i="2"/>
  <c r="M299" i="2" s="1"/>
  <c r="M300" i="2" s="1"/>
  <c r="M301" i="2" s="1"/>
  <c r="M302" i="2" s="1"/>
  <c r="M303" i="2" s="1"/>
  <c r="L298" i="2"/>
  <c r="K298" i="2"/>
  <c r="J298" i="2"/>
  <c r="J299" i="2" s="1"/>
  <c r="K297" i="2"/>
  <c r="I297" i="2"/>
  <c r="I298" i="2" s="1"/>
  <c r="M296" i="2"/>
  <c r="M297" i="2" s="1"/>
  <c r="K296" i="2"/>
  <c r="I296" i="2"/>
  <c r="M295" i="2"/>
  <c r="L295" i="2"/>
  <c r="L296" i="2" s="1"/>
  <c r="L297" i="2" s="1"/>
  <c r="L299" i="2" s="1"/>
  <c r="K295" i="2"/>
  <c r="J295" i="2"/>
  <c r="J296" i="2" s="1"/>
  <c r="J297" i="2" s="1"/>
  <c r="I295" i="2"/>
  <c r="M294" i="2"/>
  <c r="L294" i="2"/>
  <c r="K294" i="2"/>
  <c r="J294" i="2"/>
  <c r="I294" i="2"/>
  <c r="M293" i="2"/>
  <c r="L293" i="2"/>
  <c r="K293" i="2"/>
  <c r="J293" i="2"/>
  <c r="I293" i="2"/>
  <c r="M292" i="2"/>
  <c r="L292" i="2"/>
  <c r="K292" i="2"/>
  <c r="J292" i="2"/>
  <c r="I292" i="2"/>
  <c r="M291" i="2"/>
  <c r="L291" i="2"/>
  <c r="K291" i="2"/>
  <c r="J291" i="2"/>
  <c r="I291" i="2"/>
  <c r="M290" i="2"/>
  <c r="L290" i="2"/>
  <c r="K290" i="2"/>
  <c r="J290" i="2"/>
  <c r="I290" i="2"/>
  <c r="M289" i="2"/>
  <c r="L289" i="2"/>
  <c r="K289" i="2"/>
  <c r="J289" i="2"/>
  <c r="I289" i="2"/>
  <c r="M288" i="2"/>
  <c r="L288" i="2"/>
  <c r="K288" i="2"/>
  <c r="J288" i="2"/>
  <c r="I288" i="2"/>
  <c r="M287" i="2"/>
  <c r="L287" i="2"/>
  <c r="K287" i="2"/>
  <c r="J287" i="2"/>
  <c r="I287" i="2"/>
  <c r="M286" i="2"/>
  <c r="L286" i="2"/>
  <c r="K286" i="2"/>
  <c r="J286" i="2"/>
  <c r="I286" i="2"/>
  <c r="M285" i="2"/>
  <c r="L285" i="2"/>
  <c r="K285" i="2"/>
  <c r="J285" i="2"/>
  <c r="I285" i="2"/>
  <c r="M284" i="2"/>
  <c r="L284" i="2"/>
  <c r="K284" i="2"/>
  <c r="J284" i="2"/>
  <c r="M283" i="2"/>
  <c r="L283" i="2"/>
  <c r="K283" i="2"/>
  <c r="J283" i="2"/>
  <c r="M282" i="2"/>
  <c r="L282" i="2"/>
  <c r="K282" i="2"/>
  <c r="J282" i="2"/>
  <c r="K281" i="2"/>
  <c r="I281" i="2"/>
  <c r="K280" i="2"/>
  <c r="L279" i="2"/>
  <c r="L280" i="2" s="1"/>
  <c r="L281" i="2" s="1"/>
  <c r="K279" i="2"/>
  <c r="J279" i="2"/>
  <c r="J280" i="2" s="1"/>
  <c r="J281" i="2" s="1"/>
  <c r="I279" i="2"/>
  <c r="M278" i="2"/>
  <c r="M279" i="2" s="1"/>
  <c r="M280" i="2" s="1"/>
  <c r="M281" i="2" s="1"/>
  <c r="L278" i="2"/>
  <c r="K278" i="2"/>
  <c r="J278" i="2"/>
  <c r="I278" i="2"/>
  <c r="M277" i="2"/>
  <c r="M339" i="2" s="1"/>
  <c r="L277" i="2"/>
  <c r="K277" i="2"/>
  <c r="J277" i="2"/>
  <c r="I277" i="2"/>
  <c r="M276" i="2"/>
  <c r="L276" i="2"/>
  <c r="K276" i="2"/>
  <c r="J276" i="2"/>
  <c r="I276" i="2"/>
  <c r="M275" i="2"/>
  <c r="L275" i="2"/>
  <c r="K275" i="2"/>
  <c r="J275" i="2"/>
  <c r="I275" i="2"/>
  <c r="M274" i="2"/>
  <c r="L274" i="2"/>
  <c r="K274" i="2"/>
  <c r="J274" i="2"/>
  <c r="I274" i="2"/>
  <c r="M273" i="2"/>
  <c r="L273" i="2"/>
  <c r="K273" i="2"/>
  <c r="J273" i="2"/>
  <c r="I273" i="2"/>
  <c r="M272" i="2"/>
  <c r="L272" i="2"/>
  <c r="K272" i="2"/>
  <c r="J272" i="2"/>
  <c r="I272" i="2"/>
  <c r="M271" i="2"/>
  <c r="L271" i="2"/>
  <c r="K271" i="2"/>
  <c r="J271" i="2"/>
  <c r="I271" i="2"/>
  <c r="M270" i="2"/>
  <c r="L270" i="2"/>
  <c r="K270" i="2"/>
  <c r="J270" i="2"/>
  <c r="I270" i="2"/>
  <c r="M269" i="2"/>
  <c r="L269" i="2"/>
  <c r="K269" i="2"/>
  <c r="J269" i="2"/>
  <c r="I269" i="2"/>
  <c r="M268" i="2"/>
  <c r="L268" i="2"/>
  <c r="K268" i="2"/>
  <c r="J268" i="2"/>
  <c r="I268" i="2"/>
  <c r="M267" i="2"/>
  <c r="L267" i="2"/>
  <c r="K267" i="2"/>
  <c r="J267" i="2"/>
  <c r="I267" i="2"/>
  <c r="M266" i="2"/>
  <c r="L266" i="2"/>
  <c r="K266" i="2"/>
  <c r="J266" i="2"/>
  <c r="I266" i="2"/>
  <c r="M265" i="2"/>
  <c r="L265" i="2"/>
  <c r="K265" i="2"/>
  <c r="J265" i="2"/>
  <c r="I265" i="2"/>
  <c r="M264" i="2"/>
  <c r="L264" i="2"/>
  <c r="K264" i="2"/>
  <c r="J264" i="2"/>
  <c r="I264" i="2"/>
  <c r="M256" i="2"/>
  <c r="L256" i="2"/>
  <c r="K256" i="2"/>
  <c r="J256" i="2"/>
  <c r="I256" i="2"/>
  <c r="M255" i="2"/>
  <c r="L255" i="2"/>
  <c r="K255" i="2"/>
  <c r="J255" i="2"/>
  <c r="I255" i="2"/>
  <c r="M254" i="2"/>
  <c r="L254" i="2"/>
  <c r="K254" i="2"/>
  <c r="J254" i="2"/>
  <c r="I254" i="2"/>
  <c r="M253" i="2"/>
  <c r="L253" i="2"/>
  <c r="K253" i="2"/>
  <c r="J253" i="2"/>
  <c r="I253" i="2"/>
  <c r="M252" i="2"/>
  <c r="L252" i="2"/>
  <c r="K252" i="2"/>
  <c r="J252" i="2"/>
  <c r="I252" i="2"/>
  <c r="M251" i="2"/>
  <c r="L251" i="2"/>
  <c r="K251" i="2"/>
  <c r="J251" i="2"/>
  <c r="I251" i="2"/>
  <c r="M250" i="2"/>
  <c r="L250" i="2"/>
  <c r="K250" i="2"/>
  <c r="J250" i="2"/>
  <c r="I250" i="2"/>
  <c r="M249" i="2"/>
  <c r="L249" i="2"/>
  <c r="K249" i="2"/>
  <c r="J249" i="2"/>
  <c r="I249" i="2"/>
  <c r="M248" i="2"/>
  <c r="L248" i="2"/>
  <c r="K248" i="2"/>
  <c r="J248" i="2"/>
  <c r="I248" i="2"/>
  <c r="K247" i="2"/>
  <c r="M246" i="2"/>
  <c r="M247" i="2" s="1"/>
  <c r="L246" i="2"/>
  <c r="L247" i="2" s="1"/>
  <c r="K246" i="2"/>
  <c r="J246" i="2"/>
  <c r="J247" i="2" s="1"/>
  <c r="K245" i="2"/>
  <c r="M244" i="2"/>
  <c r="M245" i="2" s="1"/>
  <c r="L244" i="2"/>
  <c r="L245" i="2" s="1"/>
  <c r="K244" i="2"/>
  <c r="J244" i="2"/>
  <c r="J245" i="2" s="1"/>
  <c r="I244" i="2"/>
  <c r="I245" i="2" s="1"/>
  <c r="I246" i="2" s="1"/>
  <c r="I247" i="2" s="1"/>
  <c r="M243" i="2"/>
  <c r="L243" i="2"/>
  <c r="K243" i="2"/>
  <c r="J243" i="2"/>
  <c r="I243" i="2"/>
  <c r="M242" i="2"/>
  <c r="L242" i="2"/>
  <c r="K242" i="2"/>
  <c r="J242" i="2"/>
  <c r="I242" i="2"/>
  <c r="M241" i="2"/>
  <c r="L241" i="2"/>
  <c r="K241" i="2"/>
  <c r="J241" i="2"/>
  <c r="I241" i="2"/>
  <c r="M240" i="2"/>
  <c r="K240" i="2"/>
  <c r="J240" i="2"/>
  <c r="M239" i="2"/>
  <c r="K239" i="2"/>
  <c r="J239" i="2"/>
  <c r="M238" i="2"/>
  <c r="K238" i="2"/>
  <c r="J238" i="2"/>
  <c r="K237" i="2"/>
  <c r="J237" i="2"/>
  <c r="I237" i="2"/>
  <c r="I238" i="2" s="1"/>
  <c r="I239" i="2" s="1"/>
  <c r="I240" i="2" s="1"/>
  <c r="M236" i="2"/>
  <c r="M237" i="2" s="1"/>
  <c r="K236" i="2"/>
  <c r="K235" i="2"/>
  <c r="M234" i="2"/>
  <c r="K234" i="2"/>
  <c r="J234" i="2"/>
  <c r="I234" i="2"/>
  <c r="I235" i="2" s="1"/>
  <c r="I236" i="2" s="1"/>
  <c r="M233" i="2"/>
  <c r="M235" i="2" s="1"/>
  <c r="K233" i="2"/>
  <c r="J233" i="2"/>
  <c r="J235" i="2" s="1"/>
  <c r="J236" i="2" s="1"/>
  <c r="K232" i="2"/>
  <c r="J232" i="2"/>
  <c r="M231" i="2"/>
  <c r="M232" i="2" s="1"/>
  <c r="L231" i="2"/>
  <c r="L232" i="2" s="1"/>
  <c r="L233" i="2" s="1"/>
  <c r="L234" i="2" s="1"/>
  <c r="L235" i="2" s="1"/>
  <c r="L236" i="2" s="1"/>
  <c r="L237" i="2" s="1"/>
  <c r="L238" i="2" s="1"/>
  <c r="L239" i="2" s="1"/>
  <c r="L240" i="2" s="1"/>
  <c r="K231" i="2"/>
  <c r="J231" i="2"/>
  <c r="I231" i="2"/>
  <c r="I232" i="2" s="1"/>
  <c r="I233" i="2" s="1"/>
  <c r="M230" i="2"/>
  <c r="L230" i="2"/>
  <c r="K230" i="2"/>
  <c r="J230" i="2"/>
  <c r="I230" i="2"/>
  <c r="M229" i="2"/>
  <c r="L229" i="2"/>
  <c r="K229" i="2"/>
  <c r="J229" i="2"/>
  <c r="I229" i="2"/>
  <c r="M228" i="2"/>
  <c r="L228" i="2"/>
  <c r="K228" i="2"/>
  <c r="J228" i="2"/>
  <c r="I228" i="2"/>
  <c r="M227" i="2"/>
  <c r="L227" i="2"/>
  <c r="K227" i="2"/>
  <c r="J227" i="2"/>
  <c r="I227" i="2"/>
  <c r="I226" i="2"/>
  <c r="I225" i="2"/>
  <c r="J224" i="2"/>
  <c r="J225" i="2" s="1"/>
  <c r="I224" i="2"/>
  <c r="M223" i="2"/>
  <c r="L223" i="2"/>
  <c r="L224" i="2" s="1"/>
  <c r="L225" i="2" s="1"/>
  <c r="K223" i="2"/>
  <c r="K224" i="2" s="1"/>
  <c r="J223" i="2"/>
  <c r="I223" i="2"/>
  <c r="M222" i="2"/>
  <c r="L222" i="2"/>
  <c r="K222" i="2"/>
  <c r="J222" i="2"/>
  <c r="I222" i="2"/>
  <c r="M221" i="2"/>
  <c r="L221" i="2"/>
  <c r="K221" i="2"/>
  <c r="J221" i="2"/>
  <c r="I221" i="2"/>
  <c r="M220" i="2"/>
  <c r="L220" i="2"/>
  <c r="K220" i="2"/>
  <c r="J220" i="2"/>
  <c r="I220" i="2"/>
  <c r="M219" i="2"/>
  <c r="L219" i="2"/>
  <c r="K219" i="2"/>
  <c r="J219" i="2"/>
  <c r="I219" i="2"/>
  <c r="M218" i="2"/>
  <c r="L218" i="2"/>
  <c r="K218" i="2"/>
  <c r="J218" i="2"/>
  <c r="I218" i="2"/>
  <c r="M217" i="2"/>
  <c r="L217" i="2"/>
  <c r="K217" i="2"/>
  <c r="J217" i="2"/>
  <c r="I217" i="2"/>
  <c r="M216" i="2"/>
  <c r="K216" i="2"/>
  <c r="J216" i="2"/>
  <c r="M215" i="2"/>
  <c r="K215" i="2"/>
  <c r="J215" i="2"/>
  <c r="I215" i="2"/>
  <c r="I216" i="2" s="1"/>
  <c r="M214" i="2"/>
  <c r="L214" i="2"/>
  <c r="L215" i="2" s="1"/>
  <c r="L216" i="2" s="1"/>
  <c r="K214" i="2"/>
  <c r="J214" i="2"/>
  <c r="I214" i="2"/>
  <c r="L213" i="2"/>
  <c r="K213" i="2"/>
  <c r="I213" i="2"/>
  <c r="M212" i="2"/>
  <c r="M213" i="2" s="1"/>
  <c r="L212" i="2"/>
  <c r="K212" i="2"/>
  <c r="I212" i="2"/>
  <c r="K211" i="2"/>
  <c r="M210" i="2"/>
  <c r="M211" i="2" s="1"/>
  <c r="L210" i="2"/>
  <c r="L211" i="2" s="1"/>
  <c r="K210" i="2"/>
  <c r="J210" i="2"/>
  <c r="I210" i="2"/>
  <c r="I211" i="2" s="1"/>
  <c r="M209" i="2"/>
  <c r="L209" i="2"/>
  <c r="K209" i="2"/>
  <c r="J209" i="2"/>
  <c r="I209" i="2"/>
  <c r="M208" i="2"/>
  <c r="L208" i="2"/>
  <c r="K208" i="2"/>
  <c r="J208" i="2"/>
  <c r="I208" i="2"/>
  <c r="M207" i="2"/>
  <c r="K207" i="2"/>
  <c r="J207" i="2"/>
  <c r="I207" i="2"/>
  <c r="M206" i="2"/>
  <c r="K206" i="2"/>
  <c r="J206" i="2"/>
  <c r="I206" i="2"/>
  <c r="K205" i="2"/>
  <c r="I205" i="2"/>
  <c r="K204" i="2"/>
  <c r="J204" i="2"/>
  <c r="J205" i="2" s="1"/>
  <c r="I204" i="2"/>
  <c r="K203" i="2"/>
  <c r="I203" i="2"/>
  <c r="L202" i="2"/>
  <c r="L203" i="2" s="1"/>
  <c r="L204" i="2" s="1"/>
  <c r="K202" i="2"/>
  <c r="I202" i="2"/>
  <c r="K201" i="2"/>
  <c r="I201" i="2"/>
  <c r="K200" i="2"/>
  <c r="I200" i="2"/>
  <c r="M199" i="2"/>
  <c r="M200" i="2" s="1"/>
  <c r="M201" i="2" s="1"/>
  <c r="M202" i="2" s="1"/>
  <c r="M203" i="2" s="1"/>
  <c r="M204" i="2" s="1"/>
  <c r="M205" i="2" s="1"/>
  <c r="L199" i="2"/>
  <c r="L200" i="2" s="1"/>
  <c r="L201" i="2" s="1"/>
  <c r="K199" i="2"/>
  <c r="K198" i="2"/>
  <c r="M197" i="2"/>
  <c r="M198" i="2" s="1"/>
  <c r="K197" i="2"/>
  <c r="J197" i="2"/>
  <c r="J198" i="2" s="1"/>
  <c r="J199" i="2" s="1"/>
  <c r="J200" i="2" s="1"/>
  <c r="J201" i="2" s="1"/>
  <c r="J202" i="2" s="1"/>
  <c r="J203" i="2" s="1"/>
  <c r="M196" i="2"/>
  <c r="L196" i="2"/>
  <c r="L197" i="2" s="1"/>
  <c r="L198" i="2" s="1"/>
  <c r="L205" i="2" s="1"/>
  <c r="L206" i="2" s="1"/>
  <c r="L207" i="2" s="1"/>
  <c r="K196" i="2"/>
  <c r="J196" i="2"/>
  <c r="I196" i="2"/>
  <c r="M195" i="2"/>
  <c r="L195" i="2"/>
  <c r="K195" i="2"/>
  <c r="J195" i="2"/>
  <c r="I195" i="2"/>
  <c r="M194" i="2"/>
  <c r="L194" i="2"/>
  <c r="K194" i="2"/>
  <c r="J194" i="2"/>
  <c r="I194" i="2"/>
  <c r="M193" i="2"/>
  <c r="L193" i="2"/>
  <c r="K193" i="2"/>
  <c r="J193" i="2"/>
  <c r="I193" i="2"/>
  <c r="M192" i="2"/>
  <c r="L192" i="2"/>
  <c r="K192" i="2"/>
  <c r="J192" i="2"/>
  <c r="I192" i="2"/>
  <c r="M191" i="2"/>
  <c r="L191" i="2"/>
  <c r="K191" i="2"/>
  <c r="J191" i="2"/>
  <c r="I191" i="2"/>
  <c r="M190" i="2"/>
  <c r="L190" i="2"/>
  <c r="K190" i="2"/>
  <c r="J190" i="2"/>
  <c r="I190" i="2"/>
  <c r="M189" i="2"/>
  <c r="L189" i="2"/>
  <c r="K189" i="2"/>
  <c r="J189" i="2"/>
  <c r="I189" i="2"/>
  <c r="M188" i="2"/>
  <c r="L188" i="2"/>
  <c r="K188" i="2"/>
  <c r="J188" i="2"/>
  <c r="I188" i="2"/>
  <c r="M187" i="2"/>
  <c r="L187" i="2"/>
  <c r="K187" i="2"/>
  <c r="J187" i="2"/>
  <c r="I187" i="2"/>
  <c r="M186" i="2"/>
  <c r="L186" i="2"/>
  <c r="K186" i="2"/>
  <c r="J186" i="2"/>
  <c r="I186" i="2"/>
  <c r="M185" i="2"/>
  <c r="L185" i="2"/>
  <c r="K185" i="2"/>
  <c r="J185" i="2"/>
  <c r="I185" i="2"/>
  <c r="M184" i="2"/>
  <c r="L184" i="2"/>
  <c r="K184" i="2"/>
  <c r="J184" i="2"/>
  <c r="I184" i="2"/>
  <c r="M183" i="2"/>
  <c r="L183" i="2"/>
  <c r="K183" i="2"/>
  <c r="J183" i="2"/>
  <c r="I183" i="2"/>
  <c r="M182" i="2"/>
  <c r="L182" i="2"/>
  <c r="K182" i="2"/>
  <c r="J182" i="2"/>
  <c r="I182" i="2"/>
  <c r="M181" i="2"/>
  <c r="L181" i="2"/>
  <c r="K181" i="2"/>
  <c r="J181" i="2"/>
  <c r="I181" i="2"/>
  <c r="M180" i="2"/>
  <c r="L180" i="2"/>
  <c r="K180" i="2"/>
  <c r="J180" i="2"/>
  <c r="I180" i="2"/>
  <c r="M173" i="2"/>
  <c r="L173" i="2"/>
  <c r="K173" i="2"/>
  <c r="J173" i="2"/>
  <c r="I173" i="2"/>
  <c r="M172" i="2"/>
  <c r="L172" i="2"/>
  <c r="K172" i="2"/>
  <c r="J172" i="2"/>
  <c r="I172" i="2"/>
  <c r="M171" i="2"/>
  <c r="L171" i="2"/>
  <c r="K171" i="2"/>
  <c r="J171" i="2"/>
  <c r="I171" i="2"/>
  <c r="M170" i="2"/>
  <c r="L170" i="2"/>
  <c r="K170" i="2"/>
  <c r="J170" i="2"/>
  <c r="I170" i="2"/>
  <c r="M169" i="2"/>
  <c r="L169" i="2"/>
  <c r="K169" i="2"/>
  <c r="J169" i="2"/>
  <c r="I169" i="2"/>
  <c r="M168" i="2"/>
  <c r="L168" i="2"/>
  <c r="K168" i="2"/>
  <c r="J168" i="2"/>
  <c r="I168" i="2"/>
  <c r="M167" i="2"/>
  <c r="L167" i="2"/>
  <c r="K167" i="2"/>
  <c r="J167" i="2"/>
  <c r="I167" i="2"/>
  <c r="M166" i="2"/>
  <c r="L166" i="2"/>
  <c r="K166" i="2"/>
  <c r="J166" i="2"/>
  <c r="I166" i="2"/>
  <c r="M165" i="2"/>
  <c r="L165" i="2"/>
  <c r="K165" i="2"/>
  <c r="J165" i="2"/>
  <c r="I165" i="2"/>
  <c r="M164" i="2"/>
  <c r="L164" i="2"/>
  <c r="K164" i="2"/>
  <c r="J164" i="2"/>
  <c r="I164" i="2"/>
  <c r="J162" i="2"/>
  <c r="J163" i="2" s="1"/>
  <c r="K161" i="2"/>
  <c r="K162" i="2" s="1"/>
  <c r="K163" i="2" s="1"/>
  <c r="J161" i="2"/>
  <c r="I161" i="2"/>
  <c r="I162" i="2" s="1"/>
  <c r="I163" i="2" s="1"/>
  <c r="M160" i="2"/>
  <c r="M161" i="2" s="1"/>
  <c r="M162" i="2" s="1"/>
  <c r="M163" i="2" s="1"/>
  <c r="L160" i="2"/>
  <c r="L161" i="2" s="1"/>
  <c r="L162" i="2" s="1"/>
  <c r="L163" i="2" s="1"/>
  <c r="K160" i="2"/>
  <c r="J160" i="2"/>
  <c r="I160" i="2"/>
  <c r="M159" i="2"/>
  <c r="L159" i="2"/>
  <c r="K159" i="2"/>
  <c r="J159" i="2"/>
  <c r="I159" i="2"/>
  <c r="M158" i="2"/>
  <c r="L158" i="2"/>
  <c r="K158" i="2"/>
  <c r="J158" i="2"/>
  <c r="I158" i="2"/>
  <c r="L157" i="2"/>
  <c r="K157" i="2"/>
  <c r="I157" i="2"/>
  <c r="L156" i="2"/>
  <c r="K156" i="2"/>
  <c r="I156" i="2"/>
  <c r="K155" i="2"/>
  <c r="I155" i="2"/>
  <c r="K154" i="2"/>
  <c r="K153" i="2"/>
  <c r="I153" i="2"/>
  <c r="I154" i="2" s="1"/>
  <c r="M152" i="2"/>
  <c r="M153" i="2" s="1"/>
  <c r="M154" i="2" s="1"/>
  <c r="M155" i="2" s="1"/>
  <c r="M156" i="2" s="1"/>
  <c r="M157" i="2" s="1"/>
  <c r="K152" i="2"/>
  <c r="L151" i="2"/>
  <c r="K151" i="2"/>
  <c r="I151" i="2"/>
  <c r="M150" i="2"/>
  <c r="M151" i="2" s="1"/>
  <c r="K150" i="2"/>
  <c r="M149" i="2"/>
  <c r="K149" i="2"/>
  <c r="I149" i="2"/>
  <c r="I150" i="2" s="1"/>
  <c r="I152" i="2" s="1"/>
  <c r="M148" i="2"/>
  <c r="L148" i="2"/>
  <c r="L149" i="2" s="1"/>
  <c r="L150" i="2" s="1"/>
  <c r="L152" i="2" s="1"/>
  <c r="L153" i="2" s="1"/>
  <c r="L154" i="2" s="1"/>
  <c r="L155" i="2" s="1"/>
  <c r="K148" i="2"/>
  <c r="J148" i="2"/>
  <c r="I148" i="2"/>
  <c r="M147" i="2"/>
  <c r="L147" i="2"/>
  <c r="K147" i="2"/>
  <c r="J147" i="2"/>
  <c r="I147" i="2"/>
  <c r="M146" i="2"/>
  <c r="L146" i="2"/>
  <c r="K146" i="2"/>
  <c r="J146" i="2"/>
  <c r="I146" i="2"/>
  <c r="M145" i="2"/>
  <c r="L145" i="2"/>
  <c r="K145" i="2"/>
  <c r="J145" i="2"/>
  <c r="I145" i="2"/>
  <c r="I144" i="2"/>
  <c r="J143" i="2"/>
  <c r="I143" i="2"/>
  <c r="L142" i="2"/>
  <c r="J142" i="2"/>
  <c r="I142" i="2"/>
  <c r="M141" i="2"/>
  <c r="M142" i="2" s="1"/>
  <c r="M143" i="2" s="1"/>
  <c r="M144" i="2" s="1"/>
  <c r="L141" i="2"/>
  <c r="K141" i="2"/>
  <c r="J141" i="2"/>
  <c r="J144" i="2" s="1"/>
  <c r="I141" i="2"/>
  <c r="M140" i="2"/>
  <c r="L140" i="2"/>
  <c r="K140" i="2"/>
  <c r="J140" i="2"/>
  <c r="I140" i="2"/>
  <c r="M139" i="2"/>
  <c r="L139" i="2"/>
  <c r="K139" i="2"/>
  <c r="J139" i="2"/>
  <c r="I139" i="2"/>
  <c r="M138" i="2"/>
  <c r="L138" i="2"/>
  <c r="K138" i="2"/>
  <c r="I138" i="2"/>
  <c r="M137" i="2"/>
  <c r="L137" i="2"/>
  <c r="K137" i="2"/>
  <c r="I137" i="2"/>
  <c r="M136" i="2"/>
  <c r="K136" i="2"/>
  <c r="M135" i="2"/>
  <c r="L135" i="2"/>
  <c r="L136" i="2" s="1"/>
  <c r="K135" i="2"/>
  <c r="I135" i="2"/>
  <c r="I136" i="2" s="1"/>
  <c r="M134" i="2"/>
  <c r="K134" i="2"/>
  <c r="K133" i="2"/>
  <c r="K132" i="2"/>
  <c r="K131" i="2"/>
  <c r="M130" i="2"/>
  <c r="K130" i="2"/>
  <c r="J130" i="2"/>
  <c r="J131" i="2" s="1"/>
  <c r="J132" i="2" s="1"/>
  <c r="J133" i="2" s="1"/>
  <c r="J134" i="2" s="1"/>
  <c r="J135" i="2" s="1"/>
  <c r="M129" i="2"/>
  <c r="M131" i="2" s="1"/>
  <c r="M132" i="2" s="1"/>
  <c r="M133" i="2" s="1"/>
  <c r="L129" i="2"/>
  <c r="L130" i="2" s="1"/>
  <c r="L131" i="2" s="1"/>
  <c r="L132" i="2" s="1"/>
  <c r="L133" i="2" s="1"/>
  <c r="L134" i="2" s="1"/>
  <c r="K129" i="2"/>
  <c r="I129" i="2"/>
  <c r="I130" i="2" s="1"/>
  <c r="I131" i="2" s="1"/>
  <c r="I132" i="2" s="1"/>
  <c r="I133" i="2" s="1"/>
  <c r="I134" i="2" s="1"/>
  <c r="M128" i="2"/>
  <c r="K128" i="2"/>
  <c r="J128" i="2"/>
  <c r="I128" i="2"/>
  <c r="M127" i="2"/>
  <c r="L127" i="2"/>
  <c r="L128" i="2" s="1"/>
  <c r="K127" i="2"/>
  <c r="J127" i="2"/>
  <c r="J129" i="2" s="1"/>
  <c r="I127" i="2"/>
  <c r="M126" i="2"/>
  <c r="L126" i="2"/>
  <c r="K126" i="2"/>
  <c r="J126" i="2"/>
  <c r="I126" i="2"/>
  <c r="M125" i="2"/>
  <c r="L125" i="2"/>
  <c r="K125" i="2"/>
  <c r="J125" i="2"/>
  <c r="I125" i="2"/>
  <c r="M124" i="2"/>
  <c r="L124" i="2"/>
  <c r="K124" i="2"/>
  <c r="J124" i="2"/>
  <c r="I124" i="2"/>
  <c r="M123" i="2"/>
  <c r="L123" i="2"/>
  <c r="K123" i="2"/>
  <c r="J123" i="2"/>
  <c r="I123" i="2"/>
  <c r="M122" i="2"/>
  <c r="L122" i="2"/>
  <c r="K122" i="2"/>
  <c r="J122" i="2"/>
  <c r="I122" i="2"/>
  <c r="M121" i="2"/>
  <c r="L121" i="2"/>
  <c r="K121" i="2"/>
  <c r="J121" i="2"/>
  <c r="I121" i="2"/>
  <c r="M120" i="2"/>
  <c r="L120" i="2"/>
  <c r="K120" i="2"/>
  <c r="J120" i="2"/>
  <c r="I120" i="2"/>
  <c r="M119" i="2"/>
  <c r="L119" i="2"/>
  <c r="K119" i="2"/>
  <c r="J119" i="2"/>
  <c r="I119" i="2"/>
  <c r="M118" i="2"/>
  <c r="L118" i="2"/>
  <c r="K118" i="2"/>
  <c r="J118" i="2"/>
  <c r="I118" i="2"/>
  <c r="M117" i="2"/>
  <c r="L117" i="2"/>
  <c r="K117" i="2"/>
  <c r="J117" i="2"/>
  <c r="I117" i="2"/>
  <c r="K116" i="2"/>
  <c r="J116" i="2"/>
  <c r="M115" i="2"/>
  <c r="K115" i="2"/>
  <c r="J115" i="2"/>
  <c r="K114" i="2"/>
  <c r="M113" i="2"/>
  <c r="L113" i="2"/>
  <c r="J113" i="2"/>
  <c r="J114" i="2" s="1"/>
  <c r="I113" i="2"/>
  <c r="I116" i="2" s="1"/>
  <c r="M112" i="2"/>
  <c r="L112" i="2"/>
  <c r="K112" i="2"/>
  <c r="J112" i="2"/>
  <c r="I112" i="2"/>
  <c r="M111" i="2"/>
  <c r="L111" i="2"/>
  <c r="K111" i="2"/>
  <c r="J111" i="2"/>
  <c r="I111" i="2"/>
  <c r="M110" i="2"/>
  <c r="L110" i="2"/>
  <c r="K110" i="2"/>
  <c r="J110" i="2"/>
  <c r="I110" i="2"/>
  <c r="M109" i="2"/>
  <c r="L109" i="2"/>
  <c r="K109" i="2"/>
  <c r="J109" i="2"/>
  <c r="I109" i="2"/>
  <c r="M108" i="2"/>
  <c r="L108" i="2"/>
  <c r="K108" i="2"/>
  <c r="J108" i="2"/>
  <c r="I108" i="2"/>
  <c r="M107" i="2"/>
  <c r="L107" i="2"/>
  <c r="K107" i="2"/>
  <c r="J107" i="2"/>
  <c r="I107" i="2"/>
  <c r="M106" i="2"/>
  <c r="L106" i="2"/>
  <c r="K106" i="2"/>
  <c r="J106" i="2"/>
  <c r="I106" i="2"/>
  <c r="M105" i="2"/>
  <c r="L105" i="2"/>
  <c r="K105" i="2"/>
  <c r="J105" i="2"/>
  <c r="I105" i="2"/>
  <c r="M104" i="2"/>
  <c r="L104" i="2"/>
  <c r="K104" i="2"/>
  <c r="J104" i="2"/>
  <c r="I104" i="2"/>
  <c r="M103" i="2"/>
  <c r="L103" i="2"/>
  <c r="K103" i="2"/>
  <c r="J103" i="2"/>
  <c r="I103" i="2"/>
  <c r="M102" i="2"/>
  <c r="L102" i="2"/>
  <c r="K102" i="2"/>
  <c r="J102" i="2"/>
  <c r="I102" i="2"/>
  <c r="M101" i="2"/>
  <c r="L101" i="2"/>
  <c r="K101" i="2"/>
  <c r="J101" i="2"/>
  <c r="I101" i="2"/>
  <c r="M100" i="2"/>
  <c r="L100" i="2"/>
  <c r="K100" i="2"/>
  <c r="J100" i="2"/>
  <c r="I100" i="2"/>
  <c r="M99" i="2"/>
  <c r="L99" i="2"/>
  <c r="K99" i="2"/>
  <c r="J99" i="2"/>
  <c r="I99" i="2"/>
  <c r="M98" i="2"/>
  <c r="L98" i="2"/>
  <c r="K98" i="2"/>
  <c r="J98" i="2"/>
  <c r="I98" i="2"/>
  <c r="M97" i="2"/>
  <c r="L97" i="2"/>
  <c r="K97" i="2"/>
  <c r="J97" i="2"/>
  <c r="I97" i="2"/>
  <c r="M90" i="2"/>
  <c r="L90" i="2"/>
  <c r="K90" i="2"/>
  <c r="J90" i="2"/>
  <c r="I90" i="2"/>
  <c r="M89" i="2"/>
  <c r="L89" i="2"/>
  <c r="K89" i="2"/>
  <c r="J89" i="2"/>
  <c r="I89" i="2"/>
  <c r="M88" i="2"/>
  <c r="L88" i="2"/>
  <c r="K88" i="2"/>
  <c r="J88" i="2"/>
  <c r="I88" i="2"/>
  <c r="M87" i="2"/>
  <c r="L87" i="2"/>
  <c r="K87" i="2"/>
  <c r="J87" i="2"/>
  <c r="I87" i="2"/>
  <c r="M86" i="2"/>
  <c r="L86" i="2"/>
  <c r="K86" i="2"/>
  <c r="J86" i="2"/>
  <c r="I86" i="2"/>
  <c r="M85" i="2"/>
  <c r="L85" i="2"/>
  <c r="K85" i="2"/>
  <c r="J85" i="2"/>
  <c r="I85" i="2"/>
  <c r="M84" i="2"/>
  <c r="L84" i="2"/>
  <c r="K84" i="2"/>
  <c r="J84" i="2"/>
  <c r="I84" i="2"/>
  <c r="M83" i="2"/>
  <c r="L83" i="2"/>
  <c r="K83" i="2"/>
  <c r="J83" i="2"/>
  <c r="I83" i="2"/>
  <c r="M82" i="2"/>
  <c r="L82" i="2"/>
  <c r="K82" i="2"/>
  <c r="J82" i="2"/>
  <c r="I82" i="2"/>
  <c r="M81" i="2"/>
  <c r="L81" i="2"/>
  <c r="K81" i="2"/>
  <c r="J81" i="2"/>
  <c r="I81" i="2"/>
  <c r="I79" i="2"/>
  <c r="I80" i="2" s="1"/>
  <c r="L78" i="2"/>
  <c r="L79" i="2" s="1"/>
  <c r="L80" i="2" s="1"/>
  <c r="I78" i="2"/>
  <c r="M77" i="2"/>
  <c r="M78" i="2" s="1"/>
  <c r="M79" i="2" s="1"/>
  <c r="M80" i="2" s="1"/>
  <c r="L77" i="2"/>
  <c r="K77" i="2"/>
  <c r="K78" i="2" s="1"/>
  <c r="K79" i="2" s="1"/>
  <c r="K80" i="2" s="1"/>
  <c r="J77" i="2"/>
  <c r="J78" i="2" s="1"/>
  <c r="J79" i="2" s="1"/>
  <c r="J80" i="2" s="1"/>
  <c r="I77" i="2"/>
  <c r="M76" i="2"/>
  <c r="L76" i="2"/>
  <c r="K76" i="2"/>
  <c r="J76" i="2"/>
  <c r="I76" i="2"/>
  <c r="M75" i="2"/>
  <c r="L75" i="2"/>
  <c r="K75" i="2"/>
  <c r="J75" i="2"/>
  <c r="I75" i="2"/>
  <c r="M74" i="2"/>
  <c r="L74" i="2"/>
  <c r="K74" i="2"/>
  <c r="J74" i="2"/>
  <c r="M73" i="2"/>
  <c r="L73" i="2"/>
  <c r="K73" i="2"/>
  <c r="J73" i="2"/>
  <c r="M72" i="2"/>
  <c r="L72" i="2"/>
  <c r="K72" i="2"/>
  <c r="J72" i="2"/>
  <c r="I72" i="2"/>
  <c r="I73" i="2" s="1"/>
  <c r="I74" i="2" s="1"/>
  <c r="M71" i="2"/>
  <c r="L71" i="2"/>
  <c r="K71" i="2"/>
  <c r="J71" i="2"/>
  <c r="M70" i="2"/>
  <c r="L70" i="2"/>
  <c r="K70" i="2"/>
  <c r="J70" i="2"/>
  <c r="M69" i="2"/>
  <c r="L69" i="2"/>
  <c r="K69" i="2"/>
  <c r="J69" i="2"/>
  <c r="K68" i="2"/>
  <c r="K67" i="2"/>
  <c r="J67" i="2"/>
  <c r="J68" i="2" s="1"/>
  <c r="I67" i="2"/>
  <c r="I68" i="2" s="1"/>
  <c r="I69" i="2" s="1"/>
  <c r="I70" i="2" s="1"/>
  <c r="I71" i="2" s="1"/>
  <c r="M66" i="2"/>
  <c r="L66" i="2"/>
  <c r="K66" i="2"/>
  <c r="J66" i="2"/>
  <c r="I66" i="2"/>
  <c r="K65" i="2"/>
  <c r="I65" i="2"/>
  <c r="K64" i="2"/>
  <c r="J64" i="2"/>
  <c r="J65" i="2" s="1"/>
  <c r="I64" i="2"/>
  <c r="M63" i="2"/>
  <c r="M64" i="2" s="1"/>
  <c r="M65" i="2" s="1"/>
  <c r="M67" i="2" s="1"/>
  <c r="M68" i="2" s="1"/>
  <c r="L63" i="2"/>
  <c r="L64" i="2" s="1"/>
  <c r="L65" i="2" s="1"/>
  <c r="L67" i="2" s="1"/>
  <c r="L68" i="2" s="1"/>
  <c r="K63" i="2"/>
  <c r="J63" i="2"/>
  <c r="I63" i="2"/>
  <c r="M62" i="2"/>
  <c r="L62" i="2"/>
  <c r="K62" i="2"/>
  <c r="J62" i="2"/>
  <c r="I62" i="2"/>
  <c r="M61" i="2"/>
  <c r="L61" i="2"/>
  <c r="K61" i="2"/>
  <c r="J61" i="2"/>
  <c r="I61" i="2"/>
  <c r="M60" i="2"/>
  <c r="L60" i="2"/>
  <c r="K60" i="2"/>
  <c r="J60" i="2"/>
  <c r="I60" i="2"/>
  <c r="M59" i="2"/>
  <c r="L59" i="2"/>
  <c r="K59" i="2"/>
  <c r="J59" i="2"/>
  <c r="I59" i="2"/>
  <c r="M58" i="2"/>
  <c r="L58" i="2"/>
  <c r="K58" i="2"/>
  <c r="J58" i="2"/>
  <c r="I58" i="2"/>
  <c r="M57" i="2"/>
  <c r="L57" i="2"/>
  <c r="K57" i="2"/>
  <c r="J57" i="2"/>
  <c r="I57" i="2"/>
  <c r="M56" i="2"/>
  <c r="L56" i="2"/>
  <c r="K56" i="2"/>
  <c r="J56" i="2"/>
  <c r="I56" i="2"/>
  <c r="M55" i="2"/>
  <c r="L55" i="2"/>
  <c r="K55" i="2"/>
  <c r="J55" i="2"/>
  <c r="I55" i="2"/>
  <c r="M54" i="2"/>
  <c r="L54" i="2"/>
  <c r="K54" i="2"/>
  <c r="J54" i="2"/>
  <c r="I54" i="2"/>
  <c r="L53" i="2"/>
  <c r="K53" i="2"/>
  <c r="I53" i="2"/>
  <c r="L52" i="2"/>
  <c r="K52" i="2"/>
  <c r="I52" i="2"/>
  <c r="L51" i="2"/>
  <c r="K51" i="2"/>
  <c r="I51" i="2"/>
  <c r="L50" i="2"/>
  <c r="K50" i="2"/>
  <c r="I50" i="2"/>
  <c r="L49" i="2"/>
  <c r="K49" i="2"/>
  <c r="I49" i="2"/>
  <c r="L48" i="2"/>
  <c r="K48" i="2"/>
  <c r="I48" i="2"/>
  <c r="K47" i="2"/>
  <c r="J47" i="2"/>
  <c r="J48" i="2" s="1"/>
  <c r="J49" i="2" s="1"/>
  <c r="L46" i="2"/>
  <c r="L47" i="2" s="1"/>
  <c r="K46" i="2"/>
  <c r="J46" i="2"/>
  <c r="M45" i="2"/>
  <c r="M46" i="2" s="1"/>
  <c r="M47" i="2" s="1"/>
  <c r="M48" i="2" s="1"/>
  <c r="M49" i="2" s="1"/>
  <c r="M50" i="2" s="1"/>
  <c r="M51" i="2" s="1"/>
  <c r="M52" i="2" s="1"/>
  <c r="M53" i="2" s="1"/>
  <c r="K45" i="2"/>
  <c r="I45" i="2"/>
  <c r="I46" i="2" s="1"/>
  <c r="I47" i="2" s="1"/>
  <c r="M44" i="2"/>
  <c r="L44" i="2"/>
  <c r="L45" i="2" s="1"/>
  <c r="K44" i="2"/>
  <c r="J44" i="2"/>
  <c r="J45" i="2" s="1"/>
  <c r="I44" i="2"/>
  <c r="M43" i="2"/>
  <c r="L43" i="2"/>
  <c r="K43" i="2"/>
  <c r="J43" i="2"/>
  <c r="I43" i="2"/>
  <c r="M42" i="2"/>
  <c r="L42" i="2"/>
  <c r="K42" i="2"/>
  <c r="J42" i="2"/>
  <c r="I42" i="2"/>
  <c r="M41" i="2"/>
  <c r="L41" i="2"/>
  <c r="K41" i="2"/>
  <c r="J41" i="2"/>
  <c r="I41" i="2"/>
  <c r="M40" i="2"/>
  <c r="L40" i="2"/>
  <c r="K40" i="2"/>
  <c r="J40" i="2"/>
  <c r="I40" i="2"/>
  <c r="M39" i="2"/>
  <c r="K39" i="2"/>
  <c r="J39" i="2"/>
  <c r="M38" i="2"/>
  <c r="K38" i="2"/>
  <c r="J38" i="2"/>
  <c r="M37" i="2"/>
  <c r="K37" i="2"/>
  <c r="J37" i="2"/>
  <c r="M36" i="2"/>
  <c r="K36" i="2"/>
  <c r="J36" i="2"/>
  <c r="M35" i="2"/>
  <c r="K35" i="2"/>
  <c r="J35" i="2"/>
  <c r="M34" i="2"/>
  <c r="L34" i="2"/>
  <c r="L35" i="2" s="1"/>
  <c r="K34" i="2"/>
  <c r="J34" i="2"/>
  <c r="K33" i="2"/>
  <c r="M32" i="2"/>
  <c r="M33" i="2" s="1"/>
  <c r="L32" i="2"/>
  <c r="L33" i="2" s="1"/>
  <c r="K32" i="2"/>
  <c r="K31" i="2"/>
  <c r="M30" i="2"/>
  <c r="M31" i="2" s="1"/>
  <c r="L30" i="2"/>
  <c r="L31" i="2" s="1"/>
  <c r="K30" i="2"/>
  <c r="J30" i="2"/>
  <c r="I30" i="2"/>
  <c r="I31" i="2" s="1"/>
  <c r="I32" i="2" s="1"/>
  <c r="I33" i="2" s="1"/>
  <c r="I34" i="2" s="1"/>
  <c r="I35" i="2" s="1"/>
  <c r="I36" i="2" s="1"/>
  <c r="M29" i="2"/>
  <c r="L29" i="2"/>
  <c r="K29" i="2"/>
  <c r="J29" i="2"/>
  <c r="I29" i="2"/>
  <c r="M28" i="2"/>
  <c r="L28" i="2"/>
  <c r="K28" i="2"/>
  <c r="J28" i="2"/>
  <c r="I28" i="2"/>
  <c r="M27" i="2"/>
  <c r="L27" i="2"/>
  <c r="K27" i="2"/>
  <c r="J27" i="2"/>
  <c r="I27" i="2"/>
  <c r="M26" i="2"/>
  <c r="L26" i="2"/>
  <c r="K26" i="2"/>
  <c r="J26" i="2"/>
  <c r="I26" i="2"/>
  <c r="M25" i="2"/>
  <c r="L25" i="2"/>
  <c r="K25" i="2"/>
  <c r="J25" i="2"/>
  <c r="I25" i="2"/>
  <c r="M24" i="2"/>
  <c r="L24" i="2"/>
  <c r="K24" i="2"/>
  <c r="J24" i="2"/>
  <c r="I24" i="2"/>
  <c r="M23" i="2"/>
  <c r="L23" i="2"/>
  <c r="K23" i="2"/>
  <c r="J23" i="2"/>
  <c r="I23" i="2"/>
  <c r="M22" i="2"/>
  <c r="L22" i="2"/>
  <c r="K22" i="2"/>
  <c r="J22" i="2"/>
  <c r="I22" i="2"/>
  <c r="M21" i="2"/>
  <c r="L21" i="2"/>
  <c r="K21" i="2"/>
  <c r="J21" i="2"/>
  <c r="I21" i="2"/>
  <c r="M20" i="2"/>
  <c r="L20" i="2"/>
  <c r="K20" i="2"/>
  <c r="J20" i="2"/>
  <c r="I20" i="2"/>
  <c r="M19" i="2"/>
  <c r="L19" i="2"/>
  <c r="K19" i="2"/>
  <c r="J19" i="2"/>
  <c r="I19" i="2"/>
  <c r="M18" i="2"/>
  <c r="L18" i="2"/>
  <c r="K18" i="2"/>
  <c r="J18" i="2"/>
  <c r="I18" i="2"/>
  <c r="M17" i="2"/>
  <c r="L17" i="2"/>
  <c r="K17" i="2"/>
  <c r="J17" i="2"/>
  <c r="I17" i="2"/>
  <c r="M16" i="2"/>
  <c r="L16" i="2"/>
  <c r="K16" i="2"/>
  <c r="J16" i="2"/>
  <c r="I16" i="2"/>
  <c r="M15" i="2"/>
  <c r="L15" i="2"/>
  <c r="K15" i="2"/>
  <c r="J15" i="2"/>
  <c r="I15" i="2"/>
  <c r="M14" i="2"/>
  <c r="L14" i="2"/>
  <c r="K14" i="2"/>
  <c r="J14" i="2"/>
  <c r="I14" i="2"/>
  <c r="M874" i="1"/>
  <c r="L874" i="1"/>
  <c r="K874" i="1"/>
  <c r="J874" i="1"/>
  <c r="I874" i="1"/>
  <c r="M873" i="1"/>
  <c r="L873" i="1"/>
  <c r="K873" i="1"/>
  <c r="J873" i="1"/>
  <c r="I873" i="1"/>
  <c r="M872" i="1"/>
  <c r="L872" i="1"/>
  <c r="K872" i="1"/>
  <c r="J872" i="1"/>
  <c r="I872" i="1"/>
  <c r="M871" i="1"/>
  <c r="L871" i="1"/>
  <c r="K871" i="1"/>
  <c r="J871" i="1"/>
  <c r="I871" i="1"/>
  <c r="M693" i="1"/>
  <c r="L693" i="1"/>
  <c r="K693" i="1"/>
  <c r="J693" i="1"/>
  <c r="I693" i="1"/>
  <c r="M692" i="1"/>
  <c r="L692" i="1"/>
  <c r="K692" i="1"/>
  <c r="J692" i="1"/>
  <c r="I692" i="1"/>
  <c r="M691" i="1"/>
  <c r="L691" i="1"/>
  <c r="K691" i="1"/>
  <c r="J691" i="1"/>
  <c r="I691" i="1"/>
  <c r="M686" i="1"/>
  <c r="L686" i="1"/>
  <c r="K686" i="1"/>
  <c r="J686" i="1"/>
  <c r="I686" i="1"/>
  <c r="M681" i="1"/>
  <c r="L681" i="1"/>
  <c r="K681" i="1"/>
  <c r="J681" i="1"/>
  <c r="I681" i="1"/>
  <c r="M680" i="1"/>
  <c r="L680" i="1"/>
  <c r="K680" i="1"/>
  <c r="J680" i="1"/>
  <c r="I680" i="1"/>
  <c r="M675" i="1"/>
  <c r="L675" i="1"/>
  <c r="K675" i="1"/>
  <c r="J675" i="1"/>
  <c r="I675" i="1"/>
  <c r="M674" i="1"/>
  <c r="L674" i="1"/>
  <c r="K674" i="1"/>
  <c r="J674" i="1"/>
  <c r="I674" i="1"/>
  <c r="M673" i="1"/>
  <c r="L673" i="1"/>
  <c r="K673" i="1"/>
  <c r="J673" i="1"/>
  <c r="I673" i="1"/>
  <c r="M672" i="1"/>
  <c r="L672" i="1"/>
  <c r="K672" i="1"/>
  <c r="J672" i="1"/>
  <c r="I672" i="1"/>
  <c r="L671" i="1"/>
  <c r="K671" i="1"/>
  <c r="J671" i="1"/>
  <c r="L670" i="1"/>
  <c r="K670" i="1"/>
  <c r="J670" i="1"/>
  <c r="L669" i="1"/>
  <c r="K669" i="1"/>
  <c r="J669" i="1"/>
  <c r="K668" i="1"/>
  <c r="K667" i="1"/>
  <c r="K666" i="1"/>
  <c r="K665" i="1"/>
  <c r="K664" i="1"/>
  <c r="L663" i="1"/>
  <c r="K663" i="1"/>
  <c r="L662" i="1"/>
  <c r="K662" i="1"/>
  <c r="M661" i="1"/>
  <c r="L661" i="1"/>
  <c r="K661" i="1"/>
  <c r="J661" i="1"/>
  <c r="I661" i="1"/>
  <c r="M656" i="1"/>
  <c r="L656" i="1"/>
  <c r="K656" i="1"/>
  <c r="J656" i="1"/>
  <c r="I656" i="1"/>
  <c r="M655" i="1"/>
  <c r="K655" i="1"/>
  <c r="I655" i="1"/>
  <c r="M654" i="1"/>
  <c r="K654" i="1"/>
  <c r="I654" i="1"/>
  <c r="M653" i="1"/>
  <c r="K653" i="1"/>
  <c r="I653" i="1"/>
  <c r="M652" i="1"/>
  <c r="K652" i="1"/>
  <c r="I652" i="1"/>
  <c r="M651" i="1"/>
  <c r="K651" i="1"/>
  <c r="I651" i="1"/>
  <c r="K650" i="1"/>
  <c r="J650" i="1"/>
  <c r="J649" i="1"/>
  <c r="J648" i="1"/>
  <c r="M643" i="1"/>
  <c r="L643" i="1"/>
  <c r="K643" i="1"/>
  <c r="J643" i="1"/>
  <c r="I643" i="1"/>
  <c r="M642" i="1"/>
  <c r="L642" i="1"/>
  <c r="K642" i="1"/>
  <c r="J642" i="1"/>
  <c r="I642" i="1"/>
  <c r="L641" i="1"/>
  <c r="J641" i="1"/>
  <c r="L640" i="1"/>
  <c r="J640" i="1"/>
  <c r="M636" i="1"/>
  <c r="K636" i="1"/>
  <c r="I636" i="1"/>
  <c r="M635" i="1"/>
  <c r="K635" i="1"/>
  <c r="I635" i="1"/>
  <c r="M634" i="1"/>
  <c r="K634" i="1"/>
  <c r="I634" i="1"/>
  <c r="M629" i="1"/>
  <c r="L629" i="1"/>
  <c r="K629" i="1"/>
  <c r="J629" i="1"/>
  <c r="I629" i="1"/>
  <c r="M628" i="1"/>
  <c r="L628" i="1"/>
  <c r="K628" i="1"/>
  <c r="J628" i="1"/>
  <c r="I628" i="1"/>
  <c r="M627" i="1"/>
  <c r="L627" i="1"/>
  <c r="K627" i="1"/>
  <c r="J627" i="1"/>
  <c r="I627" i="1"/>
  <c r="M626" i="1"/>
  <c r="L626" i="1"/>
  <c r="K626" i="1"/>
  <c r="J626" i="1"/>
  <c r="I626" i="1"/>
  <c r="M618" i="1"/>
  <c r="L618" i="1"/>
  <c r="K618" i="1"/>
  <c r="J618" i="1"/>
  <c r="I618" i="1"/>
  <c r="M617" i="1"/>
  <c r="L617" i="1"/>
  <c r="K617" i="1"/>
  <c r="J617" i="1"/>
  <c r="I617" i="1"/>
  <c r="M616" i="1"/>
  <c r="L616" i="1"/>
  <c r="K616" i="1"/>
  <c r="J616" i="1"/>
  <c r="I616" i="1"/>
  <c r="M615" i="1"/>
  <c r="L615" i="1"/>
  <c r="K615" i="1"/>
  <c r="J615" i="1"/>
  <c r="I615" i="1"/>
  <c r="M614" i="1"/>
  <c r="L614" i="1"/>
  <c r="K614" i="1"/>
  <c r="J614" i="1"/>
  <c r="I614" i="1"/>
  <c r="M606" i="1"/>
  <c r="L606" i="1"/>
  <c r="K606" i="1"/>
  <c r="J606" i="1"/>
  <c r="I606" i="1"/>
  <c r="M605" i="1"/>
  <c r="L605" i="1"/>
  <c r="K605" i="1"/>
  <c r="J605" i="1"/>
  <c r="I605" i="1"/>
  <c r="M604" i="1"/>
  <c r="L604" i="1"/>
  <c r="K604" i="1"/>
  <c r="J604" i="1"/>
  <c r="I604" i="1"/>
  <c r="M599" i="1"/>
  <c r="L599" i="1"/>
  <c r="K599" i="1"/>
  <c r="J599" i="1"/>
  <c r="I599" i="1"/>
  <c r="M598" i="1"/>
  <c r="L598" i="1"/>
  <c r="K598" i="1"/>
  <c r="J598" i="1"/>
  <c r="I598" i="1"/>
  <c r="M593" i="1"/>
  <c r="L593" i="1"/>
  <c r="K593" i="1"/>
  <c r="J593" i="1"/>
  <c r="I593" i="1"/>
  <c r="M592" i="1"/>
  <c r="L592" i="1"/>
  <c r="K592" i="1"/>
  <c r="J592" i="1"/>
  <c r="I592" i="1"/>
  <c r="M587" i="1"/>
  <c r="L587" i="1"/>
  <c r="K587" i="1"/>
  <c r="J587" i="1"/>
  <c r="I587" i="1"/>
  <c r="M586" i="1"/>
  <c r="L586" i="1"/>
  <c r="K586" i="1"/>
  <c r="J586" i="1"/>
  <c r="I586" i="1"/>
  <c r="M585" i="1"/>
  <c r="L585" i="1"/>
  <c r="K585" i="1"/>
  <c r="J585" i="1"/>
  <c r="I585" i="1"/>
  <c r="M584" i="1"/>
  <c r="L584" i="1"/>
  <c r="K584" i="1"/>
  <c r="J584" i="1"/>
  <c r="I584" i="1"/>
  <c r="L583" i="1"/>
  <c r="K583" i="1"/>
  <c r="J583" i="1"/>
  <c r="I583" i="1"/>
  <c r="L582" i="1"/>
  <c r="K582" i="1"/>
  <c r="J582" i="1"/>
  <c r="I582" i="1"/>
  <c r="K581" i="1"/>
  <c r="I581" i="1"/>
  <c r="K580" i="1"/>
  <c r="I580" i="1"/>
  <c r="K579" i="1"/>
  <c r="I579" i="1"/>
  <c r="I578" i="1"/>
  <c r="I577" i="1"/>
  <c r="I576" i="1"/>
  <c r="M571" i="1"/>
  <c r="L571" i="1"/>
  <c r="K571" i="1"/>
  <c r="J571" i="1"/>
  <c r="I571" i="1"/>
  <c r="M570" i="1"/>
  <c r="L570" i="1"/>
  <c r="K570" i="1"/>
  <c r="J570" i="1"/>
  <c r="I570" i="1"/>
  <c r="M565" i="1"/>
  <c r="L565" i="1"/>
  <c r="K565" i="1"/>
  <c r="J565" i="1"/>
  <c r="I565" i="1"/>
  <c r="M564" i="1"/>
  <c r="L564" i="1"/>
  <c r="K564" i="1"/>
  <c r="J564" i="1"/>
  <c r="I564" i="1"/>
  <c r="L563" i="1"/>
  <c r="K563" i="1"/>
  <c r="J563" i="1"/>
  <c r="L562" i="1"/>
  <c r="K562" i="1"/>
  <c r="J562" i="1"/>
  <c r="L561" i="1"/>
  <c r="K561" i="1"/>
  <c r="J561" i="1"/>
  <c r="K560" i="1"/>
  <c r="K559" i="1"/>
  <c r="M553" i="1"/>
  <c r="L553" i="1"/>
  <c r="K553" i="1"/>
  <c r="J553" i="1"/>
  <c r="I553" i="1"/>
  <c r="M552" i="1"/>
  <c r="L552" i="1"/>
  <c r="K552" i="1"/>
  <c r="J552" i="1"/>
  <c r="I552" i="1"/>
  <c r="M551" i="1"/>
  <c r="L551" i="1"/>
  <c r="K551" i="1"/>
  <c r="J551" i="1"/>
  <c r="I551" i="1"/>
  <c r="M550" i="1"/>
  <c r="L550" i="1"/>
  <c r="K550" i="1"/>
  <c r="J550" i="1"/>
  <c r="I550" i="1"/>
  <c r="L549" i="1"/>
  <c r="K549" i="1"/>
  <c r="J549" i="1"/>
  <c r="L548" i="1"/>
  <c r="K548" i="1"/>
  <c r="J548" i="1"/>
  <c r="L547" i="1"/>
  <c r="J547" i="1"/>
  <c r="L546" i="1"/>
  <c r="J546" i="1"/>
  <c r="M544" i="1"/>
  <c r="I544" i="1"/>
  <c r="M543" i="1"/>
  <c r="I543" i="1"/>
  <c r="M542" i="1"/>
  <c r="K542" i="1"/>
  <c r="I542" i="1"/>
  <c r="M541" i="1"/>
  <c r="K541" i="1"/>
  <c r="M540" i="1"/>
  <c r="L540" i="1"/>
  <c r="K540" i="1"/>
  <c r="J540" i="1"/>
  <c r="M539" i="1"/>
  <c r="L539" i="1"/>
  <c r="K539" i="1"/>
  <c r="J539" i="1"/>
  <c r="K538" i="1"/>
  <c r="K537" i="1"/>
  <c r="K536" i="1"/>
  <c r="K535" i="1"/>
  <c r="M534" i="1"/>
  <c r="L534" i="1"/>
  <c r="K534" i="1"/>
  <c r="J534" i="1"/>
  <c r="I534" i="1"/>
  <c r="M533" i="1"/>
  <c r="L533" i="1"/>
  <c r="K533" i="1"/>
  <c r="J533" i="1"/>
  <c r="I533" i="1"/>
  <c r="M532" i="1"/>
  <c r="L532" i="1"/>
  <c r="K532" i="1"/>
  <c r="J532" i="1"/>
  <c r="I532" i="1"/>
  <c r="M531" i="1"/>
  <c r="L531" i="1"/>
  <c r="K531" i="1"/>
  <c r="J531" i="1"/>
  <c r="I531" i="1"/>
  <c r="M523" i="1"/>
  <c r="L523" i="1"/>
  <c r="K523" i="1"/>
  <c r="J523" i="1"/>
  <c r="I523" i="1"/>
  <c r="M522" i="1"/>
  <c r="L522" i="1"/>
  <c r="K522" i="1"/>
  <c r="J522" i="1"/>
  <c r="I522" i="1"/>
  <c r="M521" i="1"/>
  <c r="L521" i="1"/>
  <c r="K521" i="1"/>
  <c r="J521" i="1"/>
  <c r="I521" i="1"/>
  <c r="M520" i="1"/>
  <c r="L520" i="1"/>
  <c r="K520" i="1"/>
  <c r="J520" i="1"/>
  <c r="I520" i="1"/>
  <c r="M519" i="1"/>
  <c r="L519" i="1"/>
  <c r="K519" i="1"/>
  <c r="J519" i="1"/>
  <c r="I519" i="1"/>
  <c r="E14" i="5" l="1"/>
  <c r="F13" i="5"/>
  <c r="D16" i="5"/>
  <c r="I64" i="8"/>
  <c r="I65" i="8" s="1"/>
  <c r="L36" i="2"/>
  <c r="L37" i="2" s="1"/>
  <c r="L38" i="2" s="1"/>
  <c r="L39" i="2" s="1"/>
  <c r="O428" i="4" a="1"/>
  <c r="I37" i="2"/>
  <c r="J226" i="2"/>
  <c r="K695" i="2"/>
  <c r="O256" i="4"/>
  <c r="K92" i="2"/>
  <c r="J339" i="2"/>
  <c r="J31" i="2"/>
  <c r="J32" i="2" s="1"/>
  <c r="J33" i="2" s="1"/>
  <c r="J50" i="2"/>
  <c r="J51" i="2" s="1"/>
  <c r="J149" i="2"/>
  <c r="J150" i="2" s="1"/>
  <c r="J151" i="2" s="1"/>
  <c r="J152" i="2" s="1"/>
  <c r="J153" i="2" s="1"/>
  <c r="J420" i="2"/>
  <c r="F30" i="12"/>
  <c r="F31" i="12"/>
  <c r="K339" i="2"/>
  <c r="I1005" i="2"/>
  <c r="O361" i="4"/>
  <c r="M92" i="2"/>
  <c r="I175" i="2"/>
  <c r="M885" i="2"/>
  <c r="I114" i="2"/>
  <c r="I115" i="2"/>
  <c r="L116" i="2"/>
  <c r="L115" i="2"/>
  <c r="L114" i="2"/>
  <c r="I280" i="2"/>
  <c r="I282" i="2" s="1"/>
  <c r="I283" i="2" s="1"/>
  <c r="I284" i="2" s="1"/>
  <c r="M116" i="2"/>
  <c r="M114" i="2"/>
  <c r="M513" i="2"/>
  <c r="K513" i="2"/>
  <c r="M788" i="2"/>
  <c r="K225" i="2"/>
  <c r="L226" i="2"/>
  <c r="L258" i="2" s="1"/>
  <c r="O427" i="4"/>
  <c r="M224" i="2"/>
  <c r="M225" i="2" s="1"/>
  <c r="L695" i="2"/>
  <c r="O396" i="4"/>
  <c r="L134" i="8"/>
  <c r="L135" i="8" s="1"/>
  <c r="L136" i="8" s="1"/>
  <c r="O186" i="4"/>
  <c r="I513" i="2"/>
  <c r="M608" i="2"/>
  <c r="O291" i="4"/>
  <c r="I788" i="2"/>
  <c r="J788" i="2"/>
  <c r="J30" i="7"/>
  <c r="J22" i="6"/>
  <c r="J31" i="7"/>
  <c r="J211" i="2"/>
  <c r="J212" i="2" s="1"/>
  <c r="J213" i="2" s="1"/>
  <c r="L788" i="2"/>
  <c r="L885" i="2"/>
  <c r="L1570" i="2"/>
  <c r="I420" i="2"/>
  <c r="M1570" i="2"/>
  <c r="K142" i="2"/>
  <c r="K143" i="2"/>
  <c r="K144" i="2"/>
  <c r="J513" i="2"/>
  <c r="L143" i="2"/>
  <c r="L144" i="2"/>
  <c r="L175" i="2" s="1"/>
  <c r="I197" i="2"/>
  <c r="I198" i="2" s="1"/>
  <c r="I199" i="2" s="1"/>
  <c r="I695" i="2"/>
  <c r="AU37" i="6" a="1"/>
  <c r="AU37" i="6" s="1"/>
  <c r="J1466" i="2"/>
  <c r="AU67" i="6" a="1"/>
  <c r="AU67" i="6" s="1"/>
  <c r="O458" i="4"/>
  <c r="K1466" i="2"/>
  <c r="O520" i="4"/>
  <c r="I1570" i="2"/>
  <c r="I420" i="8"/>
  <c r="K1005" i="2"/>
  <c r="V62" i="6"/>
  <c r="J608" i="2"/>
  <c r="L1005" i="2"/>
  <c r="K1127" i="2"/>
  <c r="AG57" i="6" a="1"/>
  <c r="AG57" i="6" s="1"/>
  <c r="AU107" i="6" a="1"/>
  <c r="AU107" i="6" s="1"/>
  <c r="M149" i="8"/>
  <c r="M150" i="8" s="1"/>
  <c r="M151" i="8" s="1"/>
  <c r="M152" i="8" s="1"/>
  <c r="L1358" i="2"/>
  <c r="S47" i="6" a="1"/>
  <c r="S47" i="6" s="1"/>
  <c r="I608" i="2"/>
  <c r="L339" i="2"/>
  <c r="K608" i="2"/>
  <c r="K788" i="2"/>
  <c r="K420" i="2"/>
  <c r="I1358" i="2"/>
  <c r="L420" i="2"/>
  <c r="M420" i="2"/>
  <c r="L608" i="2"/>
  <c r="O326" i="4"/>
  <c r="I885" i="2"/>
  <c r="I1466" i="2"/>
  <c r="G11" i="5"/>
  <c r="H12" i="5"/>
  <c r="S57" i="6" a="1"/>
  <c r="S57" i="6" s="1"/>
  <c r="V93" i="6"/>
  <c r="I31" i="6"/>
  <c r="L36" i="8"/>
  <c r="L37" i="8" s="1"/>
  <c r="L38" i="8" s="1"/>
  <c r="L39" i="8" s="1"/>
  <c r="J1005" i="2"/>
  <c r="J136" i="2"/>
  <c r="J137" i="2" s="1"/>
  <c r="J138" i="2" s="1"/>
  <c r="M1005" i="2"/>
  <c r="K1358" i="2"/>
  <c r="AU87" i="6" a="1"/>
  <c r="AU87" i="6" s="1"/>
  <c r="O151" i="4"/>
  <c r="L513" i="2"/>
  <c r="J1127" i="2"/>
  <c r="M1358" i="2"/>
  <c r="J1358" i="2"/>
  <c r="K1247" i="2"/>
  <c r="S87" i="6" a="1"/>
  <c r="S87" i="6" s="1"/>
  <c r="I30" i="7"/>
  <c r="L1127" i="2"/>
  <c r="O489" i="4"/>
  <c r="J31" i="6"/>
  <c r="S107" i="6" a="1"/>
  <c r="S107" i="6" s="1"/>
  <c r="K113" i="2"/>
  <c r="K175" i="2" s="1"/>
  <c r="M1127" i="2"/>
  <c r="M1247" i="2"/>
  <c r="J695" i="2"/>
  <c r="AG117" i="6" a="1"/>
  <c r="AG117" i="6" s="1"/>
  <c r="O221" i="4"/>
  <c r="AG47" i="6" a="1"/>
  <c r="AG47" i="6" s="1"/>
  <c r="M1466" i="2"/>
  <c r="AN57" i="6" a="1"/>
  <c r="AN57" i="6" s="1"/>
  <c r="Z97" i="6" a="1"/>
  <c r="Z97" i="6" s="1"/>
  <c r="O58" i="7"/>
  <c r="M695" i="2"/>
  <c r="F30" i="6"/>
  <c r="AU57" i="6" a="1"/>
  <c r="AU57" i="6" s="1"/>
  <c r="M203" i="8"/>
  <c r="M204" i="8" s="1"/>
  <c r="M205" i="8" s="1"/>
  <c r="F31" i="6"/>
  <c r="V61" i="6"/>
  <c r="J420" i="8"/>
  <c r="AG77" i="6" a="1"/>
  <c r="AG77" i="6" s="1"/>
  <c r="Z87" i="6" a="1"/>
  <c r="Z87" i="6" s="1"/>
  <c r="V101" i="6"/>
  <c r="L21" i="6"/>
  <c r="L30" i="6" s="1"/>
  <c r="L30" i="7"/>
  <c r="J155" i="8"/>
  <c r="J156" i="8" s="1"/>
  <c r="J157" i="8" s="1"/>
  <c r="J201" i="8"/>
  <c r="T10" i="5"/>
  <c r="T11" i="5" s="1"/>
  <c r="X12" i="5"/>
  <c r="H31" i="6"/>
  <c r="S97" i="6" a="1"/>
  <c r="S97" i="6" s="1"/>
  <c r="AU117" i="6" a="1"/>
  <c r="AU117" i="6" s="1"/>
  <c r="I1127" i="2"/>
  <c r="L1466" i="2"/>
  <c r="Z47" i="6" a="1"/>
  <c r="Z47" i="6" s="1"/>
  <c r="V110" i="6"/>
  <c r="L296" i="8"/>
  <c r="L297" i="8" s="1"/>
  <c r="L299" i="8" s="1"/>
  <c r="L300" i="8" s="1"/>
  <c r="L301" i="8" s="1"/>
  <c r="K1570" i="2"/>
  <c r="V91" i="6"/>
  <c r="AN117" i="6" a="1"/>
  <c r="AN117" i="6" s="1"/>
  <c r="J92" i="8"/>
  <c r="L46" i="8"/>
  <c r="L47" i="8" s="1"/>
  <c r="K31" i="6"/>
  <c r="V60" i="6"/>
  <c r="Z57" i="6" a="1"/>
  <c r="Z57" i="6" s="1"/>
  <c r="L31" i="7"/>
  <c r="K92" i="8"/>
  <c r="M46" i="8"/>
  <c r="M47" i="8" s="1"/>
  <c r="M48" i="8" s="1"/>
  <c r="M49" i="8" s="1"/>
  <c r="AG67" i="6" a="1"/>
  <c r="AG67" i="6" s="1"/>
  <c r="V100" i="6"/>
  <c r="J279" i="8"/>
  <c r="J280" i="8" s="1"/>
  <c r="J281" i="8" s="1"/>
  <c r="L1247" i="2"/>
  <c r="J30" i="6"/>
  <c r="K175" i="8"/>
  <c r="L142" i="8"/>
  <c r="L143" i="8"/>
  <c r="L279" i="8"/>
  <c r="L232" i="8"/>
  <c r="L233" i="8" s="1"/>
  <c r="L234" i="8" s="1"/>
  <c r="L235" i="8" s="1"/>
  <c r="J309" i="8"/>
  <c r="G30" i="6"/>
  <c r="V121" i="6"/>
  <c r="S127" i="6" a="1"/>
  <c r="S127" i="6" s="1"/>
  <c r="K258" i="8"/>
  <c r="M513" i="8"/>
  <c r="J1570" i="2"/>
  <c r="M30" i="6"/>
  <c r="AU47" i="6" a="1"/>
  <c r="AU47" i="6" s="1"/>
  <c r="AU77" i="6" a="1"/>
  <c r="AU77" i="6" s="1"/>
  <c r="Z107" i="6" a="1"/>
  <c r="Z107" i="6" s="1"/>
  <c r="J114" i="8"/>
  <c r="J115" i="8"/>
  <c r="AN107" i="6" a="1"/>
  <c r="AN107" i="6" s="1"/>
  <c r="V120" i="6"/>
  <c r="J299" i="8"/>
  <c r="J300" i="8" s="1"/>
  <c r="J301" i="8" s="1"/>
  <c r="J302" i="8" s="1"/>
  <c r="J303" i="8" s="1"/>
  <c r="J304" i="8" s="1"/>
  <c r="L420" i="8"/>
  <c r="I129" i="8"/>
  <c r="I130" i="8" s="1"/>
  <c r="I131" i="8" s="1"/>
  <c r="I132" i="8" s="1"/>
  <c r="I133" i="8" s="1"/>
  <c r="I134" i="8" s="1"/>
  <c r="I135" i="8" s="1"/>
  <c r="I136" i="8" s="1"/>
  <c r="I197" i="8"/>
  <c r="I198" i="8" s="1"/>
  <c r="I199" i="8" s="1"/>
  <c r="M420" i="8"/>
  <c r="D14" i="5"/>
  <c r="K30" i="6"/>
  <c r="Z117" i="6" a="1"/>
  <c r="Z117" i="6" s="1"/>
  <c r="I513" i="8"/>
  <c r="I608" i="8"/>
  <c r="J608" i="8"/>
  <c r="L885" i="8"/>
  <c r="J695" i="8"/>
  <c r="J143" i="8"/>
  <c r="J144" i="8"/>
  <c r="I695" i="8"/>
  <c r="K695" i="8"/>
  <c r="L312" i="8"/>
  <c r="L313" i="8" s="1"/>
  <c r="L320" i="8" s="1"/>
  <c r="L321" i="8" s="1"/>
  <c r="L322" i="8" s="1"/>
  <c r="L608" i="8"/>
  <c r="J885" i="8"/>
  <c r="J142" i="8"/>
  <c r="M212" i="8"/>
  <c r="M213" i="8" s="1"/>
  <c r="K309" i="8"/>
  <c r="L513" i="8"/>
  <c r="I279" i="8"/>
  <c r="I280" i="8" s="1"/>
  <c r="I282" i="8" s="1"/>
  <c r="I283" i="8" s="1"/>
  <c r="I284" i="8" s="1"/>
  <c r="K420" i="8"/>
  <c r="J513" i="8"/>
  <c r="K885" i="8"/>
  <c r="V111" i="6"/>
  <c r="O54" i="7"/>
  <c r="O53" i="7"/>
  <c r="O52" i="7"/>
  <c r="O51" i="7"/>
  <c r="O50" i="7"/>
  <c r="O49" i="7"/>
  <c r="J1466" i="8"/>
  <c r="K1005" i="8"/>
  <c r="J788" i="8"/>
  <c r="M339" i="8"/>
  <c r="K513" i="8"/>
  <c r="M608" i="8"/>
  <c r="I788" i="8"/>
  <c r="I1127" i="8"/>
  <c r="I1247" i="8"/>
  <c r="K1127" i="8"/>
  <c r="I1005" i="8"/>
  <c r="J1247" i="8"/>
  <c r="V81" i="6"/>
  <c r="P274" i="9"/>
  <c r="K608" i="8"/>
  <c r="L1005" i="8"/>
  <c r="J1127" i="8"/>
  <c r="L1127" i="8"/>
  <c r="S47" i="12" a="1"/>
  <c r="S47" i="12" s="1"/>
  <c r="M1005" i="8"/>
  <c r="M521" i="9" a="1"/>
  <c r="M521" i="9" s="1"/>
  <c r="Z107" i="12" a="1"/>
  <c r="Z107" i="12" s="1"/>
  <c r="D19" i="11"/>
  <c r="D21" i="11"/>
  <c r="D16" i="11"/>
  <c r="E16" i="11"/>
  <c r="I1466" i="8"/>
  <c r="M866" i="8"/>
  <c r="M865" i="8"/>
  <c r="AG97" i="12" a="1"/>
  <c r="AG97" i="12" s="1"/>
  <c r="I885" i="8"/>
  <c r="J1005" i="8"/>
  <c r="L1247" i="8"/>
  <c r="J30" i="12"/>
  <c r="K339" i="8"/>
  <c r="M1127" i="8"/>
  <c r="S97" i="12" a="1"/>
  <c r="S97" i="12" s="1"/>
  <c r="AU107" i="12" a="1"/>
  <c r="AU107" i="12" s="1"/>
  <c r="K1466" i="8"/>
  <c r="AG57" i="12" a="1"/>
  <c r="AG57" i="12" s="1"/>
  <c r="K1247" i="8"/>
  <c r="L1466" i="8"/>
  <c r="O309" i="9"/>
  <c r="AN47" i="12" a="1"/>
  <c r="AN47" i="12" s="1"/>
  <c r="L1358" i="8"/>
  <c r="I31" i="12"/>
  <c r="AN117" i="12" a="1"/>
  <c r="AN117" i="12" s="1"/>
  <c r="M1247" i="8"/>
  <c r="J31" i="12"/>
  <c r="C10" i="11"/>
  <c r="C12" i="11"/>
  <c r="K30" i="12"/>
  <c r="K31" i="12"/>
  <c r="Z117" i="12" a="1"/>
  <c r="Z117" i="12" s="1"/>
  <c r="L30" i="12"/>
  <c r="L31" i="12"/>
  <c r="AN67" i="12" a="1"/>
  <c r="AN67" i="12" s="1"/>
  <c r="M30" i="12"/>
  <c r="M31" i="12"/>
  <c r="S127" i="12" a="1"/>
  <c r="S127" i="12" s="1"/>
  <c r="N30" i="12"/>
  <c r="N31" i="12"/>
  <c r="Z67" i="12" a="1"/>
  <c r="Z67" i="12" s="1"/>
  <c r="M1466" i="8"/>
  <c r="B13" i="9"/>
  <c r="O37" i="12"/>
  <c r="AU37" i="12" a="1"/>
  <c r="AU37" i="12" s="1"/>
  <c r="S57" i="12" a="1"/>
  <c r="S57" i="12" s="1"/>
  <c r="AU117" i="12" a="1"/>
  <c r="AU117" i="12" s="1"/>
  <c r="Z47" i="12" a="1"/>
  <c r="Z47" i="12" s="1"/>
  <c r="AN97" i="12" a="1"/>
  <c r="AN97" i="12" s="1"/>
  <c r="AN87" i="12" a="1"/>
  <c r="AN87" i="12" s="1"/>
  <c r="S107" i="12" a="1"/>
  <c r="S107" i="12" s="1"/>
  <c r="H30" i="13"/>
  <c r="H19" i="12"/>
  <c r="H31" i="13"/>
  <c r="D31" i="12"/>
  <c r="AG37" i="12" a="1"/>
  <c r="AG37" i="12" s="1"/>
  <c r="Z97" i="12" a="1"/>
  <c r="Z97" i="12" s="1"/>
  <c r="L31" i="13"/>
  <c r="K1358" i="8"/>
  <c r="AN57" i="12" a="1"/>
  <c r="AN57" i="12" s="1"/>
  <c r="I1358" i="8"/>
  <c r="B18" i="9"/>
  <c r="B16" i="9"/>
  <c r="B15" i="9"/>
  <c r="B14" i="9"/>
  <c r="J1358" i="8"/>
  <c r="G30" i="12"/>
  <c r="O41" i="12"/>
  <c r="O44" i="12"/>
  <c r="O39" i="12"/>
  <c r="O51" i="12"/>
  <c r="O50" i="12"/>
  <c r="O46" i="12"/>
  <c r="AU77" i="12" a="1"/>
  <c r="AU77" i="12" s="1"/>
  <c r="AU87" i="12" a="1"/>
  <c r="AU87" i="12" s="1"/>
  <c r="AG47" i="12" a="1"/>
  <c r="AG47" i="12" s="1"/>
  <c r="Z57" i="12" a="1"/>
  <c r="Z57" i="12" s="1"/>
  <c r="S67" i="12" a="1"/>
  <c r="S67" i="12" s="1"/>
  <c r="M1358" i="8"/>
  <c r="AG87" i="12" a="1"/>
  <c r="AG87" i="12" s="1"/>
  <c r="O45" i="13"/>
  <c r="O47" i="13"/>
  <c r="O43" i="13"/>
  <c r="O51" i="13"/>
  <c r="D17" i="5" l="1"/>
  <c r="D19" i="5"/>
  <c r="E16" i="5"/>
  <c r="G13" i="5"/>
  <c r="F14" i="5"/>
  <c r="I92" i="8"/>
  <c r="I175" i="8"/>
  <c r="L175" i="8"/>
  <c r="M362" i="9" a="1"/>
  <c r="M362" i="9" s="1"/>
  <c r="M389" i="9" s="1"/>
  <c r="L280" i="8"/>
  <c r="L281" i="8" s="1"/>
  <c r="O222" i="4" a="1"/>
  <c r="O292" i="4" a="1"/>
  <c r="I339" i="2"/>
  <c r="J52" i="2"/>
  <c r="H31" i="12"/>
  <c r="H30" i="12"/>
  <c r="O152" i="4" a="1"/>
  <c r="I38" i="2"/>
  <c r="I39" i="2" s="1"/>
  <c r="I92" i="2"/>
  <c r="L31" i="6"/>
  <c r="M222" i="9" a="1"/>
  <c r="M175" i="2"/>
  <c r="M397" i="9" a="1"/>
  <c r="K226" i="2"/>
  <c r="O362" i="4" a="1"/>
  <c r="O389" i="9"/>
  <c r="M50" i="8"/>
  <c r="M51" i="8" s="1"/>
  <c r="L339" i="8"/>
  <c r="J175" i="8"/>
  <c r="M490" i="9" a="1"/>
  <c r="M885" i="8"/>
  <c r="Q274" i="9"/>
  <c r="L678" i="8"/>
  <c r="L677" i="8"/>
  <c r="L676" i="8"/>
  <c r="L675" i="8"/>
  <c r="J202" i="8"/>
  <c r="J203" i="8" s="1"/>
  <c r="M459" i="9" a="1"/>
  <c r="K258" i="2"/>
  <c r="O327" i="4" a="1"/>
  <c r="R451" i="4"/>
  <c r="O428" i="4"/>
  <c r="O451" i="4" s="1"/>
  <c r="Q451" i="4"/>
  <c r="S451" i="4"/>
  <c r="P451" i="4"/>
  <c r="O521" i="4" a="1"/>
  <c r="K756" i="8"/>
  <c r="P309" i="9"/>
  <c r="K753" i="8"/>
  <c r="K754" i="8"/>
  <c r="K755" i="8"/>
  <c r="I258" i="8"/>
  <c r="I258" i="2"/>
  <c r="O116" i="4"/>
  <c r="O397" i="4" a="1"/>
  <c r="M153" i="8"/>
  <c r="M428" i="9" a="1"/>
  <c r="O187" i="4" a="1"/>
  <c r="C15" i="11"/>
  <c r="C13" i="11"/>
  <c r="M187" i="9" a="1"/>
  <c r="M258" i="8"/>
  <c r="I339" i="8"/>
  <c r="L92" i="8"/>
  <c r="M152" i="9" a="1"/>
  <c r="D24" i="11"/>
  <c r="D22" i="11"/>
  <c r="J339" i="8"/>
  <c r="M226" i="2"/>
  <c r="J258" i="2"/>
  <c r="O490" i="4" a="1"/>
  <c r="O459" i="4" a="1"/>
  <c r="O257" i="4" a="1"/>
  <c r="L92" i="2"/>
  <c r="L236" i="8"/>
  <c r="J154" i="2"/>
  <c r="G14" i="5" l="1"/>
  <c r="H15" i="5"/>
  <c r="F16" i="5"/>
  <c r="E17" i="5"/>
  <c r="D22" i="5"/>
  <c r="E19" i="5"/>
  <c r="D20" i="5"/>
  <c r="P389" i="9"/>
  <c r="N389" i="9"/>
  <c r="Q389" i="9"/>
  <c r="M154" i="8"/>
  <c r="O257" i="4"/>
  <c r="O284" i="4" s="1"/>
  <c r="R284" i="4"/>
  <c r="S284" i="4"/>
  <c r="Q284" i="4"/>
  <c r="P284" i="4"/>
  <c r="M327" i="9" a="1"/>
  <c r="C18" i="11"/>
  <c r="C16" i="11"/>
  <c r="P544" i="4"/>
  <c r="O521" i="4"/>
  <c r="O544" i="4" s="1"/>
  <c r="Q544" i="4"/>
  <c r="S544" i="4"/>
  <c r="R544" i="4"/>
  <c r="L695" i="8"/>
  <c r="N482" i="9"/>
  <c r="Q482" i="9"/>
  <c r="P482" i="9"/>
  <c r="O482" i="9"/>
  <c r="M459" i="9"/>
  <c r="M482" i="9" s="1"/>
  <c r="M152" i="9"/>
  <c r="M179" i="9" s="1"/>
  <c r="O179" i="9"/>
  <c r="Q179" i="9"/>
  <c r="P179" i="9"/>
  <c r="N179" i="9"/>
  <c r="J53" i="2"/>
  <c r="J92" i="2" s="1"/>
  <c r="M258" i="2"/>
  <c r="S214" i="4"/>
  <c r="O187" i="4"/>
  <c r="O214" i="4" s="1"/>
  <c r="R214" i="4"/>
  <c r="Q214" i="4"/>
  <c r="P214" i="4"/>
  <c r="M222" i="9"/>
  <c r="M249" i="9" s="1"/>
  <c r="O249" i="9"/>
  <c r="Q249" i="9"/>
  <c r="P249" i="9"/>
  <c r="N249" i="9"/>
  <c r="N420" i="9"/>
  <c r="Q420" i="9"/>
  <c r="P420" i="9"/>
  <c r="O420" i="9"/>
  <c r="M397" i="9"/>
  <c r="M420" i="9" s="1"/>
  <c r="D27" i="11"/>
  <c r="D28" i="11" s="1"/>
  <c r="D25" i="11"/>
  <c r="M187" i="9"/>
  <c r="M214" i="9" s="1"/>
  <c r="O214" i="9"/>
  <c r="Q214" i="9"/>
  <c r="P214" i="9"/>
  <c r="N214" i="9"/>
  <c r="J204" i="8"/>
  <c r="J205" i="8" s="1"/>
  <c r="M676" i="8"/>
  <c r="M677" i="8"/>
  <c r="M675" i="8"/>
  <c r="M678" i="8"/>
  <c r="R249" i="4"/>
  <c r="P249" i="4"/>
  <c r="O222" i="4"/>
  <c r="O249" i="4" s="1"/>
  <c r="S249" i="4"/>
  <c r="Q249" i="4"/>
  <c r="J155" i="2"/>
  <c r="R389" i="4"/>
  <c r="S389" i="4"/>
  <c r="Q389" i="4"/>
  <c r="P389" i="4"/>
  <c r="O362" i="4"/>
  <c r="O389" i="4" s="1"/>
  <c r="M52" i="8"/>
  <c r="M53" i="8" s="1"/>
  <c r="K788" i="8"/>
  <c r="Q354" i="4"/>
  <c r="R354" i="4"/>
  <c r="P354" i="4"/>
  <c r="S354" i="4"/>
  <c r="O327" i="4"/>
  <c r="O354" i="4" s="1"/>
  <c r="O513" i="9"/>
  <c r="M490" i="9"/>
  <c r="M513" i="9" s="1"/>
  <c r="Q513" i="9"/>
  <c r="P513" i="9"/>
  <c r="N513" i="9"/>
  <c r="O81" i="4"/>
  <c r="R319" i="4"/>
  <c r="S319" i="4"/>
  <c r="Q319" i="4"/>
  <c r="P319" i="4"/>
  <c r="O292" i="4"/>
  <c r="O319" i="4" s="1"/>
  <c r="S482" i="4"/>
  <c r="R482" i="4"/>
  <c r="Q482" i="4"/>
  <c r="P482" i="4"/>
  <c r="O459" i="4"/>
  <c r="O482" i="4" s="1"/>
  <c r="L237" i="8"/>
  <c r="M117" i="9" a="1"/>
  <c r="O82" i="4" a="1"/>
  <c r="L756" i="8"/>
  <c r="Q309" i="9"/>
  <c r="L754" i="8"/>
  <c r="L753" i="8"/>
  <c r="L755" i="8"/>
  <c r="Q179" i="4"/>
  <c r="S179" i="4"/>
  <c r="O152" i="4"/>
  <c r="O179" i="4" s="1"/>
  <c r="R179" i="4"/>
  <c r="P179" i="4"/>
  <c r="O451" i="9"/>
  <c r="M428" i="9"/>
  <c r="M451" i="9" s="1"/>
  <c r="P451" i="9"/>
  <c r="N451" i="9"/>
  <c r="Q451" i="9"/>
  <c r="R513" i="4"/>
  <c r="Q513" i="4"/>
  <c r="S513" i="4"/>
  <c r="P513" i="4"/>
  <c r="O490" i="4"/>
  <c r="O513" i="4" s="1"/>
  <c r="R420" i="4"/>
  <c r="Q420" i="4"/>
  <c r="S420" i="4"/>
  <c r="P420" i="4"/>
  <c r="O397" i="4"/>
  <c r="O420" i="4" s="1"/>
  <c r="O117" i="4" a="1"/>
  <c r="F19" i="5" l="1"/>
  <c r="E20" i="5"/>
  <c r="F17" i="5"/>
  <c r="G16" i="5"/>
  <c r="E22" i="5"/>
  <c r="D23" i="5"/>
  <c r="D25" i="5"/>
  <c r="M92" i="8"/>
  <c r="O12" i="4" a="1"/>
  <c r="O46" i="4"/>
  <c r="S144" i="4"/>
  <c r="Q144" i="4"/>
  <c r="P144" i="4"/>
  <c r="R144" i="4"/>
  <c r="O117" i="4"/>
  <c r="O144" i="4" s="1"/>
  <c r="M117" i="9"/>
  <c r="M144" i="9" s="1"/>
  <c r="O144" i="9"/>
  <c r="N144" i="9"/>
  <c r="Q144" i="9"/>
  <c r="P144" i="9"/>
  <c r="C21" i="11"/>
  <c r="C19" i="11"/>
  <c r="M12" i="9" a="1"/>
  <c r="P109" i="4"/>
  <c r="Q109" i="4"/>
  <c r="S109" i="4"/>
  <c r="R109" i="4"/>
  <c r="O82" i="4"/>
  <c r="O109" i="4" s="1"/>
  <c r="L788" i="8"/>
  <c r="L238" i="8"/>
  <c r="M327" i="9"/>
  <c r="M354" i="9" s="1"/>
  <c r="N354" i="9"/>
  <c r="Q354" i="9"/>
  <c r="O354" i="9"/>
  <c r="P354" i="9"/>
  <c r="J156" i="2"/>
  <c r="J157" i="2" s="1"/>
  <c r="J175" i="2"/>
  <c r="M155" i="8"/>
  <c r="M756" i="8"/>
  <c r="M753" i="8"/>
  <c r="M754" i="8"/>
  <c r="M755" i="8"/>
  <c r="J258" i="8"/>
  <c r="M695" i="8"/>
  <c r="F22" i="5" l="1"/>
  <c r="E23" i="5"/>
  <c r="D28" i="5"/>
  <c r="E25" i="5"/>
  <c r="D26" i="5"/>
  <c r="G17" i="5"/>
  <c r="H18" i="5"/>
  <c r="G19" i="5"/>
  <c r="F20" i="5"/>
  <c r="M292" i="9" a="1"/>
  <c r="L239" i="8"/>
  <c r="C24" i="11"/>
  <c r="C22" i="11"/>
  <c r="O47" i="4" a="1"/>
  <c r="S39" i="4"/>
  <c r="R39" i="4"/>
  <c r="P39" i="4"/>
  <c r="O12" i="4"/>
  <c r="O39" i="4" s="1"/>
  <c r="Q39" i="4"/>
  <c r="M156" i="8"/>
  <c r="M788" i="8"/>
  <c r="M257" i="9" a="1"/>
  <c r="N39" i="9"/>
  <c r="P39" i="9"/>
  <c r="O39" i="9"/>
  <c r="Q39" i="9"/>
  <c r="M12" i="9"/>
  <c r="M39" i="9" s="1"/>
  <c r="F25" i="5" l="1"/>
  <c r="E26" i="5"/>
  <c r="G20" i="5"/>
  <c r="H21" i="5"/>
  <c r="D29" i="5"/>
  <c r="E28" i="5"/>
  <c r="D31" i="5"/>
  <c r="F23" i="5"/>
  <c r="G22" i="5"/>
  <c r="M257" i="9"/>
  <c r="M284" i="9" s="1"/>
  <c r="O284" i="9"/>
  <c r="Q284" i="9"/>
  <c r="P284" i="9"/>
  <c r="N284" i="9"/>
  <c r="M157" i="8"/>
  <c r="M175" i="8"/>
  <c r="S74" i="4"/>
  <c r="O47" i="4"/>
  <c r="O74" i="4" s="1"/>
  <c r="R74" i="4"/>
  <c r="Q74" i="4"/>
  <c r="P74" i="4"/>
  <c r="C27" i="11"/>
  <c r="C25" i="11"/>
  <c r="L240" i="8"/>
  <c r="L258" i="8" s="1"/>
  <c r="M292" i="9"/>
  <c r="M319" i="9" s="1"/>
  <c r="N319" i="9"/>
  <c r="P319" i="9"/>
  <c r="Q319" i="9"/>
  <c r="O319" i="9"/>
  <c r="D32" i="5" l="1"/>
  <c r="E31" i="5"/>
  <c r="D34" i="5"/>
  <c r="H24" i="5"/>
  <c r="G23" i="5"/>
  <c r="E29" i="5"/>
  <c r="F28" i="5"/>
  <c r="F26" i="5"/>
  <c r="G25" i="5"/>
  <c r="M82" i="9" a="1"/>
  <c r="M47" i="9" a="1"/>
  <c r="C28" i="11"/>
  <c r="C30" i="11"/>
  <c r="G28" i="5" l="1"/>
  <c r="F29" i="5"/>
  <c r="E32" i="5"/>
  <c r="F31" i="5"/>
  <c r="G26" i="5"/>
  <c r="H27" i="5"/>
  <c r="D35" i="5"/>
  <c r="D37" i="5"/>
  <c r="E34" i="5"/>
  <c r="M82" i="9"/>
  <c r="M109" i="9" s="1"/>
  <c r="O109" i="9"/>
  <c r="Q109" i="9"/>
  <c r="N109" i="9"/>
  <c r="P109" i="9"/>
  <c r="C31" i="11"/>
  <c r="C33" i="11"/>
  <c r="C34" i="11" s="1"/>
  <c r="M47" i="9"/>
  <c r="M74" i="9" s="1"/>
  <c r="O74" i="9"/>
  <c r="Q74" i="9"/>
  <c r="P74" i="9"/>
  <c r="N74" i="9"/>
  <c r="F34" i="5" l="1"/>
  <c r="E35" i="5"/>
  <c r="D38" i="5"/>
  <c r="E37" i="5"/>
  <c r="G31" i="5"/>
  <c r="F32" i="5"/>
  <c r="G29" i="5"/>
  <c r="H30" i="5"/>
  <c r="H33" i="5" l="1"/>
  <c r="G32" i="5"/>
  <c r="F37" i="5"/>
  <c r="E38" i="5"/>
  <c r="F35" i="5"/>
  <c r="G34" i="5"/>
  <c r="G35" i="5" l="1"/>
  <c r="H36" i="5"/>
  <c r="F38" i="5"/>
  <c r="G37" i="5"/>
  <c r="G38"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<sst xmlns="http://schemas.openxmlformats.org/spreadsheetml/2006/main" count="17348" uniqueCount="223">
  <si>
    <t>Online num values of symbols</t>
  </si>
  <si>
    <t>Symbols</t>
  </si>
  <si>
    <t>Enum</t>
  </si>
  <si>
    <t>Value</t>
  </si>
  <si>
    <t>Name</t>
  </si>
  <si>
    <t>Description</t>
  </si>
  <si>
    <t>_any___</t>
  </si>
  <si>
    <t>_TOP_1_</t>
  </si>
  <si>
    <t>Dragon</t>
  </si>
  <si>
    <t>Top symbol</t>
  </si>
  <si>
    <t>_SCA_1_</t>
  </si>
  <si>
    <t>_HIG_1_</t>
  </si>
  <si>
    <t>Toad</t>
  </si>
  <si>
    <t>High Value</t>
  </si>
  <si>
    <t>_SCA_2_</t>
  </si>
  <si>
    <t>_HIG_2_</t>
  </si>
  <si>
    <t>Koi</t>
  </si>
  <si>
    <t>_SCA_3_</t>
  </si>
  <si>
    <t>_HIG_3_</t>
  </si>
  <si>
    <t>Ingot</t>
  </si>
  <si>
    <t>_SCA_4_</t>
  </si>
  <si>
    <t>_HIG_4_</t>
  </si>
  <si>
    <t>Money Tree</t>
  </si>
  <si>
    <t>_SCA_5_</t>
  </si>
  <si>
    <t>_HIG_5_</t>
  </si>
  <si>
    <t>Coins</t>
  </si>
  <si>
    <t>_SCA_6_</t>
  </si>
  <si>
    <t>_low_1_</t>
  </si>
  <si>
    <t>Ace</t>
  </si>
  <si>
    <t>low Value</t>
  </si>
  <si>
    <t>_SCA_7_</t>
  </si>
  <si>
    <t>_low_2_</t>
  </si>
  <si>
    <t>King</t>
  </si>
  <si>
    <t>_SCA_8_</t>
  </si>
  <si>
    <t>_low_3_</t>
  </si>
  <si>
    <t>Queen</t>
  </si>
  <si>
    <t>_SCA_9_</t>
  </si>
  <si>
    <t>_low_4_</t>
  </si>
  <si>
    <t>Jack</t>
  </si>
  <si>
    <t>_SCA_10_</t>
  </si>
  <si>
    <t>_low_5_</t>
  </si>
  <si>
    <t>Ten</t>
  </si>
  <si>
    <t>_JP_1_</t>
  </si>
  <si>
    <t>_JOK_1_</t>
  </si>
  <si>
    <t>Wild</t>
  </si>
  <si>
    <t>Wild for all symbols excepting moneyballs, reels 2, 3, 4, 5</t>
  </si>
  <si>
    <t>_JP_2_</t>
  </si>
  <si>
    <t>Mini</t>
  </si>
  <si>
    <t>Mini jackpot symbol</t>
  </si>
  <si>
    <t>_JP_3_</t>
  </si>
  <si>
    <t>Minor</t>
  </si>
  <si>
    <t>Minor jackpot symbol</t>
  </si>
  <si>
    <t>Maxi</t>
  </si>
  <si>
    <t>Maxi jackpot symbol</t>
  </si>
  <si>
    <t>Placeholder</t>
  </si>
  <si>
    <t>Moneyball placeholder</t>
  </si>
  <si>
    <t>_TFG_1_</t>
  </si>
  <si>
    <t>Free Games</t>
  </si>
  <si>
    <t>Free game bonus</t>
  </si>
  <si>
    <t>_TJP_1_</t>
  </si>
  <si>
    <t>Jackpot Bonus</t>
  </si>
  <si>
    <t>Jackpot bonus</t>
  </si>
  <si>
    <t>_TMB_1_</t>
  </si>
  <si>
    <t>Money Balls</t>
  </si>
  <si>
    <t>Moneyball Bonus symbol</t>
  </si>
  <si>
    <t>_TMB_2_</t>
  </si>
  <si>
    <t>Money Balls Multiplier 2</t>
  </si>
  <si>
    <t>Moneyball Bonus with mult. Symbol</t>
  </si>
  <si>
    <t>_TMB_3_</t>
  </si>
  <si>
    <t>Money Balls Multiplier 3</t>
  </si>
  <si>
    <t>_TMB_4_</t>
  </si>
  <si>
    <t>Money Balls Multiplier 5</t>
  </si>
  <si>
    <t>Section 1</t>
  </si>
  <si>
    <t>Base 1</t>
  </si>
  <si>
    <t>Reel 1</t>
  </si>
  <si>
    <t>Reel 2</t>
  </si>
  <si>
    <t>Reel 3</t>
  </si>
  <si>
    <t>Reel 4</t>
  </si>
  <si>
    <t>Reel 5</t>
  </si>
  <si>
    <t>Section 2</t>
  </si>
  <si>
    <t>Section 3</t>
  </si>
  <si>
    <t>Section 4</t>
  </si>
  <si>
    <t>Section 5</t>
  </si>
  <si>
    <t>Section 6</t>
  </si>
  <si>
    <t>Section 7</t>
  </si>
  <si>
    <t>Section 8</t>
  </si>
  <si>
    <t>Section 9</t>
  </si>
  <si>
    <t>Section 10</t>
  </si>
  <si>
    <t>Section 11</t>
  </si>
  <si>
    <t>Section 12</t>
  </si>
  <si>
    <t>Section 13</t>
  </si>
  <si>
    <t>Section 14</t>
  </si>
  <si>
    <t>Section 15</t>
  </si>
  <si>
    <t>Section 16</t>
  </si>
  <si>
    <t>CTC</t>
  </si>
  <si>
    <t>Line Pay Combinations:</t>
  </si>
  <si>
    <t>ID</t>
  </si>
  <si>
    <t>5x</t>
  </si>
  <si>
    <t>4x</t>
  </si>
  <si>
    <t>3x</t>
  </si>
  <si>
    <t>2x</t>
  </si>
  <si>
    <t>Section</t>
  </si>
  <si>
    <t>Section Weights</t>
  </si>
  <si>
    <t>Base Weights</t>
  </si>
  <si>
    <t>Total</t>
  </si>
  <si>
    <t>Zero Weights?</t>
  </si>
  <si>
    <t>normal</t>
  </si>
  <si>
    <t>SCA (1)</t>
  </si>
  <si>
    <t>SCA (2)</t>
  </si>
  <si>
    <t>SCA (3)</t>
  </si>
  <si>
    <t>SCA (3) All</t>
  </si>
  <si>
    <t>SCA (4)</t>
  </si>
  <si>
    <t>SCA(4) All</t>
  </si>
  <si>
    <t>Trig MB 1 (single)</t>
  </si>
  <si>
    <t>Trig MB 1 (block 2)</t>
  </si>
  <si>
    <t>Trig MB 1 (block 3)</t>
  </si>
  <si>
    <t>Trig MB 1 (block 4)</t>
  </si>
  <si>
    <t>Trig MB 2</t>
  </si>
  <si>
    <t>Trig MB 3</t>
  </si>
  <si>
    <t>Trig MB 4</t>
  </si>
  <si>
    <t>Block (2 part)</t>
  </si>
  <si>
    <t>Block (3 partl)</t>
  </si>
  <si>
    <t>Block (full)</t>
  </si>
  <si>
    <t>single</t>
  </si>
  <si>
    <t>_TOP_1_Double</t>
  </si>
  <si>
    <t>Balance</t>
  </si>
  <si>
    <t>MB Trigger Draw</t>
  </si>
  <si>
    <t>FG Trigger Draw</t>
  </si>
  <si>
    <t>JP Trigger Draw</t>
  </si>
  <si>
    <t>Mystery</t>
  </si>
  <si>
    <t xml:space="preserve">the dragon trigger </t>
  </si>
  <si>
    <t>Mystery Win</t>
  </si>
  <si>
    <t>Weight</t>
  </si>
  <si>
    <t>5 &lt;=, &lt; 10</t>
  </si>
  <si>
    <t xml:space="preserve">to trigger </t>
  </si>
  <si>
    <t>MYST_NO_WIN</t>
  </si>
  <si>
    <t xml:space="preserve">not to trigger </t>
  </si>
  <si>
    <t>MYST_MB_TRIG</t>
  </si>
  <si>
    <t>MYST_FG_TRIG</t>
  </si>
  <si>
    <t>10 &lt;=, &lt; 15</t>
  </si>
  <si>
    <t>MYST_JP_TRIG</t>
  </si>
  <si>
    <t>15 &lt;=, &lt; 20</t>
  </si>
  <si>
    <t>Multiplier</t>
  </si>
  <si>
    <t>MB_MULT_0</t>
  </si>
  <si>
    <t>MB_MULT_1</t>
  </si>
  <si>
    <t>20 &lt;=, &lt; 25</t>
  </si>
  <si>
    <t>MB_MULT_2</t>
  </si>
  <si>
    <t>MB_MULT_3</t>
  </si>
  <si>
    <t>25 &lt;=, &lt; 30</t>
  </si>
  <si>
    <t>Avg Multiplier</t>
  </si>
  <si>
    <t>30 &lt;=, &lt; 35</t>
  </si>
  <si>
    <t>Special_MB</t>
  </si>
  <si>
    <t>No</t>
  </si>
  <si>
    <t>Yes</t>
  </si>
  <si>
    <t>35 &lt;=, &lt; 40</t>
  </si>
  <si>
    <t>40 &lt;=, &lt; 45</t>
  </si>
  <si>
    <t>45 &lt;=, &lt; 50</t>
  </si>
  <si>
    <t>50 &lt;=, &lt; 55</t>
  </si>
  <si>
    <t>Money Ball Reel Assignment Patterns</t>
  </si>
  <si>
    <t>Pattern ID</t>
  </si>
  <si>
    <t>Assignment Pattern Draw</t>
  </si>
  <si>
    <t>MB Feat. Money Ball Credit Draw</t>
  </si>
  <si>
    <t>MB Feat. Pattern Draw</t>
  </si>
  <si>
    <t>MPT</t>
  </si>
  <si>
    <t>Values 13, 14, 15 cannot be used as rewards!</t>
  </si>
  <si>
    <t>Money Ball Count:</t>
  </si>
  <si>
    <t>Draw Reel 4:</t>
  </si>
  <si>
    <t>Reel 1-3</t>
  </si>
  <si>
    <t>Weights</t>
  </si>
  <si>
    <t>Win</t>
  </si>
  <si>
    <t>Expected Win</t>
  </si>
  <si>
    <t>Section Weights standard</t>
  </si>
  <si>
    <t>Base</t>
  </si>
  <si>
    <t>Block (part 2)</t>
  </si>
  <si>
    <t>Block (part 3)</t>
  </si>
  <si>
    <t>Trig MB 1</t>
  </si>
  <si>
    <t>Block (part)</t>
  </si>
  <si>
    <t>Section 17</t>
  </si>
  <si>
    <t>Lines</t>
  </si>
  <si>
    <t>Line shape for 50 Liner on a 5x4 matrix:</t>
  </si>
  <si>
    <t>weights:</t>
  </si>
  <si>
    <t>reels with numerically coded symbols:</t>
  </si>
  <si>
    <t xml:space="preserve">Base game </t>
  </si>
  <si>
    <t>no of elements in pot</t>
  </si>
  <si>
    <t xml:space="preserve">number of money balls triggering </t>
  </si>
  <si>
    <t>number of "free games" symbols</t>
  </si>
  <si>
    <t>number of "jackpot bonus" symbols</t>
  </si>
  <si>
    <t>At the end of each purchased game, when no trigger symbol appears, there is a chance that the Mystery Feature is played</t>
  </si>
  <si>
    <t xml:space="preserve">a random spin out of 8 free spins is going to be a special one </t>
  </si>
  <si>
    <t>MINI</t>
  </si>
  <si>
    <t>MINOR</t>
  </si>
  <si>
    <t>MAXI</t>
  </si>
  <si>
    <t>MAJOR</t>
  </si>
  <si>
    <t>GRAND</t>
  </si>
  <si>
    <t>Bet Multiplier</t>
  </si>
  <si>
    <t>MINI x2</t>
  </si>
  <si>
    <t>MINI x3</t>
  </si>
  <si>
    <t>MINI x5</t>
  </si>
  <si>
    <t>MINOR x2</t>
  </si>
  <si>
    <t>MINOR x3</t>
  </si>
  <si>
    <t>MINOR x5</t>
  </si>
  <si>
    <t>MAXI x2</t>
  </si>
  <si>
    <t>MAXI x3</t>
  </si>
  <si>
    <t>MAXI x5</t>
  </si>
  <si>
    <t>total</t>
  </si>
  <si>
    <t xml:space="preserve">3.Feature triggering odds are in _Feature_Trig_Draw_94 sheets. </t>
  </si>
  <si>
    <t xml:space="preserve">Free games </t>
  </si>
  <si>
    <t xml:space="preserve">1. Draw the section of the reels from the odds given in BG_SecBase_Tuning sheet table </t>
  </si>
  <si>
    <t xml:space="preserve">1. Draw the section of the reels from the odds given in FG_SecBase_Tuning sheet table </t>
  </si>
  <si>
    <t>2. Free Games reels and reel weights are in Reelstrip_FG  and Reelstrips_FG_MB sheets. Reelstrips_FG_MB contains data about strip 17 which is a special strip used in every free spins session (a random one out 8 spins is going to use strip 17)</t>
  </si>
  <si>
    <t xml:space="preserve">4.If MoneyBall feature is sampled, additional odds needed for this feature are given in BG_MoneyBallDraw_94 and BG_MoneyBallDraw_Special_94 sheets: money ball reel assignment patterns, pattern draw weights,   win draw weights and position draw weights </t>
  </si>
  <si>
    <t xml:space="preserve">4.If MoneyBall feature is sampled, additional odds needed for this feature are given in FG_MoneyBallDraw_94 and FG_MoneyBallDraw_Special_94 sheets: money ball reel assignment patterns, pattern draw weights,   win draw weights and position draw weights </t>
  </si>
  <si>
    <t xml:space="preserve">Values </t>
  </si>
  <si>
    <t xml:space="preserve">Jackpot values and weights </t>
  </si>
  <si>
    <t>5.If Jackpot Bonus feature is sampled the odds for jackpot values are given in PlayOff sheet</t>
  </si>
  <si>
    <t>2. Base Game reels and reel weights are in Reelstrip_BG  sheet. If the Money Ball Placeholder symbol is sampled from the strips the draw is performed to check if the spin is "special" or regular one &lt;-odds for this are given in BG_Feature_Trig_Draw_94 sheet.</t>
  </si>
  <si>
    <t>3.Feature triggering odds are in BG_Feature_Trig_Draw_94 sheets.</t>
  </si>
  <si>
    <t xml:space="preserve">   In case of regular spin being sampled the placeholder value is assigned based on the patterns in BG_MoneyBallDraw_94 sheet, in case of the special one the patterns are in BG_MoneyBallDraw_Special_94 sheet</t>
  </si>
  <si>
    <t xml:space="preserve">   MB Trigger Draw is performed with each spin containing Money Balls Symbol. FG Trigger Draw is performed with each spin containing Free Games symbol. JP Trigger Draw is performed with each spin containing Jackpot Bonus symbol. </t>
  </si>
  <si>
    <t xml:space="preserve">   If Money Ball feature is sampled then the draw is performed to determine if the Money Ball feature is going to be a regular or special one.</t>
  </si>
  <si>
    <t xml:space="preserve">   If no Money Balls, Free Games or Jackpot Bonus symbol appears on the screen, the Mystery Bonus draw is performed.</t>
  </si>
  <si>
    <t>Additional specs info: after Money Balls Bonus the Money Ball Pot resets to 5 in Base Game and to 9 in Free Spins.</t>
  </si>
  <si>
    <t xml:space="preserve">   Features are being triggered the same way they are triggered in Base Game, except Mystery Bonus is not possible in Free Spins.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</si>
</sst>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0"/>
    <numFmt numFmtId="167" formatCode="0.000000%"/>
    <numFmt numFmtId="168" formatCode="0.0%"/>
    <numFmt numFmtId="169" formatCode="0.0000%"/>
  </numFmts>
  <fonts count="22" x14ac:knownFonts="1">
    <font>
      <sz val="11"/>
      <color theme="1"/>
      <name val="Calibri"/>
      <family val="2"/>
      <scheme val="minor"/>
    </font>
    <font>
      <sz val="11"/>
      <color theme="1"/>
      <name val="Calibri"/>
      <family val="2"/>
      <scheme val="minor"/>
    </font>
    <font>
      <sz val="11"/>
      <color rgb="FF006100"/>
      <name val="Calibri"/>
      <family val="2"/>
      <scheme val="minor"/>
    </font>
    <font>
      <b/>
      <sz val="11"/>
      <color theme="1"/>
      <name val="Calibri"/>
      <family val="2"/>
      <scheme val="minor"/>
    </font>
    <font>
      <sz val="11"/>
      <color theme="0"/>
      <name val="Calibri"/>
      <family val="2"/>
      <scheme val="minor"/>
    </font>
    <font>
      <sz val="10"/>
      <name val="Arial"/>
      <family val="2"/>
    </font>
    <font>
      <b/>
      <sz val="9"/>
      <color indexed="12"/>
      <name val="Arial"/>
      <family val="2"/>
    </font>
    <font>
      <b/>
      <sz val="9"/>
      <color theme="1"/>
      <name val="Calibri"/>
      <family val="2"/>
      <scheme val="minor"/>
    </font>
    <font>
      <sz val="10"/>
      <color theme="1"/>
      <name val="Arial"/>
      <family val="2"/>
    </font>
    <font>
      <sz val="8"/>
      <color theme="1"/>
      <name val="Arial"/>
      <family val="2"/>
    </font>
    <font>
      <b/>
      <i/>
      <sz val="10"/>
      <name val="Arial"/>
      <family val="2"/>
    </font>
    <font>
      <b/>
      <i/>
      <u val="double"/>
      <sz val="10"/>
      <color rgb="FF002060"/>
      <name val="Arial"/>
      <family val="2"/>
    </font>
    <font>
      <b/>
      <i/>
      <sz val="8"/>
      <name val="Arial"/>
      <family val="2"/>
    </font>
    <font>
      <sz val="8"/>
      <color indexed="8"/>
      <name val="Arial"/>
      <family val="2"/>
    </font>
    <font>
      <sz val="9"/>
      <color theme="1"/>
      <name val="Calibri"/>
      <family val="2"/>
      <scheme val="minor"/>
    </font>
    <font>
      <sz val="8"/>
      <color rgb="FFFF0000"/>
      <name val="Calibri"/>
      <family val="2"/>
      <scheme val="minor"/>
    </font>
    <font>
      <sz val="8"/>
      <color theme="1"/>
      <name val="Calibri"/>
      <family val="2"/>
      <scheme val="minor"/>
    </font>
    <font>
      <sz val="8"/>
      <color rgb="FF172B4D"/>
      <name val="Segoe UI"/>
      <family val="2"/>
    </font>
    <font>
      <sz val="11"/>
      <color rgb="FFFF0000"/>
      <name val="Calibri"/>
      <family val="2"/>
      <scheme val="minor"/>
    </font>
    <font>
      <sz val="11"/>
      <color rgb="FF000000"/>
      <name val="Calibri"/>
      <family val="2"/>
    </font>
    <font>
      <b/>
      <sz val="14"/>
      <color theme="1"/>
      <name val="Calibri"/>
      <family val="2"/>
      <scheme val="minor"/>
    </font>
    <font>
      <sz val="11"/>
      <name val="Calibri"/>
      <family val="2"/>
      <scheme val="minor"/>
    </font>
  </fonts>
  <fills count="47">
    <fill>
      <patternFill patternType="none"/>
    </fill>
    <fill>
      <patternFill patternType="gray125"/>
    </fill>
    <fill>
      <patternFill patternType="solid">
        <fgColor rgb="FFC6EFCE"/>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79998168889431442"/>
        <bgColor indexed="64"/>
      </patternFill>
    </fill>
    <fill>
      <patternFill patternType="solid">
        <fgColor theme="1" tint="0.499984740745262"/>
        <bgColor indexed="64"/>
      </patternFill>
    </fill>
    <fill>
      <patternFill patternType="solid">
        <fgColor theme="0" tint="-0.14999847407452621"/>
        <bgColor indexed="64"/>
      </patternFill>
    </fill>
    <fill>
      <patternFill patternType="solid">
        <fgColor rgb="FF009999"/>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4"/>
        <bgColor indexed="64"/>
      </patternFill>
    </fill>
    <fill>
      <patternFill patternType="solid">
        <fgColor theme="5"/>
        <bgColor indexed="64"/>
      </patternFill>
    </fill>
    <fill>
      <patternFill patternType="solid">
        <fgColor rgb="FF0099CC"/>
        <bgColor indexed="64"/>
      </patternFill>
    </fill>
    <fill>
      <patternFill patternType="solid">
        <fgColor rgb="FFFF5050"/>
        <bgColor indexed="64"/>
      </patternFill>
    </fill>
    <fill>
      <patternFill patternType="solid">
        <fgColor rgb="FF7030A0"/>
        <bgColor indexed="64"/>
      </patternFill>
    </fill>
    <fill>
      <patternFill patternType="solid">
        <fgColor rgb="FF00B050"/>
        <bgColor indexed="64"/>
      </patternFill>
    </fill>
    <fill>
      <patternFill patternType="solid">
        <fgColor rgb="FFFFFF00"/>
        <bgColor indexed="64"/>
      </patternFill>
    </fill>
    <fill>
      <patternFill patternType="solid">
        <fgColor theme="3"/>
        <bgColor indexed="64"/>
      </patternFill>
    </fill>
    <fill>
      <patternFill patternType="solid">
        <fgColor theme="4" tint="-0.249977111117893"/>
        <bgColor indexed="64"/>
      </patternFill>
    </fill>
    <fill>
      <patternFill patternType="solid">
        <fgColor rgb="FF007471"/>
        <bgColor indexed="64"/>
      </patternFill>
    </fill>
    <fill>
      <patternFill patternType="solid">
        <fgColor rgb="FF0070C0"/>
        <bgColor indexed="64"/>
      </patternFill>
    </fill>
    <fill>
      <patternFill patternType="solid">
        <fgColor rgb="FFFFFFCC"/>
        <bgColor indexed="64"/>
      </patternFill>
    </fill>
    <fill>
      <patternFill patternType="solid">
        <fgColor rgb="FFFFFAEB"/>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0000"/>
        <bgColor indexed="64"/>
      </patternFill>
    </fill>
    <fill>
      <patternFill patternType="solid">
        <fgColor theme="9" tint="0.39997558519241921"/>
        <bgColor indexed="64"/>
      </patternFill>
    </fill>
    <fill>
      <patternFill patternType="solid">
        <fgColor rgb="FFE2CFF1"/>
        <bgColor indexed="64"/>
      </patternFill>
    </fill>
    <fill>
      <patternFill patternType="solid">
        <fgColor rgb="FFFF9933"/>
        <bgColor indexed="64"/>
      </patternFill>
    </fill>
    <fill>
      <patternFill patternType="solid">
        <fgColor rgb="FF00CCFF"/>
        <bgColor indexed="64"/>
      </patternFill>
    </fill>
    <fill>
      <patternFill patternType="solid">
        <fgColor rgb="FF9966FF"/>
        <bgColor indexed="64"/>
      </patternFill>
    </fill>
    <fill>
      <patternFill patternType="solid">
        <fgColor rgb="FFFF9999"/>
        <bgColor indexed="64"/>
      </patternFill>
    </fill>
    <fill>
      <patternFill patternType="solid">
        <fgColor theme="5" tint="0.59999389629810485"/>
        <bgColor indexed="64"/>
      </patternFill>
    </fill>
    <fill>
      <patternFill patternType="solid">
        <fgColor rgb="FFFFF2CC"/>
        <bgColor indexed="64"/>
      </patternFill>
    </fill>
    <fill>
      <patternFill patternType="solid">
        <fgColor rgb="FFFCE4D6"/>
        <bgColor indexed="64"/>
      </patternFill>
    </fill>
    <fill>
      <patternFill patternType="solid">
        <fgColor rgb="FFF8CBAD"/>
        <bgColor indexed="64"/>
      </patternFill>
    </fill>
    <fill>
      <patternFill patternType="solid">
        <fgColor indexed="65"/>
        <bgColor indexed="64"/>
      </patternFill>
    </fill>
    <fill>
      <patternFill patternType="solid">
        <fgColor theme="8" tint="0.59999389629810485"/>
        <bgColor indexed="64"/>
      </patternFill>
    </fill>
  </fills>
  <borders count="35">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ck">
        <color theme="0" tint="-0.14999847407452621"/>
      </top>
      <bottom/>
      <diagonal/>
    </border>
    <border>
      <left/>
      <right style="thick">
        <color theme="0" tint="-0.14999847407452621"/>
      </right>
      <top style="thick">
        <color theme="0" tint="-0.14999847407452621"/>
      </top>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s>
  <cellStyleXfs count="17">
    <xf numFmtId="0" fontId="0" fillId="0" borderId="0"/>
    <xf numFmtId="9" fontId="1" fillId="0" borderId="0" applyFont="0" applyFill="0" applyBorder="0" applyAlignment="0" applyProtection="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5" fillId="0" borderId="0"/>
    <xf numFmtId="0" fontId="1" fillId="9" borderId="0" applyNumberFormat="0" applyBorder="0" applyAlignment="0" applyProtection="0"/>
    <xf numFmtId="0" fontId="9" fillId="0" borderId="0"/>
    <xf numFmtId="0" fontId="1" fillId="3" borderId="0" applyNumberFormat="0" applyBorder="0" applyAlignment="0" applyProtection="0"/>
    <xf numFmtId="0" fontId="1" fillId="6" borderId="0" applyNumberFormat="0" applyBorder="0" applyAlignment="0" applyProtection="0"/>
    <xf numFmtId="0" fontId="5" fillId="0" borderId="0"/>
    <xf numFmtId="0" fontId="1" fillId="28" borderId="0"/>
    <xf numFmtId="0" fontId="1" fillId="4"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43" fontId="1" fillId="0" borderId="0" applyFont="0" applyFill="0" applyBorder="0" applyAlignment="0" applyProtection="0"/>
  </cellStyleXfs>
  <cellXfs count="219">
    <xf numFmtId="0" fontId="0" fillId="0" borderId="0" xfId="0"/>
    <xf numFmtId="0" fontId="6" fillId="0" borderId="0" xfId="6" applyFont="1"/>
    <xf numFmtId="0" fontId="0" fillId="12" borderId="0" xfId="0" applyFill="1"/>
    <xf numFmtId="0" fontId="3" fillId="10" borderId="4" xfId="0" applyFont="1" applyFill="1" applyBorder="1" applyAlignment="1">
      <alignment horizontal="center"/>
    </xf>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6" xfId="0" applyBorder="1"/>
    <xf numFmtId="0" fontId="0" fillId="0" borderId="7" xfId="0" applyBorder="1"/>
    <xf numFmtId="0" fontId="0" fillId="0" borderId="9" xfId="0" applyBorder="1"/>
    <xf numFmtId="0" fontId="0" fillId="0" borderId="11" xfId="0" applyBorder="1"/>
    <xf numFmtId="0" fontId="0" fillId="0" borderId="12" xfId="0" applyBorder="1"/>
    <xf numFmtId="0" fontId="4" fillId="23" borderId="0" xfId="0" applyFont="1" applyFill="1" applyAlignment="1">
      <alignment horizontal="center" vertical="center"/>
    </xf>
    <xf numFmtId="11" fontId="0" fillId="0" borderId="0" xfId="0" applyNumberFormat="1"/>
    <xf numFmtId="0" fontId="3" fillId="15" borderId="13" xfId="0" applyFont="1" applyFill="1" applyBorder="1" applyAlignment="1">
      <alignment vertical="center"/>
    </xf>
    <xf numFmtId="0" fontId="3" fillId="15" borderId="14" xfId="0" applyFont="1" applyFill="1" applyBorder="1" applyAlignment="1">
      <alignment vertical="center"/>
    </xf>
    <xf numFmtId="0" fontId="3" fillId="15" borderId="15" xfId="0" applyFont="1" applyFill="1" applyBorder="1" applyAlignment="1">
      <alignment vertical="center"/>
    </xf>
    <xf numFmtId="0" fontId="0" fillId="0" borderId="13" xfId="0" applyBorder="1"/>
    <xf numFmtId="0" fontId="0" fillId="0" borderId="15" xfId="0" applyBorder="1"/>
    <xf numFmtId="0" fontId="0" fillId="0" borderId="16" xfId="0" applyBorder="1"/>
    <xf numFmtId="0" fontId="0" fillId="0" borderId="5" xfId="0" applyBorder="1"/>
    <xf numFmtId="0" fontId="5" fillId="24" borderId="0" xfId="6" applyFill="1" applyAlignment="1">
      <alignment horizontal="center"/>
    </xf>
    <xf numFmtId="0" fontId="0" fillId="0" borderId="8" xfId="0" applyBorder="1"/>
    <xf numFmtId="0" fontId="0" fillId="0" borderId="18" xfId="0" applyBorder="1"/>
    <xf numFmtId="0" fontId="0" fillId="0" borderId="20" xfId="0" applyBorder="1"/>
    <xf numFmtId="0" fontId="0" fillId="0" borderId="10" xfId="0" applyBorder="1"/>
    <xf numFmtId="0" fontId="0" fillId="25" borderId="0" xfId="0" applyFill="1"/>
    <xf numFmtId="0" fontId="0" fillId="26" borderId="0" xfId="0" applyFill="1"/>
    <xf numFmtId="0" fontId="0" fillId="20" borderId="10" xfId="0" applyFill="1" applyBorder="1"/>
    <xf numFmtId="0" fontId="0" fillId="20" borderId="11" xfId="0" applyFill="1" applyBorder="1"/>
    <xf numFmtId="1" fontId="0" fillId="0" borderId="0" xfId="0" applyNumberFormat="1"/>
    <xf numFmtId="164" fontId="0" fillId="0" borderId="0" xfId="0" applyNumberFormat="1"/>
    <xf numFmtId="0" fontId="3" fillId="15" borderId="0" xfId="0" applyFont="1" applyFill="1" applyAlignment="1">
      <alignment vertical="center"/>
    </xf>
    <xf numFmtId="0" fontId="0" fillId="24" borderId="0" xfId="0" applyFill="1"/>
    <xf numFmtId="0" fontId="0" fillId="20" borderId="5" xfId="0" applyFill="1" applyBorder="1"/>
    <xf numFmtId="0" fontId="0" fillId="20" borderId="6" xfId="0" applyFill="1" applyBorder="1"/>
    <xf numFmtId="0" fontId="0" fillId="20" borderId="7" xfId="0" applyFill="1" applyBorder="1"/>
    <xf numFmtId="0" fontId="0" fillId="20" borderId="9" xfId="0" applyFill="1" applyBorder="1"/>
    <xf numFmtId="0" fontId="0" fillId="20" borderId="12" xfId="0" applyFill="1" applyBorder="1"/>
    <xf numFmtId="0" fontId="8" fillId="0" borderId="0" xfId="0" applyFont="1"/>
    <xf numFmtId="0" fontId="0" fillId="27" borderId="0" xfId="0" applyFill="1"/>
    <xf numFmtId="0" fontId="0" fillId="13" borderId="8" xfId="0" applyFill="1" applyBorder="1"/>
    <xf numFmtId="0" fontId="0" fillId="13" borderId="9" xfId="0" applyFill="1" applyBorder="1"/>
    <xf numFmtId="0" fontId="0" fillId="18" borderId="0" xfId="0" applyFill="1" applyAlignment="1">
      <alignment horizontal="left" vertical="center"/>
    </xf>
    <xf numFmtId="0" fontId="0" fillId="15" borderId="1" xfId="0" applyFill="1" applyBorder="1"/>
    <xf numFmtId="0" fontId="0" fillId="15" borderId="2" xfId="0" applyFill="1" applyBorder="1"/>
    <xf numFmtId="0" fontId="0" fillId="12" borderId="2" xfId="0" applyFill="1" applyBorder="1"/>
    <xf numFmtId="0" fontId="0" fillId="15" borderId="3" xfId="0" applyFill="1" applyBorder="1"/>
    <xf numFmtId="0" fontId="0" fillId="17" borderId="0" xfId="0" applyFill="1" applyAlignment="1">
      <alignment horizontal="center"/>
    </xf>
    <xf numFmtId="0" fontId="10" fillId="15" borderId="0" xfId="8" applyFont="1" applyFill="1" applyAlignment="1">
      <alignment horizontal="left" vertical="center"/>
    </xf>
    <xf numFmtId="0" fontId="9" fillId="15" borderId="0" xfId="8" applyFill="1" applyAlignment="1">
      <alignment horizontal="center" vertical="center"/>
    </xf>
    <xf numFmtId="0" fontId="1" fillId="15" borderId="0" xfId="3" applyFill="1"/>
    <xf numFmtId="0" fontId="1" fillId="3" borderId="0" xfId="9" applyBorder="1" applyAlignment="1">
      <alignment horizontal="center"/>
    </xf>
    <xf numFmtId="0" fontId="5" fillId="0" borderId="0" xfId="11" applyAlignment="1">
      <alignment horizontal="center" vertical="center"/>
    </xf>
    <xf numFmtId="0" fontId="0" fillId="0" borderId="0" xfId="0"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2" fontId="0" fillId="0" borderId="0" xfId="0" applyNumberFormat="1"/>
    <xf numFmtId="0" fontId="1" fillId="0" borderId="0" xfId="12" applyFill="1"/>
    <xf numFmtId="0" fontId="8" fillId="12" borderId="0" xfId="0" applyFont="1" applyFill="1" applyAlignment="1">
      <alignment horizontal="center"/>
    </xf>
    <xf numFmtId="0" fontId="1" fillId="28" borderId="0" xfId="12"/>
    <xf numFmtId="0" fontId="8" fillId="15" borderId="0" xfId="0" applyFont="1" applyFill="1" applyAlignment="1">
      <alignment horizontal="center"/>
    </xf>
    <xf numFmtId="0" fontId="8" fillId="20" borderId="0" xfId="0" applyFont="1" applyFill="1" applyAlignment="1">
      <alignment horizontal="center" vertical="center"/>
    </xf>
    <xf numFmtId="3" fontId="0" fillId="0" borderId="0" xfId="0" applyNumberFormat="1"/>
    <xf numFmtId="0" fontId="1" fillId="28" borderId="22" xfId="12" applyBorder="1"/>
    <xf numFmtId="0" fontId="1" fillId="15" borderId="0" xfId="12" applyFill="1"/>
    <xf numFmtId="0" fontId="1" fillId="29" borderId="0" xfId="12" applyFill="1"/>
    <xf numFmtId="0" fontId="8" fillId="26" borderId="0" xfId="0" applyFont="1" applyFill="1" applyAlignment="1">
      <alignment horizontal="center"/>
    </xf>
    <xf numFmtId="0" fontId="1" fillId="22" borderId="0" xfId="12" applyFill="1"/>
    <xf numFmtId="0" fontId="8" fillId="20" borderId="0" xfId="0" applyFont="1" applyFill="1" applyAlignment="1">
      <alignment horizontal="left" vertical="center"/>
    </xf>
    <xf numFmtId="0" fontId="8" fillId="20" borderId="0" xfId="0" applyFont="1" applyFill="1" applyAlignment="1">
      <alignment horizontal="center"/>
    </xf>
    <xf numFmtId="0" fontId="0" fillId="0" borderId="0" xfId="0" applyAlignment="1">
      <alignment horizontal="left" vertical="center"/>
    </xf>
    <xf numFmtId="0" fontId="8" fillId="27" borderId="0" xfId="0" applyFont="1" applyFill="1" applyAlignment="1">
      <alignment horizontal="center"/>
    </xf>
    <xf numFmtId="0" fontId="8" fillId="12" borderId="0" xfId="0" applyFont="1" applyFill="1" applyAlignment="1">
      <alignment horizontal="left" vertical="center"/>
    </xf>
    <xf numFmtId="0" fontId="8" fillId="15" borderId="0" xfId="0" applyFont="1" applyFill="1" applyAlignment="1">
      <alignment horizontal="left" vertical="center"/>
    </xf>
    <xf numFmtId="0" fontId="8" fillId="27" borderId="0" xfId="0" applyFont="1" applyFill="1" applyAlignment="1">
      <alignment horizontal="left" vertical="center"/>
    </xf>
    <xf numFmtId="0" fontId="8" fillId="13" borderId="0" xfId="0" applyFont="1" applyFill="1" applyAlignment="1">
      <alignment horizontal="center"/>
    </xf>
    <xf numFmtId="0" fontId="8" fillId="13" borderId="0" xfId="0" applyFont="1" applyFill="1" applyAlignment="1">
      <alignment horizontal="left" vertical="center"/>
    </xf>
    <xf numFmtId="0" fontId="1" fillId="4" borderId="0" xfId="13" applyAlignment="1">
      <alignment horizontal="center"/>
    </xf>
    <xf numFmtId="0" fontId="1" fillId="28" borderId="0" xfId="12" applyAlignment="1">
      <alignment horizontal="center" vertical="center"/>
    </xf>
    <xf numFmtId="0" fontId="1" fillId="28" borderId="0" xfId="12" applyAlignment="1">
      <alignment horizontal="center"/>
    </xf>
    <xf numFmtId="0" fontId="0" fillId="0" borderId="0" xfId="0" applyAlignment="1">
      <alignment horizontal="center"/>
    </xf>
    <xf numFmtId="0" fontId="0" fillId="30" borderId="14" xfId="0" applyFill="1" applyBorder="1"/>
    <xf numFmtId="0" fontId="0" fillId="31" borderId="15" xfId="0" applyFill="1" applyBorder="1"/>
    <xf numFmtId="0" fontId="0" fillId="30" borderId="0" xfId="0" applyFill="1"/>
    <xf numFmtId="0" fontId="0" fillId="31" borderId="17" xfId="0" applyFill="1" applyBorder="1"/>
    <xf numFmtId="0" fontId="0" fillId="30" borderId="19" xfId="0" applyFill="1" applyBorder="1"/>
    <xf numFmtId="0" fontId="0" fillId="31" borderId="20" xfId="0" applyFill="1" applyBorder="1"/>
    <xf numFmtId="0" fontId="0" fillId="0" borderId="26" xfId="0" applyBorder="1" applyAlignment="1">
      <alignment wrapText="1"/>
    </xf>
    <xf numFmtId="0" fontId="0" fillId="31" borderId="27" xfId="0" applyFill="1" applyBorder="1"/>
    <xf numFmtId="0" fontId="0" fillId="32" borderId="14" xfId="0" applyFill="1" applyBorder="1"/>
    <xf numFmtId="0" fontId="0" fillId="32" borderId="19" xfId="0" applyFill="1" applyBorder="1"/>
    <xf numFmtId="166" fontId="0" fillId="0" borderId="0" xfId="0" applyNumberFormat="1"/>
    <xf numFmtId="0" fontId="3" fillId="0" borderId="0" xfId="0" applyFont="1"/>
    <xf numFmtId="0" fontId="1" fillId="4" borderId="0" xfId="13"/>
    <xf numFmtId="0" fontId="1" fillId="3" borderId="0" xfId="3"/>
    <xf numFmtId="0" fontId="1" fillId="4" borderId="0" xfId="4"/>
    <xf numFmtId="0" fontId="1" fillId="5" borderId="0" xfId="5"/>
    <xf numFmtId="0" fontId="1" fillId="34" borderId="0" xfId="12" applyFill="1"/>
    <xf numFmtId="0" fontId="2" fillId="2" borderId="0" xfId="2" applyAlignment="1">
      <alignment horizontal="center" vertical="center"/>
    </xf>
    <xf numFmtId="0" fontId="1" fillId="34" borderId="0" xfId="14" applyFill="1"/>
    <xf numFmtId="0" fontId="0" fillId="34" borderId="0" xfId="0" applyFill="1"/>
    <xf numFmtId="0" fontId="1" fillId="4" borderId="0" xfId="4" applyAlignment="1">
      <alignment horizontal="center"/>
    </xf>
    <xf numFmtId="0" fontId="1" fillId="15" borderId="0" xfId="4" applyFill="1" applyAlignment="1">
      <alignment horizontal="center"/>
    </xf>
    <xf numFmtId="0" fontId="1" fillId="30" borderId="0" xfId="15" applyFill="1" applyAlignment="1">
      <alignment horizontal="left"/>
    </xf>
    <xf numFmtId="0" fontId="1" fillId="30" borderId="0" xfId="14" applyFill="1"/>
    <xf numFmtId="0" fontId="1" fillId="8" borderId="0" xfId="15" applyAlignment="1">
      <alignment horizontal="left"/>
    </xf>
    <xf numFmtId="0" fontId="1" fillId="28" borderId="0" xfId="14" applyFill="1"/>
    <xf numFmtId="9" fontId="0" fillId="0" borderId="0" xfId="0" applyNumberFormat="1"/>
    <xf numFmtId="0" fontId="0" fillId="18" borderId="0" xfId="0" applyFill="1" applyAlignment="1">
      <alignment horizontal="left"/>
    </xf>
    <xf numFmtId="0" fontId="1" fillId="3" borderId="0" xfId="3" applyAlignment="1">
      <alignment horizontal="left"/>
    </xf>
    <xf numFmtId="2" fontId="0" fillId="15" borderId="0" xfId="0" applyNumberFormat="1" applyFill="1" applyAlignment="1">
      <alignment horizontal="center"/>
    </xf>
    <xf numFmtId="165" fontId="0" fillId="0" borderId="0" xfId="0" applyNumberFormat="1"/>
    <xf numFmtId="167" fontId="0" fillId="0" borderId="0" xfId="1" applyNumberFormat="1" applyFont="1"/>
    <xf numFmtId="0" fontId="1" fillId="7" borderId="0" xfId="14"/>
    <xf numFmtId="0" fontId="1" fillId="8" borderId="0" xfId="15"/>
    <xf numFmtId="0" fontId="1" fillId="0" borderId="0" xfId="15" applyFill="1"/>
    <xf numFmtId="168" fontId="0" fillId="0" borderId="0" xfId="1" applyNumberFormat="1" applyFont="1"/>
    <xf numFmtId="0" fontId="1" fillId="27" borderId="0" xfId="12" applyFill="1" applyAlignment="1">
      <alignment horizontal="center"/>
    </xf>
    <xf numFmtId="9" fontId="0" fillId="0" borderId="0" xfId="1" applyFont="1" applyAlignment="1">
      <alignment horizontal="center"/>
    </xf>
    <xf numFmtId="10" fontId="0" fillId="0" borderId="0" xfId="1" applyNumberFormat="1" applyFont="1"/>
    <xf numFmtId="0" fontId="1" fillId="35" borderId="0" xfId="12" applyFill="1"/>
    <xf numFmtId="0" fontId="1" fillId="36" borderId="0" xfId="12" applyFill="1"/>
    <xf numFmtId="167" fontId="0" fillId="0" borderId="0" xfId="1" applyNumberFormat="1" applyFont="1" applyFill="1"/>
    <xf numFmtId="0" fontId="5" fillId="26" borderId="0" xfId="6" applyFill="1" applyAlignment="1">
      <alignment horizontal="center"/>
    </xf>
    <xf numFmtId="0" fontId="1" fillId="15" borderId="23" xfId="13" applyFill="1" applyBorder="1"/>
    <xf numFmtId="0" fontId="1" fillId="22" borderId="23" xfId="12" applyFill="1" applyBorder="1" applyAlignment="1">
      <alignment horizontal="center" vertical="center"/>
    </xf>
    <xf numFmtId="0" fontId="1" fillId="22" borderId="23" xfId="12" applyFill="1" applyBorder="1" applyAlignment="1">
      <alignment horizontal="center"/>
    </xf>
    <xf numFmtId="0" fontId="1" fillId="15" borderId="24" xfId="13" applyFill="1" applyBorder="1"/>
    <xf numFmtId="0" fontId="1" fillId="22" borderId="24" xfId="12" applyFill="1" applyBorder="1" applyAlignment="1">
      <alignment horizontal="center" vertical="center"/>
    </xf>
    <xf numFmtId="0" fontId="1" fillId="22" borderId="24" xfId="12" applyFill="1" applyBorder="1" applyAlignment="1">
      <alignment horizontal="center"/>
    </xf>
    <xf numFmtId="0" fontId="1" fillId="15" borderId="25" xfId="13" applyFill="1" applyBorder="1"/>
    <xf numFmtId="0" fontId="1" fillId="22" borderId="25" xfId="12" applyFill="1" applyBorder="1" applyAlignment="1">
      <alignment horizontal="center" vertical="center"/>
    </xf>
    <xf numFmtId="0" fontId="1" fillId="22" borderId="25" xfId="12" applyFill="1" applyBorder="1" applyAlignment="1">
      <alignment horizontal="center"/>
    </xf>
    <xf numFmtId="169" fontId="0" fillId="0" borderId="0" xfId="0" applyNumberFormat="1"/>
    <xf numFmtId="168" fontId="0" fillId="0" borderId="0" xfId="0" applyNumberFormat="1"/>
    <xf numFmtId="9" fontId="0" fillId="0" borderId="0" xfId="1" applyFont="1"/>
    <xf numFmtId="0" fontId="0" fillId="33" borderId="0" xfId="0" applyFill="1"/>
    <xf numFmtId="0" fontId="0" fillId="37" borderId="0" xfId="0" applyFill="1" applyAlignment="1">
      <alignment horizontal="left"/>
    </xf>
    <xf numFmtId="0" fontId="0" fillId="38" borderId="0" xfId="0" applyFill="1" applyAlignment="1">
      <alignment horizontal="left"/>
    </xf>
    <xf numFmtId="0" fontId="0" fillId="39" borderId="0" xfId="0" applyFill="1" applyAlignment="1">
      <alignment horizontal="left"/>
    </xf>
    <xf numFmtId="0" fontId="4" fillId="28" borderId="0" xfId="14" applyFont="1" applyFill="1"/>
    <xf numFmtId="0" fontId="9" fillId="0" borderId="0" xfId="11" applyFont="1"/>
    <xf numFmtId="0" fontId="11" fillId="0" borderId="0" xfId="11" applyFont="1" applyAlignment="1">
      <alignment horizontal="left" vertical="center"/>
    </xf>
    <xf numFmtId="0" fontId="12" fillId="0" borderId="0" xfId="11" applyFont="1" applyAlignment="1">
      <alignment horizontal="left" vertical="center"/>
    </xf>
    <xf numFmtId="0" fontId="9" fillId="22" borderId="4" xfId="11" applyFont="1" applyFill="1" applyBorder="1" applyAlignment="1">
      <alignment horizontal="center" vertical="center"/>
    </xf>
    <xf numFmtId="0" fontId="9" fillId="14" borderId="4" xfId="11" applyFont="1" applyFill="1" applyBorder="1" applyAlignment="1">
      <alignment horizontal="center" vertical="center"/>
    </xf>
    <xf numFmtId="0" fontId="13" fillId="0" borderId="4" xfId="0" applyFont="1" applyBorder="1" applyAlignment="1">
      <alignment horizontal="center" vertical="center"/>
    </xf>
    <xf numFmtId="0" fontId="9" fillId="0" borderId="4" xfId="0" applyFont="1" applyBorder="1" applyAlignment="1">
      <alignment horizontal="center" vertical="center"/>
    </xf>
    <xf numFmtId="0" fontId="0" fillId="10" borderId="0" xfId="0" applyFill="1" applyAlignment="1">
      <alignment horizontal="center"/>
    </xf>
    <xf numFmtId="0" fontId="3" fillId="0" borderId="0" xfId="0" applyFont="1" applyAlignment="1">
      <alignment horizontal="center"/>
    </xf>
    <xf numFmtId="0" fontId="3" fillId="10" borderId="0" xfId="0" applyFont="1" applyFill="1"/>
    <xf numFmtId="0" fontId="0" fillId="10" borderId="4" xfId="0" applyFill="1" applyBorder="1" applyAlignment="1">
      <alignment horizontal="center"/>
    </xf>
    <xf numFmtId="0" fontId="0" fillId="10" borderId="4" xfId="0" applyFill="1" applyBorder="1" applyAlignment="1">
      <alignment horizontal="center" vertical="center"/>
    </xf>
    <xf numFmtId="0" fontId="3" fillId="15" borderId="0" xfId="0" applyFont="1" applyFill="1" applyAlignment="1">
      <alignment horizontal="center" vertical="center"/>
    </xf>
    <xf numFmtId="0" fontId="14" fillId="0" borderId="0" xfId="0" applyFont="1" applyAlignment="1">
      <alignment horizontal="center" vertical="center" wrapText="1"/>
    </xf>
    <xf numFmtId="0" fontId="1" fillId="4" borderId="0" xfId="13" applyAlignment="1">
      <alignment horizontal="center" vertical="center"/>
    </xf>
    <xf numFmtId="0" fontId="0" fillId="0" borderId="0" xfId="0" applyAlignment="1">
      <alignment vertical="center"/>
    </xf>
    <xf numFmtId="0" fontId="15" fillId="0" borderId="0" xfId="0" applyFont="1" applyAlignment="1">
      <alignment vertical="center" wrapText="1"/>
    </xf>
    <xf numFmtId="0" fontId="16" fillId="0" borderId="0" xfId="0" applyFont="1"/>
    <xf numFmtId="0" fontId="17" fillId="0" borderId="0" xfId="0" applyFont="1"/>
    <xf numFmtId="0" fontId="0" fillId="10" borderId="0" xfId="0" applyFill="1"/>
    <xf numFmtId="0" fontId="14" fillId="10" borderId="0" xfId="0" applyFont="1" applyFill="1" applyAlignment="1">
      <alignment horizontal="center" vertical="center" wrapText="1"/>
    </xf>
    <xf numFmtId="0" fontId="0" fillId="0" borderId="8" xfId="0" applyBorder="1" applyAlignment="1">
      <alignment horizontal="center"/>
    </xf>
    <xf numFmtId="0" fontId="1" fillId="28" borderId="23" xfId="12" applyBorder="1" applyAlignment="1">
      <alignment horizontal="center"/>
    </xf>
    <xf numFmtId="0" fontId="1" fillId="28" borderId="24" xfId="12" applyBorder="1" applyAlignment="1">
      <alignment horizontal="center"/>
    </xf>
    <xf numFmtId="0" fontId="0" fillId="0" borderId="10" xfId="0" applyBorder="1" applyAlignment="1">
      <alignment horizontal="center"/>
    </xf>
    <xf numFmtId="0" fontId="1" fillId="28" borderId="25" xfId="12" applyBorder="1" applyAlignment="1">
      <alignment horizontal="center"/>
    </xf>
    <xf numFmtId="0" fontId="18" fillId="0" borderId="0" xfId="0" applyFont="1"/>
    <xf numFmtId="0" fontId="15" fillId="0" borderId="0" xfId="0" applyFont="1"/>
    <xf numFmtId="0" fontId="0" fillId="15" borderId="28" xfId="0" applyFill="1" applyBorder="1"/>
    <xf numFmtId="0" fontId="0" fillId="15" borderId="29" xfId="0" applyFill="1" applyBorder="1"/>
    <xf numFmtId="0" fontId="0" fillId="15" borderId="0" xfId="0" applyFill="1" applyAlignment="1">
      <alignment horizontal="center"/>
    </xf>
    <xf numFmtId="0" fontId="0" fillId="30" borderId="13" xfId="0" applyFill="1" applyBorder="1"/>
    <xf numFmtId="0" fontId="0" fillId="30" borderId="15" xfId="0" applyFill="1" applyBorder="1"/>
    <xf numFmtId="0" fontId="1" fillId="6" borderId="16" xfId="10" applyBorder="1"/>
    <xf numFmtId="0" fontId="1" fillId="6" borderId="17" xfId="10" applyBorder="1"/>
    <xf numFmtId="0" fontId="0" fillId="41" borderId="16" xfId="0" applyFill="1" applyBorder="1"/>
    <xf numFmtId="0" fontId="0" fillId="41" borderId="17" xfId="0" applyFill="1" applyBorder="1"/>
    <xf numFmtId="0" fontId="0" fillId="40" borderId="16" xfId="0" applyFill="1" applyBorder="1"/>
    <xf numFmtId="43" fontId="0" fillId="40" borderId="17" xfId="16" applyFont="1" applyFill="1" applyBorder="1"/>
    <xf numFmtId="0" fontId="0" fillId="22" borderId="18" xfId="0" applyFill="1" applyBorder="1"/>
    <xf numFmtId="43" fontId="0" fillId="22" borderId="20" xfId="16" applyFont="1" applyFill="1" applyBorder="1"/>
    <xf numFmtId="0" fontId="0" fillId="12" borderId="16" xfId="0" applyFill="1" applyBorder="1"/>
    <xf numFmtId="0" fontId="0" fillId="0" borderId="30" xfId="0" applyBorder="1"/>
    <xf numFmtId="0" fontId="20" fillId="15" borderId="0" xfId="0" applyFont="1" applyFill="1" applyAlignment="1">
      <alignment horizontal="left"/>
    </xf>
    <xf numFmtId="0" fontId="0" fillId="30" borderId="31" xfId="0" applyFill="1" applyBorder="1"/>
    <xf numFmtId="0" fontId="0" fillId="30" borderId="16" xfId="0" applyFill="1" applyBorder="1"/>
    <xf numFmtId="0" fontId="0" fillId="22" borderId="32" xfId="0" applyFill="1" applyBorder="1"/>
    <xf numFmtId="0" fontId="0" fillId="10" borderId="1" xfId="0" applyFill="1" applyBorder="1"/>
    <xf numFmtId="0" fontId="19" fillId="42" borderId="33" xfId="0" applyFont="1" applyFill="1" applyBorder="1" applyAlignment="1">
      <alignment horizontal="right" vertical="center"/>
    </xf>
    <xf numFmtId="0" fontId="19" fillId="42" borderId="2" xfId="0" applyFont="1" applyFill="1" applyBorder="1" applyAlignment="1">
      <alignment horizontal="right" vertical="center"/>
    </xf>
    <xf numFmtId="0" fontId="19" fillId="43" borderId="2" xfId="0" applyFont="1" applyFill="1" applyBorder="1" applyAlignment="1">
      <alignment horizontal="right" vertical="center"/>
    </xf>
    <xf numFmtId="0" fontId="19" fillId="44" borderId="2" xfId="0" applyFont="1" applyFill="1" applyBorder="1" applyAlignment="1">
      <alignment horizontal="right" vertical="center"/>
    </xf>
    <xf numFmtId="0" fontId="19" fillId="40" borderId="2" xfId="0" applyFont="1" applyFill="1" applyBorder="1" applyAlignment="1">
      <alignment horizontal="right" vertical="center"/>
    </xf>
    <xf numFmtId="0" fontId="19" fillId="22" borderId="34" xfId="0" applyFont="1" applyFill="1" applyBorder="1" applyAlignment="1">
      <alignment horizontal="right" vertical="center"/>
    </xf>
    <xf numFmtId="0" fontId="0" fillId="45" borderId="3" xfId="0" applyFill="1" applyBorder="1"/>
    <xf numFmtId="0" fontId="3" fillId="46" borderId="4" xfId="0" applyFont="1" applyFill="1" applyBorder="1"/>
    <xf numFmtId="0" fontId="3" fillId="3" borderId="1" xfId="9" applyFont="1" applyBorder="1" applyAlignment="1"/>
    <xf numFmtId="0" fontId="21" fillId="0" borderId="0" xfId="0" applyFont="1"/>
    <xf numFmtId="0" fontId="7" fillId="10" borderId="1" xfId="0" applyFont="1" applyFill="1" applyBorder="1" applyAlignment="1">
      <alignment horizontal="center" vertical="center" wrapText="1"/>
    </xf>
    <xf numFmtId="0" fontId="7" fillId="10" borderId="2"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4" fillId="23" borderId="0" xfId="0" applyFont="1" applyFill="1" applyAlignment="1">
      <alignment horizontal="center" vertical="center"/>
    </xf>
    <xf numFmtId="0" fontId="4" fillId="11" borderId="0" xfId="7" applyFont="1" applyFill="1" applyBorder="1" applyAlignment="1">
      <alignment horizontal="center"/>
    </xf>
    <xf numFmtId="0" fontId="0" fillId="23" borderId="0" xfId="0" applyFill="1" applyAlignment="1">
      <alignment horizontal="center" vertical="center"/>
    </xf>
    <xf numFmtId="0" fontId="0" fillId="0" borderId="0" xfId="0" applyAlignment="1">
      <alignment horizontal="center"/>
    </xf>
    <xf numFmtId="0" fontId="0" fillId="12" borderId="0" xfId="0" applyFill="1" applyAlignment="1">
      <alignment horizontal="center"/>
    </xf>
    <xf numFmtId="0" fontId="1" fillId="4" borderId="0" xfId="13" applyAlignment="1">
      <alignment horizontal="center" vertical="center"/>
    </xf>
    <xf numFmtId="0" fontId="0" fillId="33" borderId="0" xfId="0" applyFill="1" applyAlignment="1">
      <alignment horizontal="center"/>
    </xf>
    <xf numFmtId="0" fontId="1" fillId="19" borderId="0" xfId="13" applyFill="1" applyAlignment="1">
      <alignment horizontal="center" wrapText="1"/>
    </xf>
    <xf numFmtId="0" fontId="0" fillId="0" borderId="0" xfId="0" applyAlignment="1">
      <alignment horizontal="left"/>
    </xf>
    <xf numFmtId="0" fontId="1" fillId="15" borderId="0" xfId="4" applyFill="1" applyAlignment="1">
      <alignment horizontal="center"/>
    </xf>
  </cellXfs>
  <cellStyles count="17">
    <cellStyle name="20 % - Akzent1 2 2" xfId="9" xr:uid="{0F63F2FD-EB40-4053-B922-06B0686B6FE8}"/>
    <cellStyle name="20 % - Akzent2 2" xfId="10" xr:uid="{B3E94BC0-8DE0-4FDE-A70B-712BEEEC0434}"/>
    <cellStyle name="20 % - Akzent4 2 2" xfId="14" xr:uid="{1417C310-59A0-4F3F-AB72-1A6D986B6EE4}"/>
    <cellStyle name="20% - Accent1" xfId="3" builtinId="30"/>
    <cellStyle name="40 % - Akzent1 2" xfId="13" xr:uid="{C5D89F67-A8F0-4B18-806B-5627E20427F5}"/>
    <cellStyle name="40 % - Akzent4 2" xfId="15" xr:uid="{3AC734FA-C084-4405-9EED-6410F160DBF3}"/>
    <cellStyle name="40 % - Akzent5 2 2" xfId="7" xr:uid="{5AA540FD-6685-49F4-B0BB-05AB3311E895}"/>
    <cellStyle name="40% - Accent1" xfId="4" builtinId="31"/>
    <cellStyle name="60% - Accent1" xfId="5" builtinId="32"/>
    <cellStyle name="Comma" xfId="16" builtinId="3"/>
    <cellStyle name="Editable" xfId="12" xr:uid="{9F206714-5563-4D91-9CA7-2EAA5C15032A}"/>
    <cellStyle name="Good" xfId="2" builtinId="26"/>
    <cellStyle name="Normal" xfId="0" builtinId="0"/>
    <cellStyle name="Normal 2" xfId="11" xr:uid="{50B662F7-F293-43FA-BF5D-BE33ADA4B839}"/>
    <cellStyle name="Normal 7" xfId="8" xr:uid="{6FBBB8F0-0111-4487-95AD-C8BD0FCFE573}"/>
    <cellStyle name="Percent" xfId="1" builtinId="5"/>
    <cellStyle name="Standard 2 2 2 2" xfId="6" xr:uid="{A824E8D3-F1A0-4806-8C5B-F66443BE2D84}"/>
  </cellStyles>
  <dxfs count="11382">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0000FF"/>
        </patternFill>
      </fill>
    </dxf>
    <dxf>
      <fill>
        <patternFill>
          <bgColor rgb="FF7030A0"/>
        </patternFill>
      </fill>
    </dxf>
    <dxf>
      <fill>
        <patternFill>
          <bgColor rgb="FF0099FF"/>
        </patternFill>
      </fill>
    </dxf>
    <dxf>
      <fill>
        <patternFill>
          <bgColor rgb="FFFFFF00"/>
        </patternFill>
      </fill>
    </dxf>
    <dxf>
      <fill>
        <patternFill>
          <bgColor rgb="FF00C000"/>
        </patternFill>
      </fill>
    </dxf>
    <dxf>
      <fill>
        <patternFill>
          <bgColor rgb="FFFFFF00"/>
        </patternFill>
      </fill>
    </dxf>
    <dxf>
      <fill>
        <patternFill>
          <bgColor rgb="FF00C000"/>
        </patternFill>
      </fill>
    </dxf>
    <dxf>
      <fill>
        <patternFill>
          <bgColor rgb="FF0099FF"/>
        </patternFill>
      </fill>
    </dxf>
    <dxf>
      <fill>
        <patternFill>
          <bgColor rgb="FF7030A0"/>
        </patternFill>
      </fill>
    </dxf>
    <dxf>
      <fill>
        <patternFill>
          <bgColor rgb="FF0000FF"/>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FFFF00"/>
        </patternFill>
      </fill>
    </dxf>
    <dxf>
      <fill>
        <patternFill>
          <bgColor rgb="FF0000FF"/>
        </patternFill>
      </fill>
    </dxf>
    <dxf>
      <fill>
        <patternFill>
          <bgColor rgb="FF7030A0"/>
        </patternFill>
      </fill>
    </dxf>
    <dxf>
      <fill>
        <patternFill>
          <bgColor rgb="FF00C000"/>
        </patternFill>
      </fill>
    </dxf>
    <dxf>
      <fill>
        <patternFill>
          <bgColor rgb="FF0099FF"/>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C000"/>
        </patternFill>
      </fill>
    </dxf>
    <dxf>
      <fill>
        <patternFill>
          <bgColor rgb="FFFFFF00"/>
        </patternFill>
      </fill>
    </dxf>
    <dxf>
      <fill>
        <patternFill>
          <bgColor rgb="FF0099FF"/>
        </patternFill>
      </fill>
    </dxf>
    <dxf>
      <fill>
        <patternFill>
          <bgColor rgb="FF7030A0"/>
        </patternFill>
      </fill>
    </dxf>
    <dxf>
      <fill>
        <patternFill>
          <bgColor rgb="FF0000FF"/>
        </patternFill>
      </fill>
    </dxf>
    <dxf>
      <fill>
        <patternFill>
          <bgColor rgb="FF0000FF"/>
        </patternFill>
      </fill>
    </dxf>
    <dxf>
      <fill>
        <patternFill>
          <bgColor rgb="FF00C000"/>
        </patternFill>
      </fill>
    </dxf>
    <dxf>
      <fill>
        <patternFill>
          <bgColor rgb="FFFFFF00"/>
        </patternFill>
      </fill>
    </dxf>
    <dxf>
      <fill>
        <patternFill>
          <bgColor rgb="FF7030A0"/>
        </patternFill>
      </fill>
    </dxf>
    <dxf>
      <fill>
        <patternFill>
          <bgColor rgb="FF0099FF"/>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FFFF00"/>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FFFF00"/>
        </patternFill>
      </fill>
    </dxf>
    <dxf>
      <fill>
        <patternFill>
          <bgColor rgb="FF7030A0"/>
        </patternFill>
      </fill>
    </dxf>
    <dxf>
      <fill>
        <patternFill>
          <bgColor rgb="FF00C000"/>
        </patternFill>
      </fill>
    </dxf>
    <dxf>
      <fill>
        <patternFill>
          <bgColor rgb="FF0099FF"/>
        </patternFill>
      </fill>
    </dxf>
    <dxf>
      <fill>
        <patternFill>
          <bgColor rgb="FF0000FF"/>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0000FF"/>
        </patternFill>
      </fill>
    </dxf>
    <dxf>
      <fill>
        <patternFill>
          <bgColor rgb="FFFFFF00"/>
        </patternFill>
      </fill>
    </dxf>
    <dxf>
      <fill>
        <patternFill>
          <bgColor rgb="FF7030A0"/>
        </patternFill>
      </fill>
    </dxf>
    <dxf>
      <fill>
        <patternFill>
          <bgColor rgb="FF00C000"/>
        </patternFill>
      </fill>
    </dxf>
    <dxf>
      <fill>
        <patternFill>
          <bgColor rgb="FF0099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99FF"/>
        </patternFill>
      </fill>
    </dxf>
    <dxf>
      <fill>
        <patternFill>
          <bgColor rgb="FF0000FF"/>
        </patternFill>
      </fill>
    </dxf>
    <dxf>
      <fill>
        <patternFill>
          <bgColor rgb="FFFFFF00"/>
        </patternFill>
      </fill>
    </dxf>
    <dxf>
      <fill>
        <patternFill>
          <bgColor rgb="FF7030A0"/>
        </patternFill>
      </fill>
    </dxf>
    <dxf>
      <fill>
        <patternFill>
          <bgColor rgb="FF00C000"/>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FFFF00"/>
        </patternFill>
      </fill>
    </dxf>
    <dxf>
      <fill>
        <patternFill>
          <bgColor rgb="FF00C0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7030A0"/>
        </patternFill>
      </fill>
    </dxf>
    <dxf>
      <fill>
        <patternFill>
          <bgColor rgb="FF0099FF"/>
        </patternFill>
      </fill>
    </dxf>
    <dxf>
      <fill>
        <patternFill>
          <bgColor rgb="FF0000FF"/>
        </patternFill>
      </fill>
    </dxf>
    <dxf>
      <fill>
        <patternFill>
          <bgColor rgb="FFFFFF00"/>
        </patternFill>
      </fill>
    </dxf>
    <dxf>
      <fill>
        <patternFill>
          <bgColor rgb="FF0099FF"/>
        </patternFill>
      </fill>
    </dxf>
    <dxf>
      <fill>
        <patternFill>
          <bgColor rgb="FF7030A0"/>
        </patternFill>
      </fill>
    </dxf>
    <dxf>
      <fill>
        <patternFill>
          <bgColor rgb="FFFFFF00"/>
        </patternFill>
      </fill>
    </dxf>
    <dxf>
      <fill>
        <patternFill>
          <bgColor rgb="FF0000FF"/>
        </patternFill>
      </fill>
    </dxf>
    <dxf>
      <fill>
        <patternFill>
          <bgColor rgb="FF00C0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FFFF00"/>
        </patternFill>
      </fill>
    </dxf>
    <dxf>
      <fill>
        <patternFill>
          <bgColor rgb="FF7030A0"/>
        </patternFill>
      </fill>
    </dxf>
    <dxf>
      <fill>
        <patternFill>
          <bgColor rgb="FF0099FF"/>
        </patternFill>
      </fill>
    </dxf>
    <dxf>
      <fill>
        <patternFill>
          <bgColor rgb="FF0000FF"/>
        </patternFill>
      </fill>
    </dxf>
    <dxf>
      <fill>
        <patternFill>
          <bgColor rgb="FF00C00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0099FF"/>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FFFF00"/>
        </patternFill>
      </fill>
    </dxf>
    <dxf>
      <fill>
        <patternFill>
          <bgColor rgb="FF0000FF"/>
        </patternFill>
      </fill>
    </dxf>
    <dxf>
      <fill>
        <patternFill>
          <bgColor rgb="FF7030A0"/>
        </patternFill>
      </fill>
    </dxf>
    <dxf>
      <fill>
        <patternFill>
          <bgColor rgb="FF00C000"/>
        </patternFill>
      </fill>
    </dxf>
    <dxf>
      <fill>
        <patternFill>
          <bgColor rgb="FF0099FF"/>
        </patternFill>
      </fill>
    </dxf>
    <dxf>
      <fill>
        <patternFill>
          <bgColor rgb="FF00C000"/>
        </patternFill>
      </fill>
    </dxf>
    <dxf>
      <fill>
        <patternFill>
          <bgColor rgb="FF7030A0"/>
        </patternFill>
      </fill>
    </dxf>
    <dxf>
      <fill>
        <patternFill>
          <bgColor rgb="FF0099FF"/>
        </patternFill>
      </fill>
    </dxf>
    <dxf>
      <fill>
        <patternFill>
          <bgColor rgb="FF0000FF"/>
        </patternFill>
      </fill>
    </dxf>
    <dxf>
      <fill>
        <patternFill>
          <bgColor rgb="FFFFFF00"/>
        </patternFill>
      </fill>
    </dxf>
    <dxf>
      <fill>
        <patternFill>
          <bgColor rgb="FF0000FF"/>
        </patternFill>
      </fill>
    </dxf>
    <dxf>
      <fill>
        <patternFill>
          <bgColor rgb="FF7030A0"/>
        </patternFill>
      </fill>
    </dxf>
    <dxf>
      <fill>
        <patternFill>
          <bgColor rgb="FF0099FF"/>
        </patternFill>
      </fill>
    </dxf>
    <dxf>
      <fill>
        <patternFill>
          <bgColor rgb="FFFFFF00"/>
        </patternFill>
      </fill>
    </dxf>
    <dxf>
      <fill>
        <patternFill>
          <bgColor rgb="FF00C000"/>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0000FF"/>
        </patternFill>
      </fill>
    </dxf>
    <dxf>
      <fill>
        <patternFill>
          <bgColor rgb="FF0099FF"/>
        </patternFill>
      </fill>
    </dxf>
    <dxf>
      <fill>
        <patternFill>
          <bgColor rgb="FF0000FF"/>
        </patternFill>
      </fill>
    </dxf>
    <dxf>
      <fill>
        <patternFill>
          <bgColor rgb="FF00C000"/>
        </patternFill>
      </fill>
    </dxf>
    <dxf>
      <fill>
        <patternFill>
          <bgColor rgb="FF7030A0"/>
        </patternFill>
      </fill>
    </dxf>
    <dxf>
      <fill>
        <patternFill>
          <bgColor rgb="FFFFFF00"/>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FFFF00"/>
        </patternFill>
      </fill>
    </dxf>
    <dxf>
      <fill>
        <patternFill>
          <bgColor rgb="FF00C000"/>
        </patternFill>
      </fill>
    </dxf>
    <dxf>
      <fill>
        <patternFill>
          <bgColor rgb="FF0099FF"/>
        </patternFill>
      </fill>
    </dxf>
    <dxf>
      <fill>
        <patternFill>
          <bgColor rgb="FF0000FF"/>
        </patternFill>
      </fill>
    </dxf>
    <dxf>
      <fill>
        <patternFill>
          <bgColor rgb="FF7030A0"/>
        </patternFill>
      </fill>
    </dxf>
    <dxf>
      <fill>
        <patternFill>
          <bgColor rgb="FFFFFF00"/>
        </patternFill>
      </fill>
    </dxf>
    <dxf>
      <fill>
        <patternFill>
          <bgColor rgb="FF00C0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00C000"/>
        </patternFill>
      </fill>
    </dxf>
    <dxf>
      <fill>
        <patternFill>
          <bgColor rgb="FFFFFF00"/>
        </patternFill>
      </fill>
    </dxf>
    <dxf>
      <fill>
        <patternFill>
          <bgColor rgb="FF0000FF"/>
        </patternFill>
      </fill>
    </dxf>
    <dxf>
      <fill>
        <patternFill>
          <bgColor rgb="FF7030A0"/>
        </patternFill>
      </fill>
    </dxf>
    <dxf>
      <fill>
        <patternFill>
          <bgColor rgb="FF0099FF"/>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7030A0"/>
        </patternFill>
      </fill>
    </dxf>
    <dxf>
      <fill>
        <patternFill>
          <bgColor rgb="FF00C000"/>
        </patternFill>
      </fill>
    </dxf>
    <dxf>
      <fill>
        <patternFill>
          <bgColor rgb="FF0099FF"/>
        </patternFill>
      </fill>
    </dxf>
    <dxf>
      <fill>
        <patternFill>
          <bgColor rgb="FF0000FF"/>
        </patternFill>
      </fill>
    </dxf>
    <dxf>
      <fill>
        <patternFill>
          <bgColor rgb="FFFFFF00"/>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00C000"/>
        </patternFill>
      </fill>
    </dxf>
    <dxf>
      <fill>
        <patternFill>
          <bgColor rgb="FF0099FF"/>
        </patternFill>
      </fill>
    </dxf>
    <dxf>
      <fill>
        <patternFill>
          <bgColor rgb="FFFFFF00"/>
        </patternFill>
      </fill>
    </dxf>
    <dxf>
      <fill>
        <patternFill>
          <bgColor rgb="FF7030A0"/>
        </patternFill>
      </fill>
    </dxf>
    <dxf>
      <fill>
        <patternFill>
          <bgColor rgb="FF0000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99FF"/>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C000"/>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0000FF"/>
        </patternFill>
      </fill>
    </dxf>
    <dxf>
      <fill>
        <patternFill>
          <bgColor rgb="FFFFFF00"/>
        </patternFill>
      </fill>
    </dxf>
    <dxf>
      <fill>
        <patternFill>
          <bgColor rgb="FF0099FF"/>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0099FF"/>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7030A0"/>
        </patternFill>
      </fill>
    </dxf>
    <dxf>
      <fill>
        <patternFill>
          <bgColor rgb="FF0099FF"/>
        </patternFill>
      </fill>
    </dxf>
    <dxf>
      <fill>
        <patternFill>
          <bgColor rgb="FF7030A0"/>
        </patternFill>
      </fill>
    </dxf>
    <dxf>
      <fill>
        <patternFill>
          <bgColor rgb="FF00C000"/>
        </patternFill>
      </fill>
    </dxf>
    <dxf>
      <fill>
        <patternFill>
          <bgColor rgb="FF0000FF"/>
        </patternFill>
      </fill>
    </dxf>
    <dxf>
      <fill>
        <patternFill>
          <bgColor rgb="FFFFFF00"/>
        </patternFill>
      </fill>
    </dxf>
    <dxf>
      <fill>
        <patternFill>
          <bgColor rgb="FF0099FF"/>
        </patternFill>
      </fill>
    </dxf>
    <dxf>
      <fill>
        <patternFill>
          <bgColor rgb="FF7030A0"/>
        </patternFill>
      </fill>
    </dxf>
    <dxf>
      <fill>
        <patternFill>
          <bgColor rgb="FF00C000"/>
        </patternFill>
      </fill>
    </dxf>
    <dxf>
      <fill>
        <patternFill>
          <bgColor rgb="FF0000FF"/>
        </patternFill>
      </fill>
    </dxf>
    <dxf>
      <fill>
        <patternFill>
          <bgColor rgb="FFFFFF00"/>
        </patternFill>
      </fill>
    </dxf>
    <dxf>
      <fill>
        <patternFill>
          <bgColor rgb="FF00C000"/>
        </patternFill>
      </fill>
    </dxf>
    <dxf>
      <fill>
        <patternFill>
          <bgColor rgb="FFFFFF00"/>
        </patternFill>
      </fill>
    </dxf>
    <dxf>
      <fill>
        <patternFill>
          <bgColor rgb="FF0099FF"/>
        </patternFill>
      </fill>
    </dxf>
    <dxf>
      <fill>
        <patternFill>
          <bgColor rgb="FF7030A0"/>
        </patternFill>
      </fill>
    </dxf>
    <dxf>
      <fill>
        <patternFill>
          <bgColor rgb="FF0000FF"/>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00FF"/>
        </patternFill>
      </fill>
    </dxf>
    <dxf>
      <fill>
        <patternFill>
          <bgColor rgb="FF00C000"/>
        </patternFill>
      </fill>
    </dxf>
    <dxf>
      <fill>
        <patternFill>
          <bgColor rgb="FFFFFF00"/>
        </patternFill>
      </fill>
    </dxf>
    <dxf>
      <fill>
        <patternFill>
          <bgColor rgb="FF0099FF"/>
        </patternFill>
      </fill>
    </dxf>
    <dxf>
      <fill>
        <patternFill>
          <bgColor rgb="FF0099FF"/>
        </patternFill>
      </fill>
    </dxf>
    <dxf>
      <fill>
        <patternFill>
          <bgColor rgb="FF0000FF"/>
        </patternFill>
      </fill>
    </dxf>
    <dxf>
      <fill>
        <patternFill>
          <bgColor rgb="FF00C000"/>
        </patternFill>
      </fill>
    </dxf>
    <dxf>
      <fill>
        <patternFill>
          <bgColor rgb="FFFFFF00"/>
        </patternFill>
      </fill>
    </dxf>
    <dxf>
      <fill>
        <patternFill>
          <bgColor rgb="FF0099FF"/>
        </patternFill>
      </fill>
    </dxf>
    <dxf>
      <fill>
        <patternFill>
          <bgColor rgb="FFFFFF00"/>
        </patternFill>
      </fill>
    </dxf>
    <dxf>
      <fill>
        <patternFill>
          <bgColor rgb="FF7030A0"/>
        </patternFill>
      </fill>
    </dxf>
    <dxf>
      <fill>
        <patternFill>
          <bgColor rgb="FF0000FF"/>
        </patternFill>
      </fill>
    </dxf>
    <dxf>
      <fill>
        <patternFill>
          <bgColor rgb="FF00C000"/>
        </patternFill>
      </fill>
    </dxf>
    <dxf>
      <fill>
        <patternFill>
          <bgColor rgb="FF0099FF"/>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0000FF"/>
        </patternFill>
      </fill>
    </dxf>
    <dxf>
      <fill>
        <patternFill>
          <bgColor rgb="FF0099FF"/>
        </patternFill>
      </fill>
    </dxf>
    <dxf>
      <fill>
        <patternFill>
          <bgColor rgb="FF0000FF"/>
        </patternFill>
      </fill>
    </dxf>
    <dxf>
      <fill>
        <patternFill>
          <bgColor rgb="FF00C000"/>
        </patternFill>
      </fill>
    </dxf>
    <dxf>
      <fill>
        <patternFill>
          <bgColor rgb="FF7030A0"/>
        </patternFill>
      </fill>
    </dxf>
    <dxf>
      <fill>
        <patternFill>
          <bgColor rgb="FFFFFF00"/>
        </patternFill>
      </fill>
    </dxf>
    <dxf>
      <fill>
        <patternFill>
          <bgColor rgb="FFFFFF00"/>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7030A0"/>
        </patternFill>
      </fill>
    </dxf>
    <dxf>
      <fill>
        <patternFill>
          <bgColor rgb="FFFFFF00"/>
        </patternFill>
      </fill>
    </dxf>
    <dxf>
      <fill>
        <patternFill>
          <bgColor rgb="FF0099FF"/>
        </patternFill>
      </fill>
    </dxf>
    <dxf>
      <fill>
        <patternFill>
          <bgColor rgb="FF0000FF"/>
        </patternFill>
      </fill>
    </dxf>
    <dxf>
      <fill>
        <patternFill>
          <bgColor rgb="FF00C000"/>
        </patternFill>
      </fill>
    </dxf>
    <dxf>
      <fill>
        <patternFill>
          <bgColor rgb="FF00C000"/>
        </patternFill>
      </fill>
    </dxf>
    <dxf>
      <fill>
        <patternFill>
          <bgColor rgb="FFFFFF00"/>
        </patternFill>
      </fill>
    </dxf>
    <dxf>
      <fill>
        <patternFill>
          <bgColor rgb="FF0099FF"/>
        </patternFill>
      </fill>
    </dxf>
    <dxf>
      <fill>
        <patternFill>
          <bgColor rgb="FF7030A0"/>
        </patternFill>
      </fill>
    </dxf>
    <dxf>
      <fill>
        <patternFill>
          <bgColor rgb="FF0000FF"/>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0099FF"/>
        </patternFill>
      </fill>
    </dxf>
    <dxf>
      <fill>
        <patternFill>
          <bgColor rgb="FF7030A0"/>
        </patternFill>
      </fill>
    </dxf>
    <dxf>
      <fill>
        <patternFill>
          <bgColor rgb="FFFFFF00"/>
        </patternFill>
      </fill>
    </dxf>
    <dxf>
      <fill>
        <patternFill>
          <bgColor rgb="FF0000FF"/>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C000"/>
        </patternFill>
      </fill>
    </dxf>
    <dxf>
      <fill>
        <patternFill>
          <bgColor rgb="FFFFFF00"/>
        </patternFill>
      </fill>
    </dxf>
    <dxf>
      <fill>
        <patternFill>
          <bgColor rgb="FF7030A0"/>
        </patternFill>
      </fill>
    </dxf>
    <dxf>
      <fill>
        <patternFill>
          <bgColor rgb="FF0099FF"/>
        </patternFill>
      </fill>
    </dxf>
    <dxf>
      <fill>
        <patternFill>
          <bgColor rgb="FF0000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99FF"/>
        </patternFill>
      </fill>
    </dxf>
    <dxf>
      <fill>
        <patternFill>
          <bgColor rgb="FF0000FF"/>
        </patternFill>
      </fill>
    </dxf>
    <dxf>
      <fill>
        <patternFill>
          <bgColor rgb="FFFFFF00"/>
        </patternFill>
      </fill>
    </dxf>
    <dxf>
      <fill>
        <patternFill>
          <bgColor rgb="FF00C0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00C000"/>
        </patternFill>
      </fill>
    </dxf>
    <dxf>
      <fill>
        <patternFill>
          <bgColor rgb="FF7030A0"/>
        </patternFill>
      </fill>
    </dxf>
    <dxf>
      <fill>
        <patternFill>
          <bgColor rgb="FF0000FF"/>
        </patternFill>
      </fill>
    </dxf>
    <dxf>
      <fill>
        <patternFill>
          <bgColor rgb="FFFFFF00"/>
        </patternFill>
      </fill>
    </dxf>
    <dxf>
      <fill>
        <patternFill>
          <bgColor rgb="FF0099FF"/>
        </patternFill>
      </fill>
    </dxf>
    <dxf>
      <fill>
        <patternFill>
          <bgColor rgb="FFFFFF00"/>
        </patternFill>
      </fill>
    </dxf>
    <dxf>
      <fill>
        <patternFill>
          <bgColor rgb="FF7030A0"/>
        </patternFill>
      </fill>
    </dxf>
    <dxf>
      <fill>
        <patternFill>
          <bgColor rgb="FF0000FF"/>
        </patternFill>
      </fill>
    </dxf>
    <dxf>
      <fill>
        <patternFill>
          <bgColor rgb="FF00C000"/>
        </patternFill>
      </fill>
    </dxf>
    <dxf>
      <fill>
        <patternFill>
          <bgColor rgb="FF0099FF"/>
        </patternFill>
      </fill>
    </dxf>
    <dxf>
      <fill>
        <patternFill>
          <bgColor rgb="FF0000FF"/>
        </patternFill>
      </fill>
    </dxf>
    <dxf>
      <fill>
        <patternFill>
          <bgColor rgb="FF7030A0"/>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C000"/>
        </patternFill>
      </fill>
    </dxf>
    <dxf>
      <fill>
        <patternFill>
          <bgColor rgb="FF0099FF"/>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C000"/>
        </patternFill>
      </fill>
    </dxf>
    <dxf>
      <fill>
        <patternFill>
          <bgColor rgb="FFFFFF00"/>
        </patternFill>
      </fill>
    </dxf>
    <dxf>
      <fill>
        <patternFill>
          <bgColor rgb="FF0099FF"/>
        </patternFill>
      </fill>
    </dxf>
    <dxf>
      <fill>
        <patternFill>
          <bgColor rgb="FF7030A0"/>
        </patternFill>
      </fill>
    </dxf>
    <dxf>
      <fill>
        <patternFill>
          <bgColor rgb="FF0000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0000FF"/>
        </patternFill>
      </fill>
    </dxf>
    <dxf>
      <fill>
        <patternFill>
          <bgColor rgb="FF0099FF"/>
        </patternFill>
      </fill>
    </dxf>
    <dxf>
      <fill>
        <patternFill>
          <bgColor rgb="FF7030A0"/>
        </patternFill>
      </fill>
    </dxf>
    <dxf>
      <fill>
        <patternFill>
          <bgColor rgb="FFFFFF00"/>
        </patternFill>
      </fill>
    </dxf>
    <dxf>
      <fill>
        <patternFill>
          <bgColor rgb="FF00C000"/>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C000"/>
        </patternFill>
      </fill>
    </dxf>
    <dxf>
      <fill>
        <patternFill>
          <bgColor rgb="FF0099FF"/>
        </patternFill>
      </fill>
    </dxf>
    <dxf>
      <fill>
        <patternFill>
          <bgColor rgb="FF7030A0"/>
        </patternFill>
      </fill>
    </dxf>
    <dxf>
      <fill>
        <patternFill>
          <bgColor rgb="FF0000FF"/>
        </patternFill>
      </fill>
    </dxf>
    <dxf>
      <fill>
        <patternFill>
          <bgColor rgb="FFFFFF00"/>
        </patternFill>
      </fill>
    </dxf>
    <dxf>
      <fill>
        <patternFill>
          <bgColor rgb="FF0099FF"/>
        </patternFill>
      </fill>
    </dxf>
    <dxf>
      <fill>
        <patternFill>
          <bgColor rgb="FF0000FF"/>
        </patternFill>
      </fill>
    </dxf>
    <dxf>
      <fill>
        <patternFill>
          <bgColor rgb="FF00C000"/>
        </patternFill>
      </fill>
    </dxf>
    <dxf>
      <fill>
        <patternFill>
          <bgColor rgb="FFFFFF00"/>
        </patternFill>
      </fill>
    </dxf>
    <dxf>
      <fill>
        <patternFill>
          <bgColor rgb="FF7030A0"/>
        </patternFill>
      </fill>
    </dxf>
    <dxf>
      <fill>
        <patternFill>
          <bgColor rgb="FF0099FF"/>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0000FF"/>
        </patternFill>
      </fill>
    </dxf>
    <dxf>
      <fill>
        <patternFill>
          <bgColor rgb="FF0099FF"/>
        </patternFill>
      </fill>
    </dxf>
    <dxf>
      <fill>
        <patternFill>
          <bgColor rgb="FFFFFF00"/>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7030A0"/>
        </patternFill>
      </fill>
    </dxf>
    <dxf>
      <fill>
        <patternFill>
          <bgColor rgb="FF0000FF"/>
        </patternFill>
      </fill>
    </dxf>
    <dxf>
      <fill>
        <patternFill>
          <bgColor rgb="FF0099FF"/>
        </patternFill>
      </fill>
    </dxf>
    <dxf>
      <fill>
        <patternFill>
          <bgColor rgb="FF00C000"/>
        </patternFill>
      </fill>
    </dxf>
    <dxf>
      <fill>
        <patternFill>
          <bgColor rgb="FFFFFF0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0000FF"/>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0099FF"/>
        </patternFill>
      </fill>
    </dxf>
    <dxf>
      <fill>
        <patternFill>
          <bgColor rgb="FFFFFF00"/>
        </patternFill>
      </fill>
    </dxf>
    <dxf>
      <fill>
        <patternFill>
          <bgColor rgb="FF00C000"/>
        </patternFill>
      </fill>
    </dxf>
    <dxf>
      <fill>
        <patternFill>
          <bgColor rgb="FF0000FF"/>
        </patternFill>
      </fill>
    </dxf>
    <dxf>
      <fill>
        <patternFill>
          <bgColor rgb="FF7030A0"/>
        </patternFill>
      </fill>
    </dxf>
    <dxf>
      <fill>
        <patternFill>
          <bgColor rgb="FF92D050"/>
        </patternFill>
      </fill>
    </dxf>
    <dxf>
      <fill>
        <patternFill>
          <bgColor rgb="FFFF5050"/>
        </patternFill>
      </fill>
    </dxf>
    <dxf>
      <fill>
        <patternFill>
          <bgColor rgb="FF00C000"/>
        </patternFill>
      </fill>
    </dxf>
    <dxf>
      <fill>
        <patternFill>
          <bgColor rgb="FFFFFF00"/>
        </patternFill>
      </fill>
    </dxf>
    <dxf>
      <fill>
        <patternFill>
          <bgColor rgb="FF0099FF"/>
        </patternFill>
      </fill>
    </dxf>
    <dxf>
      <fill>
        <patternFill>
          <bgColor rgb="FF7030A0"/>
        </patternFill>
      </fill>
    </dxf>
    <dxf>
      <fill>
        <patternFill>
          <bgColor rgb="FF0000FF"/>
        </patternFill>
      </fill>
    </dxf>
    <dxf>
      <fill>
        <patternFill>
          <bgColor rgb="FFFF5050"/>
        </patternFill>
      </fill>
    </dxf>
    <dxf>
      <fill>
        <patternFill>
          <bgColor rgb="FF92D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FF5050"/>
        </patternFill>
      </fill>
    </dxf>
    <dxf>
      <fill>
        <patternFill>
          <bgColor rgb="FF92D050"/>
        </patternFill>
      </fill>
    </dxf>
    <dxf>
      <fill>
        <patternFill>
          <bgColor rgb="FF92D050"/>
        </patternFill>
      </fill>
    </dxf>
    <dxf>
      <fill>
        <patternFill>
          <bgColor rgb="FFFF505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00C000"/>
        </patternFill>
      </fill>
    </dxf>
    <dxf>
      <fill>
        <patternFill>
          <bgColor rgb="FF0000FF"/>
        </patternFill>
      </fill>
    </dxf>
    <dxf>
      <fill>
        <patternFill>
          <bgColor rgb="FFFFFF00"/>
        </patternFill>
      </fill>
    </dxf>
    <dxf>
      <fill>
        <patternFill>
          <bgColor rgb="FF0099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C000"/>
        </patternFill>
      </fill>
    </dxf>
    <dxf>
      <fill>
        <patternFill>
          <bgColor rgb="FF7030A0"/>
        </patternFill>
      </fill>
    </dxf>
    <dxf>
      <fill>
        <patternFill>
          <bgColor rgb="FFFFFF00"/>
        </patternFill>
      </fill>
    </dxf>
    <dxf>
      <fill>
        <patternFill>
          <bgColor rgb="FF0099FF"/>
        </patternFill>
      </fill>
    </dxf>
    <dxf>
      <fill>
        <patternFill>
          <bgColor rgb="FF0000FF"/>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00C000"/>
        </patternFill>
      </fill>
    </dxf>
    <dxf>
      <fill>
        <patternFill>
          <bgColor rgb="FF0099FF"/>
        </patternFill>
      </fill>
    </dxf>
    <dxf>
      <fill>
        <patternFill>
          <bgColor rgb="FFFFFF00"/>
        </patternFill>
      </fill>
    </dxf>
    <dxf>
      <fill>
        <patternFill>
          <bgColor rgb="FF7030A0"/>
        </patternFill>
      </fill>
    </dxf>
    <dxf>
      <fill>
        <patternFill>
          <bgColor rgb="FF0000FF"/>
        </patternFill>
      </fill>
    </dxf>
    <dxf>
      <fill>
        <patternFill>
          <bgColor rgb="FF7030A0"/>
        </patternFill>
      </fill>
    </dxf>
    <dxf>
      <fill>
        <patternFill>
          <bgColor rgb="FF00C000"/>
        </patternFill>
      </fill>
    </dxf>
    <dxf>
      <fill>
        <patternFill>
          <bgColor rgb="FF0000FF"/>
        </patternFill>
      </fill>
    </dxf>
    <dxf>
      <fill>
        <patternFill>
          <bgColor rgb="FFFFFF00"/>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7030A0"/>
        </patternFill>
      </fill>
    </dxf>
    <dxf>
      <fill>
        <patternFill>
          <bgColor rgb="FF0099FF"/>
        </patternFill>
      </fill>
    </dxf>
    <dxf>
      <fill>
        <patternFill>
          <bgColor rgb="FFFFFF00"/>
        </patternFill>
      </fill>
    </dxf>
    <dxf>
      <fill>
        <patternFill>
          <bgColor rgb="FF00C000"/>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0000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FFFF00"/>
        </patternFill>
      </fill>
    </dxf>
    <dxf>
      <fill>
        <patternFill>
          <bgColor rgb="FF00C000"/>
        </patternFill>
      </fill>
    </dxf>
    <dxf>
      <fill>
        <patternFill>
          <bgColor rgb="FF0000FF"/>
        </patternFill>
      </fill>
    </dxf>
    <dxf>
      <fill>
        <patternFill>
          <bgColor rgb="FF7030A0"/>
        </patternFill>
      </fill>
    </dxf>
    <dxf>
      <fill>
        <patternFill>
          <bgColor rgb="FF0099FF"/>
        </patternFill>
      </fill>
    </dxf>
    <dxf>
      <fill>
        <patternFill>
          <bgColor rgb="FFFFFF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00FF"/>
        </patternFill>
      </fill>
    </dxf>
    <dxf>
      <fill>
        <patternFill>
          <bgColor rgb="FF0099FF"/>
        </patternFill>
      </fill>
    </dxf>
    <dxf>
      <fill>
        <patternFill>
          <bgColor rgb="FF7030A0"/>
        </patternFill>
      </fill>
    </dxf>
    <dxf>
      <fill>
        <patternFill>
          <bgColor rgb="FFFFFF00"/>
        </patternFill>
      </fill>
    </dxf>
    <dxf>
      <fill>
        <patternFill>
          <bgColor rgb="FF00C000"/>
        </patternFill>
      </fill>
    </dxf>
    <dxf>
      <fill>
        <patternFill>
          <bgColor rgb="FFFFFF00"/>
        </patternFill>
      </fill>
    </dxf>
    <dxf>
      <fill>
        <patternFill>
          <bgColor rgb="FF7030A0"/>
        </patternFill>
      </fill>
    </dxf>
    <dxf>
      <fill>
        <patternFill>
          <bgColor rgb="FF00C000"/>
        </patternFill>
      </fill>
    </dxf>
    <dxf>
      <fill>
        <patternFill>
          <bgColor rgb="FF0000FF"/>
        </patternFill>
      </fill>
    </dxf>
    <dxf>
      <fill>
        <patternFill>
          <bgColor rgb="FF0099FF"/>
        </patternFill>
      </fill>
    </dxf>
    <dxf>
      <fill>
        <patternFill>
          <bgColor rgb="FF0099FF"/>
        </patternFill>
      </fill>
    </dxf>
    <dxf>
      <fill>
        <patternFill>
          <bgColor rgb="FF00C000"/>
        </patternFill>
      </fill>
    </dxf>
    <dxf>
      <fill>
        <patternFill>
          <bgColor rgb="FF7030A0"/>
        </patternFill>
      </fill>
    </dxf>
    <dxf>
      <fill>
        <patternFill>
          <bgColor rgb="FF0000FF"/>
        </patternFill>
      </fill>
    </dxf>
    <dxf>
      <fill>
        <patternFill>
          <bgColor rgb="FFFFFF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FFFF00"/>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00C000"/>
        </patternFill>
      </fill>
    </dxf>
    <dxf>
      <fill>
        <patternFill>
          <bgColor rgb="FF0000FF"/>
        </patternFill>
      </fill>
    </dxf>
    <dxf>
      <fill>
        <patternFill>
          <bgColor rgb="FF7030A0"/>
        </patternFill>
      </fill>
    </dxf>
    <dxf>
      <fill>
        <patternFill>
          <bgColor rgb="FFFFFF00"/>
        </patternFill>
      </fill>
    </dxf>
    <dxf>
      <fill>
        <patternFill>
          <bgColor rgb="FF0099FF"/>
        </patternFill>
      </fill>
    </dxf>
    <dxf>
      <fill>
        <patternFill>
          <bgColor rgb="FFFFFF00"/>
        </patternFill>
      </fill>
    </dxf>
    <dxf>
      <fill>
        <patternFill>
          <bgColor rgb="FF0000FF"/>
        </patternFill>
      </fill>
    </dxf>
    <dxf>
      <fill>
        <patternFill>
          <bgColor rgb="FF0099FF"/>
        </patternFill>
      </fill>
    </dxf>
    <dxf>
      <fill>
        <patternFill>
          <bgColor rgb="FF7030A0"/>
        </patternFill>
      </fill>
    </dxf>
    <dxf>
      <fill>
        <patternFill>
          <bgColor rgb="FF00C00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FFFF00"/>
        </patternFill>
      </fill>
    </dxf>
    <dxf>
      <fill>
        <patternFill>
          <bgColor rgb="FF0099FF"/>
        </patternFill>
      </fill>
    </dxf>
    <dxf>
      <fill>
        <patternFill>
          <bgColor rgb="FF0000FF"/>
        </patternFill>
      </fill>
    </dxf>
    <dxf>
      <fill>
        <patternFill>
          <bgColor rgb="FF00C000"/>
        </patternFill>
      </fill>
    </dxf>
    <dxf>
      <fill>
        <patternFill>
          <bgColor rgb="FF7030A0"/>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C000"/>
        </patternFill>
      </fill>
    </dxf>
    <dxf>
      <fill>
        <patternFill>
          <bgColor rgb="FF0000FF"/>
        </patternFill>
      </fill>
    </dxf>
    <dxf>
      <fill>
        <patternFill>
          <bgColor rgb="FFFFFF00"/>
        </patternFill>
      </fill>
    </dxf>
    <dxf>
      <fill>
        <patternFill>
          <bgColor rgb="FF0099FF"/>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7030A0"/>
        </patternFill>
      </fill>
    </dxf>
    <dxf>
      <fill>
        <patternFill>
          <bgColor rgb="FF00C0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FFFF00"/>
        </patternFill>
      </fill>
    </dxf>
    <dxf>
      <fill>
        <patternFill>
          <bgColor rgb="FF0000FF"/>
        </patternFill>
      </fill>
    </dxf>
    <dxf>
      <fill>
        <patternFill>
          <bgColor rgb="FF0070C0"/>
        </patternFill>
      </fill>
    </dxf>
    <dxf>
      <fill>
        <patternFill>
          <bgColor rgb="FF009999"/>
        </patternFill>
      </fill>
    </dxf>
    <dxf>
      <fill>
        <patternFill>
          <bgColor rgb="FFFFFFCC"/>
        </patternFill>
      </fill>
    </dxf>
    <dxf>
      <fill>
        <patternFill>
          <bgColor theme="0" tint="-0.14996795556505021"/>
        </patternFill>
      </fill>
    </dxf>
    <dxf>
      <fill>
        <patternFill>
          <bgColor rgb="FF7030A0"/>
        </patternFill>
      </fill>
    </dxf>
    <dxf>
      <fill>
        <patternFill>
          <bgColor rgb="FF7030A0"/>
        </patternFill>
      </fill>
    </dxf>
    <dxf>
      <fill>
        <patternFill>
          <bgColor rgb="FF0099CC"/>
        </patternFill>
      </fill>
    </dxf>
    <dxf>
      <fill>
        <patternFill>
          <bgColor rgb="FF7030A0"/>
        </patternFill>
      </fill>
    </dxf>
    <dxf>
      <fill>
        <patternFill>
          <bgColor rgb="FFFF505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FF9900"/>
        </patternFill>
      </fill>
    </dxf>
    <dxf>
      <fill>
        <patternFill>
          <bgColor rgb="FF0070C0"/>
        </patternFill>
      </fill>
    </dxf>
    <dxf>
      <fill>
        <patternFill>
          <bgColor rgb="FF7030A0"/>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0070C0"/>
        </patternFill>
      </fill>
    </dxf>
    <dxf>
      <fill>
        <patternFill>
          <bgColor rgb="FF009999"/>
        </patternFill>
      </fill>
    </dxf>
    <dxf>
      <fill>
        <patternFill>
          <bgColor rgb="FF7030A0"/>
        </patternFill>
      </fill>
    </dxf>
    <dxf>
      <fill>
        <patternFill>
          <bgColor rgb="FF7030A0"/>
        </patternFill>
      </fill>
    </dxf>
    <dxf>
      <fill>
        <patternFill>
          <bgColor rgb="FFFF9900"/>
        </patternFill>
      </fill>
    </dxf>
    <dxf>
      <fill>
        <patternFill>
          <bgColor theme="0" tint="-0.14996795556505021"/>
        </patternFill>
      </fill>
    </dxf>
    <dxf>
      <fill>
        <patternFill>
          <bgColor rgb="FF7030A0"/>
        </patternFill>
      </fill>
    </dxf>
    <dxf>
      <fill>
        <patternFill>
          <bgColor rgb="FFFF5050"/>
        </patternFill>
      </fill>
    </dxf>
    <dxf>
      <fill>
        <patternFill>
          <bgColor rgb="FF7030A0"/>
        </patternFill>
      </fill>
    </dxf>
    <dxf>
      <fill>
        <patternFill>
          <bgColor rgb="FF0099FF"/>
        </patternFill>
      </fill>
    </dxf>
    <dxf>
      <fill>
        <patternFill>
          <bgColor rgb="FFFFFF00"/>
        </patternFill>
      </fill>
    </dxf>
    <dxf>
      <fill>
        <patternFill>
          <bgColor rgb="FF0000FF"/>
        </patternFill>
      </fill>
    </dxf>
    <dxf>
      <fill>
        <patternFill>
          <bgColor rgb="FF7030A0"/>
        </patternFill>
      </fill>
    </dxf>
    <dxf>
      <fill>
        <patternFill>
          <bgColor rgb="FF00C000"/>
        </patternFill>
      </fill>
    </dxf>
    <dxf>
      <fill>
        <patternFill>
          <bgColor rgb="FFFF9900"/>
        </patternFill>
      </fill>
    </dxf>
    <dxf>
      <fill>
        <patternFill>
          <bgColor theme="0" tint="-0.14996795556505021"/>
        </patternFill>
      </fill>
    </dxf>
    <dxf>
      <fill>
        <patternFill>
          <bgColor rgb="FF0070C0"/>
        </patternFill>
      </fill>
    </dxf>
    <dxf>
      <fill>
        <patternFill>
          <bgColor rgb="FF7030A0"/>
        </patternFill>
      </fill>
    </dxf>
    <dxf>
      <fill>
        <patternFill>
          <bgColor rgb="FF009999"/>
        </patternFill>
      </fill>
    </dxf>
    <dxf>
      <fill>
        <patternFill>
          <bgColor rgb="FF7030A0"/>
        </patternFill>
      </fill>
    </dxf>
    <dxf>
      <fill>
        <patternFill>
          <bgColor rgb="FFFF5050"/>
        </patternFill>
      </fill>
    </dxf>
    <dxf>
      <fill>
        <patternFill>
          <bgColor rgb="FF7030A0"/>
        </patternFill>
      </fill>
    </dxf>
    <dxf>
      <fill>
        <patternFill>
          <bgColor rgb="FF0099CC"/>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7030A0"/>
        </patternFill>
      </fill>
    </dxf>
    <dxf>
      <fill>
        <patternFill>
          <bgColor theme="0" tint="-0.14996795556505021"/>
        </patternFill>
      </fill>
    </dxf>
    <dxf>
      <fill>
        <patternFill>
          <bgColor rgb="FFFFFFCC"/>
        </patternFill>
      </fill>
    </dxf>
    <dxf>
      <fill>
        <patternFill>
          <bgColor rgb="FF0070C0"/>
        </patternFill>
      </fill>
    </dxf>
    <dxf>
      <fill>
        <patternFill>
          <bgColor rgb="FFFFFF00"/>
        </patternFill>
      </fill>
    </dxf>
    <dxf>
      <fill>
        <patternFill>
          <bgColor rgb="FF00C000"/>
        </patternFill>
      </fill>
    </dxf>
    <dxf>
      <fill>
        <patternFill>
          <bgColor rgb="FF0000FF"/>
        </patternFill>
      </fill>
    </dxf>
    <dxf>
      <fill>
        <patternFill>
          <bgColor rgb="FF0099FF"/>
        </patternFill>
      </fill>
    </dxf>
    <dxf>
      <fill>
        <patternFill>
          <bgColor rgb="FF7030A0"/>
        </patternFill>
      </fill>
    </dxf>
    <dxf>
      <fill>
        <patternFill>
          <bgColor rgb="FF0070C0"/>
        </patternFill>
      </fill>
    </dxf>
    <dxf>
      <fill>
        <patternFill>
          <bgColor rgb="FFFF9900"/>
        </patternFill>
      </fill>
    </dxf>
    <dxf>
      <fill>
        <patternFill>
          <bgColor theme="0" tint="-0.14996795556505021"/>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0070C0"/>
        </patternFill>
      </fill>
    </dxf>
    <dxf>
      <fill>
        <patternFill>
          <bgColor rgb="FFFF9900"/>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7030A0"/>
        </patternFill>
      </fill>
    </dxf>
    <dxf>
      <fill>
        <patternFill>
          <bgColor rgb="FF0000FF"/>
        </patternFill>
      </fill>
    </dxf>
    <dxf>
      <fill>
        <patternFill>
          <bgColor rgb="FF0099FF"/>
        </patternFill>
      </fill>
    </dxf>
    <dxf>
      <fill>
        <patternFill>
          <bgColor rgb="FF7030A0"/>
        </patternFill>
      </fill>
    </dxf>
    <dxf>
      <fill>
        <patternFill>
          <bgColor rgb="FF00C000"/>
        </patternFill>
      </fill>
    </dxf>
    <dxf>
      <fill>
        <patternFill>
          <bgColor rgb="FFFFFF00"/>
        </patternFill>
      </fill>
    </dxf>
    <dxf>
      <fill>
        <patternFill>
          <bgColor rgb="FF7030A0"/>
        </patternFill>
      </fill>
    </dxf>
    <dxf>
      <fill>
        <patternFill>
          <bgColor rgb="FF7030A0"/>
        </patternFill>
      </fill>
    </dxf>
    <dxf>
      <fill>
        <patternFill>
          <bgColor rgb="FF0099CC"/>
        </patternFill>
      </fill>
    </dxf>
    <dxf>
      <fill>
        <patternFill>
          <bgColor rgb="FFFFFFCC"/>
        </patternFill>
      </fill>
    </dxf>
    <dxf>
      <fill>
        <patternFill>
          <bgColor rgb="FF0070C0"/>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9999"/>
        </patternFill>
      </fill>
    </dxf>
    <dxf>
      <fill>
        <patternFill>
          <bgColor rgb="FFFF5050"/>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7030A0"/>
        </patternFill>
      </fill>
    </dxf>
    <dxf>
      <fill>
        <patternFill>
          <bgColor rgb="FF7030A0"/>
        </patternFill>
      </fill>
    </dxf>
    <dxf>
      <fill>
        <patternFill>
          <bgColor rgb="FF0070C0"/>
        </patternFill>
      </fill>
    </dxf>
    <dxf>
      <fill>
        <patternFill>
          <bgColor rgb="FFFF9900"/>
        </patternFill>
      </fill>
    </dxf>
    <dxf>
      <fill>
        <patternFill>
          <bgColor rgb="FF7030A0"/>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99CC"/>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7030A0"/>
        </patternFill>
      </fill>
    </dxf>
    <dxf>
      <fill>
        <patternFill>
          <bgColor rgb="FF00C000"/>
        </patternFill>
      </fill>
    </dxf>
    <dxf>
      <fill>
        <patternFill>
          <bgColor rgb="FF0099FF"/>
        </patternFill>
      </fill>
    </dxf>
    <dxf>
      <fill>
        <patternFill>
          <bgColor rgb="FF0000FF"/>
        </patternFill>
      </fill>
    </dxf>
    <dxf>
      <fill>
        <patternFill>
          <bgColor rgb="FFFFFF0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FF5050"/>
        </patternFill>
      </fill>
    </dxf>
    <dxf>
      <fill>
        <patternFill>
          <bgColor rgb="FF7030A0"/>
        </patternFill>
      </fill>
    </dxf>
    <dxf>
      <fill>
        <patternFill>
          <bgColor rgb="FF7030A0"/>
        </patternFill>
      </fill>
    </dxf>
    <dxf>
      <fill>
        <patternFill>
          <bgColor rgb="FF009999"/>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theme="0" tint="-0.14996795556505021"/>
        </patternFill>
      </fill>
    </dxf>
    <dxf>
      <fill>
        <patternFill>
          <bgColor rgb="FF7030A0"/>
        </patternFill>
      </fill>
    </dxf>
    <dxf>
      <fill>
        <patternFill>
          <bgColor rgb="FFFF9900"/>
        </patternFill>
      </fill>
    </dxf>
    <dxf>
      <fill>
        <patternFill>
          <bgColor rgb="FF009999"/>
        </patternFill>
      </fill>
    </dxf>
    <dxf>
      <fill>
        <patternFill>
          <bgColor rgb="FF7030A0"/>
        </patternFill>
      </fill>
    </dxf>
    <dxf>
      <fill>
        <patternFill>
          <bgColor rgb="FFFF5050"/>
        </patternFill>
      </fill>
    </dxf>
    <dxf>
      <fill>
        <patternFill>
          <bgColor rgb="FF0070C0"/>
        </patternFill>
      </fill>
    </dxf>
    <dxf>
      <fill>
        <patternFill>
          <bgColor rgb="FF7030A0"/>
        </patternFill>
      </fill>
    </dxf>
    <dxf>
      <fill>
        <patternFill>
          <bgColor rgb="FF0000FF"/>
        </patternFill>
      </fill>
    </dxf>
    <dxf>
      <fill>
        <patternFill>
          <bgColor rgb="FFFFFF00"/>
        </patternFill>
      </fill>
    </dxf>
    <dxf>
      <fill>
        <patternFill>
          <bgColor rgb="FF7030A0"/>
        </patternFill>
      </fill>
    </dxf>
    <dxf>
      <fill>
        <patternFill>
          <bgColor rgb="FF00C000"/>
        </patternFill>
      </fill>
    </dxf>
    <dxf>
      <fill>
        <patternFill>
          <bgColor rgb="FF0099FF"/>
        </patternFill>
      </fill>
    </dxf>
    <dxf>
      <fill>
        <patternFill>
          <bgColor rgb="FF009999"/>
        </patternFill>
      </fill>
    </dxf>
    <dxf>
      <fill>
        <patternFill>
          <bgColor rgb="FFFF5050"/>
        </patternFill>
      </fill>
    </dxf>
    <dxf>
      <fill>
        <patternFill>
          <bgColor rgb="FF7030A0"/>
        </patternFill>
      </fill>
    </dxf>
    <dxf>
      <fill>
        <patternFill>
          <bgColor theme="0" tint="-0.14996795556505021"/>
        </patternFill>
      </fill>
    </dxf>
    <dxf>
      <fill>
        <patternFill>
          <bgColor rgb="FFFFFFCC"/>
        </patternFill>
      </fill>
    </dxf>
    <dxf>
      <fill>
        <patternFill>
          <bgColor rgb="FF0070C0"/>
        </patternFill>
      </fill>
    </dxf>
    <dxf>
      <fill>
        <patternFill>
          <bgColor rgb="FF0099CC"/>
        </patternFill>
      </fill>
    </dxf>
    <dxf>
      <fill>
        <patternFill>
          <bgColor rgb="FF7030A0"/>
        </patternFill>
      </fill>
    </dxf>
    <dxf>
      <fill>
        <patternFill>
          <bgColor rgb="FF7030A0"/>
        </patternFill>
      </fill>
    </dxf>
    <dxf>
      <fill>
        <patternFill>
          <bgColor rgb="FFFFFF00"/>
        </patternFill>
      </fill>
    </dxf>
    <dxf>
      <fill>
        <patternFill>
          <bgColor rgb="FF0099FF"/>
        </patternFill>
      </fill>
    </dxf>
    <dxf>
      <fill>
        <patternFill>
          <bgColor rgb="FF7030A0"/>
        </patternFill>
      </fill>
    </dxf>
    <dxf>
      <fill>
        <patternFill>
          <bgColor rgb="FF00C000"/>
        </patternFill>
      </fill>
    </dxf>
    <dxf>
      <fill>
        <patternFill>
          <bgColor rgb="FF0000FF"/>
        </patternFill>
      </fill>
    </dxf>
    <dxf>
      <fill>
        <patternFill>
          <bgColor rgb="FFFF5050"/>
        </patternFill>
      </fill>
    </dxf>
    <dxf>
      <fill>
        <patternFill>
          <bgColor rgb="FFFF5050"/>
        </patternFill>
      </fill>
    </dxf>
    <dxf>
      <fill>
        <patternFill>
          <bgColor rgb="FF7030A0"/>
        </patternFill>
      </fill>
    </dxf>
    <dxf>
      <fill>
        <patternFill>
          <bgColor rgb="FF7030A0"/>
        </patternFill>
      </fill>
    </dxf>
    <dxf>
      <fill>
        <patternFill>
          <bgColor theme="0" tint="-0.14996795556505021"/>
        </patternFill>
      </fill>
    </dxf>
    <dxf>
      <fill>
        <patternFill>
          <bgColor rgb="FFFF9900"/>
        </patternFill>
      </fill>
    </dxf>
    <dxf>
      <fill>
        <patternFill>
          <bgColor rgb="FF009999"/>
        </patternFill>
      </fill>
    </dxf>
    <dxf>
      <fill>
        <patternFill>
          <bgColor rgb="FF0070C0"/>
        </patternFill>
      </fill>
    </dxf>
    <dxf>
      <fill>
        <patternFill>
          <bgColor rgb="FF7030A0"/>
        </patternFill>
      </fill>
    </dxf>
    <dxf>
      <fill>
        <patternFill>
          <bgColor rgb="FF7030A0"/>
        </patternFill>
      </fill>
    </dxf>
    <dxf>
      <fill>
        <patternFill>
          <bgColor rgb="FF009999"/>
        </patternFill>
      </fill>
    </dxf>
    <dxf>
      <fill>
        <patternFill>
          <bgColor rgb="FF7030A0"/>
        </patternFill>
      </fill>
    </dxf>
    <dxf>
      <fill>
        <patternFill>
          <bgColor rgb="FFFF9900"/>
        </patternFill>
      </fill>
    </dxf>
    <dxf>
      <fill>
        <patternFill>
          <bgColor theme="0" tint="-0.14996795556505021"/>
        </patternFill>
      </fill>
    </dxf>
    <dxf>
      <fill>
        <patternFill>
          <bgColor rgb="FF0070C0"/>
        </patternFill>
      </fill>
    </dxf>
    <dxf>
      <fill>
        <patternFill>
          <bgColor rgb="FF7030A0"/>
        </patternFill>
      </fill>
    </dxf>
    <dxf>
      <fill>
        <patternFill>
          <bgColor rgb="FF0070C0"/>
        </patternFill>
      </fill>
    </dxf>
    <dxf>
      <fill>
        <patternFill>
          <bgColor rgb="FFFF9900"/>
        </patternFill>
      </fill>
    </dxf>
    <dxf>
      <fill>
        <patternFill>
          <bgColor theme="0" tint="-0.14996795556505021"/>
        </patternFill>
      </fill>
    </dxf>
    <dxf>
      <fill>
        <patternFill>
          <bgColor rgb="FF7030A0"/>
        </patternFill>
      </fill>
    </dxf>
    <dxf>
      <fill>
        <patternFill>
          <bgColor rgb="FFFF5050"/>
        </patternFill>
      </fill>
    </dxf>
    <dxf>
      <fill>
        <patternFill>
          <bgColor rgb="FF7030A0"/>
        </patternFill>
      </fill>
    </dxf>
    <dxf>
      <fill>
        <patternFill>
          <bgColor rgb="FF7030A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0099CC"/>
        </patternFill>
      </fill>
    </dxf>
    <dxf>
      <fill>
        <patternFill>
          <bgColor rgb="FFFFFFCC"/>
        </patternFill>
      </fill>
    </dxf>
    <dxf>
      <fill>
        <patternFill>
          <bgColor rgb="FF009999"/>
        </patternFill>
      </fill>
    </dxf>
    <dxf>
      <fill>
        <patternFill>
          <bgColor rgb="FF7030A0"/>
        </patternFill>
      </fill>
    </dxf>
    <dxf>
      <fill>
        <patternFill>
          <bgColor rgb="FFFF5050"/>
        </patternFill>
      </fill>
    </dxf>
    <dxf>
      <fill>
        <patternFill>
          <bgColor rgb="FF0070C0"/>
        </patternFill>
      </fill>
    </dxf>
    <dxf>
      <fill>
        <patternFill>
          <bgColor rgb="FF7030A0"/>
        </patternFill>
      </fill>
    </dxf>
    <dxf>
      <fill>
        <patternFill>
          <bgColor theme="0" tint="-0.14996795556505021"/>
        </patternFill>
      </fill>
    </dxf>
    <dxf>
      <fill>
        <patternFill>
          <bgColor rgb="FF00C000"/>
        </patternFill>
      </fill>
    </dxf>
    <dxf>
      <fill>
        <patternFill>
          <bgColor rgb="FF7030A0"/>
        </patternFill>
      </fill>
    </dxf>
    <dxf>
      <fill>
        <patternFill>
          <bgColor rgb="FF0000FF"/>
        </patternFill>
      </fill>
    </dxf>
    <dxf>
      <fill>
        <patternFill>
          <bgColor rgb="FFFFFF00"/>
        </patternFill>
      </fill>
    </dxf>
    <dxf>
      <fill>
        <patternFill>
          <bgColor rgb="FF0099FF"/>
        </patternFill>
      </fill>
    </dxf>
    <dxf>
      <fill>
        <patternFill>
          <bgColor rgb="FF7030A0"/>
        </patternFill>
      </fill>
    </dxf>
    <dxf>
      <fill>
        <patternFill>
          <bgColor rgb="FFFF9900"/>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7030A0"/>
        </patternFill>
      </fill>
    </dxf>
    <dxf>
      <fill>
        <patternFill>
          <bgColor rgb="FF7030A0"/>
        </patternFill>
      </fill>
    </dxf>
    <dxf>
      <fill>
        <patternFill>
          <bgColor rgb="FF009999"/>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FF5050"/>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0099CC"/>
        </patternFill>
      </fill>
    </dxf>
    <dxf>
      <fill>
        <patternFill>
          <bgColor rgb="FFFFFFCC"/>
        </patternFill>
      </fill>
    </dxf>
    <dxf>
      <fill>
        <patternFill>
          <bgColor theme="0" tint="-0.14996795556505021"/>
        </patternFill>
      </fill>
    </dxf>
    <dxf>
      <fill>
        <patternFill>
          <bgColor rgb="FF7030A0"/>
        </patternFill>
      </fill>
    </dxf>
    <dxf>
      <fill>
        <patternFill>
          <bgColor rgb="FF0070C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theme="0" tint="-0.14996795556505021"/>
        </patternFill>
      </fill>
    </dxf>
    <dxf>
      <fill>
        <patternFill>
          <bgColor rgb="FF7030A0"/>
        </patternFill>
      </fill>
    </dxf>
    <dxf>
      <fill>
        <patternFill>
          <bgColor rgb="FFFF5050"/>
        </patternFill>
      </fill>
    </dxf>
    <dxf>
      <fill>
        <patternFill>
          <bgColor theme="0" tint="-0.14996795556505021"/>
        </patternFill>
      </fill>
    </dxf>
    <dxf>
      <fill>
        <patternFill>
          <bgColor rgb="FF7030A0"/>
        </patternFill>
      </fill>
    </dxf>
    <dxf>
      <fill>
        <patternFill>
          <bgColor rgb="FFFF9900"/>
        </patternFill>
      </fill>
    </dxf>
    <dxf>
      <fill>
        <patternFill>
          <bgColor rgb="FF0070C0"/>
        </patternFill>
      </fill>
    </dxf>
    <dxf>
      <fill>
        <patternFill>
          <bgColor rgb="FF009999"/>
        </patternFill>
      </fill>
    </dxf>
    <dxf>
      <fill>
        <patternFill>
          <bgColor rgb="FFFF5050"/>
        </patternFill>
      </fill>
    </dxf>
    <dxf>
      <fill>
        <patternFill>
          <bgColor rgb="FF7030A0"/>
        </patternFill>
      </fill>
    </dxf>
    <dxf>
      <fill>
        <patternFill>
          <bgColor rgb="FF7030A0"/>
        </patternFill>
      </fill>
    </dxf>
    <dxf>
      <fill>
        <patternFill>
          <bgColor rgb="FF009999"/>
        </patternFill>
      </fill>
    </dxf>
    <dxf>
      <fill>
        <patternFill>
          <bgColor rgb="FF7030A0"/>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70C0"/>
        </patternFill>
      </fill>
    </dxf>
    <dxf>
      <fill>
        <patternFill>
          <bgColor rgb="FF009999"/>
        </patternFill>
      </fill>
    </dxf>
    <dxf>
      <fill>
        <patternFill>
          <bgColor rgb="FF7030A0"/>
        </patternFill>
      </fill>
    </dxf>
    <dxf>
      <fill>
        <patternFill>
          <bgColor rgb="FF7030A0"/>
        </patternFill>
      </fill>
    </dxf>
    <dxf>
      <fill>
        <patternFill>
          <bgColor rgb="FF7030A0"/>
        </patternFill>
      </fill>
    </dxf>
    <dxf>
      <fill>
        <patternFill>
          <bgColor rgb="FFFF9900"/>
        </patternFill>
      </fill>
    </dxf>
    <dxf>
      <fill>
        <patternFill>
          <bgColor theme="0" tint="-0.14996795556505021"/>
        </patternFill>
      </fill>
    </dxf>
    <dxf>
      <fill>
        <patternFill>
          <bgColor theme="0" tint="-0.14996795556505021"/>
        </patternFill>
      </fill>
    </dxf>
    <dxf>
      <fill>
        <patternFill>
          <bgColor rgb="FFFFFFCC"/>
        </patternFill>
      </fill>
    </dxf>
    <dxf>
      <fill>
        <patternFill>
          <bgColor rgb="FF0070C0"/>
        </patternFill>
      </fill>
    </dxf>
    <dxf>
      <fill>
        <patternFill>
          <bgColor rgb="FF009999"/>
        </patternFill>
      </fill>
    </dxf>
    <dxf>
      <fill>
        <patternFill>
          <bgColor rgb="FF0099CC"/>
        </patternFill>
      </fill>
    </dxf>
    <dxf>
      <fill>
        <patternFill>
          <bgColor rgb="FF7030A0"/>
        </patternFill>
      </fill>
    </dxf>
    <dxf>
      <fill>
        <patternFill>
          <bgColor rgb="FFFF5050"/>
        </patternFill>
      </fill>
    </dxf>
    <dxf>
      <fill>
        <patternFill>
          <bgColor rgb="FF7030A0"/>
        </patternFill>
      </fill>
    </dxf>
    <dxf>
      <fill>
        <patternFill>
          <bgColor rgb="FF7030A0"/>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FFFF00"/>
        </patternFill>
      </fill>
    </dxf>
    <dxf>
      <fill>
        <patternFill>
          <bgColor rgb="FF0070C0"/>
        </patternFill>
      </fill>
    </dxf>
    <dxf>
      <fill>
        <patternFill>
          <bgColor rgb="FFFF9900"/>
        </patternFill>
      </fill>
    </dxf>
    <dxf>
      <fill>
        <patternFill>
          <bgColor theme="0" tint="-0.14996795556505021"/>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0070C0"/>
        </patternFill>
      </fill>
    </dxf>
    <dxf>
      <fill>
        <patternFill>
          <bgColor rgb="FFFF9900"/>
        </patternFill>
      </fill>
    </dxf>
    <dxf>
      <fill>
        <patternFill>
          <bgColor theme="0" tint="-0.14996795556505021"/>
        </patternFill>
      </fill>
    </dxf>
    <dxf>
      <fill>
        <patternFill>
          <bgColor rgb="FF7030A0"/>
        </patternFill>
      </fill>
    </dxf>
    <dxf>
      <fill>
        <patternFill>
          <bgColor rgb="FF009999"/>
        </patternFill>
      </fill>
    </dxf>
    <dxf>
      <fill>
        <patternFill>
          <bgColor rgb="FFFF5050"/>
        </patternFill>
      </fill>
    </dxf>
    <dxf>
      <fill>
        <patternFill>
          <bgColor rgb="FF7030A0"/>
        </patternFill>
      </fill>
    </dxf>
    <dxf>
      <fill>
        <patternFill>
          <bgColor rgb="FFFF5050"/>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7030A0"/>
        </patternFill>
      </fill>
    </dxf>
    <dxf>
      <fill>
        <patternFill>
          <bgColor rgb="FF7030A0"/>
        </patternFill>
      </fill>
    </dxf>
    <dxf>
      <fill>
        <patternFill>
          <bgColor rgb="FF009999"/>
        </patternFill>
      </fill>
    </dxf>
    <dxf>
      <fill>
        <patternFill>
          <bgColor theme="0" tint="-0.14996795556505021"/>
        </patternFill>
      </fill>
    </dxf>
    <dxf>
      <fill>
        <patternFill>
          <bgColor rgb="FFFFFFCC"/>
        </patternFill>
      </fill>
    </dxf>
    <dxf>
      <fill>
        <patternFill>
          <bgColor rgb="FF0070C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0099CC"/>
        </patternFill>
      </fill>
    </dxf>
    <dxf>
      <fill>
        <patternFill>
          <bgColor rgb="FF7030A0"/>
        </patternFill>
      </fill>
    </dxf>
    <dxf>
      <fill>
        <patternFill>
          <bgColor theme="0" tint="-0.14996795556505021"/>
        </patternFill>
      </fill>
    </dxf>
    <dxf>
      <fill>
        <patternFill>
          <bgColor rgb="FFFF5050"/>
        </patternFill>
      </fill>
    </dxf>
    <dxf>
      <fill>
        <patternFill>
          <bgColor rgb="FF009999"/>
        </patternFill>
      </fill>
    </dxf>
    <dxf>
      <fill>
        <patternFill>
          <bgColor theme="0" tint="-0.14996795556505021"/>
        </patternFill>
      </fill>
    </dxf>
    <dxf>
      <fill>
        <patternFill>
          <bgColor rgb="FF7030A0"/>
        </patternFill>
      </fill>
    </dxf>
    <dxf>
      <fill>
        <patternFill>
          <bgColor rgb="FF7030A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0070C0"/>
        </patternFill>
      </fill>
    </dxf>
    <dxf>
      <fill>
        <patternFill>
          <bgColor rgb="FFFF9900"/>
        </patternFill>
      </fill>
    </dxf>
    <dxf>
      <fill>
        <patternFill>
          <bgColor rgb="FF0070C0"/>
        </patternFill>
      </fill>
    </dxf>
    <dxf>
      <fill>
        <patternFill>
          <bgColor rgb="FFFF9900"/>
        </patternFill>
      </fill>
    </dxf>
    <dxf>
      <fill>
        <patternFill>
          <bgColor theme="0" tint="-0.14996795556505021"/>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7030A0"/>
        </patternFill>
      </fill>
    </dxf>
    <dxf>
      <fill>
        <patternFill>
          <bgColor rgb="FF0070C0"/>
        </patternFill>
      </fill>
    </dxf>
    <dxf>
      <fill>
        <patternFill>
          <bgColor rgb="FF0099CC"/>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7030A0"/>
        </patternFill>
      </fill>
    </dxf>
    <dxf>
      <fill>
        <patternFill>
          <bgColor theme="0" tint="-0.14996795556505021"/>
        </patternFill>
      </fill>
    </dxf>
    <dxf>
      <fill>
        <patternFill>
          <bgColor rgb="FFFFFFCC"/>
        </patternFill>
      </fill>
    </dxf>
    <dxf>
      <fill>
        <patternFill>
          <bgColor rgb="FF0070C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FF5050"/>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009999"/>
        </patternFill>
      </fill>
    </dxf>
    <dxf>
      <fill>
        <patternFill>
          <bgColor rgb="FF0070C0"/>
        </patternFill>
      </fill>
    </dxf>
    <dxf>
      <fill>
        <patternFill>
          <bgColor theme="0" tint="-0.14996795556505021"/>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009999"/>
        </patternFill>
      </fill>
    </dxf>
    <dxf>
      <fill>
        <patternFill>
          <bgColor rgb="FF7030A0"/>
        </patternFill>
      </fill>
    </dxf>
    <dxf>
      <fill>
        <patternFill>
          <bgColor theme="0" tint="-0.14996795556505021"/>
        </patternFill>
      </fill>
    </dxf>
    <dxf>
      <fill>
        <patternFill>
          <bgColor rgb="FFFF9900"/>
        </patternFill>
      </fill>
    </dxf>
    <dxf>
      <fill>
        <patternFill>
          <bgColor rgb="FF7030A0"/>
        </patternFill>
      </fill>
    </dxf>
    <dxf>
      <fill>
        <patternFill>
          <bgColor rgb="FFFF5050"/>
        </patternFill>
      </fill>
    </dxf>
    <dxf>
      <fill>
        <patternFill>
          <bgColor rgb="FF7030A0"/>
        </patternFill>
      </fill>
    </dxf>
    <dxf>
      <fill>
        <patternFill>
          <bgColor rgb="FF0099CC"/>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7030A0"/>
        </patternFill>
      </fill>
    </dxf>
    <dxf>
      <fill>
        <patternFill>
          <bgColor rgb="FFFFFFCC"/>
        </patternFill>
      </fill>
    </dxf>
    <dxf>
      <fill>
        <patternFill>
          <bgColor rgb="FF0070C0"/>
        </patternFill>
      </fill>
    </dxf>
    <dxf>
      <fill>
        <patternFill>
          <bgColor theme="0" tint="-0.14996795556505021"/>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theme="0" tint="-0.14996795556505021"/>
        </patternFill>
      </fill>
    </dxf>
    <dxf>
      <fill>
        <patternFill>
          <bgColor rgb="FF009999"/>
        </patternFill>
      </fill>
    </dxf>
    <dxf>
      <fill>
        <patternFill>
          <bgColor rgb="FF0070C0"/>
        </patternFill>
      </fill>
    </dxf>
    <dxf>
      <fill>
        <patternFill>
          <bgColor rgb="FF7030A0"/>
        </patternFill>
      </fill>
    </dxf>
    <dxf>
      <fill>
        <patternFill>
          <bgColor rgb="FF009999"/>
        </patternFill>
      </fill>
    </dxf>
    <dxf>
      <fill>
        <patternFill>
          <bgColor rgb="FF7030A0"/>
        </patternFill>
      </fill>
    </dxf>
    <dxf>
      <fill>
        <patternFill>
          <bgColor rgb="FF7030A0"/>
        </patternFill>
      </fill>
    </dxf>
    <dxf>
      <fill>
        <patternFill>
          <bgColor rgb="FFFF5050"/>
        </patternFill>
      </fill>
    </dxf>
    <dxf>
      <fill>
        <patternFill>
          <bgColor rgb="FFFF9900"/>
        </patternFill>
      </fill>
    </dxf>
    <dxf>
      <fill>
        <patternFill>
          <bgColor rgb="FF7030A0"/>
        </patternFill>
      </fill>
    </dxf>
    <dxf>
      <fill>
        <patternFill>
          <bgColor rgb="FF0070C0"/>
        </patternFill>
      </fill>
    </dxf>
    <dxf>
      <fill>
        <patternFill>
          <bgColor rgb="FFFF9900"/>
        </patternFill>
      </fill>
    </dxf>
    <dxf>
      <fill>
        <patternFill>
          <bgColor rgb="FFFF505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7030A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rgb="FFFF5050"/>
        </patternFill>
      </fill>
    </dxf>
    <dxf>
      <fill>
        <patternFill>
          <bgColor theme="0" tint="-0.14996795556505021"/>
        </patternFill>
      </fill>
    </dxf>
    <dxf>
      <fill>
        <patternFill>
          <bgColor rgb="FF009999"/>
        </patternFill>
      </fill>
    </dxf>
    <dxf>
      <fill>
        <patternFill>
          <bgColor rgb="FFFFFFCC"/>
        </patternFill>
      </fill>
    </dxf>
    <dxf>
      <fill>
        <patternFill>
          <bgColor rgb="FF7030A0"/>
        </patternFill>
      </fill>
    </dxf>
    <dxf>
      <fill>
        <patternFill>
          <bgColor rgb="FF0099CC"/>
        </patternFill>
      </fill>
    </dxf>
    <dxf>
      <fill>
        <patternFill>
          <bgColor rgb="FF7030A0"/>
        </patternFill>
      </fill>
    </dxf>
    <dxf>
      <fill>
        <patternFill>
          <bgColor rgb="FF0070C0"/>
        </patternFill>
      </fill>
    </dxf>
    <dxf>
      <fill>
        <patternFill>
          <bgColor rgb="FF7030A0"/>
        </patternFill>
      </fill>
    </dxf>
    <dxf>
      <fill>
        <patternFill>
          <bgColor rgb="FFFFFF00"/>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FF9900"/>
        </patternFill>
      </fill>
    </dxf>
    <dxf>
      <fill>
        <patternFill>
          <bgColor rgb="FF0070C0"/>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theme="0" tint="-0.14996795556505021"/>
        </patternFill>
      </fill>
    </dxf>
    <dxf>
      <fill>
        <patternFill>
          <bgColor rgb="FFFF9900"/>
        </patternFill>
      </fill>
    </dxf>
    <dxf>
      <fill>
        <patternFill>
          <bgColor rgb="FF0070C0"/>
        </patternFill>
      </fill>
    </dxf>
    <dxf>
      <fill>
        <patternFill>
          <bgColor rgb="FFFF9900"/>
        </patternFill>
      </fill>
    </dxf>
    <dxf>
      <fill>
        <patternFill>
          <bgColor rgb="FF0070C0"/>
        </patternFill>
      </fill>
    </dxf>
    <dxf>
      <fill>
        <patternFill>
          <bgColor rgb="FF7030A0"/>
        </patternFill>
      </fill>
    </dxf>
    <dxf>
      <fill>
        <patternFill>
          <bgColor rgb="FF009999"/>
        </patternFill>
      </fill>
    </dxf>
    <dxf>
      <fill>
        <patternFill>
          <bgColor rgb="FF7030A0"/>
        </patternFill>
      </fill>
    </dxf>
    <dxf>
      <fill>
        <patternFill>
          <bgColor rgb="FFFF5050"/>
        </patternFill>
      </fill>
    </dxf>
    <dxf>
      <fill>
        <patternFill>
          <bgColor rgb="FF7030A0"/>
        </patternFill>
      </fill>
    </dxf>
    <dxf>
      <fill>
        <patternFill>
          <bgColor theme="0" tint="-0.14996795556505021"/>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7030A0"/>
        </patternFill>
      </fill>
    </dxf>
    <dxf>
      <fill>
        <patternFill>
          <bgColor rgb="FF7030A0"/>
        </patternFill>
      </fill>
    </dxf>
    <dxf>
      <fill>
        <patternFill>
          <bgColor rgb="FF0099CC"/>
        </patternFill>
      </fill>
    </dxf>
    <dxf>
      <fill>
        <patternFill>
          <bgColor rgb="FF0070C0"/>
        </patternFill>
      </fill>
    </dxf>
    <dxf>
      <fill>
        <patternFill>
          <bgColor rgb="FFFFFFCC"/>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00C000"/>
        </patternFill>
      </fill>
    </dxf>
    <dxf>
      <fill>
        <patternFill>
          <bgColor rgb="FFFFFF00"/>
        </patternFill>
      </fill>
    </dxf>
    <dxf>
      <fill>
        <patternFill>
          <bgColor rgb="FF0099FF"/>
        </patternFill>
      </fill>
    </dxf>
    <dxf>
      <fill>
        <patternFill>
          <bgColor rgb="FF0000FF"/>
        </patternFill>
      </fill>
    </dxf>
    <dxf>
      <fill>
        <patternFill>
          <bgColor rgb="FF009999"/>
        </patternFill>
      </fill>
    </dxf>
    <dxf>
      <fill>
        <patternFill>
          <bgColor rgb="FFFF5050"/>
        </patternFill>
      </fill>
    </dxf>
    <dxf>
      <fill>
        <patternFill>
          <bgColor rgb="FF7030A0"/>
        </patternFill>
      </fill>
    </dxf>
    <dxf>
      <fill>
        <patternFill>
          <bgColor theme="0" tint="-0.14996795556505021"/>
        </patternFill>
      </fill>
    </dxf>
    <dxf>
      <fill>
        <patternFill>
          <bgColor rgb="FF7030A0"/>
        </patternFill>
      </fill>
    </dxf>
    <dxf>
      <fill>
        <patternFill>
          <bgColor rgb="FF0070C0"/>
        </patternFill>
      </fill>
    </dxf>
    <dxf>
      <fill>
        <patternFill>
          <bgColor rgb="FFFF9900"/>
        </patternFill>
      </fill>
    </dxf>
    <dxf>
      <fill>
        <patternFill>
          <bgColor rgb="FF7030A0"/>
        </patternFill>
      </fill>
    </dxf>
    <dxf>
      <fill>
        <patternFill>
          <bgColor rgb="FF0070C0"/>
        </patternFill>
      </fill>
    </dxf>
    <dxf>
      <fill>
        <patternFill>
          <bgColor rgb="FFFF9900"/>
        </patternFill>
      </fill>
    </dxf>
    <dxf>
      <fill>
        <patternFill>
          <bgColor rgb="FF7030A0"/>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theme="0" tint="-0.14996795556505021"/>
        </patternFill>
      </fill>
    </dxf>
    <dxf>
      <fill>
        <patternFill>
          <bgColor rgb="FFFF9900"/>
        </patternFill>
      </fill>
    </dxf>
    <dxf>
      <fill>
        <patternFill>
          <bgColor rgb="FF7030A0"/>
        </patternFill>
      </fill>
    </dxf>
    <dxf>
      <fill>
        <patternFill>
          <bgColor rgb="FF0070C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theme="0" tint="-0.14996795556505021"/>
        </patternFill>
      </fill>
    </dxf>
    <dxf>
      <fill>
        <patternFill>
          <bgColor rgb="FF7030A0"/>
        </patternFill>
      </fill>
    </dxf>
    <dxf>
      <fill>
        <patternFill>
          <bgColor rgb="FFFF5050"/>
        </patternFill>
      </fill>
    </dxf>
    <dxf>
      <fill>
        <patternFill>
          <bgColor rgb="FF7030A0"/>
        </patternFill>
      </fill>
    </dxf>
    <dxf>
      <fill>
        <patternFill>
          <bgColor rgb="FF7030A0"/>
        </patternFill>
      </fill>
    </dxf>
    <dxf>
      <fill>
        <patternFill>
          <bgColor rgb="FF0099CC"/>
        </patternFill>
      </fill>
    </dxf>
    <dxf>
      <fill>
        <patternFill>
          <bgColor rgb="FF009999"/>
        </patternFill>
      </fill>
    </dxf>
    <dxf>
      <fill>
        <patternFill>
          <bgColor rgb="FF0070C0"/>
        </patternFill>
      </fill>
    </dxf>
    <dxf>
      <fill>
        <patternFill>
          <bgColor rgb="FFFFFFCC"/>
        </patternFill>
      </fill>
    </dxf>
    <dxf>
      <fill>
        <patternFill>
          <bgColor rgb="FF7030A0"/>
        </patternFill>
      </fill>
    </dxf>
    <dxf>
      <fill>
        <patternFill>
          <bgColor rgb="FF0000FF"/>
        </patternFill>
      </fill>
    </dxf>
    <dxf>
      <fill>
        <patternFill>
          <bgColor rgb="FFFFFF00"/>
        </patternFill>
      </fill>
    </dxf>
    <dxf>
      <fill>
        <patternFill>
          <bgColor rgb="FF00C000"/>
        </patternFill>
      </fill>
    </dxf>
    <dxf>
      <fill>
        <patternFill>
          <bgColor rgb="FF0099FF"/>
        </patternFill>
      </fill>
    </dxf>
    <dxf>
      <fill>
        <patternFill>
          <bgColor rgb="FF0070C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theme="0" tint="-0.14996795556505021"/>
        </patternFill>
      </fill>
    </dxf>
    <dxf>
      <fill>
        <patternFill>
          <bgColor rgb="FFFF9900"/>
        </patternFill>
      </fill>
    </dxf>
    <dxf>
      <fill>
        <patternFill>
          <bgColor rgb="FF0070C0"/>
        </patternFill>
      </fill>
    </dxf>
    <dxf>
      <fill>
        <patternFill>
          <bgColor rgb="FF7030A0"/>
        </patternFill>
      </fill>
    </dxf>
    <dxf>
      <fill>
        <patternFill>
          <bgColor rgb="FF7030A0"/>
        </patternFill>
      </fill>
    </dxf>
    <dxf>
      <fill>
        <patternFill>
          <bgColor rgb="FF7030A0"/>
        </patternFill>
      </fill>
    </dxf>
    <dxf>
      <fill>
        <patternFill>
          <bgColor rgb="FF009999"/>
        </patternFill>
      </fill>
    </dxf>
    <dxf>
      <fill>
        <patternFill>
          <bgColor rgb="FFFF5050"/>
        </patternFill>
      </fill>
    </dxf>
    <dxf>
      <fill>
        <patternFill>
          <bgColor rgb="FF7030A0"/>
        </patternFill>
      </fill>
    </dxf>
    <dxf>
      <fill>
        <patternFill>
          <bgColor theme="0" tint="-0.14996795556505021"/>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0070C0"/>
        </patternFill>
      </fill>
    </dxf>
    <dxf>
      <fill>
        <patternFill>
          <bgColor rgb="FFFF9900"/>
        </patternFill>
      </fill>
    </dxf>
    <dxf>
      <fill>
        <patternFill>
          <bgColor theme="0" tint="-0.14996795556505021"/>
        </patternFill>
      </fill>
    </dxf>
    <dxf>
      <fill>
        <patternFill>
          <bgColor rgb="FF0000FF"/>
        </patternFill>
      </fill>
    </dxf>
    <dxf>
      <fill>
        <patternFill>
          <bgColor rgb="FF0099FF"/>
        </patternFill>
      </fill>
    </dxf>
    <dxf>
      <fill>
        <patternFill>
          <bgColor rgb="FF00C000"/>
        </patternFill>
      </fill>
    </dxf>
    <dxf>
      <fill>
        <patternFill>
          <bgColor rgb="FFFFFF00"/>
        </patternFill>
      </fill>
    </dxf>
    <dxf>
      <fill>
        <patternFill>
          <bgColor rgb="FF7030A0"/>
        </patternFill>
      </fill>
    </dxf>
    <dxf>
      <fill>
        <patternFill>
          <bgColor rgb="FF7030A0"/>
        </patternFill>
      </fill>
    </dxf>
    <dxf>
      <fill>
        <patternFill>
          <bgColor rgb="FF009999"/>
        </patternFill>
      </fill>
    </dxf>
    <dxf>
      <fill>
        <patternFill>
          <bgColor rgb="FF7030A0"/>
        </patternFill>
      </fill>
    </dxf>
    <dxf>
      <fill>
        <patternFill>
          <bgColor rgb="FF0099CC"/>
        </patternFill>
      </fill>
    </dxf>
    <dxf>
      <fill>
        <patternFill>
          <bgColor rgb="FF0070C0"/>
        </patternFill>
      </fill>
    </dxf>
    <dxf>
      <fill>
        <patternFill>
          <bgColor rgb="FFFFFFCC"/>
        </patternFill>
      </fill>
    </dxf>
    <dxf>
      <fill>
        <patternFill>
          <bgColor theme="0" tint="-0.14996795556505021"/>
        </patternFill>
      </fill>
    </dxf>
    <dxf>
      <fill>
        <patternFill>
          <bgColor rgb="FF7030A0"/>
        </patternFill>
      </fill>
    </dxf>
    <dxf>
      <fill>
        <patternFill>
          <bgColor rgb="FFFF5050"/>
        </patternFill>
      </fill>
    </dxf>
    <dxf>
      <fill>
        <patternFill>
          <bgColor rgb="FF00C000"/>
        </patternFill>
      </fill>
    </dxf>
    <dxf>
      <fill>
        <patternFill>
          <bgColor rgb="FF7030A0"/>
        </patternFill>
      </fill>
    </dxf>
    <dxf>
      <fill>
        <patternFill>
          <bgColor rgb="FF0099FF"/>
        </patternFill>
      </fill>
    </dxf>
    <dxf>
      <fill>
        <patternFill>
          <bgColor rgb="FF0000FF"/>
        </patternFill>
      </fill>
    </dxf>
    <dxf>
      <fill>
        <patternFill>
          <bgColor rgb="FFFFFF00"/>
        </patternFill>
      </fill>
    </dxf>
    <dxf>
      <fill>
        <patternFill>
          <bgColor rgb="FF7030A0"/>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0070C0"/>
        </patternFill>
      </fill>
    </dxf>
    <dxf>
      <fill>
        <patternFill>
          <bgColor rgb="FFFF9900"/>
        </patternFill>
      </fill>
    </dxf>
    <dxf>
      <fill>
        <patternFill>
          <bgColor theme="0" tint="-0.14996795556505021"/>
        </patternFill>
      </fill>
    </dxf>
    <dxf>
      <fill>
        <patternFill>
          <bgColor rgb="FFFF5050"/>
        </patternFill>
      </fill>
    </dxf>
    <dxf>
      <fill>
        <patternFill>
          <bgColor rgb="FF009999"/>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FFFF00"/>
        </patternFill>
      </fill>
    </dxf>
    <dxf>
      <fill>
        <patternFill>
          <bgColor rgb="FF0000FF"/>
        </patternFill>
      </fill>
    </dxf>
    <dxf>
      <fill>
        <patternFill>
          <bgColor rgb="FF0099FF"/>
        </patternFill>
      </fill>
    </dxf>
    <dxf>
      <fill>
        <patternFill>
          <bgColor rgb="FF00C000"/>
        </patternFill>
      </fill>
    </dxf>
    <dxf>
      <fill>
        <patternFill>
          <bgColor rgb="FF7030A0"/>
        </patternFill>
      </fill>
    </dxf>
    <dxf>
      <fill>
        <patternFill>
          <bgColor rgb="FF0070C0"/>
        </patternFill>
      </fill>
    </dxf>
    <dxf>
      <fill>
        <patternFill>
          <bgColor rgb="FF7030A0"/>
        </patternFill>
      </fill>
    </dxf>
    <dxf>
      <fill>
        <patternFill>
          <bgColor rgb="FFFF9900"/>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0000FF"/>
        </patternFill>
      </fill>
    </dxf>
    <dxf>
      <fill>
        <patternFill>
          <bgColor rgb="FFFFFF00"/>
        </patternFill>
      </fill>
    </dxf>
    <dxf>
      <fill>
        <patternFill>
          <bgColor rgb="FF00C000"/>
        </patternFill>
      </fill>
    </dxf>
    <dxf>
      <fill>
        <patternFill>
          <bgColor rgb="FF7030A0"/>
        </patternFill>
      </fill>
    </dxf>
    <dxf>
      <fill>
        <patternFill>
          <bgColor rgb="FF0099FF"/>
        </patternFill>
      </fill>
    </dxf>
    <dxf>
      <fill>
        <patternFill>
          <bgColor rgb="FFFF5050"/>
        </patternFill>
      </fill>
    </dxf>
    <dxf>
      <fill>
        <patternFill>
          <bgColor rgb="FF7030A0"/>
        </patternFill>
      </fill>
    </dxf>
    <dxf>
      <fill>
        <patternFill>
          <bgColor theme="0" tint="-0.14996795556505021"/>
        </patternFill>
      </fill>
    </dxf>
    <dxf>
      <fill>
        <patternFill>
          <bgColor rgb="FF7030A0"/>
        </patternFill>
      </fill>
    </dxf>
    <dxf>
      <fill>
        <patternFill>
          <bgColor rgb="FF0070C0"/>
        </patternFill>
      </fill>
    </dxf>
    <dxf>
      <fill>
        <patternFill>
          <bgColor rgb="FFFFFFCC"/>
        </patternFill>
      </fill>
    </dxf>
    <dxf>
      <fill>
        <patternFill>
          <bgColor rgb="FF7030A0"/>
        </patternFill>
      </fill>
    </dxf>
    <dxf>
      <fill>
        <patternFill>
          <bgColor rgb="FF009999"/>
        </patternFill>
      </fill>
    </dxf>
    <dxf>
      <fill>
        <patternFill>
          <bgColor rgb="FF0099CC"/>
        </patternFill>
      </fill>
    </dxf>
    <dxf>
      <fill>
        <patternFill>
          <bgColor rgb="FF0070C0"/>
        </patternFill>
      </fill>
    </dxf>
    <dxf>
      <fill>
        <patternFill>
          <bgColor rgb="FF7030A0"/>
        </patternFill>
      </fill>
    </dxf>
    <dxf>
      <fill>
        <patternFill>
          <bgColor rgb="FF009999"/>
        </patternFill>
      </fill>
    </dxf>
    <dxf>
      <fill>
        <patternFill>
          <bgColor rgb="FF7030A0"/>
        </patternFill>
      </fill>
    </dxf>
    <dxf>
      <fill>
        <patternFill>
          <bgColor rgb="FF7030A0"/>
        </patternFill>
      </fill>
    </dxf>
    <dxf>
      <fill>
        <patternFill>
          <bgColor rgb="FFFF9900"/>
        </patternFill>
      </fill>
    </dxf>
    <dxf>
      <fill>
        <patternFill>
          <bgColor theme="0" tint="-0.14996795556505021"/>
        </patternFill>
      </fill>
    </dxf>
    <dxf>
      <fill>
        <patternFill>
          <bgColor rgb="FF7030A0"/>
        </patternFill>
      </fill>
    </dxf>
    <dxf>
      <fill>
        <patternFill>
          <bgColor rgb="FFFF5050"/>
        </patternFill>
      </fill>
    </dxf>
    <dxf>
      <fill>
        <patternFill>
          <bgColor rgb="FF7030A0"/>
        </patternFill>
      </fill>
    </dxf>
    <dxf>
      <fill>
        <patternFill>
          <bgColor rgb="FF0070C0"/>
        </patternFill>
      </fill>
    </dxf>
    <dxf>
      <fill>
        <patternFill>
          <bgColor rgb="FFFF9900"/>
        </patternFill>
      </fill>
    </dxf>
    <dxf>
      <fill>
        <patternFill>
          <bgColor theme="0" tint="-0.14996795556505021"/>
        </patternFill>
      </fill>
    </dxf>
    <dxf>
      <fill>
        <patternFill>
          <bgColor rgb="FF7030A0"/>
        </patternFill>
      </fill>
    </dxf>
    <dxf>
      <fill>
        <patternFill>
          <bgColor rgb="FFFF5050"/>
        </patternFill>
      </fill>
    </dxf>
    <dxf>
      <fill>
        <patternFill>
          <bgColor rgb="FF009999"/>
        </patternFill>
      </fill>
    </dxf>
    <dxf>
      <fill>
        <patternFill>
          <bgColor rgb="FFFF9900"/>
        </patternFill>
      </fill>
    </dxf>
    <dxf>
      <fill>
        <patternFill>
          <bgColor rgb="FF7030A0"/>
        </patternFill>
      </fill>
    </dxf>
    <dxf>
      <fill>
        <patternFill>
          <bgColor rgb="FF0070C0"/>
        </patternFill>
      </fill>
    </dxf>
    <dxf>
      <fill>
        <patternFill>
          <bgColor rgb="FF009999"/>
        </patternFill>
      </fill>
    </dxf>
    <dxf>
      <fill>
        <patternFill>
          <bgColor rgb="FFFF5050"/>
        </patternFill>
      </fill>
    </dxf>
    <dxf>
      <fill>
        <patternFill>
          <bgColor theme="0" tint="-0.14996795556505021"/>
        </patternFill>
      </fill>
    </dxf>
    <dxf>
      <fill>
        <patternFill>
          <bgColor rgb="FF00C000"/>
        </patternFill>
      </fill>
    </dxf>
    <dxf>
      <fill>
        <patternFill>
          <bgColor rgb="FFFFFF00"/>
        </patternFill>
      </fill>
    </dxf>
    <dxf>
      <fill>
        <patternFill>
          <bgColor rgb="FF0000FF"/>
        </patternFill>
      </fill>
    </dxf>
    <dxf>
      <fill>
        <patternFill>
          <bgColor rgb="FF0099FF"/>
        </patternFill>
      </fill>
    </dxf>
    <dxf>
      <fill>
        <patternFill>
          <bgColor rgb="FF7030A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FF5050"/>
        </patternFill>
      </fill>
    </dxf>
    <dxf>
      <fill>
        <patternFill>
          <bgColor rgb="FF7030A0"/>
        </patternFill>
      </fill>
    </dxf>
    <dxf>
      <fill>
        <patternFill>
          <bgColor theme="0" tint="-0.14996795556505021"/>
        </patternFill>
      </fill>
    </dxf>
    <dxf>
      <fill>
        <patternFill>
          <bgColor rgb="FF7030A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FF5050"/>
        </patternFill>
      </fill>
    </dxf>
    <dxf>
      <fill>
        <patternFill>
          <bgColor rgb="FF009999"/>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rgb="FF7030A0"/>
        </patternFill>
      </fill>
    </dxf>
    <dxf>
      <fill>
        <patternFill>
          <bgColor rgb="FFFF5050"/>
        </patternFill>
      </fill>
    </dxf>
    <dxf>
      <fill>
        <patternFill>
          <bgColor rgb="FF009999"/>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92D050"/>
        </patternFill>
      </fill>
    </dxf>
    <dxf>
      <fill>
        <patternFill>
          <bgColor rgb="FFFF505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0070C0"/>
        </patternFill>
      </fill>
    </dxf>
    <dxf>
      <fill>
        <patternFill>
          <bgColor rgb="FFFFFFCC"/>
        </patternFill>
      </fill>
    </dxf>
    <dxf>
      <fill>
        <patternFill>
          <bgColor rgb="FF7030A0"/>
        </patternFill>
      </fill>
    </dxf>
    <dxf>
      <fill>
        <patternFill>
          <bgColor rgb="FFFF5050"/>
        </patternFill>
      </fill>
    </dxf>
    <dxf>
      <fill>
        <patternFill>
          <bgColor rgb="FF009999"/>
        </patternFill>
      </fill>
    </dxf>
    <dxf>
      <fill>
        <patternFill>
          <bgColor rgb="FF0099CC"/>
        </patternFill>
      </fill>
    </dxf>
    <dxf>
      <fill>
        <patternFill>
          <bgColor rgb="FF7030A0"/>
        </patternFill>
      </fill>
    </dxf>
    <dxf>
      <fill>
        <patternFill>
          <bgColor rgb="FF7030A0"/>
        </patternFill>
      </fill>
    </dxf>
    <dxf>
      <fill>
        <patternFill>
          <bgColor theme="0" tint="-0.14996795556505021"/>
        </patternFill>
      </fill>
    </dxf>
    <dxf>
      <fill>
        <patternFill>
          <bgColor rgb="FF0070C0"/>
        </patternFill>
      </fill>
    </dxf>
    <dxf>
      <fill>
        <patternFill>
          <bgColor rgb="FFFF9900"/>
        </patternFill>
      </fill>
    </dxf>
    <dxf>
      <fill>
        <patternFill>
          <bgColor rgb="FF7030A0"/>
        </patternFill>
      </fill>
    </dxf>
    <dxf>
      <fill>
        <patternFill>
          <bgColor rgb="FFFF5050"/>
        </patternFill>
      </fill>
    </dxf>
    <dxf>
      <fill>
        <patternFill>
          <bgColor rgb="FF009999"/>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
      <fill>
        <patternFill>
          <bgColor rgb="FF0000FF"/>
        </patternFill>
      </fill>
    </dxf>
    <dxf>
      <fill>
        <patternFill>
          <bgColor rgb="FF0099FF"/>
        </patternFill>
      </fill>
    </dxf>
    <dxf>
      <fill>
        <patternFill>
          <bgColor rgb="FFFFFF00"/>
        </patternFill>
      </fill>
    </dxf>
    <dxf>
      <fill>
        <patternFill>
          <bgColor rgb="FF00C000"/>
        </patternFill>
      </fill>
    </dxf>
    <dxf>
      <fill>
        <patternFill>
          <bgColor rgb="FF7030A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C5C28-289C-43EB-A3B1-51A5DA9F2772}">
  <sheetPr codeName="Sheet9"/>
  <dimension ref="A1:G82"/>
  <sheetViews>
    <sheetView workbookViewId="0">
      <selection activeCell="J17" sqref="J17"/>
    </sheetView>
  </sheetViews>
  <sheetFormatPr defaultRowHeight="14.4" x14ac:dyDescent="0.3"/>
  <cols>
    <col min="4" max="4" width="13.33203125" customWidth="1"/>
  </cols>
  <sheetData>
    <row r="1" spans="1:7" x14ac:dyDescent="0.3">
      <c r="A1" s="1"/>
    </row>
    <row r="3" spans="1:7" x14ac:dyDescent="0.3">
      <c r="A3" s="148"/>
      <c r="B3" s="149" t="s">
        <v>178</v>
      </c>
      <c r="C3" s="148"/>
      <c r="D3" s="148"/>
      <c r="E3" s="148"/>
      <c r="F3" s="148"/>
      <c r="G3" s="148"/>
    </row>
    <row r="4" spans="1:7" x14ac:dyDescent="0.3">
      <c r="A4" s="148"/>
      <c r="B4" s="148"/>
      <c r="C4" s="148"/>
      <c r="D4" s="148"/>
      <c r="E4" s="148"/>
      <c r="F4" s="148"/>
      <c r="G4" s="148"/>
    </row>
    <row r="5" spans="1:7" x14ac:dyDescent="0.3">
      <c r="A5" s="148"/>
      <c r="B5" s="150" t="s">
        <v>179</v>
      </c>
      <c r="C5" s="148"/>
      <c r="D5" s="148"/>
      <c r="E5" s="148"/>
      <c r="F5" s="148"/>
      <c r="G5" s="148"/>
    </row>
    <row r="6" spans="1:7" x14ac:dyDescent="0.3">
      <c r="A6" s="148"/>
      <c r="B6" s="148"/>
      <c r="C6" s="148"/>
      <c r="D6" s="148"/>
      <c r="E6" s="148"/>
      <c r="F6" s="148"/>
      <c r="G6" s="148"/>
    </row>
    <row r="7" spans="1:7" x14ac:dyDescent="0.3">
      <c r="A7" s="148"/>
      <c r="B7" s="151">
        <v>50</v>
      </c>
      <c r="C7" s="152" t="s">
        <v>74</v>
      </c>
      <c r="D7" s="152" t="s">
        <v>75</v>
      </c>
      <c r="E7" s="152" t="s">
        <v>76</v>
      </c>
      <c r="F7" s="152" t="s">
        <v>77</v>
      </c>
      <c r="G7" s="152" t="s">
        <v>78</v>
      </c>
    </row>
    <row r="8" spans="1:7" x14ac:dyDescent="0.3">
      <c r="A8" s="148"/>
      <c r="B8" s="152">
        <v>1</v>
      </c>
      <c r="C8" s="153">
        <v>1</v>
      </c>
      <c r="D8" s="153">
        <v>1</v>
      </c>
      <c r="E8" s="153">
        <v>1</v>
      </c>
      <c r="F8" s="153">
        <v>1</v>
      </c>
      <c r="G8" s="153">
        <v>1</v>
      </c>
    </row>
    <row r="9" spans="1:7" x14ac:dyDescent="0.3">
      <c r="A9" s="148"/>
      <c r="B9" s="152">
        <v>2</v>
      </c>
      <c r="C9" s="153">
        <v>2</v>
      </c>
      <c r="D9" s="153">
        <v>2</v>
      </c>
      <c r="E9" s="153">
        <v>2</v>
      </c>
      <c r="F9" s="153">
        <v>2</v>
      </c>
      <c r="G9" s="153">
        <v>2</v>
      </c>
    </row>
    <row r="10" spans="1:7" x14ac:dyDescent="0.3">
      <c r="A10" s="148"/>
      <c r="B10" s="152">
        <v>3</v>
      </c>
      <c r="C10" s="153">
        <v>0</v>
      </c>
      <c r="D10" s="153">
        <v>0</v>
      </c>
      <c r="E10" s="153">
        <v>0</v>
      </c>
      <c r="F10" s="153">
        <v>0</v>
      </c>
      <c r="G10" s="153">
        <v>0</v>
      </c>
    </row>
    <row r="11" spans="1:7" x14ac:dyDescent="0.3">
      <c r="A11" s="148"/>
      <c r="B11" s="152">
        <v>4</v>
      </c>
      <c r="C11" s="153">
        <v>3</v>
      </c>
      <c r="D11" s="153">
        <v>3</v>
      </c>
      <c r="E11" s="153">
        <v>3</v>
      </c>
      <c r="F11" s="153">
        <v>3</v>
      </c>
      <c r="G11" s="153">
        <v>3</v>
      </c>
    </row>
    <row r="12" spans="1:7" x14ac:dyDescent="0.3">
      <c r="A12" s="148"/>
      <c r="B12" s="152">
        <v>5</v>
      </c>
      <c r="C12" s="153">
        <v>1</v>
      </c>
      <c r="D12" s="153">
        <v>2</v>
      </c>
      <c r="E12" s="153">
        <v>3</v>
      </c>
      <c r="F12" s="153">
        <v>2</v>
      </c>
      <c r="G12" s="153">
        <v>1</v>
      </c>
    </row>
    <row r="13" spans="1:7" x14ac:dyDescent="0.3">
      <c r="A13" s="148"/>
      <c r="B13" s="152">
        <v>6</v>
      </c>
      <c r="C13" s="153">
        <v>2</v>
      </c>
      <c r="D13" s="153">
        <v>1</v>
      </c>
      <c r="E13" s="153">
        <v>0</v>
      </c>
      <c r="F13" s="153">
        <v>1</v>
      </c>
      <c r="G13" s="153">
        <v>2</v>
      </c>
    </row>
    <row r="14" spans="1:7" x14ac:dyDescent="0.3">
      <c r="A14" s="148"/>
      <c r="B14" s="152">
        <v>7</v>
      </c>
      <c r="C14" s="153">
        <v>1</v>
      </c>
      <c r="D14" s="153">
        <v>0</v>
      </c>
      <c r="E14" s="153">
        <v>0</v>
      </c>
      <c r="F14" s="153">
        <v>0</v>
      </c>
      <c r="G14" s="153">
        <v>1</v>
      </c>
    </row>
    <row r="15" spans="1:7" x14ac:dyDescent="0.3">
      <c r="A15" s="148"/>
      <c r="B15" s="152">
        <v>8</v>
      </c>
      <c r="C15" s="153">
        <v>2</v>
      </c>
      <c r="D15" s="153">
        <v>3</v>
      </c>
      <c r="E15" s="153">
        <v>3</v>
      </c>
      <c r="F15" s="153">
        <v>3</v>
      </c>
      <c r="G15" s="153">
        <v>2</v>
      </c>
    </row>
    <row r="16" spans="1:7" x14ac:dyDescent="0.3">
      <c r="A16" s="148"/>
      <c r="B16" s="152">
        <v>9</v>
      </c>
      <c r="C16" s="153">
        <v>0</v>
      </c>
      <c r="D16" s="153">
        <v>1</v>
      </c>
      <c r="E16" s="153">
        <v>2</v>
      </c>
      <c r="F16" s="153">
        <v>3</v>
      </c>
      <c r="G16" s="153">
        <v>3</v>
      </c>
    </row>
    <row r="17" spans="1:7" x14ac:dyDescent="0.3">
      <c r="A17" s="148"/>
      <c r="B17" s="152">
        <v>10</v>
      </c>
      <c r="C17" s="153">
        <v>3</v>
      </c>
      <c r="D17" s="153">
        <v>2</v>
      </c>
      <c r="E17" s="153">
        <v>1</v>
      </c>
      <c r="F17" s="153">
        <v>0</v>
      </c>
      <c r="G17" s="153">
        <v>0</v>
      </c>
    </row>
    <row r="18" spans="1:7" x14ac:dyDescent="0.3">
      <c r="A18" s="148"/>
      <c r="B18" s="152">
        <v>11</v>
      </c>
      <c r="C18" s="153">
        <v>1</v>
      </c>
      <c r="D18" s="153">
        <v>1</v>
      </c>
      <c r="E18" s="153">
        <v>2</v>
      </c>
      <c r="F18" s="153">
        <v>1</v>
      </c>
      <c r="G18" s="153">
        <v>1</v>
      </c>
    </row>
    <row r="19" spans="1:7" x14ac:dyDescent="0.3">
      <c r="A19" s="148"/>
      <c r="B19" s="152">
        <v>12</v>
      </c>
      <c r="C19" s="153">
        <v>2</v>
      </c>
      <c r="D19" s="153">
        <v>2</v>
      </c>
      <c r="E19" s="153">
        <v>1</v>
      </c>
      <c r="F19" s="153">
        <v>2</v>
      </c>
      <c r="G19" s="153">
        <v>2</v>
      </c>
    </row>
    <row r="20" spans="1:7" x14ac:dyDescent="0.3">
      <c r="A20" s="148"/>
      <c r="B20" s="152">
        <v>13</v>
      </c>
      <c r="C20" s="153">
        <v>0</v>
      </c>
      <c r="D20" s="153">
        <v>0</v>
      </c>
      <c r="E20" s="153">
        <v>1</v>
      </c>
      <c r="F20" s="153">
        <v>0</v>
      </c>
      <c r="G20" s="153">
        <v>0</v>
      </c>
    </row>
    <row r="21" spans="1:7" x14ac:dyDescent="0.3">
      <c r="A21" s="148"/>
      <c r="B21" s="152">
        <v>14</v>
      </c>
      <c r="C21" s="153">
        <v>3</v>
      </c>
      <c r="D21" s="153">
        <v>3</v>
      </c>
      <c r="E21" s="153">
        <v>2</v>
      </c>
      <c r="F21" s="153">
        <v>3</v>
      </c>
      <c r="G21" s="153">
        <v>3</v>
      </c>
    </row>
    <row r="22" spans="1:7" x14ac:dyDescent="0.3">
      <c r="A22" s="148"/>
      <c r="B22" s="152">
        <v>15</v>
      </c>
      <c r="C22" s="153">
        <v>1</v>
      </c>
      <c r="D22" s="153">
        <v>1</v>
      </c>
      <c r="E22" s="153">
        <v>2</v>
      </c>
      <c r="F22" s="153">
        <v>2</v>
      </c>
      <c r="G22" s="153">
        <v>1</v>
      </c>
    </row>
    <row r="23" spans="1:7" x14ac:dyDescent="0.3">
      <c r="A23" s="148"/>
      <c r="B23" s="152">
        <v>16</v>
      </c>
      <c r="C23" s="153">
        <v>2</v>
      </c>
      <c r="D23" s="153">
        <v>2</v>
      </c>
      <c r="E23" s="153">
        <v>1</v>
      </c>
      <c r="F23" s="153">
        <v>1</v>
      </c>
      <c r="G23" s="153">
        <v>2</v>
      </c>
    </row>
    <row r="24" spans="1:7" x14ac:dyDescent="0.3">
      <c r="A24" s="148"/>
      <c r="B24" s="152">
        <v>17</v>
      </c>
      <c r="C24" s="153">
        <v>0</v>
      </c>
      <c r="D24" s="153">
        <v>0</v>
      </c>
      <c r="E24" s="153">
        <v>0</v>
      </c>
      <c r="F24" s="153">
        <v>1</v>
      </c>
      <c r="G24" s="153">
        <v>0</v>
      </c>
    </row>
    <row r="25" spans="1:7" x14ac:dyDescent="0.3">
      <c r="A25" s="148"/>
      <c r="B25" s="152">
        <v>18</v>
      </c>
      <c r="C25" s="153">
        <v>3</v>
      </c>
      <c r="D25" s="153">
        <v>3</v>
      </c>
      <c r="E25" s="153">
        <v>3</v>
      </c>
      <c r="F25" s="153">
        <v>2</v>
      </c>
      <c r="G25" s="153">
        <v>3</v>
      </c>
    </row>
    <row r="26" spans="1:7" x14ac:dyDescent="0.3">
      <c r="A26" s="148"/>
      <c r="B26" s="152">
        <v>19</v>
      </c>
      <c r="C26" s="153">
        <v>0</v>
      </c>
      <c r="D26" s="153">
        <v>1</v>
      </c>
      <c r="E26" s="153">
        <v>2</v>
      </c>
      <c r="F26" s="153">
        <v>1</v>
      </c>
      <c r="G26" s="153">
        <v>0</v>
      </c>
    </row>
    <row r="27" spans="1:7" x14ac:dyDescent="0.3">
      <c r="A27" s="148"/>
      <c r="B27" s="152">
        <v>20</v>
      </c>
      <c r="C27" s="153">
        <v>3</v>
      </c>
      <c r="D27" s="153">
        <v>2</v>
      </c>
      <c r="E27" s="153">
        <v>1</v>
      </c>
      <c r="F27" s="153">
        <v>2</v>
      </c>
      <c r="G27" s="153">
        <v>3</v>
      </c>
    </row>
    <row r="28" spans="1:7" x14ac:dyDescent="0.3">
      <c r="A28" s="148"/>
      <c r="B28" s="152">
        <v>21</v>
      </c>
      <c r="C28" s="153">
        <v>0</v>
      </c>
      <c r="D28" s="153">
        <v>0</v>
      </c>
      <c r="E28" s="153">
        <v>1</v>
      </c>
      <c r="F28" s="153">
        <v>1</v>
      </c>
      <c r="G28" s="153">
        <v>0</v>
      </c>
    </row>
    <row r="29" spans="1:7" x14ac:dyDescent="0.3">
      <c r="A29" s="148"/>
      <c r="B29" s="152">
        <v>22</v>
      </c>
      <c r="C29" s="153">
        <v>3</v>
      </c>
      <c r="D29" s="153">
        <v>3</v>
      </c>
      <c r="E29" s="153">
        <v>2</v>
      </c>
      <c r="F29" s="153">
        <v>2</v>
      </c>
      <c r="G29" s="153">
        <v>3</v>
      </c>
    </row>
    <row r="30" spans="1:7" x14ac:dyDescent="0.3">
      <c r="A30" s="148"/>
      <c r="B30" s="152">
        <v>23</v>
      </c>
      <c r="C30" s="153">
        <v>0</v>
      </c>
      <c r="D30" s="153">
        <v>1</v>
      </c>
      <c r="E30" s="153">
        <v>0</v>
      </c>
      <c r="F30" s="153">
        <v>1</v>
      </c>
      <c r="G30" s="153">
        <v>0</v>
      </c>
    </row>
    <row r="31" spans="1:7" x14ac:dyDescent="0.3">
      <c r="A31" s="148"/>
      <c r="B31" s="152">
        <v>24</v>
      </c>
      <c r="C31" s="153">
        <v>3</v>
      </c>
      <c r="D31" s="153">
        <v>2</v>
      </c>
      <c r="E31" s="153">
        <v>3</v>
      </c>
      <c r="F31" s="153">
        <v>2</v>
      </c>
      <c r="G31" s="153">
        <v>3</v>
      </c>
    </row>
    <row r="32" spans="1:7" x14ac:dyDescent="0.3">
      <c r="A32" s="148"/>
      <c r="B32" s="152">
        <v>25</v>
      </c>
      <c r="C32" s="153">
        <v>1</v>
      </c>
      <c r="D32" s="153">
        <v>2</v>
      </c>
      <c r="E32" s="153">
        <v>2</v>
      </c>
      <c r="F32" s="153">
        <v>1</v>
      </c>
      <c r="G32" s="153">
        <v>1</v>
      </c>
    </row>
    <row r="33" spans="1:7" x14ac:dyDescent="0.3">
      <c r="A33" s="148"/>
      <c r="B33" s="152">
        <v>26</v>
      </c>
      <c r="C33" s="153">
        <v>2</v>
      </c>
      <c r="D33" s="153">
        <v>1</v>
      </c>
      <c r="E33" s="153">
        <v>1</v>
      </c>
      <c r="F33" s="153">
        <v>2</v>
      </c>
      <c r="G33" s="153">
        <v>2</v>
      </c>
    </row>
    <row r="34" spans="1:7" x14ac:dyDescent="0.3">
      <c r="A34" s="148"/>
      <c r="B34" s="152">
        <v>27</v>
      </c>
      <c r="C34" s="153">
        <v>1</v>
      </c>
      <c r="D34" s="153">
        <v>1</v>
      </c>
      <c r="E34" s="153">
        <v>0</v>
      </c>
      <c r="F34" s="153">
        <v>1</v>
      </c>
      <c r="G34" s="153">
        <v>1</v>
      </c>
    </row>
    <row r="35" spans="1:7" x14ac:dyDescent="0.3">
      <c r="A35" s="148"/>
      <c r="B35" s="152">
        <v>28</v>
      </c>
      <c r="C35" s="153">
        <v>2</v>
      </c>
      <c r="D35" s="153">
        <v>2</v>
      </c>
      <c r="E35" s="153">
        <v>3</v>
      </c>
      <c r="F35" s="153">
        <v>2</v>
      </c>
      <c r="G35" s="153">
        <v>2</v>
      </c>
    </row>
    <row r="36" spans="1:7" x14ac:dyDescent="0.3">
      <c r="A36" s="148"/>
      <c r="B36" s="152">
        <v>29</v>
      </c>
      <c r="C36" s="153">
        <v>1</v>
      </c>
      <c r="D36" s="153">
        <v>0</v>
      </c>
      <c r="E36" s="153">
        <v>1</v>
      </c>
      <c r="F36" s="153">
        <v>0</v>
      </c>
      <c r="G36" s="153">
        <v>1</v>
      </c>
    </row>
    <row r="37" spans="1:7" x14ac:dyDescent="0.3">
      <c r="A37" s="148"/>
      <c r="B37" s="152">
        <v>30</v>
      </c>
      <c r="C37" s="153">
        <v>2</v>
      </c>
      <c r="D37" s="153">
        <v>3</v>
      </c>
      <c r="E37" s="153">
        <v>2</v>
      </c>
      <c r="F37" s="153">
        <v>3</v>
      </c>
      <c r="G37" s="153">
        <v>2</v>
      </c>
    </row>
    <row r="38" spans="1:7" x14ac:dyDescent="0.3">
      <c r="A38" s="148"/>
      <c r="B38" s="152">
        <v>31</v>
      </c>
      <c r="C38" s="153">
        <v>0</v>
      </c>
      <c r="D38" s="153">
        <v>1</v>
      </c>
      <c r="E38" s="153">
        <v>1</v>
      </c>
      <c r="F38" s="153">
        <v>1</v>
      </c>
      <c r="G38" s="153">
        <v>0</v>
      </c>
    </row>
    <row r="39" spans="1:7" x14ac:dyDescent="0.3">
      <c r="A39" s="148"/>
      <c r="B39" s="152">
        <v>32</v>
      </c>
      <c r="C39" s="153">
        <v>3</v>
      </c>
      <c r="D39" s="153">
        <v>2</v>
      </c>
      <c r="E39" s="153">
        <v>2</v>
      </c>
      <c r="F39" s="153">
        <v>2</v>
      </c>
      <c r="G39" s="153">
        <v>3</v>
      </c>
    </row>
    <row r="40" spans="1:7" x14ac:dyDescent="0.3">
      <c r="A40" s="148"/>
      <c r="B40" s="152">
        <v>33</v>
      </c>
      <c r="C40" s="153">
        <v>1</v>
      </c>
      <c r="D40" s="153">
        <v>2</v>
      </c>
      <c r="E40" s="153">
        <v>1</v>
      </c>
      <c r="F40" s="153">
        <v>0</v>
      </c>
      <c r="G40" s="153">
        <v>1</v>
      </c>
    </row>
    <row r="41" spans="1:7" x14ac:dyDescent="0.3">
      <c r="A41" s="148"/>
      <c r="B41" s="152">
        <v>34</v>
      </c>
      <c r="C41" s="153">
        <v>2</v>
      </c>
      <c r="D41" s="153">
        <v>1</v>
      </c>
      <c r="E41" s="153">
        <v>2</v>
      </c>
      <c r="F41" s="153">
        <v>3</v>
      </c>
      <c r="G41" s="153">
        <v>2</v>
      </c>
    </row>
    <row r="42" spans="1:7" x14ac:dyDescent="0.3">
      <c r="A42" s="148"/>
      <c r="B42" s="152">
        <v>35</v>
      </c>
      <c r="C42" s="153">
        <v>3</v>
      </c>
      <c r="D42" s="153">
        <v>3</v>
      </c>
      <c r="E42" s="153">
        <v>2</v>
      </c>
      <c r="F42" s="153">
        <v>1</v>
      </c>
      <c r="G42" s="153">
        <v>0</v>
      </c>
    </row>
    <row r="43" spans="1:7" x14ac:dyDescent="0.3">
      <c r="A43" s="148"/>
      <c r="B43" s="152">
        <v>36</v>
      </c>
      <c r="C43" s="153">
        <v>0</v>
      </c>
      <c r="D43" s="153">
        <v>0</v>
      </c>
      <c r="E43" s="153">
        <v>1</v>
      </c>
      <c r="F43" s="153">
        <v>2</v>
      </c>
      <c r="G43" s="153">
        <v>3</v>
      </c>
    </row>
    <row r="44" spans="1:7" x14ac:dyDescent="0.3">
      <c r="A44" s="148"/>
      <c r="B44" s="152">
        <v>37</v>
      </c>
      <c r="C44" s="153">
        <v>0</v>
      </c>
      <c r="D44" s="153">
        <v>1</v>
      </c>
      <c r="E44" s="153">
        <v>1</v>
      </c>
      <c r="F44" s="153">
        <v>0</v>
      </c>
      <c r="G44" s="153">
        <v>0</v>
      </c>
    </row>
    <row r="45" spans="1:7" x14ac:dyDescent="0.3">
      <c r="A45" s="148"/>
      <c r="B45" s="152">
        <v>38</v>
      </c>
      <c r="C45" s="153">
        <v>3</v>
      </c>
      <c r="D45" s="153">
        <v>2</v>
      </c>
      <c r="E45" s="153">
        <v>2</v>
      </c>
      <c r="F45" s="153">
        <v>3</v>
      </c>
      <c r="G45" s="153">
        <v>3</v>
      </c>
    </row>
    <row r="46" spans="1:7" x14ac:dyDescent="0.3">
      <c r="A46" s="148"/>
      <c r="B46" s="152">
        <v>39</v>
      </c>
      <c r="C46" s="153">
        <v>0</v>
      </c>
      <c r="D46" s="153">
        <v>0</v>
      </c>
      <c r="E46" s="153">
        <v>2</v>
      </c>
      <c r="F46" s="153">
        <v>0</v>
      </c>
      <c r="G46" s="153">
        <v>0</v>
      </c>
    </row>
    <row r="47" spans="1:7" x14ac:dyDescent="0.3">
      <c r="A47" s="148"/>
      <c r="B47" s="152">
        <v>40</v>
      </c>
      <c r="C47" s="153">
        <v>3</v>
      </c>
      <c r="D47" s="153">
        <v>3</v>
      </c>
      <c r="E47" s="153">
        <v>1</v>
      </c>
      <c r="F47" s="153">
        <v>3</v>
      </c>
      <c r="G47" s="153">
        <v>3</v>
      </c>
    </row>
    <row r="48" spans="1:7" x14ac:dyDescent="0.3">
      <c r="A48" s="148"/>
      <c r="B48" s="152">
        <v>41</v>
      </c>
      <c r="C48" s="154">
        <v>0</v>
      </c>
      <c r="D48" s="154">
        <v>1</v>
      </c>
      <c r="E48" s="154">
        <v>0</v>
      </c>
      <c r="F48" s="154">
        <v>0</v>
      </c>
      <c r="G48" s="154">
        <v>0</v>
      </c>
    </row>
    <row r="49" spans="1:7" x14ac:dyDescent="0.3">
      <c r="A49" s="148"/>
      <c r="B49" s="152">
        <v>42</v>
      </c>
      <c r="C49" s="154">
        <v>3</v>
      </c>
      <c r="D49" s="154">
        <v>2</v>
      </c>
      <c r="E49" s="154">
        <v>3</v>
      </c>
      <c r="F49" s="154">
        <v>3</v>
      </c>
      <c r="G49" s="154">
        <v>3</v>
      </c>
    </row>
    <row r="50" spans="1:7" x14ac:dyDescent="0.3">
      <c r="A50" s="148"/>
      <c r="B50" s="152">
        <v>43</v>
      </c>
      <c r="C50" s="153">
        <v>1</v>
      </c>
      <c r="D50" s="153">
        <v>2</v>
      </c>
      <c r="E50" s="153">
        <v>2</v>
      </c>
      <c r="F50" s="153">
        <v>2</v>
      </c>
      <c r="G50" s="153">
        <v>1</v>
      </c>
    </row>
    <row r="51" spans="1:7" x14ac:dyDescent="0.3">
      <c r="A51" s="148"/>
      <c r="B51" s="152">
        <v>44</v>
      </c>
      <c r="C51" s="153">
        <v>2</v>
      </c>
      <c r="D51" s="153">
        <v>1</v>
      </c>
      <c r="E51" s="153">
        <v>1</v>
      </c>
      <c r="F51" s="153">
        <v>1</v>
      </c>
      <c r="G51" s="153">
        <v>2</v>
      </c>
    </row>
    <row r="52" spans="1:7" x14ac:dyDescent="0.3">
      <c r="A52" s="148"/>
      <c r="B52" s="152">
        <v>45</v>
      </c>
      <c r="C52" s="153">
        <v>1</v>
      </c>
      <c r="D52" s="153">
        <v>2</v>
      </c>
      <c r="E52" s="153">
        <v>1</v>
      </c>
      <c r="F52" s="153">
        <v>2</v>
      </c>
      <c r="G52" s="153">
        <v>1</v>
      </c>
    </row>
    <row r="53" spans="1:7" x14ac:dyDescent="0.3">
      <c r="A53" s="148"/>
      <c r="B53" s="152">
        <v>46</v>
      </c>
      <c r="C53" s="153">
        <v>2</v>
      </c>
      <c r="D53" s="153">
        <v>1</v>
      </c>
      <c r="E53" s="153">
        <v>2</v>
      </c>
      <c r="F53" s="153">
        <v>1</v>
      </c>
      <c r="G53" s="153">
        <v>2</v>
      </c>
    </row>
    <row r="54" spans="1:7" x14ac:dyDescent="0.3">
      <c r="A54" s="148"/>
      <c r="B54" s="152">
        <v>47</v>
      </c>
      <c r="C54" s="153">
        <v>1</v>
      </c>
      <c r="D54" s="153">
        <v>1</v>
      </c>
      <c r="E54" s="153">
        <v>3</v>
      </c>
      <c r="F54" s="153">
        <v>1</v>
      </c>
      <c r="G54" s="153">
        <v>1</v>
      </c>
    </row>
    <row r="55" spans="1:7" x14ac:dyDescent="0.3">
      <c r="A55" s="148"/>
      <c r="B55" s="152">
        <v>48</v>
      </c>
      <c r="C55" s="153">
        <v>2</v>
      </c>
      <c r="D55" s="153">
        <v>2</v>
      </c>
      <c r="E55" s="153">
        <v>0</v>
      </c>
      <c r="F55" s="153">
        <v>2</v>
      </c>
      <c r="G55" s="153">
        <v>2</v>
      </c>
    </row>
    <row r="56" spans="1:7" x14ac:dyDescent="0.3">
      <c r="A56" s="148"/>
      <c r="B56" s="152">
        <v>49</v>
      </c>
      <c r="C56" s="153">
        <v>1</v>
      </c>
      <c r="D56" s="153">
        <v>0</v>
      </c>
      <c r="E56" s="153">
        <v>1</v>
      </c>
      <c r="F56" s="153">
        <v>2</v>
      </c>
      <c r="G56" s="153">
        <v>1</v>
      </c>
    </row>
    <row r="57" spans="1:7" x14ac:dyDescent="0.3">
      <c r="A57" s="148"/>
      <c r="B57" s="152">
        <v>50</v>
      </c>
      <c r="C57" s="153">
        <v>2</v>
      </c>
      <c r="D57" s="153">
        <v>3</v>
      </c>
      <c r="E57" s="153">
        <v>2</v>
      </c>
      <c r="F57" s="153">
        <v>1</v>
      </c>
      <c r="G57" s="153">
        <v>2</v>
      </c>
    </row>
    <row r="58" spans="1:7" x14ac:dyDescent="0.3">
      <c r="A58" s="148"/>
    </row>
    <row r="59" spans="1:7" x14ac:dyDescent="0.3">
      <c r="A59" s="148"/>
    </row>
    <row r="60" spans="1:7" x14ac:dyDescent="0.3">
      <c r="A60" s="148"/>
    </row>
    <row r="61" spans="1:7" x14ac:dyDescent="0.3">
      <c r="A61" s="148"/>
    </row>
    <row r="62" spans="1:7" x14ac:dyDescent="0.3">
      <c r="A62" s="148"/>
    </row>
    <row r="63" spans="1:7" x14ac:dyDescent="0.3">
      <c r="A63" s="148"/>
    </row>
    <row r="64" spans="1:7" x14ac:dyDescent="0.3">
      <c r="A64" s="148"/>
    </row>
    <row r="65" spans="1:1" x14ac:dyDescent="0.3">
      <c r="A65" s="148"/>
    </row>
    <row r="66" spans="1:1" x14ac:dyDescent="0.3">
      <c r="A66" s="148"/>
    </row>
    <row r="67" spans="1:1" x14ac:dyDescent="0.3">
      <c r="A67" s="148"/>
    </row>
    <row r="68" spans="1:1" x14ac:dyDescent="0.3">
      <c r="A68" s="148"/>
    </row>
    <row r="69" spans="1:1" x14ac:dyDescent="0.3">
      <c r="A69" s="148"/>
    </row>
    <row r="70" spans="1:1" x14ac:dyDescent="0.3">
      <c r="A70" s="148"/>
    </row>
    <row r="71" spans="1:1" x14ac:dyDescent="0.3">
      <c r="A71" s="148"/>
    </row>
    <row r="72" spans="1:1" x14ac:dyDescent="0.3">
      <c r="A72" s="148"/>
    </row>
    <row r="73" spans="1:1" x14ac:dyDescent="0.3">
      <c r="A73" s="148"/>
    </row>
    <row r="74" spans="1:1" x14ac:dyDescent="0.3">
      <c r="A74" s="148"/>
    </row>
    <row r="75" spans="1:1" x14ac:dyDescent="0.3">
      <c r="A75" s="148"/>
    </row>
    <row r="76" spans="1:1" x14ac:dyDescent="0.3">
      <c r="A76" s="148"/>
    </row>
    <row r="77" spans="1:1" x14ac:dyDescent="0.3">
      <c r="A77" s="148"/>
    </row>
    <row r="78" spans="1:1" x14ac:dyDescent="0.3">
      <c r="A78" s="148"/>
    </row>
    <row r="79" spans="1:1" x14ac:dyDescent="0.3">
      <c r="A79" s="148"/>
    </row>
    <row r="80" spans="1:1" x14ac:dyDescent="0.3">
      <c r="A80" s="148"/>
    </row>
    <row r="81" spans="1:1" x14ac:dyDescent="0.3">
      <c r="A81" s="148"/>
    </row>
    <row r="82" spans="1:1" x14ac:dyDescent="0.3">
      <c r="A82" s="14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322CF-97B0-4CC8-B24D-CE512E49120E}">
  <dimension ref="A3:A25"/>
  <sheetViews>
    <sheetView tabSelected="1" workbookViewId="0">
      <selection activeCell="O18" sqref="O18"/>
    </sheetView>
  </sheetViews>
  <sheetFormatPr defaultRowHeight="14.4" x14ac:dyDescent="0.3"/>
  <sheetData>
    <row r="3" spans="1:1" x14ac:dyDescent="0.3">
      <c r="A3" s="99" t="s">
        <v>182</v>
      </c>
    </row>
    <row r="4" spans="1:1" x14ac:dyDescent="0.3">
      <c r="A4" t="s">
        <v>207</v>
      </c>
    </row>
    <row r="5" spans="1:1" x14ac:dyDescent="0.3">
      <c r="A5" t="s">
        <v>215</v>
      </c>
    </row>
    <row r="6" spans="1:1" x14ac:dyDescent="0.3">
      <c r="A6" t="s">
        <v>217</v>
      </c>
    </row>
    <row r="7" spans="1:1" x14ac:dyDescent="0.3">
      <c r="A7" t="s">
        <v>216</v>
      </c>
    </row>
    <row r="8" spans="1:1" x14ac:dyDescent="0.3">
      <c r="A8" s="205" t="s">
        <v>218</v>
      </c>
    </row>
    <row r="9" spans="1:1" x14ac:dyDescent="0.3">
      <c r="A9" t="s">
        <v>219</v>
      </c>
    </row>
    <row r="10" spans="1:1" x14ac:dyDescent="0.3">
      <c r="A10" t="s">
        <v>220</v>
      </c>
    </row>
    <row r="11" spans="1:1" x14ac:dyDescent="0.3">
      <c r="A11" t="s">
        <v>210</v>
      </c>
    </row>
    <row r="12" spans="1:1" x14ac:dyDescent="0.3">
      <c r="A12" t="s">
        <v>214</v>
      </c>
    </row>
    <row r="15" spans="1:1" x14ac:dyDescent="0.3">
      <c r="A15" s="99" t="s">
        <v>206</v>
      </c>
    </row>
    <row r="16" spans="1:1" x14ac:dyDescent="0.3">
      <c r="A16" t="s">
        <v>208</v>
      </c>
    </row>
    <row r="17" spans="1:1" x14ac:dyDescent="0.3">
      <c r="A17" t="s">
        <v>209</v>
      </c>
    </row>
    <row r="18" spans="1:1" x14ac:dyDescent="0.3">
      <c r="A18" t="s">
        <v>205</v>
      </c>
    </row>
    <row r="19" spans="1:1" x14ac:dyDescent="0.3">
      <c r="A19" s="205" t="s">
        <v>222</v>
      </c>
    </row>
    <row r="20" spans="1:1" x14ac:dyDescent="0.3">
      <c r="A20" t="s">
        <v>211</v>
      </c>
    </row>
    <row r="21" spans="1:1" x14ac:dyDescent="0.3">
      <c r="A21" t="s">
        <v>214</v>
      </c>
    </row>
    <row r="25" spans="1:1" x14ac:dyDescent="0.3">
      <c r="A25" t="s">
        <v>221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FC273-D59E-4541-A7FA-61E4B36DC33A}">
  <sheetPr codeName="Sheet6"/>
  <dimension ref="A1:J874"/>
  <sheetViews>
    <sheetView workbookViewId="0"/>
  </sheetViews>
  <sheetFormatPr defaultRowHeight="14.4" x14ac:dyDescent="0.3"/>
  <cols>
    <col min="3" max="3" width="13.109375" customWidth="1"/>
    <col min="12" max="12" width="13.5546875" customWidth="1"/>
    <col min="14" max="14" width="10.5546875" customWidth="1"/>
    <col min="17" max="17" width="12.6640625" customWidth="1"/>
  </cols>
  <sheetData>
    <row r="1" spans="1:7" x14ac:dyDescent="0.3">
      <c r="A1" s="1"/>
    </row>
    <row r="4" spans="1:7" x14ac:dyDescent="0.3">
      <c r="C4" s="54" t="s">
        <v>94</v>
      </c>
      <c r="D4" s="8">
        <v>40</v>
      </c>
      <c r="E4" s="6"/>
      <c r="F4" s="6"/>
      <c r="G4" s="6"/>
    </row>
    <row r="5" spans="1:7" x14ac:dyDescent="0.3">
      <c r="C5" s="6"/>
      <c r="D5" s="6"/>
      <c r="E5" s="6"/>
      <c r="F5" s="6"/>
      <c r="G5" s="6"/>
    </row>
    <row r="6" spans="1:7" ht="14.4" customHeight="1" x14ac:dyDescent="0.3">
      <c r="B6" s="206" t="s">
        <v>0</v>
      </c>
      <c r="C6" s="55" t="s">
        <v>95</v>
      </c>
      <c r="D6" s="56"/>
      <c r="E6" s="56"/>
      <c r="F6" s="56"/>
      <c r="G6" s="6"/>
    </row>
    <row r="7" spans="1:7" x14ac:dyDescent="0.3">
      <c r="B7" s="207"/>
      <c r="C7" s="56"/>
      <c r="D7" s="56"/>
      <c r="E7" s="56"/>
      <c r="F7" s="56"/>
      <c r="G7" s="6"/>
    </row>
    <row r="8" spans="1:7" x14ac:dyDescent="0.3">
      <c r="B8" s="208"/>
      <c r="C8" s="57" t="s">
        <v>96</v>
      </c>
      <c r="D8" s="58" t="s">
        <v>97</v>
      </c>
      <c r="E8" s="58" t="s">
        <v>98</v>
      </c>
      <c r="F8" s="58" t="s">
        <v>99</v>
      </c>
      <c r="G8" s="58" t="s">
        <v>100</v>
      </c>
    </row>
    <row r="9" spans="1:7" x14ac:dyDescent="0.3">
      <c r="B9" s="3">
        <v>11</v>
      </c>
      <c r="C9" s="4" t="s">
        <v>7</v>
      </c>
      <c r="D9" s="59">
        <v>150</v>
      </c>
      <c r="E9" s="59">
        <v>50</v>
      </c>
      <c r="F9" s="59">
        <v>25</v>
      </c>
      <c r="G9" s="59">
        <v>10</v>
      </c>
    </row>
    <row r="10" spans="1:7" x14ac:dyDescent="0.3">
      <c r="B10" s="3">
        <v>10</v>
      </c>
      <c r="C10" s="7" t="s">
        <v>11</v>
      </c>
      <c r="D10" s="59">
        <v>50</v>
      </c>
      <c r="E10" s="59">
        <v>20</v>
      </c>
      <c r="F10" s="59">
        <v>10</v>
      </c>
      <c r="G10" s="59">
        <v>0</v>
      </c>
    </row>
    <row r="11" spans="1:7" x14ac:dyDescent="0.3">
      <c r="B11" s="3">
        <v>9</v>
      </c>
      <c r="C11" s="7" t="s">
        <v>15</v>
      </c>
      <c r="D11" s="59">
        <v>40</v>
      </c>
      <c r="E11" s="59">
        <v>20</v>
      </c>
      <c r="F11" s="59">
        <v>10</v>
      </c>
      <c r="G11" s="59">
        <v>0</v>
      </c>
    </row>
    <row r="12" spans="1:7" x14ac:dyDescent="0.3">
      <c r="B12" s="3">
        <v>8</v>
      </c>
      <c r="C12" s="7" t="s">
        <v>18</v>
      </c>
      <c r="D12" s="59">
        <v>35</v>
      </c>
      <c r="E12" s="59">
        <v>20</v>
      </c>
      <c r="F12" s="59">
        <v>5</v>
      </c>
      <c r="G12" s="59">
        <v>0</v>
      </c>
    </row>
    <row r="13" spans="1:7" x14ac:dyDescent="0.3">
      <c r="B13" s="3">
        <v>7</v>
      </c>
      <c r="C13" s="7" t="s">
        <v>21</v>
      </c>
      <c r="D13" s="59">
        <v>35</v>
      </c>
      <c r="E13" s="59">
        <v>15</v>
      </c>
      <c r="F13" s="59">
        <v>5</v>
      </c>
      <c r="G13" s="59">
        <v>0</v>
      </c>
    </row>
    <row r="14" spans="1:7" x14ac:dyDescent="0.3">
      <c r="B14" s="3">
        <v>6</v>
      </c>
      <c r="C14" s="7" t="s">
        <v>24</v>
      </c>
      <c r="D14" s="59">
        <v>30</v>
      </c>
      <c r="E14" s="59">
        <v>15</v>
      </c>
      <c r="F14" s="59">
        <v>5</v>
      </c>
      <c r="G14" s="59">
        <v>0</v>
      </c>
    </row>
    <row r="15" spans="1:7" x14ac:dyDescent="0.3">
      <c r="B15" s="3">
        <v>5</v>
      </c>
      <c r="C15" s="8" t="s">
        <v>27</v>
      </c>
      <c r="D15" s="59">
        <v>25</v>
      </c>
      <c r="E15" s="59">
        <v>10</v>
      </c>
      <c r="F15" s="59">
        <v>5</v>
      </c>
      <c r="G15" s="59">
        <v>0</v>
      </c>
    </row>
    <row r="16" spans="1:7" x14ac:dyDescent="0.3">
      <c r="B16" s="3">
        <v>4</v>
      </c>
      <c r="C16" s="8" t="s">
        <v>31</v>
      </c>
      <c r="D16" s="59">
        <v>20</v>
      </c>
      <c r="E16" s="59">
        <v>10</v>
      </c>
      <c r="F16" s="59">
        <v>5</v>
      </c>
      <c r="G16" s="59">
        <v>0</v>
      </c>
    </row>
    <row r="17" spans="2:7" x14ac:dyDescent="0.3">
      <c r="B17" s="3">
        <v>3</v>
      </c>
      <c r="C17" s="8" t="s">
        <v>34</v>
      </c>
      <c r="D17" s="59">
        <v>20</v>
      </c>
      <c r="E17" s="59">
        <v>8</v>
      </c>
      <c r="F17" s="59">
        <v>3</v>
      </c>
      <c r="G17" s="59">
        <v>0</v>
      </c>
    </row>
    <row r="18" spans="2:7" x14ac:dyDescent="0.3">
      <c r="B18" s="3">
        <v>2</v>
      </c>
      <c r="C18" s="8" t="s">
        <v>37</v>
      </c>
      <c r="D18" s="59">
        <v>15</v>
      </c>
      <c r="E18" s="59">
        <v>8</v>
      </c>
      <c r="F18" s="59">
        <v>3</v>
      </c>
      <c r="G18" s="59">
        <v>0</v>
      </c>
    </row>
    <row r="19" spans="2:7" x14ac:dyDescent="0.3">
      <c r="B19" s="3">
        <v>1</v>
      </c>
      <c r="C19" s="8" t="s">
        <v>40</v>
      </c>
      <c r="D19" s="59">
        <v>15</v>
      </c>
      <c r="E19" s="59">
        <v>6</v>
      </c>
      <c r="F19" s="59">
        <v>3</v>
      </c>
      <c r="G19" s="59">
        <v>0</v>
      </c>
    </row>
    <row r="40" spans="4:7" x14ac:dyDescent="0.3">
      <c r="D40" s="60"/>
      <c r="E40" s="60"/>
      <c r="F40" s="60"/>
      <c r="G40" s="60"/>
    </row>
    <row r="430" spans="2:6" ht="15" thickBot="1" x14ac:dyDescent="0.35"/>
    <row r="431" spans="2:6" x14ac:dyDescent="0.3">
      <c r="B431" s="26"/>
      <c r="C431" s="13"/>
      <c r="D431" s="13"/>
      <c r="E431" s="13"/>
      <c r="F431" s="14"/>
    </row>
    <row r="432" spans="2:6" x14ac:dyDescent="0.3">
      <c r="B432" s="28"/>
      <c r="F432" s="15"/>
    </row>
    <row r="433" spans="2:6" x14ac:dyDescent="0.3">
      <c r="B433" s="28"/>
      <c r="F433" s="15"/>
    </row>
    <row r="434" spans="2:6" x14ac:dyDescent="0.3">
      <c r="B434" s="28"/>
      <c r="F434" s="15"/>
    </row>
    <row r="435" spans="2:6" x14ac:dyDescent="0.3">
      <c r="B435" s="28"/>
      <c r="F435" s="15"/>
    </row>
    <row r="436" spans="2:6" x14ac:dyDescent="0.3">
      <c r="B436" s="28"/>
      <c r="F436" s="15"/>
    </row>
    <row r="437" spans="2:6" ht="15" thickBot="1" x14ac:dyDescent="0.35">
      <c r="B437" s="31"/>
      <c r="C437" s="16"/>
      <c r="D437" s="16"/>
      <c r="E437" s="16"/>
      <c r="F437" s="17"/>
    </row>
    <row r="498" spans="2:6" ht="15" thickBot="1" x14ac:dyDescent="0.35"/>
    <row r="499" spans="2:6" x14ac:dyDescent="0.3">
      <c r="B499" s="26"/>
      <c r="C499" s="13"/>
      <c r="D499" s="13"/>
      <c r="E499" s="13"/>
      <c r="F499" s="14"/>
    </row>
    <row r="500" spans="2:6" x14ac:dyDescent="0.3">
      <c r="B500" s="28"/>
      <c r="F500" s="15"/>
    </row>
    <row r="501" spans="2:6" x14ac:dyDescent="0.3">
      <c r="B501" s="28"/>
      <c r="F501" s="15"/>
    </row>
    <row r="502" spans="2:6" ht="15" thickBot="1" x14ac:dyDescent="0.35">
      <c r="B502" s="31"/>
      <c r="C502" s="16"/>
      <c r="D502" s="16"/>
      <c r="E502" s="16"/>
      <c r="F502" s="17"/>
    </row>
    <row r="519" spans="2:10" x14ac:dyDescent="0.3">
      <c r="I519">
        <f>BG_SecBase_Tuning!R$223</f>
        <v>450</v>
      </c>
      <c r="J519">
        <f>BG_SecBase_Tuning!S$223</f>
        <v>750</v>
      </c>
    </row>
    <row r="520" spans="2:10" x14ac:dyDescent="0.3">
      <c r="I520">
        <f>BG_SecBase_Tuning!R$223</f>
        <v>450</v>
      </c>
      <c r="J520">
        <f>BG_SecBase_Tuning!S$223</f>
        <v>750</v>
      </c>
    </row>
    <row r="521" spans="2:10" x14ac:dyDescent="0.3">
      <c r="I521">
        <f>BG_SecBase_Tuning!R$223</f>
        <v>450</v>
      </c>
      <c r="J521">
        <f>BG_SecBase_Tuning!S$223</f>
        <v>750</v>
      </c>
    </row>
    <row r="522" spans="2:10" x14ac:dyDescent="0.3">
      <c r="I522">
        <f>BG_SecBase_Tuning!R$223</f>
        <v>450</v>
      </c>
      <c r="J522">
        <f>BG_SecBase_Tuning!S$223</f>
        <v>750</v>
      </c>
    </row>
    <row r="523" spans="2:10" ht="15" thickBot="1" x14ac:dyDescent="0.35">
      <c r="I523">
        <f>BG_SecBase_Tuning!R$223</f>
        <v>450</v>
      </c>
      <c r="J523">
        <f>BG_SecBase_Tuning!S$223</f>
        <v>750</v>
      </c>
    </row>
    <row r="524" spans="2:10" x14ac:dyDescent="0.3">
      <c r="B524" s="26"/>
      <c r="C524" s="13"/>
      <c r="D524" s="13"/>
      <c r="E524" s="13"/>
      <c r="F524" s="14"/>
    </row>
    <row r="525" spans="2:10" x14ac:dyDescent="0.3">
      <c r="B525" s="28"/>
      <c r="F525" s="15"/>
    </row>
    <row r="526" spans="2:10" x14ac:dyDescent="0.3">
      <c r="B526" s="28"/>
      <c r="F526" s="15"/>
    </row>
    <row r="527" spans="2:10" x14ac:dyDescent="0.3">
      <c r="B527" s="28"/>
      <c r="F527" s="15"/>
    </row>
    <row r="528" spans="2:10" x14ac:dyDescent="0.3">
      <c r="B528" s="28"/>
      <c r="F528" s="15"/>
    </row>
    <row r="529" spans="2:10" x14ac:dyDescent="0.3">
      <c r="B529" s="28"/>
      <c r="F529" s="15"/>
    </row>
    <row r="530" spans="2:10" ht="15" thickBot="1" x14ac:dyDescent="0.35">
      <c r="B530" s="31"/>
      <c r="C530" s="16"/>
      <c r="D530" s="16"/>
      <c r="E530" s="16"/>
      <c r="F530" s="17"/>
    </row>
    <row r="531" spans="2:10" x14ac:dyDescent="0.3">
      <c r="I531">
        <f>BG_SecBase_Tuning!R$223</f>
        <v>450</v>
      </c>
      <c r="J531">
        <f>BG_SecBase_Tuning!S$223</f>
        <v>750</v>
      </c>
    </row>
    <row r="532" spans="2:10" x14ac:dyDescent="0.3">
      <c r="I532">
        <f>BG_SecBase_Tuning!R$223</f>
        <v>450</v>
      </c>
      <c r="J532">
        <f>BG_SecBase_Tuning!S$223</f>
        <v>750</v>
      </c>
    </row>
    <row r="533" spans="2:10" x14ac:dyDescent="0.3">
      <c r="I533">
        <f>BG_SecBase_Tuning!R$223</f>
        <v>450</v>
      </c>
      <c r="J533">
        <f>BG_SecBase_Tuning!S$223</f>
        <v>750</v>
      </c>
    </row>
    <row r="534" spans="2:10" x14ac:dyDescent="0.3">
      <c r="I534">
        <f>BG_SecBase_Tuning!R$223</f>
        <v>450</v>
      </c>
      <c r="J534">
        <f>BG_SecBase_Tuning!S$223</f>
        <v>750</v>
      </c>
    </row>
    <row r="539" spans="2:10" x14ac:dyDescent="0.3">
      <c r="I539">
        <f>BG_SecBase_Tuning!R$223</f>
        <v>450</v>
      </c>
      <c r="J539">
        <f>BG_SecBase_Tuning!S$223</f>
        <v>750</v>
      </c>
    </row>
    <row r="540" spans="2:10" x14ac:dyDescent="0.3">
      <c r="I540">
        <f>BG_SecBase_Tuning!R$223</f>
        <v>450</v>
      </c>
      <c r="J540">
        <f>BG_SecBase_Tuning!S$223</f>
        <v>750</v>
      </c>
    </row>
    <row r="541" spans="2:10" x14ac:dyDescent="0.3">
      <c r="J541">
        <f>BG_SecBase_Tuning!S$223</f>
        <v>750</v>
      </c>
    </row>
    <row r="542" spans="2:10" x14ac:dyDescent="0.3">
      <c r="J542">
        <f>BG_SecBase_Tuning!S$223</f>
        <v>750</v>
      </c>
    </row>
    <row r="543" spans="2:10" x14ac:dyDescent="0.3">
      <c r="J543">
        <f>BG_SecBase_Tuning!S$223</f>
        <v>750</v>
      </c>
    </row>
    <row r="544" spans="2:10" x14ac:dyDescent="0.3">
      <c r="J544">
        <f>BG_SecBase_Tuning!S$223</f>
        <v>750</v>
      </c>
    </row>
    <row r="546" spans="9:10" x14ac:dyDescent="0.3">
      <c r="I546">
        <f>BG_SecBase_Tuning!R$223</f>
        <v>450</v>
      </c>
    </row>
    <row r="547" spans="9:10" x14ac:dyDescent="0.3">
      <c r="I547">
        <f>BG_SecBase_Tuning!R$223</f>
        <v>450</v>
      </c>
    </row>
    <row r="548" spans="9:10" x14ac:dyDescent="0.3">
      <c r="I548">
        <f>BG_SecBase_Tuning!R$223</f>
        <v>450</v>
      </c>
    </row>
    <row r="549" spans="9:10" x14ac:dyDescent="0.3">
      <c r="I549">
        <f>BG_SecBase_Tuning!R$223</f>
        <v>450</v>
      </c>
    </row>
    <row r="550" spans="9:10" x14ac:dyDescent="0.3">
      <c r="I550">
        <f>BG_SecBase_Tuning!R$223</f>
        <v>450</v>
      </c>
      <c r="J550">
        <f>BG_SecBase_Tuning!S$223</f>
        <v>750</v>
      </c>
    </row>
    <row r="551" spans="9:10" x14ac:dyDescent="0.3">
      <c r="I551">
        <f>BG_SecBase_Tuning!R$223</f>
        <v>450</v>
      </c>
      <c r="J551">
        <f>BG_SecBase_Tuning!S$223</f>
        <v>750</v>
      </c>
    </row>
    <row r="552" spans="9:10" x14ac:dyDescent="0.3">
      <c r="I552">
        <f>BG_SecBase_Tuning!R$223</f>
        <v>450</v>
      </c>
      <c r="J552">
        <f>BG_SecBase_Tuning!S$223</f>
        <v>750</v>
      </c>
    </row>
    <row r="553" spans="9:10" x14ac:dyDescent="0.3">
      <c r="I553">
        <f>BG_SecBase_Tuning!R$223</f>
        <v>450</v>
      </c>
      <c r="J553">
        <f>BG_SecBase_Tuning!S$223</f>
        <v>750</v>
      </c>
    </row>
    <row r="561" spans="9:10" x14ac:dyDescent="0.3">
      <c r="I561">
        <f>BG_SecBase_Tuning!R$223</f>
        <v>450</v>
      </c>
    </row>
    <row r="562" spans="9:10" x14ac:dyDescent="0.3">
      <c r="I562">
        <f>BG_SecBase_Tuning!R$223</f>
        <v>450</v>
      </c>
    </row>
    <row r="563" spans="9:10" x14ac:dyDescent="0.3">
      <c r="I563">
        <f>BG_SecBase_Tuning!R$223</f>
        <v>450</v>
      </c>
    </row>
    <row r="564" spans="9:10" x14ac:dyDescent="0.3">
      <c r="I564">
        <f>BG_SecBase_Tuning!R$223</f>
        <v>450</v>
      </c>
      <c r="J564">
        <f>BG_SecBase_Tuning!S$223</f>
        <v>750</v>
      </c>
    </row>
    <row r="565" spans="9:10" x14ac:dyDescent="0.3">
      <c r="I565">
        <f>BG_SecBase_Tuning!R$223</f>
        <v>450</v>
      </c>
      <c r="J565">
        <f>BG_SecBase_Tuning!S$223</f>
        <v>750</v>
      </c>
    </row>
    <row r="570" spans="9:10" x14ac:dyDescent="0.3">
      <c r="I570">
        <f>BG_SecBase_Tuning!R$223</f>
        <v>450</v>
      </c>
      <c r="J570">
        <f>BG_SecBase_Tuning!S$223</f>
        <v>750</v>
      </c>
    </row>
    <row r="571" spans="9:10" x14ac:dyDescent="0.3">
      <c r="I571">
        <f>BG_SecBase_Tuning!R$223</f>
        <v>450</v>
      </c>
      <c r="J571">
        <f>BG_SecBase_Tuning!S$223</f>
        <v>750</v>
      </c>
    </row>
    <row r="582" spans="9:10" x14ac:dyDescent="0.3">
      <c r="I582">
        <f>BG_SecBase_Tuning!R$223</f>
        <v>450</v>
      </c>
    </row>
    <row r="583" spans="9:10" x14ac:dyDescent="0.3">
      <c r="I583">
        <f>BG_SecBase_Tuning!R$223</f>
        <v>450</v>
      </c>
    </row>
    <row r="584" spans="9:10" x14ac:dyDescent="0.3">
      <c r="I584">
        <f>BG_SecBase_Tuning!R$223</f>
        <v>450</v>
      </c>
      <c r="J584">
        <f>BG_SecBase_Tuning!S$223</f>
        <v>750</v>
      </c>
    </row>
    <row r="585" spans="9:10" x14ac:dyDescent="0.3">
      <c r="I585">
        <f>BG_SecBase_Tuning!R$223</f>
        <v>450</v>
      </c>
      <c r="J585">
        <f>BG_SecBase_Tuning!S$223</f>
        <v>750</v>
      </c>
    </row>
    <row r="586" spans="9:10" x14ac:dyDescent="0.3">
      <c r="I586">
        <f>BG_SecBase_Tuning!R$223</f>
        <v>450</v>
      </c>
      <c r="J586">
        <f>BG_SecBase_Tuning!S$223</f>
        <v>750</v>
      </c>
    </row>
    <row r="587" spans="9:10" x14ac:dyDescent="0.3">
      <c r="I587">
        <f>BG_SecBase_Tuning!R$223</f>
        <v>450</v>
      </c>
      <c r="J587">
        <f>BG_SecBase_Tuning!S$223</f>
        <v>750</v>
      </c>
    </row>
    <row r="592" spans="9:10" x14ac:dyDescent="0.3">
      <c r="I592">
        <f>BG_SecBase_Tuning!R$223</f>
        <v>450</v>
      </c>
      <c r="J592">
        <f>BG_SecBase_Tuning!S$223</f>
        <v>750</v>
      </c>
    </row>
    <row r="593" spans="2:10" ht="15" thickBot="1" x14ac:dyDescent="0.35">
      <c r="I593">
        <f>BG_SecBase_Tuning!R$223</f>
        <v>450</v>
      </c>
      <c r="J593">
        <f>BG_SecBase_Tuning!S$223</f>
        <v>750</v>
      </c>
    </row>
    <row r="594" spans="2:10" x14ac:dyDescent="0.3">
      <c r="B594" s="26"/>
      <c r="C594" s="13"/>
      <c r="D594" s="13"/>
      <c r="E594" s="13"/>
      <c r="F594" s="14"/>
    </row>
    <row r="595" spans="2:10" x14ac:dyDescent="0.3">
      <c r="B595" s="28"/>
      <c r="F595" s="15"/>
    </row>
    <row r="596" spans="2:10" x14ac:dyDescent="0.3">
      <c r="B596" s="28"/>
      <c r="F596" s="15"/>
    </row>
    <row r="597" spans="2:10" ht="15" thickBot="1" x14ac:dyDescent="0.35">
      <c r="B597" s="28"/>
      <c r="F597" s="15"/>
    </row>
    <row r="598" spans="2:10" ht="15" thickBot="1" x14ac:dyDescent="0.35">
      <c r="B598" s="31"/>
      <c r="C598" s="16"/>
      <c r="D598" s="16"/>
      <c r="E598" s="16"/>
      <c r="F598" s="14"/>
      <c r="I598">
        <f>BG_SecBase_Tuning!R$223</f>
        <v>450</v>
      </c>
      <c r="J598">
        <f>BG_SecBase_Tuning!S$223</f>
        <v>750</v>
      </c>
    </row>
    <row r="599" spans="2:10" x14ac:dyDescent="0.3">
      <c r="I599">
        <f>BG_SecBase_Tuning!R$223</f>
        <v>450</v>
      </c>
      <c r="J599">
        <f>BG_SecBase_Tuning!S$223</f>
        <v>750</v>
      </c>
    </row>
    <row r="604" spans="2:10" x14ac:dyDescent="0.3">
      <c r="I604">
        <f>BG_SecBase_Tuning!R$223</f>
        <v>450</v>
      </c>
      <c r="J604">
        <f>BG_SecBase_Tuning!S$223</f>
        <v>750</v>
      </c>
    </row>
    <row r="605" spans="2:10" x14ac:dyDescent="0.3">
      <c r="I605">
        <f>BG_SecBase_Tuning!R$223</f>
        <v>450</v>
      </c>
      <c r="J605">
        <f>BG_SecBase_Tuning!S$223</f>
        <v>750</v>
      </c>
    </row>
    <row r="606" spans="2:10" x14ac:dyDescent="0.3">
      <c r="I606">
        <f>BG_SecBase_Tuning!R$223</f>
        <v>450</v>
      </c>
      <c r="J606">
        <f>BG_SecBase_Tuning!S$223</f>
        <v>750</v>
      </c>
    </row>
    <row r="614" spans="2:10" x14ac:dyDescent="0.3">
      <c r="I614">
        <f>BG_SecBase_Tuning!R$258</f>
        <v>908</v>
      </c>
      <c r="J614">
        <f>BG_SecBase_Tuning!S$258</f>
        <v>1153</v>
      </c>
    </row>
    <row r="615" spans="2:10" x14ac:dyDescent="0.3">
      <c r="I615">
        <f>BG_SecBase_Tuning!R$258</f>
        <v>908</v>
      </c>
      <c r="J615">
        <f>BG_SecBase_Tuning!S$258</f>
        <v>1153</v>
      </c>
    </row>
    <row r="616" spans="2:10" x14ac:dyDescent="0.3">
      <c r="I616">
        <f>BG_SecBase_Tuning!R$258</f>
        <v>908</v>
      </c>
      <c r="J616">
        <f>BG_SecBase_Tuning!S$258</f>
        <v>1153</v>
      </c>
    </row>
    <row r="617" spans="2:10" x14ac:dyDescent="0.3">
      <c r="I617">
        <f>BG_SecBase_Tuning!R$258</f>
        <v>908</v>
      </c>
      <c r="J617">
        <f>BG_SecBase_Tuning!S$258</f>
        <v>1153</v>
      </c>
    </row>
    <row r="618" spans="2:10" ht="15" thickBot="1" x14ac:dyDescent="0.35">
      <c r="I618">
        <f>BG_SecBase_Tuning!R$258</f>
        <v>908</v>
      </c>
      <c r="J618">
        <f>BG_SecBase_Tuning!S$258</f>
        <v>1153</v>
      </c>
    </row>
    <row r="619" spans="2:10" x14ac:dyDescent="0.3">
      <c r="B619" s="26"/>
      <c r="C619" s="13"/>
      <c r="D619" s="13"/>
      <c r="E619" s="13"/>
      <c r="F619" s="14"/>
    </row>
    <row r="620" spans="2:10" x14ac:dyDescent="0.3">
      <c r="B620" s="28"/>
      <c r="F620" s="15"/>
    </row>
    <row r="621" spans="2:10" x14ac:dyDescent="0.3">
      <c r="B621" s="28"/>
      <c r="F621" s="15"/>
    </row>
    <row r="622" spans="2:10" x14ac:dyDescent="0.3">
      <c r="B622" s="28"/>
      <c r="F622" s="15"/>
    </row>
    <row r="623" spans="2:10" x14ac:dyDescent="0.3">
      <c r="B623" s="28"/>
      <c r="F623" s="15"/>
    </row>
    <row r="624" spans="2:10" x14ac:dyDescent="0.3">
      <c r="B624" s="28"/>
      <c r="F624" s="15"/>
    </row>
    <row r="625" spans="2:10" ht="15" thickBot="1" x14ac:dyDescent="0.35">
      <c r="B625" s="31"/>
      <c r="C625" s="16"/>
      <c r="D625" s="16"/>
      <c r="E625" s="16"/>
      <c r="F625" s="17"/>
    </row>
    <row r="626" spans="2:10" x14ac:dyDescent="0.3">
      <c r="I626">
        <f>BG_SecBase_Tuning!R$258</f>
        <v>908</v>
      </c>
      <c r="J626">
        <f>BG_SecBase_Tuning!S$258</f>
        <v>1153</v>
      </c>
    </row>
    <row r="627" spans="2:10" x14ac:dyDescent="0.3">
      <c r="I627">
        <f>BG_SecBase_Tuning!R$258</f>
        <v>908</v>
      </c>
      <c r="J627">
        <f>BG_SecBase_Tuning!S$258</f>
        <v>1153</v>
      </c>
    </row>
    <row r="628" spans="2:10" x14ac:dyDescent="0.3">
      <c r="I628">
        <f>BG_SecBase_Tuning!R$258</f>
        <v>908</v>
      </c>
      <c r="J628">
        <f>BG_SecBase_Tuning!S$258</f>
        <v>1153</v>
      </c>
    </row>
    <row r="629" spans="2:10" x14ac:dyDescent="0.3">
      <c r="I629">
        <f>BG_SecBase_Tuning!R$258</f>
        <v>908</v>
      </c>
      <c r="J629">
        <f>BG_SecBase_Tuning!S$258</f>
        <v>1153</v>
      </c>
    </row>
    <row r="634" spans="2:10" x14ac:dyDescent="0.3">
      <c r="J634">
        <f>BG_SecBase_Tuning!S$258</f>
        <v>1153</v>
      </c>
    </row>
    <row r="635" spans="2:10" x14ac:dyDescent="0.3">
      <c r="J635">
        <f>BG_SecBase_Tuning!S$258</f>
        <v>1153</v>
      </c>
    </row>
    <row r="636" spans="2:10" x14ac:dyDescent="0.3">
      <c r="J636">
        <f>BG_SecBase_Tuning!S$258</f>
        <v>1153</v>
      </c>
    </row>
    <row r="640" spans="2:10" x14ac:dyDescent="0.3">
      <c r="I640">
        <f>BG_SecBase_Tuning!R$258</f>
        <v>908</v>
      </c>
    </row>
    <row r="641" spans="9:10" x14ac:dyDescent="0.3">
      <c r="I641">
        <f>BG_SecBase_Tuning!R$258</f>
        <v>908</v>
      </c>
    </row>
    <row r="642" spans="9:10" x14ac:dyDescent="0.3">
      <c r="I642">
        <f>BG_SecBase_Tuning!R$258</f>
        <v>908</v>
      </c>
      <c r="J642">
        <f>BG_SecBase_Tuning!S$258</f>
        <v>1153</v>
      </c>
    </row>
    <row r="643" spans="9:10" x14ac:dyDescent="0.3">
      <c r="I643">
        <f>BG_SecBase_Tuning!R$258</f>
        <v>908</v>
      </c>
      <c r="J643">
        <f>BG_SecBase_Tuning!S$258</f>
        <v>1153</v>
      </c>
    </row>
    <row r="651" spans="9:10" x14ac:dyDescent="0.3">
      <c r="J651">
        <f>BG_SecBase_Tuning!S$258</f>
        <v>1153</v>
      </c>
    </row>
    <row r="652" spans="9:10" x14ac:dyDescent="0.3">
      <c r="J652">
        <f>BG_SecBase_Tuning!S$258</f>
        <v>1153</v>
      </c>
    </row>
    <row r="653" spans="9:10" x14ac:dyDescent="0.3">
      <c r="J653">
        <f>BG_SecBase_Tuning!S$258</f>
        <v>1153</v>
      </c>
    </row>
    <row r="654" spans="9:10" x14ac:dyDescent="0.3">
      <c r="J654">
        <f>BG_SecBase_Tuning!S$258</f>
        <v>1153</v>
      </c>
    </row>
    <row r="655" spans="9:10" x14ac:dyDescent="0.3">
      <c r="J655">
        <f>BG_SecBase_Tuning!S$258</f>
        <v>1153</v>
      </c>
    </row>
    <row r="656" spans="9:10" x14ac:dyDescent="0.3">
      <c r="I656">
        <f>BG_SecBase_Tuning!R$258</f>
        <v>908</v>
      </c>
      <c r="J656">
        <f>BG_SecBase_Tuning!S$258</f>
        <v>1153</v>
      </c>
    </row>
    <row r="661" spans="9:10" x14ac:dyDescent="0.3">
      <c r="I661">
        <f>BG_SecBase_Tuning!R$258</f>
        <v>908</v>
      </c>
      <c r="J661">
        <f>BG_SecBase_Tuning!S$258</f>
        <v>1153</v>
      </c>
    </row>
    <row r="662" spans="9:10" x14ac:dyDescent="0.3">
      <c r="I662">
        <f>BG_SecBase_Tuning!R$258</f>
        <v>908</v>
      </c>
    </row>
    <row r="663" spans="9:10" x14ac:dyDescent="0.3">
      <c r="I663">
        <f>BG_SecBase_Tuning!R$258</f>
        <v>908</v>
      </c>
    </row>
    <row r="669" spans="9:10" x14ac:dyDescent="0.3">
      <c r="I669">
        <f>BG_SecBase_Tuning!R$258</f>
        <v>908</v>
      </c>
    </row>
    <row r="670" spans="9:10" x14ac:dyDescent="0.3">
      <c r="I670">
        <f>BG_SecBase_Tuning!R$258</f>
        <v>908</v>
      </c>
    </row>
    <row r="671" spans="9:10" x14ac:dyDescent="0.3">
      <c r="I671">
        <f>BG_SecBase_Tuning!R$258</f>
        <v>908</v>
      </c>
    </row>
    <row r="672" spans="9:10" x14ac:dyDescent="0.3">
      <c r="I672">
        <f>BG_SecBase_Tuning!R$258</f>
        <v>908</v>
      </c>
      <c r="J672">
        <f>BG_SecBase_Tuning!S$258</f>
        <v>1153</v>
      </c>
    </row>
    <row r="673" spans="2:10" x14ac:dyDescent="0.3">
      <c r="I673">
        <f>BG_SecBase_Tuning!R$258</f>
        <v>908</v>
      </c>
      <c r="J673">
        <f>BG_SecBase_Tuning!S$258</f>
        <v>1153</v>
      </c>
    </row>
    <row r="674" spans="2:10" x14ac:dyDescent="0.3">
      <c r="I674">
        <f>BG_SecBase_Tuning!R$258</f>
        <v>908</v>
      </c>
      <c r="J674">
        <f>BG_SecBase_Tuning!S$258</f>
        <v>1153</v>
      </c>
    </row>
    <row r="675" spans="2:10" x14ac:dyDescent="0.3">
      <c r="I675">
        <f>BG_SecBase_Tuning!R$258</f>
        <v>908</v>
      </c>
      <c r="J675">
        <f>BG_SecBase_Tuning!S$258</f>
        <v>1153</v>
      </c>
    </row>
    <row r="680" spans="2:10" x14ac:dyDescent="0.3">
      <c r="I680">
        <f>BG_SecBase_Tuning!R$258</f>
        <v>908</v>
      </c>
      <c r="J680">
        <f>BG_SecBase_Tuning!S$258</f>
        <v>1153</v>
      </c>
    </row>
    <row r="681" spans="2:10" ht="15" thickBot="1" x14ac:dyDescent="0.35">
      <c r="I681">
        <f>BG_SecBase_Tuning!R$258</f>
        <v>908</v>
      </c>
      <c r="J681">
        <f>BG_SecBase_Tuning!S$258</f>
        <v>1153</v>
      </c>
    </row>
    <row r="682" spans="2:10" x14ac:dyDescent="0.3">
      <c r="B682" s="26"/>
      <c r="C682" s="13"/>
      <c r="D682" s="13"/>
      <c r="E682" s="13"/>
      <c r="F682" s="14"/>
    </row>
    <row r="683" spans="2:10" x14ac:dyDescent="0.3">
      <c r="B683" s="28"/>
      <c r="F683" s="15"/>
    </row>
    <row r="684" spans="2:10" x14ac:dyDescent="0.3">
      <c r="B684" s="28"/>
      <c r="F684" s="15"/>
    </row>
    <row r="685" spans="2:10" ht="15" thickBot="1" x14ac:dyDescent="0.35">
      <c r="B685" s="31"/>
      <c r="C685" s="16"/>
      <c r="D685" s="16"/>
      <c r="E685" s="16"/>
      <c r="F685" s="17"/>
    </row>
    <row r="686" spans="2:10" x14ac:dyDescent="0.3">
      <c r="I686">
        <f>BG_SecBase_Tuning!R$258</f>
        <v>908</v>
      </c>
      <c r="J686">
        <f>BG_SecBase_Tuning!S$258</f>
        <v>1153</v>
      </c>
    </row>
    <row r="691" spans="9:10" x14ac:dyDescent="0.3">
      <c r="I691">
        <f>BG_SecBase_Tuning!R$258</f>
        <v>908</v>
      </c>
      <c r="J691">
        <f>BG_SecBase_Tuning!S$258</f>
        <v>1153</v>
      </c>
    </row>
    <row r="692" spans="9:10" x14ac:dyDescent="0.3">
      <c r="I692">
        <f>BG_SecBase_Tuning!R$258</f>
        <v>908</v>
      </c>
      <c r="J692">
        <f>BG_SecBase_Tuning!S$258</f>
        <v>1153</v>
      </c>
    </row>
    <row r="693" spans="9:10" x14ac:dyDescent="0.3">
      <c r="I693">
        <f>BG_SecBase_Tuning!R$258</f>
        <v>908</v>
      </c>
      <c r="J693">
        <f>BG_SecBase_Tuning!S$258</f>
        <v>1153</v>
      </c>
    </row>
    <row r="705" spans="2:6" ht="15" thickBot="1" x14ac:dyDescent="0.35"/>
    <row r="706" spans="2:6" x14ac:dyDescent="0.3">
      <c r="B706" s="26"/>
      <c r="C706" s="13"/>
      <c r="D706" s="13"/>
      <c r="E706" s="13"/>
      <c r="F706" s="14"/>
    </row>
    <row r="707" spans="2:6" x14ac:dyDescent="0.3">
      <c r="B707" s="28"/>
      <c r="F707" s="15"/>
    </row>
    <row r="708" spans="2:6" x14ac:dyDescent="0.3">
      <c r="B708" s="28"/>
      <c r="F708" s="15"/>
    </row>
    <row r="709" spans="2:6" x14ac:dyDescent="0.3">
      <c r="B709" s="28"/>
      <c r="F709" s="15"/>
    </row>
    <row r="710" spans="2:6" x14ac:dyDescent="0.3">
      <c r="B710" s="28"/>
      <c r="F710" s="15"/>
    </row>
    <row r="711" spans="2:6" x14ac:dyDescent="0.3">
      <c r="B711" s="28"/>
      <c r="F711" s="15"/>
    </row>
    <row r="712" spans="2:6" ht="15" thickBot="1" x14ac:dyDescent="0.35">
      <c r="B712" s="31"/>
      <c r="C712" s="16"/>
      <c r="D712" s="16"/>
      <c r="E712" s="16"/>
      <c r="F712" s="17"/>
    </row>
    <row r="780" spans="2:6" ht="15" thickBot="1" x14ac:dyDescent="0.35"/>
    <row r="781" spans="2:6" x14ac:dyDescent="0.3">
      <c r="B781" s="26"/>
      <c r="C781" s="13"/>
      <c r="D781" s="13"/>
      <c r="E781" s="13"/>
      <c r="F781" s="14"/>
    </row>
    <row r="782" spans="2:6" x14ac:dyDescent="0.3">
      <c r="B782" s="28"/>
      <c r="F782" s="15"/>
    </row>
    <row r="783" spans="2:6" x14ac:dyDescent="0.3">
      <c r="B783" s="28"/>
      <c r="F783" s="15"/>
    </row>
    <row r="784" spans="2:6" ht="15" thickBot="1" x14ac:dyDescent="0.35">
      <c r="B784" s="31"/>
      <c r="C784" s="16"/>
      <c r="D784" s="16"/>
      <c r="E784" s="16"/>
      <c r="F784" s="17"/>
    </row>
    <row r="798" spans="2:6" ht="15" thickBot="1" x14ac:dyDescent="0.35"/>
    <row r="799" spans="2:6" x14ac:dyDescent="0.3">
      <c r="B799" s="26"/>
      <c r="C799" s="13"/>
      <c r="D799" s="13"/>
      <c r="E799" s="13"/>
      <c r="F799" s="14"/>
    </row>
    <row r="800" spans="2:6" x14ac:dyDescent="0.3">
      <c r="B800" s="28"/>
      <c r="F800" s="15"/>
    </row>
    <row r="801" spans="2:6" x14ac:dyDescent="0.3">
      <c r="B801" s="28"/>
      <c r="F801" s="15"/>
    </row>
    <row r="802" spans="2:6" x14ac:dyDescent="0.3">
      <c r="B802" s="28"/>
      <c r="F802" s="15"/>
    </row>
    <row r="803" spans="2:6" x14ac:dyDescent="0.3">
      <c r="B803" s="28"/>
      <c r="F803" s="15"/>
    </row>
    <row r="804" spans="2:6" x14ac:dyDescent="0.3">
      <c r="B804" s="28"/>
      <c r="F804" s="15"/>
    </row>
    <row r="805" spans="2:6" ht="15" thickBot="1" x14ac:dyDescent="0.35">
      <c r="B805" s="31"/>
      <c r="C805" s="16"/>
      <c r="D805" s="16"/>
      <c r="E805" s="16"/>
      <c r="F805" s="17"/>
    </row>
    <row r="870" spans="2:10" ht="15" thickBot="1" x14ac:dyDescent="0.35"/>
    <row r="871" spans="2:10" x14ac:dyDescent="0.3">
      <c r="B871" s="26"/>
      <c r="C871" s="13"/>
      <c r="D871" s="13"/>
      <c r="E871" s="13"/>
      <c r="F871" s="14"/>
      <c r="I871">
        <f>BG_SecBase_Tuning!R$348</f>
        <v>3000</v>
      </c>
      <c r="J871">
        <f>BG_SecBase_Tuning!S$348</f>
        <v>2250</v>
      </c>
    </row>
    <row r="872" spans="2:10" x14ac:dyDescent="0.3">
      <c r="B872" s="28"/>
      <c r="F872" s="15"/>
      <c r="I872">
        <f>BG_SecBase_Tuning!R$348</f>
        <v>3000</v>
      </c>
      <c r="J872">
        <f>BG_SecBase_Tuning!S$348</f>
        <v>2250</v>
      </c>
    </row>
    <row r="873" spans="2:10" x14ac:dyDescent="0.3">
      <c r="B873" s="28"/>
      <c r="F873" s="15"/>
      <c r="I873">
        <f>BG_SecBase_Tuning!R$348</f>
        <v>3000</v>
      </c>
      <c r="J873">
        <f>BG_SecBase_Tuning!S$348</f>
        <v>2250</v>
      </c>
    </row>
    <row r="874" spans="2:10" ht="15" thickBot="1" x14ac:dyDescent="0.35">
      <c r="B874" s="31"/>
      <c r="C874" s="16"/>
      <c r="D874" s="16"/>
      <c r="E874" s="16"/>
      <c r="F874" s="17"/>
      <c r="I874">
        <f>BG_SecBase_Tuning!R$348</f>
        <v>3000</v>
      </c>
      <c r="J874">
        <f>BG_SecBase_Tuning!S$348</f>
        <v>2250</v>
      </c>
    </row>
  </sheetData>
  <mergeCells count="1">
    <mergeCell ref="B6:B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1BA94-8250-4BB2-928C-DBA7BCE060F9}">
  <sheetPr codeName="Sheet17"/>
  <dimension ref="A1:S544"/>
  <sheetViews>
    <sheetView zoomScale="82" zoomScaleNormal="82" workbookViewId="0">
      <selection activeCell="F13" sqref="F13"/>
    </sheetView>
  </sheetViews>
  <sheetFormatPr defaultRowHeight="14.4" x14ac:dyDescent="0.3"/>
  <cols>
    <col min="6" max="6" width="17.88671875" customWidth="1"/>
    <col min="7" max="7" width="16.88671875" customWidth="1"/>
    <col min="8" max="8" width="10.109375" customWidth="1"/>
    <col min="9" max="9" width="15.6640625" customWidth="1"/>
    <col min="12" max="12" width="9" customWidth="1"/>
    <col min="13" max="13" width="21.44140625" customWidth="1"/>
    <col min="14" max="14" width="19.44140625" customWidth="1"/>
    <col min="15" max="15" width="9.33203125" customWidth="1"/>
    <col min="16" max="16" width="11.77734375" customWidth="1"/>
  </cols>
  <sheetData>
    <row r="1" spans="1:19" x14ac:dyDescent="0.3">
      <c r="A1" s="1"/>
    </row>
    <row r="5" spans="1:19" ht="15" thickBot="1" x14ac:dyDescent="0.35"/>
    <row r="6" spans="1:19" ht="15" thickBot="1" x14ac:dyDescent="0.35">
      <c r="E6" s="61" t="s">
        <v>101</v>
      </c>
      <c r="F6" s="62" t="s">
        <v>102</v>
      </c>
      <c r="G6" s="62" t="s">
        <v>103</v>
      </c>
      <c r="H6" s="60"/>
      <c r="I6" s="60"/>
      <c r="J6" s="60"/>
      <c r="K6" s="60"/>
      <c r="N6" s="209" t="s">
        <v>72</v>
      </c>
      <c r="O6" s="209"/>
      <c r="P6" s="209"/>
      <c r="Q6" s="209"/>
      <c r="R6" s="209"/>
      <c r="S6" s="209"/>
    </row>
    <row r="7" spans="1:19" x14ac:dyDescent="0.3">
      <c r="B7" s="63"/>
      <c r="D7" s="15">
        <v>1</v>
      </c>
      <c r="E7" s="169">
        <v>0</v>
      </c>
      <c r="F7" s="170">
        <v>110</v>
      </c>
      <c r="G7" s="170">
        <v>1</v>
      </c>
      <c r="H7" s="170">
        <v>0</v>
      </c>
      <c r="I7" s="64"/>
      <c r="J7" s="64"/>
      <c r="K7" s="64"/>
    </row>
    <row r="8" spans="1:19" x14ac:dyDescent="0.3">
      <c r="B8" s="63"/>
      <c r="D8" s="15">
        <v>2</v>
      </c>
      <c r="E8" s="169">
        <v>1</v>
      </c>
      <c r="F8" s="171">
        <v>68</v>
      </c>
      <c r="G8" s="171">
        <v>1</v>
      </c>
      <c r="H8" s="171">
        <v>0</v>
      </c>
      <c r="I8" s="64"/>
      <c r="J8" s="64"/>
      <c r="K8" s="64"/>
      <c r="N8" t="s">
        <v>104</v>
      </c>
      <c r="O8">
        <v>100000</v>
      </c>
    </row>
    <row r="9" spans="1:19" x14ac:dyDescent="0.3">
      <c r="B9" s="63"/>
      <c r="D9" s="15">
        <v>3</v>
      </c>
      <c r="E9" s="169">
        <v>2</v>
      </c>
      <c r="F9" s="171">
        <v>59</v>
      </c>
      <c r="G9" s="171">
        <v>1</v>
      </c>
      <c r="H9" s="171">
        <v>0</v>
      </c>
      <c r="I9" s="64"/>
      <c r="J9" s="64"/>
      <c r="K9" s="64"/>
    </row>
    <row r="10" spans="1:19" x14ac:dyDescent="0.3">
      <c r="B10" s="63"/>
      <c r="D10" s="15">
        <v>4</v>
      </c>
      <c r="E10" s="169">
        <v>3</v>
      </c>
      <c r="F10" s="171">
        <v>19</v>
      </c>
      <c r="G10" s="171">
        <v>1</v>
      </c>
      <c r="H10" s="171">
        <v>0</v>
      </c>
      <c r="I10" s="64"/>
      <c r="J10" s="64"/>
      <c r="K10" s="64"/>
    </row>
    <row r="11" spans="1:19" x14ac:dyDescent="0.3">
      <c r="B11" s="63"/>
      <c r="D11" s="15">
        <v>5</v>
      </c>
      <c r="E11" s="169">
        <v>4</v>
      </c>
      <c r="F11" s="171">
        <v>60</v>
      </c>
      <c r="G11" s="171">
        <v>1</v>
      </c>
      <c r="H11" s="171">
        <v>0</v>
      </c>
      <c r="I11" s="64"/>
      <c r="J11" s="64"/>
      <c r="K11" s="64"/>
      <c r="N11" s="2" t="s">
        <v>105</v>
      </c>
      <c r="O11" t="str">
        <f>IF(COUNTIF(Reelstrips_BG!I14:M89,"=0") = 0, "OK", "ERROR")</f>
        <v>OK</v>
      </c>
    </row>
    <row r="12" spans="1:19" x14ac:dyDescent="0.3">
      <c r="B12" s="63"/>
      <c r="D12" s="15">
        <v>6</v>
      </c>
      <c r="E12" s="169">
        <v>5</v>
      </c>
      <c r="F12" s="171">
        <v>65</v>
      </c>
      <c r="G12" s="171">
        <v>1</v>
      </c>
      <c r="H12" s="171">
        <v>0</v>
      </c>
      <c r="I12" s="64"/>
      <c r="J12" s="64"/>
      <c r="K12" s="64"/>
      <c r="O12" s="36" cm="1">
        <f t="array" ref="O12:S12">Reelstrips_BG!I92:M92</f>
        <v>100000</v>
      </c>
      <c r="P12">
        <v>100000</v>
      </c>
      <c r="Q12">
        <v>100000</v>
      </c>
      <c r="R12">
        <v>100000</v>
      </c>
      <c r="S12">
        <v>100000</v>
      </c>
    </row>
    <row r="13" spans="1:19" x14ac:dyDescent="0.3">
      <c r="B13" s="63"/>
      <c r="D13" s="15">
        <v>7</v>
      </c>
      <c r="E13" s="169">
        <v>6</v>
      </c>
      <c r="F13" s="171">
        <v>20</v>
      </c>
      <c r="G13" s="171">
        <v>1</v>
      </c>
      <c r="H13" s="171">
        <v>0</v>
      </c>
      <c r="I13" s="64"/>
      <c r="J13" s="64"/>
      <c r="K13" s="64"/>
      <c r="N13" s="65" t="s">
        <v>106</v>
      </c>
      <c r="O13" s="66">
        <v>1776</v>
      </c>
      <c r="P13" s="66">
        <v>1302</v>
      </c>
      <c r="Q13" s="66">
        <v>1436</v>
      </c>
      <c r="R13" s="66">
        <v>1630</v>
      </c>
      <c r="S13" s="66">
        <v>1350</v>
      </c>
    </row>
    <row r="14" spans="1:19" x14ac:dyDescent="0.3">
      <c r="B14" s="63"/>
      <c r="D14" s="15">
        <v>8</v>
      </c>
      <c r="E14" s="169">
        <v>7</v>
      </c>
      <c r="F14" s="171">
        <v>20</v>
      </c>
      <c r="G14" s="171">
        <v>1</v>
      </c>
      <c r="H14" s="171">
        <v>0</v>
      </c>
      <c r="I14" s="64"/>
      <c r="J14" s="64"/>
      <c r="K14" s="64"/>
      <c r="N14" t="s">
        <v>43</v>
      </c>
      <c r="O14" s="66">
        <v>1000</v>
      </c>
      <c r="P14" s="66">
        <v>800</v>
      </c>
      <c r="Q14" s="66">
        <v>1940</v>
      </c>
      <c r="R14" s="66">
        <v>1000</v>
      </c>
      <c r="S14" s="66">
        <v>1000</v>
      </c>
    </row>
    <row r="15" spans="1:19" x14ac:dyDescent="0.3">
      <c r="B15" s="63"/>
      <c r="D15" s="15">
        <v>9</v>
      </c>
      <c r="E15" s="169">
        <v>8</v>
      </c>
      <c r="F15" s="171">
        <v>65</v>
      </c>
      <c r="G15" s="171">
        <v>1</v>
      </c>
      <c r="H15" s="171">
        <v>0</v>
      </c>
      <c r="I15" s="64"/>
      <c r="J15" s="64"/>
      <c r="K15" s="64"/>
      <c r="N15" s="67" t="s">
        <v>107</v>
      </c>
      <c r="O15" s="66">
        <v>800</v>
      </c>
      <c r="P15" s="66">
        <v>800</v>
      </c>
      <c r="Q15" s="66">
        <v>1000</v>
      </c>
      <c r="R15" s="66">
        <v>50</v>
      </c>
      <c r="S15" s="66">
        <v>800</v>
      </c>
    </row>
    <row r="16" spans="1:19" x14ac:dyDescent="0.3">
      <c r="B16" s="63"/>
      <c r="D16" s="15">
        <v>10</v>
      </c>
      <c r="E16" s="169">
        <v>9</v>
      </c>
      <c r="F16" s="171">
        <v>80</v>
      </c>
      <c r="G16" s="171">
        <v>1</v>
      </c>
      <c r="H16" s="171">
        <v>0</v>
      </c>
      <c r="I16" s="64"/>
      <c r="J16" s="64"/>
      <c r="K16" s="64"/>
      <c r="N16" s="67" t="s">
        <v>108</v>
      </c>
      <c r="O16" s="66">
        <v>800</v>
      </c>
      <c r="P16" s="66">
        <v>800</v>
      </c>
      <c r="Q16" s="66">
        <v>1000</v>
      </c>
      <c r="R16" s="66">
        <v>50</v>
      </c>
      <c r="S16" s="66">
        <v>800</v>
      </c>
    </row>
    <row r="17" spans="2:19" x14ac:dyDescent="0.3">
      <c r="B17" s="63"/>
      <c r="D17" s="15">
        <v>11</v>
      </c>
      <c r="E17" s="169">
        <v>10</v>
      </c>
      <c r="F17" s="171">
        <v>110</v>
      </c>
      <c r="G17" s="171">
        <v>1</v>
      </c>
      <c r="H17" s="171">
        <v>0</v>
      </c>
      <c r="I17" s="64"/>
      <c r="J17" s="64"/>
      <c r="K17" s="64"/>
      <c r="N17" s="67" t="s">
        <v>109</v>
      </c>
      <c r="O17" s="66">
        <v>300</v>
      </c>
      <c r="P17" s="66">
        <v>500</v>
      </c>
      <c r="Q17" s="66">
        <v>600</v>
      </c>
      <c r="R17" s="66">
        <v>10</v>
      </c>
      <c r="S17" s="66">
        <v>300</v>
      </c>
    </row>
    <row r="18" spans="2:19" x14ac:dyDescent="0.3">
      <c r="B18" s="63"/>
      <c r="D18" s="15">
        <v>12</v>
      </c>
      <c r="E18" s="169">
        <v>11</v>
      </c>
      <c r="F18" s="171">
        <v>50</v>
      </c>
      <c r="G18" s="171">
        <v>1</v>
      </c>
      <c r="H18" s="171">
        <v>0</v>
      </c>
      <c r="I18" s="64"/>
      <c r="J18" s="64"/>
      <c r="K18" s="64"/>
      <c r="N18" s="67" t="s">
        <v>110</v>
      </c>
      <c r="O18" s="66">
        <v>300</v>
      </c>
      <c r="P18" s="66">
        <v>300</v>
      </c>
      <c r="Q18" s="66">
        <v>600</v>
      </c>
      <c r="R18" s="66">
        <v>51</v>
      </c>
      <c r="S18" s="66">
        <v>300</v>
      </c>
    </row>
    <row r="19" spans="2:19" x14ac:dyDescent="0.3">
      <c r="B19" s="63"/>
      <c r="D19" s="15">
        <v>13</v>
      </c>
      <c r="E19" s="169">
        <v>12</v>
      </c>
      <c r="F19" s="171">
        <v>50</v>
      </c>
      <c r="G19" s="171">
        <v>1</v>
      </c>
      <c r="H19" s="171">
        <v>0</v>
      </c>
      <c r="I19" s="64"/>
      <c r="J19" s="64"/>
      <c r="K19" s="64"/>
      <c r="N19" s="67" t="s">
        <v>111</v>
      </c>
      <c r="O19" s="66">
        <v>100</v>
      </c>
      <c r="P19" s="66">
        <v>200</v>
      </c>
      <c r="Q19" s="66">
        <v>600</v>
      </c>
      <c r="R19" s="66">
        <v>100</v>
      </c>
      <c r="S19" s="66">
        <v>100</v>
      </c>
    </row>
    <row r="20" spans="2:19" x14ac:dyDescent="0.3">
      <c r="B20" s="63"/>
      <c r="D20" s="15">
        <v>14</v>
      </c>
      <c r="E20" s="169">
        <v>13</v>
      </c>
      <c r="F20" s="171">
        <v>50</v>
      </c>
      <c r="G20" s="171">
        <v>1</v>
      </c>
      <c r="H20" s="171">
        <v>0</v>
      </c>
      <c r="I20" s="64"/>
      <c r="J20" s="64"/>
      <c r="K20" s="64"/>
      <c r="N20" s="67" t="s">
        <v>112</v>
      </c>
      <c r="O20" s="66">
        <v>50</v>
      </c>
      <c r="P20" s="66">
        <v>100</v>
      </c>
      <c r="Q20" s="66">
        <v>600</v>
      </c>
      <c r="R20" s="66">
        <v>50</v>
      </c>
      <c r="S20" s="66">
        <v>50</v>
      </c>
    </row>
    <row r="21" spans="2:19" x14ac:dyDescent="0.3">
      <c r="B21" s="63"/>
      <c r="D21" s="15">
        <v>15</v>
      </c>
      <c r="E21" s="169">
        <v>14</v>
      </c>
      <c r="F21" s="171">
        <v>50</v>
      </c>
      <c r="G21" s="171">
        <v>1</v>
      </c>
      <c r="H21" s="171">
        <v>0</v>
      </c>
      <c r="I21" s="64"/>
      <c r="J21" s="64"/>
      <c r="K21" s="64"/>
      <c r="N21" s="68" t="s">
        <v>113</v>
      </c>
      <c r="O21" s="66">
        <v>0</v>
      </c>
      <c r="P21" s="66">
        <v>0</v>
      </c>
      <c r="Q21" s="66">
        <v>1</v>
      </c>
      <c r="R21" s="66">
        <v>0</v>
      </c>
      <c r="S21" s="66">
        <v>0</v>
      </c>
    </row>
    <row r="22" spans="2:19" ht="15" thickBot="1" x14ac:dyDescent="0.35">
      <c r="B22" s="63"/>
      <c r="D22" s="15">
        <v>16</v>
      </c>
      <c r="E22" s="172">
        <v>15</v>
      </c>
      <c r="F22" s="173">
        <v>50</v>
      </c>
      <c r="G22" s="173">
        <v>1</v>
      </c>
      <c r="H22" s="173">
        <v>0</v>
      </c>
      <c r="I22" s="64"/>
      <c r="J22" s="64"/>
      <c r="K22" s="64"/>
      <c r="N22" s="68" t="s">
        <v>114</v>
      </c>
      <c r="O22" s="66">
        <v>0</v>
      </c>
      <c r="P22" s="66">
        <v>0</v>
      </c>
      <c r="Q22" s="66">
        <v>1</v>
      </c>
      <c r="R22" s="66">
        <v>0</v>
      </c>
      <c r="S22" s="66">
        <v>0</v>
      </c>
    </row>
    <row r="23" spans="2:19" ht="15" thickBot="1" x14ac:dyDescent="0.35">
      <c r="N23" s="68" t="s">
        <v>115</v>
      </c>
      <c r="O23" s="66">
        <v>0</v>
      </c>
      <c r="P23" s="66">
        <v>0</v>
      </c>
      <c r="Q23" s="66">
        <v>1</v>
      </c>
      <c r="R23" s="66">
        <v>0</v>
      </c>
      <c r="S23" s="66">
        <v>0</v>
      </c>
    </row>
    <row r="24" spans="2:19" ht="15" thickBot="1" x14ac:dyDescent="0.35">
      <c r="D24" s="69"/>
      <c r="F24" s="70">
        <f>SUM(F7:F22)</f>
        <v>926</v>
      </c>
      <c r="N24" s="68" t="s">
        <v>116</v>
      </c>
      <c r="O24" s="66">
        <v>0</v>
      </c>
      <c r="P24" s="66">
        <v>0</v>
      </c>
      <c r="Q24" s="66">
        <v>1</v>
      </c>
      <c r="R24" s="66">
        <v>0</v>
      </c>
      <c r="S24" s="66">
        <v>0</v>
      </c>
    </row>
    <row r="25" spans="2:19" x14ac:dyDescent="0.3">
      <c r="N25" s="68" t="s">
        <v>117</v>
      </c>
      <c r="O25" s="66">
        <v>0</v>
      </c>
      <c r="P25" s="66">
        <v>0</v>
      </c>
      <c r="Q25" s="71"/>
      <c r="R25" s="66">
        <v>0</v>
      </c>
      <c r="S25" s="66">
        <v>0</v>
      </c>
    </row>
    <row r="26" spans="2:19" x14ac:dyDescent="0.3">
      <c r="N26" s="68" t="s">
        <v>118</v>
      </c>
      <c r="O26" s="66">
        <v>0</v>
      </c>
      <c r="P26" s="66">
        <v>0</v>
      </c>
      <c r="Q26" s="71"/>
      <c r="R26" s="66">
        <v>0</v>
      </c>
      <c r="S26" s="66">
        <v>0</v>
      </c>
    </row>
    <row r="27" spans="2:19" x14ac:dyDescent="0.3">
      <c r="N27" s="68" t="s">
        <v>119</v>
      </c>
      <c r="O27" s="66">
        <v>0</v>
      </c>
      <c r="P27" s="66">
        <v>0</v>
      </c>
      <c r="Q27" s="71"/>
      <c r="R27" s="66">
        <v>0</v>
      </c>
      <c r="S27" s="66">
        <v>0</v>
      </c>
    </row>
    <row r="28" spans="2:19" x14ac:dyDescent="0.3">
      <c r="N28" s="68" t="s">
        <v>56</v>
      </c>
      <c r="O28" s="72"/>
      <c r="P28" s="72"/>
      <c r="Q28" s="72"/>
      <c r="R28" s="72"/>
      <c r="S28" s="72"/>
    </row>
    <row r="29" spans="2:19" x14ac:dyDescent="0.3">
      <c r="M29" t="s">
        <v>11</v>
      </c>
      <c r="N29" s="60" t="s">
        <v>59</v>
      </c>
      <c r="O29" s="72"/>
      <c r="P29" s="72"/>
      <c r="Q29" s="72"/>
      <c r="R29" s="72"/>
      <c r="S29" s="72"/>
    </row>
    <row r="30" spans="2:19" x14ac:dyDescent="0.3">
      <c r="N30" s="73" t="s">
        <v>120</v>
      </c>
      <c r="O30" s="66">
        <v>3800</v>
      </c>
      <c r="P30" s="66">
        <v>3700</v>
      </c>
      <c r="Q30" s="66">
        <v>3600</v>
      </c>
      <c r="R30" s="66">
        <v>4500</v>
      </c>
      <c r="S30" s="66">
        <v>3500</v>
      </c>
    </row>
    <row r="31" spans="2:19" x14ac:dyDescent="0.3">
      <c r="N31" s="73" t="s">
        <v>121</v>
      </c>
      <c r="O31" s="66">
        <v>2400</v>
      </c>
      <c r="P31" s="66">
        <v>2300</v>
      </c>
      <c r="Q31" s="66">
        <v>2100</v>
      </c>
      <c r="R31" s="66">
        <v>3000</v>
      </c>
      <c r="S31" s="66">
        <v>2000</v>
      </c>
    </row>
    <row r="32" spans="2:19" x14ac:dyDescent="0.3">
      <c r="N32" s="73" t="s">
        <v>122</v>
      </c>
      <c r="O32" s="66">
        <v>2648</v>
      </c>
      <c r="P32" s="66">
        <v>4438</v>
      </c>
      <c r="Q32" s="66">
        <v>3644</v>
      </c>
      <c r="R32" s="66">
        <v>3500</v>
      </c>
      <c r="S32" s="66">
        <v>2042</v>
      </c>
    </row>
    <row r="33" spans="14:19" x14ac:dyDescent="0.3">
      <c r="N33" s="73" t="s">
        <v>123</v>
      </c>
      <c r="O33" s="66">
        <v>2200</v>
      </c>
      <c r="P33" s="66">
        <v>2150</v>
      </c>
      <c r="Q33" s="66">
        <v>2000</v>
      </c>
      <c r="R33" s="66">
        <v>3000</v>
      </c>
      <c r="S33" s="66">
        <v>2000</v>
      </c>
    </row>
    <row r="34" spans="14:19" x14ac:dyDescent="0.3">
      <c r="N34" s="9" t="s">
        <v>42</v>
      </c>
      <c r="O34" s="74">
        <v>1000</v>
      </c>
      <c r="P34" s="66">
        <v>1000</v>
      </c>
      <c r="Q34" s="66">
        <v>750</v>
      </c>
      <c r="R34" s="74">
        <v>1158</v>
      </c>
      <c r="S34" s="74">
        <v>1000</v>
      </c>
    </row>
    <row r="35" spans="14:19" x14ac:dyDescent="0.3">
      <c r="N35" s="9" t="s">
        <v>46</v>
      </c>
      <c r="O35" s="66">
        <v>500</v>
      </c>
      <c r="P35" s="74">
        <v>500</v>
      </c>
      <c r="Q35" s="66">
        <v>750</v>
      </c>
      <c r="R35" s="66">
        <v>500</v>
      </c>
      <c r="S35" s="66">
        <v>500</v>
      </c>
    </row>
    <row r="36" spans="14:19" x14ac:dyDescent="0.3">
      <c r="N36" s="9" t="s">
        <v>49</v>
      </c>
      <c r="O36" s="66">
        <v>250</v>
      </c>
      <c r="P36" s="66">
        <v>250</v>
      </c>
      <c r="Q36" s="74">
        <v>250</v>
      </c>
      <c r="R36" s="66">
        <v>250</v>
      </c>
      <c r="S36" s="66">
        <v>250</v>
      </c>
    </row>
    <row r="37" spans="14:19" x14ac:dyDescent="0.3">
      <c r="N37" s="4" t="s">
        <v>7</v>
      </c>
      <c r="O37" s="66">
        <v>130</v>
      </c>
      <c r="P37" s="66">
        <v>1998</v>
      </c>
      <c r="Q37" s="66">
        <v>5329</v>
      </c>
      <c r="R37" s="66">
        <v>104</v>
      </c>
      <c r="S37" s="66">
        <v>2004</v>
      </c>
    </row>
    <row r="38" spans="14:19" x14ac:dyDescent="0.3">
      <c r="N38" s="4" t="s">
        <v>124</v>
      </c>
      <c r="O38" s="66">
        <v>112</v>
      </c>
      <c r="P38" s="66">
        <v>1500</v>
      </c>
      <c r="Q38" s="66">
        <v>3000</v>
      </c>
      <c r="R38" s="66">
        <v>23</v>
      </c>
      <c r="S38" s="66">
        <v>1800</v>
      </c>
    </row>
    <row r="39" spans="14:19" x14ac:dyDescent="0.3">
      <c r="N39" s="65" t="s">
        <v>125</v>
      </c>
      <c r="O39" s="66">
        <f>IF($O8-O12&gt;=0,$O8-O12,"False")</f>
        <v>0</v>
      </c>
      <c r="P39" s="66">
        <f t="shared" ref="P39:S39" si="0">IF($O8-P12&gt;=0,$O8-P12,"False")</f>
        <v>0</v>
      </c>
      <c r="Q39" s="66">
        <f t="shared" si="0"/>
        <v>0</v>
      </c>
      <c r="R39" s="66">
        <f t="shared" si="0"/>
        <v>0</v>
      </c>
      <c r="S39" s="66">
        <f t="shared" si="0"/>
        <v>0</v>
      </c>
    </row>
    <row r="41" spans="14:19" x14ac:dyDescent="0.3">
      <c r="N41" s="209" t="s">
        <v>79</v>
      </c>
      <c r="O41" s="209"/>
      <c r="P41" s="209"/>
      <c r="Q41" s="209"/>
      <c r="R41" s="209"/>
      <c r="S41" s="209"/>
    </row>
    <row r="43" spans="14:19" x14ac:dyDescent="0.3">
      <c r="O43">
        <v>100000</v>
      </c>
    </row>
    <row r="46" spans="14:19" x14ac:dyDescent="0.3">
      <c r="N46" s="2" t="s">
        <v>105</v>
      </c>
      <c r="O46" t="str">
        <f>IF(COUNTIF(Reelstrips_BG!I97:M172,"=0") = 0, "OK", "ERROR")</f>
        <v>OK</v>
      </c>
    </row>
    <row r="47" spans="14:19" x14ac:dyDescent="0.3">
      <c r="O47" cm="1">
        <f t="array" ref="O47:S47">Reelstrips_BG!I175:M175</f>
        <v>100000</v>
      </c>
      <c r="P47">
        <v>100000</v>
      </c>
      <c r="Q47">
        <v>100000</v>
      </c>
      <c r="R47">
        <v>100000</v>
      </c>
      <c r="S47">
        <v>100000</v>
      </c>
    </row>
    <row r="48" spans="14:19" x14ac:dyDescent="0.3">
      <c r="N48" s="65" t="s">
        <v>106</v>
      </c>
      <c r="O48" s="66">
        <v>1160</v>
      </c>
      <c r="P48" s="66">
        <v>1650</v>
      </c>
      <c r="Q48" s="66">
        <v>1090</v>
      </c>
      <c r="R48" s="66">
        <v>1473</v>
      </c>
      <c r="S48" s="66">
        <v>1580</v>
      </c>
    </row>
    <row r="49" spans="13:19" x14ac:dyDescent="0.3">
      <c r="N49" t="s">
        <v>43</v>
      </c>
      <c r="O49" s="66">
        <v>1000</v>
      </c>
      <c r="P49" s="66">
        <v>1000</v>
      </c>
      <c r="Q49" s="66">
        <v>2050</v>
      </c>
      <c r="R49" s="66">
        <v>1000</v>
      </c>
      <c r="S49" s="66">
        <v>1000</v>
      </c>
    </row>
    <row r="50" spans="13:19" x14ac:dyDescent="0.3">
      <c r="N50" s="67" t="s">
        <v>107</v>
      </c>
      <c r="O50" s="66">
        <v>800</v>
      </c>
      <c r="P50" s="66">
        <v>600</v>
      </c>
      <c r="Q50" s="66">
        <v>1000</v>
      </c>
      <c r="R50" s="66">
        <v>500</v>
      </c>
      <c r="S50" s="66">
        <v>500</v>
      </c>
    </row>
    <row r="51" spans="13:19" x14ac:dyDescent="0.3">
      <c r="N51" s="67" t="s">
        <v>108</v>
      </c>
      <c r="O51" s="66">
        <v>800</v>
      </c>
      <c r="P51" s="66">
        <v>600</v>
      </c>
      <c r="Q51" s="66">
        <v>1000</v>
      </c>
      <c r="R51" s="66">
        <v>500</v>
      </c>
      <c r="S51" s="66">
        <v>500</v>
      </c>
    </row>
    <row r="52" spans="13:19" x14ac:dyDescent="0.3">
      <c r="N52" s="67" t="s">
        <v>109</v>
      </c>
      <c r="O52" s="66">
        <v>400</v>
      </c>
      <c r="P52" s="66">
        <v>400</v>
      </c>
      <c r="Q52" s="66">
        <v>600</v>
      </c>
      <c r="R52" s="66">
        <v>300</v>
      </c>
      <c r="S52" s="66">
        <v>300</v>
      </c>
    </row>
    <row r="53" spans="13:19" x14ac:dyDescent="0.3">
      <c r="N53" s="67" t="s">
        <v>110</v>
      </c>
      <c r="O53" s="66">
        <v>300</v>
      </c>
      <c r="P53" s="66">
        <v>200</v>
      </c>
      <c r="Q53" s="66">
        <v>600</v>
      </c>
      <c r="R53" s="66">
        <v>300</v>
      </c>
      <c r="S53" s="66">
        <v>300</v>
      </c>
    </row>
    <row r="54" spans="13:19" x14ac:dyDescent="0.3">
      <c r="N54" s="67" t="s">
        <v>111</v>
      </c>
      <c r="O54" s="66">
        <v>300</v>
      </c>
      <c r="P54" s="66">
        <v>300</v>
      </c>
      <c r="Q54" s="66">
        <v>600</v>
      </c>
      <c r="R54" s="66">
        <v>300</v>
      </c>
      <c r="S54" s="66">
        <v>300</v>
      </c>
    </row>
    <row r="55" spans="13:19" x14ac:dyDescent="0.3">
      <c r="N55" s="67" t="s">
        <v>112</v>
      </c>
      <c r="O55" s="66">
        <v>200</v>
      </c>
      <c r="P55" s="66">
        <v>200</v>
      </c>
      <c r="Q55" s="66">
        <v>600</v>
      </c>
      <c r="R55" s="66">
        <v>300</v>
      </c>
      <c r="S55" s="66">
        <v>300</v>
      </c>
    </row>
    <row r="56" spans="13:19" x14ac:dyDescent="0.3">
      <c r="N56" s="75" t="s">
        <v>113</v>
      </c>
      <c r="O56" s="66">
        <v>0</v>
      </c>
      <c r="P56" s="66">
        <v>0</v>
      </c>
      <c r="Q56" s="66">
        <v>1</v>
      </c>
      <c r="R56" s="66">
        <v>0</v>
      </c>
      <c r="S56" s="66">
        <v>0</v>
      </c>
    </row>
    <row r="57" spans="13:19" x14ac:dyDescent="0.3">
      <c r="N57" s="68" t="s">
        <v>114</v>
      </c>
      <c r="O57" s="66">
        <v>0</v>
      </c>
      <c r="P57" s="66">
        <v>0</v>
      </c>
      <c r="Q57" s="66">
        <v>1</v>
      </c>
      <c r="R57" s="66">
        <v>0</v>
      </c>
      <c r="S57" s="66">
        <v>0</v>
      </c>
    </row>
    <row r="58" spans="13:19" x14ac:dyDescent="0.3">
      <c r="N58" s="68" t="s">
        <v>115</v>
      </c>
      <c r="O58" s="66">
        <v>0</v>
      </c>
      <c r="P58" s="66">
        <v>0</v>
      </c>
      <c r="Q58" s="66">
        <v>1</v>
      </c>
      <c r="R58" s="66">
        <v>0</v>
      </c>
      <c r="S58" s="66">
        <v>0</v>
      </c>
    </row>
    <row r="59" spans="13:19" x14ac:dyDescent="0.3">
      <c r="N59" s="68" t="s">
        <v>116</v>
      </c>
      <c r="O59" s="66">
        <v>0</v>
      </c>
      <c r="P59" s="66">
        <v>0</v>
      </c>
      <c r="Q59" s="66">
        <v>1</v>
      </c>
      <c r="R59" s="66">
        <v>0</v>
      </c>
      <c r="S59" s="66">
        <v>0</v>
      </c>
    </row>
    <row r="60" spans="13:19" x14ac:dyDescent="0.3">
      <c r="M60" t="s">
        <v>15</v>
      </c>
      <c r="N60" s="76" t="s">
        <v>117</v>
      </c>
      <c r="O60" s="66">
        <v>0</v>
      </c>
      <c r="P60" s="66">
        <v>0</v>
      </c>
      <c r="Q60" s="71">
        <v>1200</v>
      </c>
      <c r="R60" s="66">
        <v>0</v>
      </c>
      <c r="S60" s="66">
        <v>0</v>
      </c>
    </row>
    <row r="61" spans="13:19" x14ac:dyDescent="0.3">
      <c r="N61" s="76" t="s">
        <v>118</v>
      </c>
      <c r="O61" s="66">
        <v>0</v>
      </c>
      <c r="P61" s="66">
        <v>0</v>
      </c>
      <c r="Q61" s="71"/>
      <c r="R61" s="66">
        <v>0</v>
      </c>
      <c r="S61" s="66">
        <v>0</v>
      </c>
    </row>
    <row r="62" spans="13:19" x14ac:dyDescent="0.3">
      <c r="N62" s="76" t="s">
        <v>119</v>
      </c>
      <c r="O62" s="66">
        <v>0</v>
      </c>
      <c r="P62" s="66">
        <v>0</v>
      </c>
      <c r="Q62" s="71"/>
      <c r="R62" s="66">
        <v>0</v>
      </c>
      <c r="S62" s="66">
        <v>0</v>
      </c>
    </row>
    <row r="63" spans="13:19" x14ac:dyDescent="0.3">
      <c r="N63" s="76" t="s">
        <v>56</v>
      </c>
      <c r="O63" s="72"/>
      <c r="P63" s="72"/>
      <c r="Q63" s="66">
        <f t="shared" ref="Q63:Q64" si="1">P63</f>
        <v>0</v>
      </c>
      <c r="R63" s="72"/>
      <c r="S63" s="72"/>
    </row>
    <row r="64" spans="13:19" x14ac:dyDescent="0.3">
      <c r="N64" s="77" t="s">
        <v>59</v>
      </c>
      <c r="O64" s="72"/>
      <c r="P64" s="72"/>
      <c r="Q64" s="66">
        <f t="shared" si="1"/>
        <v>0</v>
      </c>
      <c r="R64" s="72"/>
      <c r="S64" s="72"/>
    </row>
    <row r="65" spans="14:19" x14ac:dyDescent="0.3">
      <c r="N65" s="73" t="s">
        <v>120</v>
      </c>
      <c r="O65" s="66">
        <v>3800</v>
      </c>
      <c r="P65" s="66">
        <v>3700</v>
      </c>
      <c r="Q65" s="66">
        <v>3600</v>
      </c>
      <c r="R65" s="66">
        <v>3500</v>
      </c>
      <c r="S65" s="66">
        <v>3500</v>
      </c>
    </row>
    <row r="66" spans="14:19" x14ac:dyDescent="0.3">
      <c r="N66" s="73" t="s">
        <v>121</v>
      </c>
      <c r="O66" s="66">
        <v>2400</v>
      </c>
      <c r="P66" s="66">
        <v>2300</v>
      </c>
      <c r="Q66" s="66">
        <v>2100</v>
      </c>
      <c r="R66" s="66">
        <v>2000</v>
      </c>
      <c r="S66" s="66">
        <v>2000</v>
      </c>
    </row>
    <row r="67" spans="14:19" x14ac:dyDescent="0.3">
      <c r="N67" s="73" t="s">
        <v>122</v>
      </c>
      <c r="O67" s="66">
        <v>2708</v>
      </c>
      <c r="P67" s="66">
        <v>3658</v>
      </c>
      <c r="Q67" s="66">
        <v>3990</v>
      </c>
      <c r="R67" s="66">
        <v>3819</v>
      </c>
      <c r="S67" s="66">
        <v>3804</v>
      </c>
    </row>
    <row r="68" spans="14:19" x14ac:dyDescent="0.3">
      <c r="N68" s="73" t="s">
        <v>123</v>
      </c>
      <c r="O68" s="66">
        <v>2200</v>
      </c>
      <c r="P68" s="66">
        <v>2150</v>
      </c>
      <c r="Q68" s="66">
        <v>2000</v>
      </c>
      <c r="R68" s="66">
        <v>2000</v>
      </c>
      <c r="S68" s="66">
        <v>2000</v>
      </c>
    </row>
    <row r="69" spans="14:19" x14ac:dyDescent="0.3">
      <c r="N69" s="9" t="s">
        <v>42</v>
      </c>
      <c r="O69" s="74">
        <v>1000</v>
      </c>
      <c r="P69" s="66">
        <v>1000</v>
      </c>
      <c r="Q69" s="66">
        <v>1000</v>
      </c>
      <c r="R69" s="66">
        <v>1000</v>
      </c>
      <c r="S69" s="66">
        <v>1000</v>
      </c>
    </row>
    <row r="70" spans="14:19" x14ac:dyDescent="0.3">
      <c r="N70" s="9" t="s">
        <v>46</v>
      </c>
      <c r="O70" s="66">
        <v>500</v>
      </c>
      <c r="P70" s="74">
        <v>500</v>
      </c>
      <c r="Q70" s="74">
        <v>500</v>
      </c>
      <c r="R70" s="74">
        <v>500</v>
      </c>
      <c r="S70" s="66">
        <v>500</v>
      </c>
    </row>
    <row r="71" spans="14:19" x14ac:dyDescent="0.3">
      <c r="N71" s="9" t="s">
        <v>49</v>
      </c>
      <c r="O71" s="66">
        <v>250</v>
      </c>
      <c r="P71" s="66">
        <v>250</v>
      </c>
      <c r="Q71" s="66">
        <v>250</v>
      </c>
      <c r="R71" s="66">
        <v>250</v>
      </c>
      <c r="S71" s="74">
        <v>250</v>
      </c>
    </row>
    <row r="72" spans="14:19" x14ac:dyDescent="0.3">
      <c r="N72" s="4" t="s">
        <v>7</v>
      </c>
      <c r="O72" s="66">
        <v>3016</v>
      </c>
      <c r="P72" s="66">
        <v>2046</v>
      </c>
      <c r="Q72" s="66">
        <v>3910</v>
      </c>
      <c r="R72" s="66">
        <v>3059</v>
      </c>
      <c r="S72" s="66">
        <v>2018</v>
      </c>
    </row>
    <row r="73" spans="14:19" x14ac:dyDescent="0.3">
      <c r="N73" s="4" t="s">
        <v>124</v>
      </c>
      <c r="O73" s="66">
        <v>2000</v>
      </c>
      <c r="P73" s="66">
        <v>1800</v>
      </c>
      <c r="Q73" s="66">
        <v>2130</v>
      </c>
      <c r="R73" s="66">
        <v>2000</v>
      </c>
      <c r="S73" s="66">
        <v>1500</v>
      </c>
    </row>
    <row r="74" spans="14:19" x14ac:dyDescent="0.3">
      <c r="N74" s="65" t="s">
        <v>125</v>
      </c>
      <c r="O74" s="66">
        <f>IF($O43-O47&gt;=0,$O43-O47,"False")</f>
        <v>0</v>
      </c>
      <c r="P74" s="66">
        <f t="shared" ref="P74:S74" si="2">IF($O43-P47&gt;=0,$O43-P47,"False")</f>
        <v>0</v>
      </c>
      <c r="Q74" s="66">
        <f t="shared" si="2"/>
        <v>0</v>
      </c>
      <c r="R74" s="66">
        <f t="shared" si="2"/>
        <v>0</v>
      </c>
      <c r="S74" s="66">
        <f t="shared" si="2"/>
        <v>0</v>
      </c>
    </row>
    <row r="76" spans="14:19" x14ac:dyDescent="0.3">
      <c r="N76" s="209" t="s">
        <v>80</v>
      </c>
      <c r="O76" s="209"/>
      <c r="P76" s="209"/>
      <c r="Q76" s="209"/>
      <c r="R76" s="209"/>
      <c r="S76" s="209"/>
    </row>
    <row r="78" spans="14:19" x14ac:dyDescent="0.3">
      <c r="O78">
        <v>100000</v>
      </c>
    </row>
    <row r="81" spans="13:19" x14ac:dyDescent="0.3">
      <c r="N81" s="2" t="s">
        <v>105</v>
      </c>
      <c r="O81" t="str">
        <f>IF(COUNTIF(Reelstrips_BG!I180:M256,"=0") = 0, "OK", "ERROR")</f>
        <v>OK</v>
      </c>
    </row>
    <row r="82" spans="13:19" x14ac:dyDescent="0.3">
      <c r="O82" cm="1">
        <f t="array" ref="O82:S82">Reelstrips_BG!I258:M258</f>
        <v>100000</v>
      </c>
      <c r="P82">
        <v>100000</v>
      </c>
      <c r="Q82">
        <v>100000</v>
      </c>
      <c r="R82">
        <v>100000</v>
      </c>
      <c r="S82">
        <v>100000</v>
      </c>
    </row>
    <row r="83" spans="13:19" x14ac:dyDescent="0.3">
      <c r="N83" s="65" t="s">
        <v>106</v>
      </c>
      <c r="O83" s="66">
        <v>975</v>
      </c>
      <c r="P83" s="66">
        <v>1130</v>
      </c>
      <c r="Q83" s="66">
        <v>1607</v>
      </c>
      <c r="R83" s="66">
        <v>2040</v>
      </c>
      <c r="S83" s="66">
        <v>1528</v>
      </c>
    </row>
    <row r="84" spans="13:19" x14ac:dyDescent="0.3">
      <c r="N84" t="s">
        <v>43</v>
      </c>
      <c r="O84" s="66">
        <v>1000</v>
      </c>
      <c r="P84" s="66">
        <v>1000</v>
      </c>
      <c r="Q84" s="66">
        <v>2325</v>
      </c>
      <c r="R84" s="66">
        <v>1000</v>
      </c>
      <c r="S84" s="66">
        <v>1000</v>
      </c>
    </row>
    <row r="85" spans="13:19" x14ac:dyDescent="0.3">
      <c r="N85" s="67" t="s">
        <v>107</v>
      </c>
      <c r="O85" s="66">
        <v>800</v>
      </c>
      <c r="P85" s="66">
        <v>600</v>
      </c>
      <c r="Q85" s="66">
        <v>1000</v>
      </c>
      <c r="R85" s="66">
        <v>500</v>
      </c>
      <c r="S85" s="66">
        <v>500</v>
      </c>
    </row>
    <row r="86" spans="13:19" x14ac:dyDescent="0.3">
      <c r="N86" s="67" t="s">
        <v>108</v>
      </c>
      <c r="O86" s="66">
        <v>800</v>
      </c>
      <c r="P86" s="66">
        <v>600</v>
      </c>
      <c r="Q86" s="66">
        <v>1000</v>
      </c>
      <c r="R86" s="66">
        <v>500</v>
      </c>
      <c r="S86" s="66">
        <v>500</v>
      </c>
    </row>
    <row r="87" spans="13:19" x14ac:dyDescent="0.3">
      <c r="N87" s="67" t="s">
        <v>109</v>
      </c>
      <c r="O87" s="66">
        <v>300</v>
      </c>
      <c r="P87" s="66">
        <v>400</v>
      </c>
      <c r="Q87" s="66">
        <v>600</v>
      </c>
      <c r="R87" s="66">
        <v>300</v>
      </c>
      <c r="S87" s="66">
        <v>300</v>
      </c>
    </row>
    <row r="88" spans="13:19" x14ac:dyDescent="0.3">
      <c r="N88" s="67" t="s">
        <v>110</v>
      </c>
      <c r="O88" s="66">
        <v>300</v>
      </c>
      <c r="P88" s="66">
        <v>400</v>
      </c>
      <c r="Q88" s="66">
        <v>600</v>
      </c>
      <c r="R88" s="66">
        <v>300</v>
      </c>
      <c r="S88" s="66">
        <v>300</v>
      </c>
    </row>
    <row r="89" spans="13:19" x14ac:dyDescent="0.3">
      <c r="N89" s="67" t="s">
        <v>111</v>
      </c>
      <c r="O89" s="66">
        <v>300</v>
      </c>
      <c r="P89" s="66">
        <v>400</v>
      </c>
      <c r="Q89" s="66">
        <v>600</v>
      </c>
      <c r="R89" s="66">
        <v>300</v>
      </c>
      <c r="S89" s="66">
        <v>300</v>
      </c>
    </row>
    <row r="90" spans="13:19" x14ac:dyDescent="0.3">
      <c r="N90" s="67" t="s">
        <v>112</v>
      </c>
      <c r="O90" s="66">
        <v>200</v>
      </c>
      <c r="P90" s="66">
        <v>200</v>
      </c>
      <c r="Q90" s="66">
        <v>600</v>
      </c>
      <c r="R90" s="66">
        <v>300</v>
      </c>
      <c r="S90" s="66">
        <v>300</v>
      </c>
    </row>
    <row r="91" spans="13:19" x14ac:dyDescent="0.3">
      <c r="M91" t="s">
        <v>18</v>
      </c>
      <c r="N91" s="75" t="s">
        <v>113</v>
      </c>
      <c r="O91" s="66">
        <v>0</v>
      </c>
      <c r="P91" s="66">
        <v>0</v>
      </c>
      <c r="Q91" s="66">
        <v>1</v>
      </c>
      <c r="R91" s="66">
        <v>0</v>
      </c>
      <c r="S91" s="66">
        <v>0</v>
      </c>
    </row>
    <row r="92" spans="13:19" x14ac:dyDescent="0.3">
      <c r="N92" s="68" t="s">
        <v>114</v>
      </c>
      <c r="O92" s="66">
        <v>0</v>
      </c>
      <c r="P92" s="66">
        <v>0</v>
      </c>
      <c r="Q92" s="66">
        <v>1</v>
      </c>
      <c r="R92" s="66">
        <v>0</v>
      </c>
      <c r="S92" s="66">
        <v>0</v>
      </c>
    </row>
    <row r="93" spans="13:19" x14ac:dyDescent="0.3">
      <c r="N93" s="68" t="s">
        <v>115</v>
      </c>
      <c r="O93" s="66">
        <v>0</v>
      </c>
      <c r="P93" s="66">
        <v>0</v>
      </c>
      <c r="Q93" s="66">
        <v>1</v>
      </c>
      <c r="R93" s="66">
        <v>0</v>
      </c>
      <c r="S93" s="66">
        <v>0</v>
      </c>
    </row>
    <row r="94" spans="13:19" x14ac:dyDescent="0.3">
      <c r="N94" s="68" t="s">
        <v>116</v>
      </c>
      <c r="O94" s="66">
        <v>0</v>
      </c>
      <c r="P94" s="66">
        <v>0</v>
      </c>
      <c r="Q94" s="66">
        <v>1</v>
      </c>
      <c r="R94" s="66">
        <v>0</v>
      </c>
      <c r="S94" s="66">
        <v>0</v>
      </c>
    </row>
    <row r="95" spans="13:19" x14ac:dyDescent="0.3">
      <c r="N95" s="76" t="s">
        <v>117</v>
      </c>
      <c r="O95" s="66">
        <v>0</v>
      </c>
      <c r="P95" s="66">
        <v>0</v>
      </c>
      <c r="Q95" s="71"/>
      <c r="R95" s="66">
        <v>0</v>
      </c>
      <c r="S95" s="66">
        <v>0</v>
      </c>
    </row>
    <row r="96" spans="13:19" x14ac:dyDescent="0.3">
      <c r="N96" s="76" t="s">
        <v>118</v>
      </c>
      <c r="O96" s="66">
        <v>0</v>
      </c>
      <c r="P96" s="66">
        <v>0</v>
      </c>
      <c r="Q96" s="71">
        <v>350</v>
      </c>
      <c r="R96" s="66">
        <v>0</v>
      </c>
      <c r="S96" s="66">
        <v>0</v>
      </c>
    </row>
    <row r="97" spans="14:19" x14ac:dyDescent="0.3">
      <c r="N97" s="76" t="s">
        <v>119</v>
      </c>
      <c r="O97" s="66">
        <v>0</v>
      </c>
      <c r="P97" s="66">
        <v>0</v>
      </c>
      <c r="Q97" s="71"/>
      <c r="R97" s="66">
        <v>0</v>
      </c>
      <c r="S97" s="66">
        <v>0</v>
      </c>
    </row>
    <row r="98" spans="14:19" x14ac:dyDescent="0.3">
      <c r="N98" s="76" t="s">
        <v>56</v>
      </c>
      <c r="O98" s="66">
        <v>0</v>
      </c>
      <c r="P98" s="66">
        <f t="shared" ref="P98:S99" si="3">O98</f>
        <v>0</v>
      </c>
      <c r="Q98" s="66">
        <f t="shared" si="3"/>
        <v>0</v>
      </c>
      <c r="R98" s="66">
        <f t="shared" si="3"/>
        <v>0</v>
      </c>
      <c r="S98" s="66">
        <f t="shared" si="3"/>
        <v>0</v>
      </c>
    </row>
    <row r="99" spans="14:19" x14ac:dyDescent="0.3">
      <c r="N99" s="77" t="s">
        <v>59</v>
      </c>
      <c r="O99" s="66">
        <v>0</v>
      </c>
      <c r="P99" s="66">
        <f t="shared" si="3"/>
        <v>0</v>
      </c>
      <c r="Q99" s="66">
        <f t="shared" si="3"/>
        <v>0</v>
      </c>
      <c r="R99" s="66">
        <f t="shared" si="3"/>
        <v>0</v>
      </c>
      <c r="S99" s="66">
        <f t="shared" si="3"/>
        <v>0</v>
      </c>
    </row>
    <row r="100" spans="14:19" x14ac:dyDescent="0.3">
      <c r="N100" s="73" t="s">
        <v>120</v>
      </c>
      <c r="O100" s="66">
        <v>5000</v>
      </c>
      <c r="P100" s="66">
        <v>4000</v>
      </c>
      <c r="Q100" s="66">
        <v>3000</v>
      </c>
      <c r="R100" s="66">
        <v>3000</v>
      </c>
      <c r="S100" s="66">
        <v>3000</v>
      </c>
    </row>
    <row r="101" spans="14:19" x14ac:dyDescent="0.3">
      <c r="N101" s="73" t="s">
        <v>121</v>
      </c>
      <c r="O101" s="66">
        <v>5000</v>
      </c>
      <c r="P101" s="66">
        <v>4000</v>
      </c>
      <c r="Q101" s="66">
        <v>3000</v>
      </c>
      <c r="R101" s="66">
        <v>3000</v>
      </c>
      <c r="S101" s="66">
        <v>3000</v>
      </c>
    </row>
    <row r="102" spans="14:19" x14ac:dyDescent="0.3">
      <c r="N102" s="73" t="s">
        <v>122</v>
      </c>
      <c r="O102" s="66">
        <v>4548</v>
      </c>
      <c r="P102" s="66">
        <v>2628</v>
      </c>
      <c r="Q102" s="66">
        <v>2943</v>
      </c>
      <c r="R102" s="66">
        <v>1716</v>
      </c>
      <c r="S102" s="66">
        <v>3352</v>
      </c>
    </row>
    <row r="103" spans="14:19" x14ac:dyDescent="0.3">
      <c r="N103" s="73" t="s">
        <v>123</v>
      </c>
      <c r="O103" s="66">
        <v>3500</v>
      </c>
      <c r="P103" s="66">
        <v>3500</v>
      </c>
      <c r="Q103" s="66">
        <v>2250</v>
      </c>
      <c r="R103" s="66">
        <v>2250</v>
      </c>
      <c r="S103" s="66">
        <v>2250</v>
      </c>
    </row>
    <row r="104" spans="14:19" x14ac:dyDescent="0.3">
      <c r="N104" s="9" t="s">
        <v>42</v>
      </c>
      <c r="O104" s="74">
        <v>1000</v>
      </c>
      <c r="P104" s="74">
        <v>1000</v>
      </c>
      <c r="Q104" s="66">
        <v>1000</v>
      </c>
      <c r="R104" s="74">
        <v>1000</v>
      </c>
      <c r="S104" s="66">
        <v>1000</v>
      </c>
    </row>
    <row r="105" spans="14:19" x14ac:dyDescent="0.3">
      <c r="N105" s="9" t="s">
        <v>46</v>
      </c>
      <c r="O105" s="66">
        <v>500</v>
      </c>
      <c r="P105" s="66">
        <v>500</v>
      </c>
      <c r="Q105" s="74">
        <v>500</v>
      </c>
      <c r="R105" s="66">
        <v>500</v>
      </c>
      <c r="S105" s="66">
        <v>500</v>
      </c>
    </row>
    <row r="106" spans="14:19" x14ac:dyDescent="0.3">
      <c r="N106" s="9" t="s">
        <v>49</v>
      </c>
      <c r="O106" s="66">
        <v>250</v>
      </c>
      <c r="P106" s="66">
        <v>250</v>
      </c>
      <c r="Q106" s="66">
        <v>250</v>
      </c>
      <c r="R106" s="66">
        <v>250</v>
      </c>
      <c r="S106" s="74">
        <v>250</v>
      </c>
    </row>
    <row r="107" spans="14:19" x14ac:dyDescent="0.3">
      <c r="N107" s="4" t="s">
        <v>7</v>
      </c>
      <c r="O107" s="66">
        <v>1032</v>
      </c>
      <c r="P107" s="66">
        <v>1006</v>
      </c>
      <c r="Q107" s="66">
        <v>2480</v>
      </c>
      <c r="R107" s="66">
        <v>1062</v>
      </c>
      <c r="S107" s="66">
        <v>1073</v>
      </c>
    </row>
    <row r="108" spans="14:19" x14ac:dyDescent="0.3">
      <c r="N108" s="4" t="s">
        <v>124</v>
      </c>
      <c r="O108" s="66">
        <v>996</v>
      </c>
      <c r="P108" s="66">
        <v>1000</v>
      </c>
      <c r="Q108" s="66">
        <v>1005</v>
      </c>
      <c r="R108" s="66">
        <v>1000</v>
      </c>
      <c r="S108" s="66">
        <v>1002</v>
      </c>
    </row>
    <row r="109" spans="14:19" x14ac:dyDescent="0.3">
      <c r="N109" s="65" t="s">
        <v>125</v>
      </c>
      <c r="O109" s="66">
        <f>IF($O78-O82&gt;=0,$O78-O82,"False")</f>
        <v>0</v>
      </c>
      <c r="P109" s="66">
        <f t="shared" ref="P109:S109" si="4">IF($O78-P82&gt;=0,$O78-P82,"False")</f>
        <v>0</v>
      </c>
      <c r="Q109" s="66">
        <f t="shared" si="4"/>
        <v>0</v>
      </c>
      <c r="R109" s="66">
        <f t="shared" si="4"/>
        <v>0</v>
      </c>
      <c r="S109" s="66">
        <f t="shared" si="4"/>
        <v>0</v>
      </c>
    </row>
    <row r="111" spans="14:19" x14ac:dyDescent="0.3">
      <c r="N111" s="209" t="s">
        <v>81</v>
      </c>
      <c r="O111" s="209"/>
      <c r="P111" s="209"/>
      <c r="Q111" s="209"/>
      <c r="R111" s="209"/>
      <c r="S111" s="209"/>
    </row>
    <row r="113" spans="13:19" x14ac:dyDescent="0.3">
      <c r="O113">
        <v>100000</v>
      </c>
    </row>
    <row r="116" spans="13:19" x14ac:dyDescent="0.3">
      <c r="N116" s="2" t="s">
        <v>105</v>
      </c>
      <c r="O116" t="str">
        <f>IF(COUNTIF(Reelstrips_BG!I264:M337,"=0") = 0, "OK", "ERROR")</f>
        <v>OK</v>
      </c>
    </row>
    <row r="117" spans="13:19" x14ac:dyDescent="0.3">
      <c r="O117" cm="1">
        <f t="array" ref="O117:S117">Reelstrips_BG!I339:M339</f>
        <v>100000</v>
      </c>
      <c r="P117">
        <v>100000</v>
      </c>
      <c r="Q117">
        <v>100000</v>
      </c>
      <c r="R117">
        <v>100000</v>
      </c>
      <c r="S117">
        <v>100000</v>
      </c>
    </row>
    <row r="118" spans="13:19" x14ac:dyDescent="0.3">
      <c r="N118" s="65" t="s">
        <v>106</v>
      </c>
      <c r="O118" s="66">
        <v>178</v>
      </c>
      <c r="P118" s="66">
        <v>302</v>
      </c>
      <c r="Q118" s="66">
        <v>1201</v>
      </c>
      <c r="R118" s="66">
        <v>1759</v>
      </c>
      <c r="S118" s="66">
        <v>1434</v>
      </c>
    </row>
    <row r="119" spans="13:19" x14ac:dyDescent="0.3">
      <c r="N119" t="s">
        <v>43</v>
      </c>
      <c r="O119" s="66"/>
      <c r="P119" s="66">
        <v>1000</v>
      </c>
      <c r="Q119" s="66">
        <v>1770</v>
      </c>
      <c r="R119" s="66">
        <v>1000</v>
      </c>
      <c r="S119" s="66">
        <v>1000</v>
      </c>
    </row>
    <row r="120" spans="13:19" x14ac:dyDescent="0.3">
      <c r="N120" s="67" t="s">
        <v>107</v>
      </c>
      <c r="O120" s="66">
        <v>1700</v>
      </c>
      <c r="P120" s="66">
        <v>1200</v>
      </c>
      <c r="Q120" s="66">
        <v>1000</v>
      </c>
      <c r="R120" s="66">
        <v>1000</v>
      </c>
      <c r="S120" s="66">
        <v>1000</v>
      </c>
    </row>
    <row r="121" spans="13:19" x14ac:dyDescent="0.3">
      <c r="N121" s="67" t="s">
        <v>108</v>
      </c>
      <c r="O121" s="66">
        <v>1700</v>
      </c>
      <c r="P121" s="66">
        <v>1200</v>
      </c>
      <c r="Q121" s="66">
        <v>1000</v>
      </c>
      <c r="R121" s="66">
        <v>1000</v>
      </c>
      <c r="S121" s="66">
        <v>1000</v>
      </c>
    </row>
    <row r="122" spans="13:19" x14ac:dyDescent="0.3">
      <c r="M122" t="s">
        <v>21</v>
      </c>
      <c r="N122" s="67" t="s">
        <v>109</v>
      </c>
      <c r="O122" s="66">
        <v>700</v>
      </c>
      <c r="P122" s="66">
        <v>700</v>
      </c>
      <c r="Q122" s="66">
        <v>600</v>
      </c>
      <c r="R122" s="66">
        <v>600</v>
      </c>
      <c r="S122" s="66">
        <v>600</v>
      </c>
    </row>
    <row r="123" spans="13:19" x14ac:dyDescent="0.3">
      <c r="N123" s="67" t="s">
        <v>110</v>
      </c>
      <c r="O123" s="66">
        <v>600</v>
      </c>
      <c r="P123" s="66">
        <v>700</v>
      </c>
      <c r="Q123" s="66">
        <v>600</v>
      </c>
      <c r="R123" s="66">
        <v>400</v>
      </c>
      <c r="S123" s="66">
        <v>400</v>
      </c>
    </row>
    <row r="124" spans="13:19" x14ac:dyDescent="0.3">
      <c r="N124" s="67" t="s">
        <v>111</v>
      </c>
      <c r="O124" s="66">
        <v>700</v>
      </c>
      <c r="P124" s="66">
        <v>700</v>
      </c>
      <c r="Q124" s="66">
        <v>600</v>
      </c>
      <c r="R124" s="66">
        <v>600</v>
      </c>
      <c r="S124" s="66">
        <v>600</v>
      </c>
    </row>
    <row r="125" spans="13:19" x14ac:dyDescent="0.3">
      <c r="N125" s="67" t="s">
        <v>112</v>
      </c>
      <c r="O125" s="66">
        <v>400</v>
      </c>
      <c r="P125" s="66">
        <v>400</v>
      </c>
      <c r="Q125" s="66">
        <v>600</v>
      </c>
      <c r="R125" s="66">
        <v>400</v>
      </c>
      <c r="S125" s="66">
        <v>400</v>
      </c>
    </row>
    <row r="126" spans="13:19" x14ac:dyDescent="0.3">
      <c r="N126" s="75" t="s">
        <v>113</v>
      </c>
      <c r="O126" s="66">
        <v>0</v>
      </c>
      <c r="P126" s="66">
        <v>0</v>
      </c>
      <c r="Q126" s="66">
        <v>1</v>
      </c>
      <c r="R126" s="66">
        <v>0</v>
      </c>
      <c r="S126" s="66">
        <v>0</v>
      </c>
    </row>
    <row r="127" spans="13:19" x14ac:dyDescent="0.3">
      <c r="N127" s="68" t="s">
        <v>114</v>
      </c>
      <c r="O127" s="66">
        <v>0</v>
      </c>
      <c r="P127" s="66">
        <v>0</v>
      </c>
      <c r="Q127" s="66">
        <v>1</v>
      </c>
      <c r="R127" s="66">
        <v>0</v>
      </c>
      <c r="S127" s="66">
        <v>0</v>
      </c>
    </row>
    <row r="128" spans="13:19" x14ac:dyDescent="0.3">
      <c r="N128" s="68" t="s">
        <v>115</v>
      </c>
      <c r="O128" s="66">
        <v>0</v>
      </c>
      <c r="P128" s="66">
        <v>0</v>
      </c>
      <c r="Q128" s="66">
        <v>1</v>
      </c>
      <c r="R128" s="66">
        <v>0</v>
      </c>
      <c r="S128" s="66">
        <v>0</v>
      </c>
    </row>
    <row r="129" spans="14:19" x14ac:dyDescent="0.3">
      <c r="N129" s="68" t="s">
        <v>116</v>
      </c>
      <c r="O129" s="66">
        <v>0</v>
      </c>
      <c r="P129" s="66">
        <v>0</v>
      </c>
      <c r="Q129" s="66">
        <v>1</v>
      </c>
      <c r="R129" s="66">
        <v>0</v>
      </c>
      <c r="S129" s="66">
        <v>0</v>
      </c>
    </row>
    <row r="130" spans="14:19" x14ac:dyDescent="0.3">
      <c r="N130" s="76" t="s">
        <v>117</v>
      </c>
      <c r="O130" s="66">
        <v>0</v>
      </c>
      <c r="P130" s="66">
        <v>0</v>
      </c>
      <c r="Q130" s="71"/>
      <c r="R130" s="66">
        <v>0</v>
      </c>
      <c r="S130" s="66">
        <v>0</v>
      </c>
    </row>
    <row r="131" spans="14:19" x14ac:dyDescent="0.3">
      <c r="N131" s="76" t="s">
        <v>118</v>
      </c>
      <c r="O131" s="66">
        <v>0</v>
      </c>
      <c r="P131" s="66">
        <v>0</v>
      </c>
      <c r="Q131" s="71"/>
      <c r="R131" s="66">
        <v>0</v>
      </c>
      <c r="S131" s="66">
        <v>0</v>
      </c>
    </row>
    <row r="132" spans="14:19" x14ac:dyDescent="0.3">
      <c r="N132" s="76" t="s">
        <v>119</v>
      </c>
      <c r="O132" s="66">
        <v>0</v>
      </c>
      <c r="P132" s="66">
        <v>0</v>
      </c>
      <c r="Q132" s="71">
        <v>350</v>
      </c>
      <c r="R132" s="66">
        <v>0</v>
      </c>
      <c r="S132" s="66">
        <v>0</v>
      </c>
    </row>
    <row r="133" spans="14:19" x14ac:dyDescent="0.3">
      <c r="N133" s="76" t="s">
        <v>56</v>
      </c>
      <c r="O133" s="66">
        <v>0</v>
      </c>
      <c r="P133" s="66">
        <f t="shared" ref="P133:S134" si="5">O133</f>
        <v>0</v>
      </c>
      <c r="Q133" s="66">
        <f t="shared" si="5"/>
        <v>0</v>
      </c>
      <c r="R133" s="66">
        <f t="shared" si="5"/>
        <v>0</v>
      </c>
      <c r="S133" s="66">
        <f t="shared" si="5"/>
        <v>0</v>
      </c>
    </row>
    <row r="134" spans="14:19" x14ac:dyDescent="0.3">
      <c r="N134" s="77" t="s">
        <v>59</v>
      </c>
      <c r="O134" s="66">
        <v>0</v>
      </c>
      <c r="P134" s="66">
        <f t="shared" si="5"/>
        <v>0</v>
      </c>
      <c r="Q134" s="66">
        <f t="shared" si="5"/>
        <v>0</v>
      </c>
      <c r="R134" s="66">
        <f t="shared" si="5"/>
        <v>0</v>
      </c>
      <c r="S134" s="66">
        <f t="shared" si="5"/>
        <v>0</v>
      </c>
    </row>
    <row r="135" spans="14:19" x14ac:dyDescent="0.3">
      <c r="N135" s="73" t="s">
        <v>120</v>
      </c>
      <c r="O135" s="66">
        <v>5000</v>
      </c>
      <c r="P135" s="66">
        <v>4000</v>
      </c>
      <c r="Q135" s="66">
        <v>3000</v>
      </c>
      <c r="R135" s="66">
        <v>2000</v>
      </c>
      <c r="S135" s="66">
        <v>3000</v>
      </c>
    </row>
    <row r="136" spans="14:19" x14ac:dyDescent="0.3">
      <c r="N136" s="73" t="s">
        <v>121</v>
      </c>
      <c r="O136" s="66">
        <v>5000</v>
      </c>
      <c r="P136" s="66">
        <v>4000</v>
      </c>
      <c r="Q136" s="66">
        <v>3000</v>
      </c>
      <c r="R136" s="66">
        <v>2000</v>
      </c>
      <c r="S136" s="66">
        <v>3000</v>
      </c>
    </row>
    <row r="137" spans="14:19" x14ac:dyDescent="0.3">
      <c r="N137" s="73" t="s">
        <v>122</v>
      </c>
      <c r="O137" s="66">
        <v>3094</v>
      </c>
      <c r="P137" s="66">
        <v>4448</v>
      </c>
      <c r="Q137" s="66">
        <v>5092</v>
      </c>
      <c r="R137" s="66">
        <v>2107</v>
      </c>
      <c r="S137" s="66">
        <v>2026</v>
      </c>
    </row>
    <row r="138" spans="14:19" x14ac:dyDescent="0.3">
      <c r="N138" s="73" t="s">
        <v>123</v>
      </c>
      <c r="O138" s="66">
        <v>5000</v>
      </c>
      <c r="P138" s="66">
        <v>5000</v>
      </c>
      <c r="Q138" s="66">
        <v>4000</v>
      </c>
      <c r="R138" s="66">
        <v>2000</v>
      </c>
      <c r="S138" s="66">
        <v>2250</v>
      </c>
    </row>
    <row r="139" spans="14:19" x14ac:dyDescent="0.3">
      <c r="N139" s="9" t="s">
        <v>42</v>
      </c>
      <c r="O139" s="74">
        <v>100</v>
      </c>
      <c r="P139" s="66">
        <v>100</v>
      </c>
      <c r="Q139" s="66">
        <v>100</v>
      </c>
      <c r="R139" s="66">
        <v>100</v>
      </c>
      <c r="S139" s="66">
        <v>100</v>
      </c>
    </row>
    <row r="140" spans="14:19" x14ac:dyDescent="0.3">
      <c r="N140" s="9" t="s">
        <v>46</v>
      </c>
      <c r="O140" s="66">
        <v>100</v>
      </c>
      <c r="P140" s="74">
        <v>100</v>
      </c>
      <c r="Q140" s="74">
        <v>100</v>
      </c>
      <c r="R140" s="66">
        <v>100</v>
      </c>
      <c r="S140" s="66">
        <v>100</v>
      </c>
    </row>
    <row r="141" spans="14:19" x14ac:dyDescent="0.3">
      <c r="N141" s="9" t="s">
        <v>49</v>
      </c>
      <c r="O141" s="66">
        <v>100</v>
      </c>
      <c r="P141" s="66">
        <v>100</v>
      </c>
      <c r="Q141" s="66">
        <v>100</v>
      </c>
      <c r="R141" s="74">
        <v>100</v>
      </c>
      <c r="S141" s="74">
        <v>100</v>
      </c>
    </row>
    <row r="142" spans="14:19" x14ac:dyDescent="0.3">
      <c r="N142" s="4" t="s">
        <v>7</v>
      </c>
      <c r="O142" s="66">
        <v>3016</v>
      </c>
      <c r="P142" s="66">
        <v>2000</v>
      </c>
      <c r="Q142" s="66">
        <v>4493</v>
      </c>
      <c r="R142" s="66">
        <v>3000</v>
      </c>
      <c r="S142" s="66">
        <v>1994</v>
      </c>
    </row>
    <row r="143" spans="14:19" x14ac:dyDescent="0.3">
      <c r="N143" s="4" t="s">
        <v>124</v>
      </c>
      <c r="O143" s="66">
        <v>2000</v>
      </c>
      <c r="P143" s="66">
        <v>1500</v>
      </c>
      <c r="Q143" s="66">
        <v>2000</v>
      </c>
      <c r="R143" s="66">
        <v>2000</v>
      </c>
      <c r="S143" s="66">
        <v>1500</v>
      </c>
    </row>
    <row r="144" spans="14:19" x14ac:dyDescent="0.3">
      <c r="N144" s="65" t="s">
        <v>125</v>
      </c>
      <c r="O144" s="66">
        <f>IF($O113-O117&gt;=0,$O113-O117,"False")</f>
        <v>0</v>
      </c>
      <c r="P144" s="66">
        <f t="shared" ref="P144:S144" si="6">IF($O113-P117&gt;=0,$O113-P117,"False")</f>
        <v>0</v>
      </c>
      <c r="Q144" s="66">
        <f t="shared" si="6"/>
        <v>0</v>
      </c>
      <c r="R144" s="66">
        <f t="shared" si="6"/>
        <v>0</v>
      </c>
      <c r="S144" s="66">
        <f t="shared" si="6"/>
        <v>0</v>
      </c>
    </row>
    <row r="146" spans="13:19" x14ac:dyDescent="0.3">
      <c r="N146" s="209" t="s">
        <v>82</v>
      </c>
      <c r="O146" s="209"/>
      <c r="P146" s="209"/>
      <c r="Q146" s="209"/>
      <c r="R146" s="209"/>
      <c r="S146" s="209"/>
    </row>
    <row r="148" spans="13:19" x14ac:dyDescent="0.3">
      <c r="O148">
        <v>100000</v>
      </c>
    </row>
    <row r="151" spans="13:19" x14ac:dyDescent="0.3">
      <c r="N151" s="2" t="s">
        <v>105</v>
      </c>
      <c r="O151" t="str">
        <f>IF(COUNTIF(Reelstrips_BG!I345:M418,"=0") = 0, "OK", "ERROR")</f>
        <v>OK</v>
      </c>
    </row>
    <row r="152" spans="13:19" x14ac:dyDescent="0.3">
      <c r="O152" cm="1">
        <f t="array" ref="O152:S152">Reelstrips_BG!I420:M420</f>
        <v>100000</v>
      </c>
      <c r="P152">
        <v>100000</v>
      </c>
      <c r="Q152">
        <v>100000</v>
      </c>
      <c r="R152">
        <v>100000</v>
      </c>
      <c r="S152">
        <v>100000</v>
      </c>
    </row>
    <row r="153" spans="13:19" x14ac:dyDescent="0.3">
      <c r="M153" t="s">
        <v>24</v>
      </c>
      <c r="N153" s="65" t="s">
        <v>106</v>
      </c>
      <c r="O153" s="66">
        <v>560</v>
      </c>
      <c r="P153" s="66">
        <v>994</v>
      </c>
      <c r="Q153" s="66">
        <v>725</v>
      </c>
      <c r="R153" s="66">
        <v>2701</v>
      </c>
      <c r="S153" s="66">
        <v>2171</v>
      </c>
    </row>
    <row r="154" spans="13:19" x14ac:dyDescent="0.3">
      <c r="N154" t="s">
        <v>43</v>
      </c>
      <c r="O154" s="66">
        <v>1000</v>
      </c>
      <c r="P154" s="66">
        <v>1000</v>
      </c>
      <c r="Q154" s="66">
        <v>1000</v>
      </c>
      <c r="R154" s="66">
        <v>1380</v>
      </c>
      <c r="S154" s="66">
        <v>1000</v>
      </c>
    </row>
    <row r="155" spans="13:19" x14ac:dyDescent="0.3">
      <c r="N155" s="67" t="s">
        <v>107</v>
      </c>
      <c r="O155" s="66">
        <v>800</v>
      </c>
      <c r="P155" s="66">
        <v>600</v>
      </c>
      <c r="Q155" s="66">
        <v>1000</v>
      </c>
      <c r="R155" s="66">
        <v>500</v>
      </c>
      <c r="S155" s="66">
        <v>500</v>
      </c>
    </row>
    <row r="156" spans="13:19" x14ac:dyDescent="0.3">
      <c r="N156" s="67" t="s">
        <v>108</v>
      </c>
      <c r="O156" s="66">
        <v>800</v>
      </c>
      <c r="P156" s="66">
        <v>600</v>
      </c>
      <c r="Q156" s="66">
        <v>1000</v>
      </c>
      <c r="R156" s="66">
        <v>500</v>
      </c>
      <c r="S156" s="66">
        <v>500</v>
      </c>
    </row>
    <row r="157" spans="13:19" x14ac:dyDescent="0.3">
      <c r="N157" s="67" t="s">
        <v>109</v>
      </c>
      <c r="O157" s="66">
        <v>400</v>
      </c>
      <c r="P157" s="66">
        <v>400</v>
      </c>
      <c r="Q157" s="66">
        <v>700</v>
      </c>
      <c r="R157" s="66">
        <v>300</v>
      </c>
      <c r="S157" s="66">
        <v>300</v>
      </c>
    </row>
    <row r="158" spans="13:19" x14ac:dyDescent="0.3">
      <c r="N158" s="67" t="s">
        <v>110</v>
      </c>
      <c r="O158" s="66">
        <v>300</v>
      </c>
      <c r="P158" s="66">
        <v>400</v>
      </c>
      <c r="Q158" s="66">
        <v>700</v>
      </c>
      <c r="R158" s="66">
        <v>300</v>
      </c>
      <c r="S158" s="66">
        <v>300</v>
      </c>
    </row>
    <row r="159" spans="13:19" x14ac:dyDescent="0.3">
      <c r="N159" s="67" t="s">
        <v>111</v>
      </c>
      <c r="O159" s="66">
        <v>300</v>
      </c>
      <c r="P159" s="66">
        <v>400</v>
      </c>
      <c r="Q159" s="66">
        <v>700</v>
      </c>
      <c r="R159" s="66">
        <v>300</v>
      </c>
      <c r="S159" s="66">
        <v>300</v>
      </c>
    </row>
    <row r="160" spans="13:19" x14ac:dyDescent="0.3">
      <c r="N160" s="67" t="s">
        <v>112</v>
      </c>
      <c r="O160" s="66">
        <v>200</v>
      </c>
      <c r="P160" s="66">
        <v>400</v>
      </c>
      <c r="Q160" s="66">
        <v>700</v>
      </c>
      <c r="R160" s="66">
        <v>300</v>
      </c>
      <c r="S160" s="66">
        <v>300</v>
      </c>
    </row>
    <row r="161" spans="14:19" x14ac:dyDescent="0.3">
      <c r="N161" s="75" t="s">
        <v>113</v>
      </c>
      <c r="O161" s="66">
        <v>0</v>
      </c>
      <c r="P161" s="66">
        <v>0</v>
      </c>
      <c r="Q161" s="66">
        <v>0</v>
      </c>
      <c r="R161" s="66">
        <v>0</v>
      </c>
      <c r="S161" s="66">
        <v>0</v>
      </c>
    </row>
    <row r="162" spans="14:19" x14ac:dyDescent="0.3">
      <c r="N162" s="68" t="s">
        <v>114</v>
      </c>
      <c r="O162" s="66">
        <v>0</v>
      </c>
      <c r="P162" s="66">
        <v>0</v>
      </c>
      <c r="Q162" s="66">
        <v>0</v>
      </c>
      <c r="R162" s="66">
        <v>0</v>
      </c>
      <c r="S162" s="66">
        <v>0</v>
      </c>
    </row>
    <row r="163" spans="14:19" x14ac:dyDescent="0.3">
      <c r="N163" s="68" t="s">
        <v>115</v>
      </c>
      <c r="O163" s="66">
        <v>0</v>
      </c>
      <c r="P163" s="66">
        <v>0</v>
      </c>
      <c r="Q163" s="66">
        <v>0</v>
      </c>
      <c r="R163" s="66">
        <v>0</v>
      </c>
      <c r="S163" s="66">
        <v>0</v>
      </c>
    </row>
    <row r="164" spans="14:19" x14ac:dyDescent="0.3">
      <c r="N164" s="68" t="s">
        <v>116</v>
      </c>
      <c r="O164" s="66">
        <v>0</v>
      </c>
      <c r="P164" s="66">
        <v>0</v>
      </c>
      <c r="Q164" s="66">
        <v>0</v>
      </c>
      <c r="R164" s="66">
        <v>0</v>
      </c>
      <c r="S164" s="66">
        <v>0</v>
      </c>
    </row>
    <row r="165" spans="14:19" x14ac:dyDescent="0.3">
      <c r="N165" s="76" t="s">
        <v>117</v>
      </c>
      <c r="O165" s="66">
        <v>0</v>
      </c>
      <c r="P165" s="66">
        <v>0</v>
      </c>
      <c r="Q165" s="66">
        <v>0</v>
      </c>
      <c r="R165" s="66">
        <v>0</v>
      </c>
      <c r="S165" s="66">
        <v>0</v>
      </c>
    </row>
    <row r="166" spans="14:19" x14ac:dyDescent="0.3">
      <c r="N166" s="76" t="s">
        <v>118</v>
      </c>
      <c r="O166" s="66">
        <v>0</v>
      </c>
      <c r="P166" s="66">
        <v>0</v>
      </c>
      <c r="Q166" s="66">
        <v>0</v>
      </c>
      <c r="R166" s="66">
        <v>0</v>
      </c>
      <c r="S166" s="66">
        <v>0</v>
      </c>
    </row>
    <row r="167" spans="14:19" x14ac:dyDescent="0.3">
      <c r="N167" s="76" t="s">
        <v>119</v>
      </c>
      <c r="O167" s="66">
        <v>0</v>
      </c>
      <c r="P167" s="66">
        <v>0</v>
      </c>
      <c r="Q167" s="66">
        <v>0</v>
      </c>
      <c r="R167" s="66">
        <v>0</v>
      </c>
      <c r="S167" s="66">
        <v>0</v>
      </c>
    </row>
    <row r="168" spans="14:19" x14ac:dyDescent="0.3">
      <c r="N168" s="76" t="s">
        <v>56</v>
      </c>
      <c r="O168" s="66">
        <v>1</v>
      </c>
      <c r="P168" s="66">
        <f t="shared" ref="P168:S169" si="7">O168</f>
        <v>1</v>
      </c>
      <c r="Q168" s="66">
        <f t="shared" si="7"/>
        <v>1</v>
      </c>
      <c r="R168" s="66">
        <f t="shared" si="7"/>
        <v>1</v>
      </c>
      <c r="S168" s="66">
        <f t="shared" si="7"/>
        <v>1</v>
      </c>
    </row>
    <row r="169" spans="14:19" x14ac:dyDescent="0.3">
      <c r="N169" s="77" t="s">
        <v>59</v>
      </c>
      <c r="O169" s="66">
        <v>0</v>
      </c>
      <c r="P169" s="66">
        <f t="shared" si="7"/>
        <v>0</v>
      </c>
      <c r="Q169" s="66">
        <f t="shared" si="7"/>
        <v>0</v>
      </c>
      <c r="R169" s="66">
        <f t="shared" si="7"/>
        <v>0</v>
      </c>
      <c r="S169" s="66">
        <f t="shared" si="7"/>
        <v>0</v>
      </c>
    </row>
    <row r="170" spans="14:19" x14ac:dyDescent="0.3">
      <c r="N170" s="73" t="s">
        <v>120</v>
      </c>
      <c r="O170" s="66">
        <v>5000</v>
      </c>
      <c r="P170" s="66">
        <v>3500</v>
      </c>
      <c r="Q170" s="66">
        <v>3000</v>
      </c>
      <c r="R170" s="66">
        <v>500</v>
      </c>
      <c r="S170" s="66">
        <v>3500</v>
      </c>
    </row>
    <row r="171" spans="14:19" x14ac:dyDescent="0.3">
      <c r="N171" s="73" t="s">
        <v>121</v>
      </c>
      <c r="O171" s="66">
        <v>5000</v>
      </c>
      <c r="P171" s="66">
        <v>3500</v>
      </c>
      <c r="Q171" s="66">
        <v>3000</v>
      </c>
      <c r="R171" s="66">
        <v>500</v>
      </c>
      <c r="S171" s="66">
        <v>3500</v>
      </c>
    </row>
    <row r="172" spans="14:19" x14ac:dyDescent="0.3">
      <c r="N172" s="73" t="s">
        <v>122</v>
      </c>
      <c r="O172" s="66">
        <v>5707</v>
      </c>
      <c r="P172" s="66">
        <v>5522</v>
      </c>
      <c r="Q172" s="66">
        <v>5851</v>
      </c>
      <c r="R172" s="66">
        <v>1155</v>
      </c>
      <c r="S172" s="66">
        <v>2658</v>
      </c>
    </row>
    <row r="173" spans="14:19" x14ac:dyDescent="0.3">
      <c r="N173" s="73" t="s">
        <v>123</v>
      </c>
      <c r="O173" s="66">
        <v>5000</v>
      </c>
      <c r="P173" s="66">
        <v>5000</v>
      </c>
      <c r="Q173" s="66">
        <v>4000</v>
      </c>
      <c r="R173" s="66">
        <v>999</v>
      </c>
      <c r="S173" s="66">
        <v>2250</v>
      </c>
    </row>
    <row r="174" spans="14:19" x14ac:dyDescent="0.3">
      <c r="N174" s="9" t="s">
        <v>42</v>
      </c>
      <c r="O174" s="66">
        <v>100</v>
      </c>
      <c r="P174" s="66">
        <v>100</v>
      </c>
      <c r="Q174" s="66">
        <v>100</v>
      </c>
      <c r="R174" s="66">
        <v>100</v>
      </c>
      <c r="S174" s="66">
        <v>100</v>
      </c>
    </row>
    <row r="175" spans="14:19" x14ac:dyDescent="0.3">
      <c r="N175" s="9" t="s">
        <v>46</v>
      </c>
      <c r="O175" s="66">
        <v>100</v>
      </c>
      <c r="P175" s="66">
        <v>100</v>
      </c>
      <c r="Q175" s="66">
        <v>100</v>
      </c>
      <c r="R175" s="66">
        <v>100</v>
      </c>
      <c r="S175" s="66">
        <v>100</v>
      </c>
    </row>
    <row r="176" spans="14:19" x14ac:dyDescent="0.3">
      <c r="N176" s="9" t="s">
        <v>49</v>
      </c>
      <c r="O176" s="66">
        <v>100</v>
      </c>
      <c r="P176" s="66">
        <v>100</v>
      </c>
      <c r="Q176" s="66">
        <v>100</v>
      </c>
      <c r="R176" s="66">
        <v>100</v>
      </c>
      <c r="S176" s="66">
        <v>100</v>
      </c>
    </row>
    <row r="177" spans="13:19" x14ac:dyDescent="0.3">
      <c r="N177" s="4" t="s">
        <v>7</v>
      </c>
      <c r="O177" s="66">
        <v>3711</v>
      </c>
      <c r="P177" s="66">
        <v>2612</v>
      </c>
      <c r="Q177" s="66">
        <v>3710</v>
      </c>
      <c r="R177" s="66"/>
      <c r="S177" s="66">
        <v>2385</v>
      </c>
    </row>
    <row r="178" spans="13:19" x14ac:dyDescent="0.3">
      <c r="N178" s="4" t="s">
        <v>124</v>
      </c>
      <c r="O178" s="66">
        <v>2109</v>
      </c>
      <c r="P178" s="66">
        <v>1600</v>
      </c>
      <c r="Q178" s="66">
        <v>3100</v>
      </c>
      <c r="R178" s="66"/>
      <c r="S178" s="66">
        <v>1520</v>
      </c>
    </row>
    <row r="179" spans="13:19" x14ac:dyDescent="0.3">
      <c r="N179" s="65" t="s">
        <v>125</v>
      </c>
      <c r="O179" s="66">
        <f>IF($O148-O152&gt;=0,$O148-O152,"False")</f>
        <v>0</v>
      </c>
      <c r="P179" s="66">
        <f t="shared" ref="P179:S179" si="8">IF($O148-P152&gt;=0,$O148-P152,"False")</f>
        <v>0</v>
      </c>
      <c r="Q179" s="66">
        <f t="shared" si="8"/>
        <v>0</v>
      </c>
      <c r="R179" s="66">
        <f t="shared" si="8"/>
        <v>0</v>
      </c>
      <c r="S179" s="66">
        <f t="shared" si="8"/>
        <v>0</v>
      </c>
    </row>
    <row r="181" spans="13:19" x14ac:dyDescent="0.3">
      <c r="N181" s="209" t="s">
        <v>83</v>
      </c>
      <c r="O181" s="209"/>
      <c r="P181" s="209"/>
      <c r="Q181" s="209"/>
      <c r="R181" s="209"/>
      <c r="S181" s="209"/>
    </row>
    <row r="183" spans="13:19" x14ac:dyDescent="0.3">
      <c r="O183">
        <v>100000</v>
      </c>
    </row>
    <row r="184" spans="13:19" x14ac:dyDescent="0.3">
      <c r="M184" t="s">
        <v>27</v>
      </c>
    </row>
    <row r="186" spans="13:19" x14ac:dyDescent="0.3">
      <c r="N186" s="2" t="s">
        <v>105</v>
      </c>
      <c r="O186" t="str">
        <f>IF(COUNTIF(Reelstrips_BG!I426:M511,"=0") = 0, "OK", "ERROR")</f>
        <v>OK</v>
      </c>
    </row>
    <row r="187" spans="13:19" x14ac:dyDescent="0.3">
      <c r="O187" cm="1">
        <f t="array" ref="O187:S187">Reelstrips_BG!I513:M513</f>
        <v>100000</v>
      </c>
      <c r="P187">
        <v>100000</v>
      </c>
      <c r="Q187">
        <v>100000</v>
      </c>
      <c r="R187">
        <v>100000</v>
      </c>
      <c r="S187">
        <v>100000</v>
      </c>
    </row>
    <row r="188" spans="13:19" x14ac:dyDescent="0.3">
      <c r="N188" s="65" t="s">
        <v>106</v>
      </c>
      <c r="O188" s="66">
        <v>370</v>
      </c>
      <c r="P188" s="66">
        <v>800</v>
      </c>
      <c r="Q188" s="66">
        <v>709</v>
      </c>
      <c r="R188" s="66">
        <v>1990</v>
      </c>
      <c r="S188" s="66">
        <v>1340</v>
      </c>
    </row>
    <row r="189" spans="13:19" x14ac:dyDescent="0.3">
      <c r="N189" t="s">
        <v>43</v>
      </c>
      <c r="O189" s="66">
        <v>100</v>
      </c>
      <c r="P189" s="66">
        <v>100</v>
      </c>
      <c r="Q189" s="66">
        <v>1000</v>
      </c>
      <c r="R189" s="66">
        <v>100</v>
      </c>
      <c r="S189" s="66">
        <v>100</v>
      </c>
    </row>
    <row r="190" spans="13:19" x14ac:dyDescent="0.3">
      <c r="N190" s="67" t="s">
        <v>107</v>
      </c>
      <c r="O190" s="66">
        <v>800</v>
      </c>
      <c r="P190" s="66">
        <v>600</v>
      </c>
      <c r="Q190" s="66">
        <v>1000</v>
      </c>
      <c r="R190" s="66">
        <v>500</v>
      </c>
      <c r="S190" s="66">
        <v>500</v>
      </c>
    </row>
    <row r="191" spans="13:19" x14ac:dyDescent="0.3">
      <c r="N191" s="67" t="s">
        <v>108</v>
      </c>
      <c r="O191" s="66">
        <v>800</v>
      </c>
      <c r="P191" s="66">
        <v>600</v>
      </c>
      <c r="Q191" s="66">
        <v>1000</v>
      </c>
      <c r="R191" s="66">
        <v>500</v>
      </c>
      <c r="S191" s="66">
        <v>500</v>
      </c>
    </row>
    <row r="192" spans="13:19" x14ac:dyDescent="0.3">
      <c r="N192" s="67" t="s">
        <v>109</v>
      </c>
      <c r="O192" s="66">
        <v>500</v>
      </c>
      <c r="P192" s="66">
        <v>400</v>
      </c>
      <c r="Q192" s="66">
        <v>600</v>
      </c>
      <c r="R192" s="66">
        <v>300</v>
      </c>
      <c r="S192" s="66">
        <v>300</v>
      </c>
    </row>
    <row r="193" spans="14:19" x14ac:dyDescent="0.3">
      <c r="N193" s="67" t="s">
        <v>110</v>
      </c>
      <c r="O193" s="66">
        <v>300</v>
      </c>
      <c r="P193" s="66">
        <v>400</v>
      </c>
      <c r="Q193" s="66">
        <v>600</v>
      </c>
      <c r="R193" s="66">
        <v>300</v>
      </c>
      <c r="S193" s="66">
        <v>300</v>
      </c>
    </row>
    <row r="194" spans="14:19" x14ac:dyDescent="0.3">
      <c r="N194" s="67" t="s">
        <v>111</v>
      </c>
      <c r="O194" s="66">
        <v>400</v>
      </c>
      <c r="P194" s="66">
        <v>400</v>
      </c>
      <c r="Q194" s="66">
        <v>600</v>
      </c>
      <c r="R194" s="66">
        <v>300</v>
      </c>
      <c r="S194" s="66">
        <v>300</v>
      </c>
    </row>
    <row r="195" spans="14:19" x14ac:dyDescent="0.3">
      <c r="N195" s="67" t="s">
        <v>112</v>
      </c>
      <c r="O195" s="66">
        <v>300</v>
      </c>
      <c r="P195" s="66">
        <v>400</v>
      </c>
      <c r="Q195" s="66">
        <v>600</v>
      </c>
      <c r="R195" s="66">
        <v>300</v>
      </c>
      <c r="S195" s="66">
        <v>300</v>
      </c>
    </row>
    <row r="196" spans="14:19" x14ac:dyDescent="0.3">
      <c r="N196" s="75" t="s">
        <v>113</v>
      </c>
      <c r="O196" s="66">
        <v>0</v>
      </c>
      <c r="P196" s="66">
        <v>0</v>
      </c>
      <c r="Q196" s="66">
        <v>0</v>
      </c>
      <c r="R196" s="66">
        <v>0</v>
      </c>
      <c r="S196" s="66">
        <v>0</v>
      </c>
    </row>
    <row r="197" spans="14:19" x14ac:dyDescent="0.3">
      <c r="N197" s="68" t="s">
        <v>114</v>
      </c>
      <c r="O197" s="66">
        <v>0</v>
      </c>
      <c r="P197" s="66">
        <v>0</v>
      </c>
      <c r="Q197" s="66">
        <v>0</v>
      </c>
      <c r="R197" s="66">
        <v>0</v>
      </c>
      <c r="S197" s="66">
        <v>0</v>
      </c>
    </row>
    <row r="198" spans="14:19" x14ac:dyDescent="0.3">
      <c r="N198" s="68" t="s">
        <v>115</v>
      </c>
      <c r="O198" s="66">
        <v>0</v>
      </c>
      <c r="P198" s="66">
        <v>0</v>
      </c>
      <c r="Q198" s="66">
        <v>0</v>
      </c>
      <c r="R198" s="66">
        <v>0</v>
      </c>
      <c r="S198" s="66">
        <v>0</v>
      </c>
    </row>
    <row r="199" spans="14:19" x14ac:dyDescent="0.3">
      <c r="N199" s="68" t="s">
        <v>116</v>
      </c>
      <c r="O199" s="66">
        <v>0</v>
      </c>
      <c r="P199" s="66">
        <v>0</v>
      </c>
      <c r="Q199" s="66">
        <v>0</v>
      </c>
      <c r="R199" s="66">
        <v>0</v>
      </c>
      <c r="S199" s="66">
        <v>0</v>
      </c>
    </row>
    <row r="200" spans="14:19" x14ac:dyDescent="0.3">
      <c r="N200" s="76" t="s">
        <v>117</v>
      </c>
      <c r="O200" s="66">
        <v>0</v>
      </c>
      <c r="P200" s="66">
        <v>0</v>
      </c>
      <c r="Q200" s="66">
        <v>0</v>
      </c>
      <c r="R200" s="66">
        <v>0</v>
      </c>
      <c r="S200" s="66">
        <v>0</v>
      </c>
    </row>
    <row r="201" spans="14:19" x14ac:dyDescent="0.3">
      <c r="N201" s="76" t="s">
        <v>118</v>
      </c>
      <c r="O201" s="66">
        <v>0</v>
      </c>
      <c r="P201" s="66">
        <v>0</v>
      </c>
      <c r="Q201" s="66">
        <v>0</v>
      </c>
      <c r="R201" s="66">
        <v>0</v>
      </c>
      <c r="S201" s="66">
        <v>0</v>
      </c>
    </row>
    <row r="202" spans="14:19" x14ac:dyDescent="0.3">
      <c r="N202" s="76" t="s">
        <v>119</v>
      </c>
      <c r="O202" s="66">
        <v>0</v>
      </c>
      <c r="P202" s="66">
        <v>0</v>
      </c>
      <c r="Q202" s="66">
        <v>0</v>
      </c>
      <c r="R202" s="66">
        <v>0</v>
      </c>
      <c r="S202" s="66">
        <v>0</v>
      </c>
    </row>
    <row r="203" spans="14:19" x14ac:dyDescent="0.3">
      <c r="N203" s="76" t="s">
        <v>56</v>
      </c>
      <c r="O203" s="66">
        <v>0</v>
      </c>
      <c r="P203" s="66">
        <f t="shared" ref="P203:S203" si="9">O203</f>
        <v>0</v>
      </c>
      <c r="Q203" s="66">
        <f t="shared" si="9"/>
        <v>0</v>
      </c>
      <c r="R203" s="66">
        <f t="shared" si="9"/>
        <v>0</v>
      </c>
      <c r="S203" s="66">
        <f t="shared" si="9"/>
        <v>0</v>
      </c>
    </row>
    <row r="204" spans="14:19" x14ac:dyDescent="0.3">
      <c r="N204" s="77" t="s">
        <v>59</v>
      </c>
      <c r="O204" s="66">
        <v>1</v>
      </c>
      <c r="P204" s="66">
        <v>1</v>
      </c>
      <c r="Q204" s="66">
        <v>1</v>
      </c>
      <c r="R204" s="66">
        <v>1</v>
      </c>
      <c r="S204" s="66">
        <v>1</v>
      </c>
    </row>
    <row r="205" spans="14:19" x14ac:dyDescent="0.3">
      <c r="N205" s="78" t="s">
        <v>120</v>
      </c>
      <c r="O205" s="66">
        <v>5900</v>
      </c>
      <c r="P205" s="66">
        <v>3500</v>
      </c>
      <c r="Q205" s="66">
        <v>3000</v>
      </c>
      <c r="R205" s="66">
        <v>500</v>
      </c>
      <c r="S205" s="66">
        <v>3500</v>
      </c>
    </row>
    <row r="206" spans="14:19" x14ac:dyDescent="0.3">
      <c r="N206" s="78" t="s">
        <v>121</v>
      </c>
      <c r="O206" s="66">
        <v>4000</v>
      </c>
      <c r="P206" s="66">
        <v>3500</v>
      </c>
      <c r="Q206" s="66">
        <v>3000</v>
      </c>
      <c r="R206" s="66">
        <v>500</v>
      </c>
      <c r="S206" s="66">
        <v>3500</v>
      </c>
    </row>
    <row r="207" spans="14:19" x14ac:dyDescent="0.3">
      <c r="N207" s="78" t="s">
        <v>122</v>
      </c>
      <c r="O207" s="66">
        <v>3357</v>
      </c>
      <c r="P207" s="66">
        <v>4057</v>
      </c>
      <c r="Q207" s="66">
        <v>5091</v>
      </c>
      <c r="R207" s="66">
        <v>848</v>
      </c>
      <c r="S207" s="66">
        <v>2700</v>
      </c>
    </row>
    <row r="208" spans="14:19" x14ac:dyDescent="0.3">
      <c r="N208" s="78" t="s">
        <v>123</v>
      </c>
      <c r="O208" s="66">
        <v>5900</v>
      </c>
      <c r="P208" s="66">
        <v>5000</v>
      </c>
      <c r="Q208" s="66">
        <v>4000</v>
      </c>
      <c r="R208" s="66">
        <v>1000</v>
      </c>
      <c r="S208" s="66">
        <v>2250</v>
      </c>
    </row>
    <row r="209" spans="13:19" x14ac:dyDescent="0.3">
      <c r="N209" s="9" t="s">
        <v>42</v>
      </c>
      <c r="O209" s="66">
        <v>100</v>
      </c>
      <c r="P209" s="66">
        <v>100</v>
      </c>
      <c r="Q209" s="66">
        <v>100</v>
      </c>
      <c r="R209" s="66">
        <v>100</v>
      </c>
      <c r="S209" s="66">
        <v>100</v>
      </c>
    </row>
    <row r="210" spans="13:19" x14ac:dyDescent="0.3">
      <c r="N210" s="9" t="s">
        <v>46</v>
      </c>
      <c r="O210" s="66">
        <v>100</v>
      </c>
      <c r="P210" s="66">
        <v>100</v>
      </c>
      <c r="Q210" s="66">
        <v>100</v>
      </c>
      <c r="R210" s="66">
        <v>100</v>
      </c>
      <c r="S210" s="66">
        <v>100</v>
      </c>
    </row>
    <row r="211" spans="13:19" x14ac:dyDescent="0.3">
      <c r="N211" s="9" t="s">
        <v>49</v>
      </c>
      <c r="O211" s="66">
        <v>100</v>
      </c>
      <c r="P211" s="66">
        <v>100</v>
      </c>
      <c r="Q211" s="66">
        <v>100</v>
      </c>
      <c r="R211" s="66">
        <v>100</v>
      </c>
      <c r="S211" s="66">
        <v>100</v>
      </c>
    </row>
    <row r="212" spans="13:19" x14ac:dyDescent="0.3">
      <c r="N212" s="4" t="s">
        <v>7</v>
      </c>
      <c r="O212" s="66">
        <v>2794</v>
      </c>
      <c r="P212" s="66">
        <v>2894</v>
      </c>
      <c r="Q212" s="66">
        <v>2786</v>
      </c>
      <c r="R212" s="66">
        <v>2795</v>
      </c>
      <c r="S212" s="66">
        <v>2908</v>
      </c>
    </row>
    <row r="213" spans="13:19" x14ac:dyDescent="0.3">
      <c r="N213" s="4" t="s">
        <v>124</v>
      </c>
      <c r="O213" s="66">
        <v>1927</v>
      </c>
      <c r="P213" s="66">
        <v>1517</v>
      </c>
      <c r="Q213" s="66">
        <v>1500</v>
      </c>
      <c r="R213" s="66">
        <v>1506</v>
      </c>
      <c r="S213" s="66">
        <v>1500</v>
      </c>
    </row>
    <row r="214" spans="13:19" x14ac:dyDescent="0.3">
      <c r="N214" s="65" t="s">
        <v>125</v>
      </c>
      <c r="O214" s="66">
        <f>IF($O183-O187&gt;=0,$O183-O187,"False")</f>
        <v>0</v>
      </c>
      <c r="P214" s="66">
        <f t="shared" ref="P214:S214" si="10">IF($O183-P187&gt;=0,$O183-P187,"False")</f>
        <v>0</v>
      </c>
      <c r="Q214" s="66">
        <f t="shared" si="10"/>
        <v>0</v>
      </c>
      <c r="R214" s="66">
        <f t="shared" si="10"/>
        <v>0</v>
      </c>
      <c r="S214" s="66">
        <f t="shared" si="10"/>
        <v>0</v>
      </c>
    </row>
    <row r="215" spans="13:19" x14ac:dyDescent="0.3">
      <c r="M215" t="s">
        <v>31</v>
      </c>
    </row>
    <row r="216" spans="13:19" x14ac:dyDescent="0.3">
      <c r="N216" s="209" t="s">
        <v>84</v>
      </c>
      <c r="O216" s="209"/>
      <c r="P216" s="209"/>
      <c r="Q216" s="209"/>
      <c r="R216" s="209"/>
      <c r="S216" s="209"/>
    </row>
    <row r="218" spans="13:19" x14ac:dyDescent="0.3">
      <c r="O218">
        <v>100000</v>
      </c>
    </row>
    <row r="221" spans="13:19" x14ac:dyDescent="0.3">
      <c r="N221" s="2" t="s">
        <v>105</v>
      </c>
      <c r="O221" t="str">
        <f>IF(COUNTIF(Reelstrips_BG!I1017:M1119,"=0") = 0, "OK", "ERROR")</f>
        <v>OK</v>
      </c>
    </row>
    <row r="222" spans="13:19" x14ac:dyDescent="0.3">
      <c r="O222" cm="1">
        <f t="array" ref="O222:S222">Reelstrips_BG!I608:M608</f>
        <v>100000</v>
      </c>
      <c r="P222">
        <v>100000</v>
      </c>
      <c r="Q222">
        <v>100000</v>
      </c>
      <c r="R222">
        <v>100000</v>
      </c>
      <c r="S222">
        <v>100000</v>
      </c>
    </row>
    <row r="223" spans="13:19" x14ac:dyDescent="0.3">
      <c r="N223" s="65" t="s">
        <v>106</v>
      </c>
      <c r="O223" s="66">
        <v>5</v>
      </c>
      <c r="P223" s="66">
        <v>208</v>
      </c>
      <c r="Q223" s="66">
        <v>10</v>
      </c>
      <c r="R223" s="66">
        <v>450</v>
      </c>
      <c r="S223" s="66">
        <v>750</v>
      </c>
    </row>
    <row r="224" spans="13:19" x14ac:dyDescent="0.3">
      <c r="N224" t="s">
        <v>43</v>
      </c>
      <c r="O224" s="66">
        <v>100</v>
      </c>
      <c r="P224" s="66">
        <v>100</v>
      </c>
      <c r="Q224" s="66">
        <v>1649</v>
      </c>
      <c r="R224" s="66">
        <v>100</v>
      </c>
      <c r="S224" s="66">
        <v>100</v>
      </c>
    </row>
    <row r="225" spans="14:19" x14ac:dyDescent="0.3">
      <c r="N225" s="67" t="s">
        <v>107</v>
      </c>
      <c r="O225" s="66">
        <v>1700</v>
      </c>
      <c r="P225" s="66">
        <v>1200</v>
      </c>
      <c r="Q225" s="66">
        <v>1000</v>
      </c>
      <c r="R225" s="66">
        <v>1000</v>
      </c>
      <c r="S225" s="66">
        <v>1000</v>
      </c>
    </row>
    <row r="226" spans="14:19" x14ac:dyDescent="0.3">
      <c r="N226" s="67" t="s">
        <v>108</v>
      </c>
      <c r="O226" s="66">
        <v>1700</v>
      </c>
      <c r="P226" s="66">
        <v>1200</v>
      </c>
      <c r="Q226" s="66">
        <v>1000</v>
      </c>
      <c r="R226" s="66">
        <v>1000</v>
      </c>
      <c r="S226" s="66">
        <v>1000</v>
      </c>
    </row>
    <row r="227" spans="14:19" x14ac:dyDescent="0.3">
      <c r="N227" s="67" t="s">
        <v>109</v>
      </c>
      <c r="O227" s="66">
        <v>700</v>
      </c>
      <c r="P227" s="66">
        <v>700</v>
      </c>
      <c r="Q227" s="66">
        <v>600</v>
      </c>
      <c r="R227" s="66">
        <v>600</v>
      </c>
      <c r="S227" s="66">
        <v>600</v>
      </c>
    </row>
    <row r="228" spans="14:19" x14ac:dyDescent="0.3">
      <c r="N228" s="67" t="s">
        <v>110</v>
      </c>
      <c r="O228" s="66">
        <v>600</v>
      </c>
      <c r="P228" s="66">
        <v>700</v>
      </c>
      <c r="Q228" s="66">
        <v>600</v>
      </c>
      <c r="R228" s="66">
        <v>600</v>
      </c>
      <c r="S228" s="66">
        <v>600</v>
      </c>
    </row>
    <row r="229" spans="14:19" x14ac:dyDescent="0.3">
      <c r="N229" s="67" t="s">
        <v>111</v>
      </c>
      <c r="O229" s="66">
        <v>700</v>
      </c>
      <c r="P229" s="66">
        <v>700</v>
      </c>
      <c r="Q229" s="66">
        <v>600</v>
      </c>
      <c r="R229" s="66">
        <v>600</v>
      </c>
      <c r="S229" s="66">
        <v>600</v>
      </c>
    </row>
    <row r="230" spans="14:19" x14ac:dyDescent="0.3">
      <c r="N230" s="67" t="s">
        <v>112</v>
      </c>
      <c r="O230" s="66">
        <v>600</v>
      </c>
      <c r="P230" s="66">
        <v>700</v>
      </c>
      <c r="Q230" s="66">
        <v>600</v>
      </c>
      <c r="R230" s="66">
        <v>600</v>
      </c>
      <c r="S230" s="66">
        <v>600</v>
      </c>
    </row>
    <row r="231" spans="14:19" x14ac:dyDescent="0.3">
      <c r="N231" s="75" t="s">
        <v>113</v>
      </c>
      <c r="O231" s="66">
        <v>0</v>
      </c>
      <c r="P231" s="66">
        <v>0</v>
      </c>
      <c r="Q231" s="66">
        <v>6000</v>
      </c>
      <c r="R231" s="66">
        <v>0</v>
      </c>
      <c r="S231" s="66">
        <v>0</v>
      </c>
    </row>
    <row r="232" spans="14:19" x14ac:dyDescent="0.3">
      <c r="N232" s="68" t="s">
        <v>114</v>
      </c>
      <c r="O232" s="66">
        <v>0</v>
      </c>
      <c r="P232" s="66">
        <v>0</v>
      </c>
      <c r="Q232" s="66">
        <v>0</v>
      </c>
      <c r="R232" s="66">
        <v>0</v>
      </c>
      <c r="S232" s="66">
        <v>0</v>
      </c>
    </row>
    <row r="233" spans="14:19" x14ac:dyDescent="0.3">
      <c r="N233" s="68" t="s">
        <v>115</v>
      </c>
      <c r="O233" s="66">
        <v>0</v>
      </c>
      <c r="P233" s="66">
        <v>0</v>
      </c>
      <c r="Q233" s="66">
        <v>0</v>
      </c>
      <c r="R233" s="66">
        <v>0</v>
      </c>
      <c r="S233" s="66">
        <v>0</v>
      </c>
    </row>
    <row r="234" spans="14:19" x14ac:dyDescent="0.3">
      <c r="N234" s="68" t="s">
        <v>116</v>
      </c>
      <c r="O234" s="66">
        <v>0</v>
      </c>
      <c r="P234" s="66">
        <v>0</v>
      </c>
      <c r="Q234" s="66">
        <v>0</v>
      </c>
      <c r="R234" s="66">
        <v>0</v>
      </c>
      <c r="S234" s="66">
        <v>0</v>
      </c>
    </row>
    <row r="235" spans="14:19" x14ac:dyDescent="0.3">
      <c r="N235" s="76" t="s">
        <v>117</v>
      </c>
      <c r="O235" s="66">
        <v>0</v>
      </c>
      <c r="P235" s="66">
        <v>0</v>
      </c>
      <c r="Q235" s="71"/>
      <c r="R235" s="66">
        <v>0</v>
      </c>
      <c r="S235" s="66">
        <v>0</v>
      </c>
    </row>
    <row r="236" spans="14:19" x14ac:dyDescent="0.3">
      <c r="N236" s="76" t="s">
        <v>118</v>
      </c>
      <c r="O236" s="66">
        <v>0</v>
      </c>
      <c r="P236" s="66">
        <v>0</v>
      </c>
      <c r="Q236" s="71"/>
      <c r="R236" s="66">
        <v>0</v>
      </c>
      <c r="S236" s="66">
        <v>0</v>
      </c>
    </row>
    <row r="237" spans="14:19" x14ac:dyDescent="0.3">
      <c r="N237" s="76" t="s">
        <v>119</v>
      </c>
      <c r="O237" s="66">
        <v>0</v>
      </c>
      <c r="P237" s="66">
        <v>0</v>
      </c>
      <c r="Q237" s="71">
        <v>0</v>
      </c>
      <c r="R237" s="66">
        <v>0</v>
      </c>
      <c r="S237" s="66">
        <v>0</v>
      </c>
    </row>
    <row r="238" spans="14:19" x14ac:dyDescent="0.3">
      <c r="N238" s="76" t="s">
        <v>56</v>
      </c>
      <c r="O238" s="66">
        <v>3000</v>
      </c>
      <c r="P238" s="66">
        <v>3000</v>
      </c>
      <c r="Q238" s="66">
        <v>1010</v>
      </c>
      <c r="R238" s="66">
        <v>3365</v>
      </c>
      <c r="S238" s="66">
        <v>3386</v>
      </c>
    </row>
    <row r="239" spans="14:19" x14ac:dyDescent="0.3">
      <c r="N239" s="77" t="s">
        <v>59</v>
      </c>
      <c r="O239" s="66">
        <v>0</v>
      </c>
      <c r="P239" s="66">
        <v>0</v>
      </c>
      <c r="Q239" s="66">
        <v>0</v>
      </c>
      <c r="R239" s="66">
        <v>0</v>
      </c>
      <c r="S239" s="66">
        <v>0</v>
      </c>
    </row>
    <row r="240" spans="14:19" x14ac:dyDescent="0.3">
      <c r="N240" s="78" t="s">
        <v>120</v>
      </c>
      <c r="O240" s="66">
        <v>6500</v>
      </c>
      <c r="P240" s="66">
        <v>3500</v>
      </c>
      <c r="Q240" s="66">
        <v>3000</v>
      </c>
      <c r="R240" s="66">
        <v>3000</v>
      </c>
      <c r="S240" s="66">
        <v>3500</v>
      </c>
    </row>
    <row r="241" spans="13:19" x14ac:dyDescent="0.3">
      <c r="N241" s="78" t="s">
        <v>121</v>
      </c>
      <c r="O241" s="66">
        <v>4500</v>
      </c>
      <c r="P241" s="66">
        <v>3500</v>
      </c>
      <c r="Q241" s="66">
        <v>3000</v>
      </c>
      <c r="R241" s="66">
        <v>3000</v>
      </c>
      <c r="S241" s="66">
        <v>3500</v>
      </c>
    </row>
    <row r="242" spans="13:19" x14ac:dyDescent="0.3">
      <c r="N242" s="78" t="s">
        <v>122</v>
      </c>
      <c r="O242" s="66">
        <v>1207</v>
      </c>
      <c r="P242" s="66">
        <v>4812</v>
      </c>
      <c r="Q242" s="66">
        <v>4321</v>
      </c>
      <c r="R242" s="66">
        <v>5450</v>
      </c>
      <c r="S242" s="66">
        <v>2900</v>
      </c>
    </row>
    <row r="243" spans="13:19" x14ac:dyDescent="0.3">
      <c r="N243" s="78" t="s">
        <v>123</v>
      </c>
      <c r="O243" s="66">
        <v>4983</v>
      </c>
      <c r="P243" s="66">
        <v>5000</v>
      </c>
      <c r="Q243" s="66">
        <v>3500</v>
      </c>
      <c r="R243" s="66">
        <v>4000</v>
      </c>
      <c r="S243" s="66">
        <v>2250</v>
      </c>
    </row>
    <row r="244" spans="13:19" x14ac:dyDescent="0.3">
      <c r="N244" s="9" t="s">
        <v>42</v>
      </c>
      <c r="O244" s="66">
        <v>100</v>
      </c>
      <c r="P244" s="66">
        <v>100</v>
      </c>
      <c r="Q244" s="66">
        <v>100</v>
      </c>
      <c r="R244" s="66">
        <v>100</v>
      </c>
      <c r="S244" s="66">
        <v>100</v>
      </c>
    </row>
    <row r="245" spans="13:19" x14ac:dyDescent="0.3">
      <c r="N245" s="9" t="s">
        <v>46</v>
      </c>
      <c r="O245" s="66">
        <v>100</v>
      </c>
      <c r="P245" s="66">
        <v>100</v>
      </c>
      <c r="Q245" s="66">
        <v>100</v>
      </c>
      <c r="R245" s="66">
        <v>100</v>
      </c>
      <c r="S245" s="66">
        <v>100</v>
      </c>
    </row>
    <row r="246" spans="13:19" x14ac:dyDescent="0.3">
      <c r="M246" t="s">
        <v>34</v>
      </c>
      <c r="N246" s="9" t="s">
        <v>49</v>
      </c>
      <c r="O246" s="66">
        <v>100</v>
      </c>
      <c r="P246" s="66">
        <v>100</v>
      </c>
      <c r="Q246" s="66">
        <v>100</v>
      </c>
      <c r="R246" s="66">
        <v>100</v>
      </c>
      <c r="S246" s="66">
        <v>100</v>
      </c>
    </row>
    <row r="247" spans="13:19" x14ac:dyDescent="0.3">
      <c r="N247" s="4" t="s">
        <v>7</v>
      </c>
      <c r="O247" s="66">
        <v>1190</v>
      </c>
      <c r="P247" s="66">
        <v>2032</v>
      </c>
      <c r="Q247" s="66">
        <v>3080</v>
      </c>
      <c r="R247" s="66">
        <v>2020</v>
      </c>
      <c r="S247" s="66">
        <v>2010</v>
      </c>
    </row>
    <row r="248" spans="13:19" x14ac:dyDescent="0.3">
      <c r="N248" s="4" t="s">
        <v>124</v>
      </c>
      <c r="O248" s="66">
        <v>1100</v>
      </c>
      <c r="P248" s="66">
        <v>1504</v>
      </c>
      <c r="Q248" s="66">
        <v>1001</v>
      </c>
      <c r="R248" s="66">
        <v>1500</v>
      </c>
      <c r="S248" s="66">
        <v>1512</v>
      </c>
    </row>
    <row r="249" spans="13:19" x14ac:dyDescent="0.3">
      <c r="N249" s="65" t="s">
        <v>125</v>
      </c>
      <c r="O249" s="66">
        <f>IF($O218-O222&gt;=0,$O218-O222,"False")</f>
        <v>0</v>
      </c>
      <c r="P249" s="66">
        <f t="shared" ref="P249:S249" si="11">IF($O218-P222&gt;=0,$O218-P222,"False")</f>
        <v>0</v>
      </c>
      <c r="Q249" s="66">
        <f t="shared" si="11"/>
        <v>0</v>
      </c>
      <c r="R249" s="66">
        <f t="shared" si="11"/>
        <v>0</v>
      </c>
      <c r="S249" s="66">
        <f t="shared" si="11"/>
        <v>0</v>
      </c>
    </row>
    <row r="251" spans="13:19" x14ac:dyDescent="0.3">
      <c r="N251" s="209" t="s">
        <v>85</v>
      </c>
      <c r="O251" s="209"/>
      <c r="P251" s="209"/>
      <c r="Q251" s="209"/>
      <c r="R251" s="209"/>
      <c r="S251" s="209"/>
    </row>
    <row r="253" spans="13:19" x14ac:dyDescent="0.3">
      <c r="O253">
        <v>100000</v>
      </c>
    </row>
    <row r="256" spans="13:19" x14ac:dyDescent="0.3">
      <c r="N256" s="2" t="s">
        <v>105</v>
      </c>
      <c r="O256" t="str">
        <f>IF(COUNTIF(Reelstrips_BG!I614:M693,"=0") = 0, "OK", "ERROR")</f>
        <v>OK</v>
      </c>
    </row>
    <row r="257" spans="14:19" x14ac:dyDescent="0.3">
      <c r="O257" cm="1">
        <f t="array" ref="O257:S257">Reelstrips_BG!I695:M695</f>
        <v>100000</v>
      </c>
      <c r="P257">
        <v>100000</v>
      </c>
      <c r="Q257">
        <v>100000</v>
      </c>
      <c r="R257">
        <v>100000</v>
      </c>
      <c r="S257">
        <v>100000</v>
      </c>
    </row>
    <row r="258" spans="14:19" x14ac:dyDescent="0.3">
      <c r="N258" s="79" t="s">
        <v>106</v>
      </c>
      <c r="O258" s="66">
        <v>10</v>
      </c>
      <c r="P258" s="66">
        <v>10</v>
      </c>
      <c r="Q258" s="66">
        <v>10</v>
      </c>
      <c r="R258" s="66">
        <v>908</v>
      </c>
      <c r="S258" s="66">
        <v>1153</v>
      </c>
    </row>
    <row r="259" spans="14:19" x14ac:dyDescent="0.3">
      <c r="N259" s="77" t="s">
        <v>43</v>
      </c>
      <c r="O259" s="66">
        <v>100</v>
      </c>
      <c r="P259" s="66">
        <v>100</v>
      </c>
      <c r="Q259" s="66">
        <v>1000</v>
      </c>
      <c r="R259" s="66">
        <v>100</v>
      </c>
      <c r="S259" s="66">
        <v>100</v>
      </c>
    </row>
    <row r="260" spans="14:19" x14ac:dyDescent="0.3">
      <c r="N260" s="80" t="s">
        <v>107</v>
      </c>
      <c r="O260" s="66">
        <v>1700</v>
      </c>
      <c r="P260" s="66">
        <v>1200</v>
      </c>
      <c r="Q260" s="66">
        <v>1000</v>
      </c>
      <c r="R260" s="66">
        <v>1000</v>
      </c>
      <c r="S260" s="66">
        <v>1000</v>
      </c>
    </row>
    <row r="261" spans="14:19" x14ac:dyDescent="0.3">
      <c r="N261" s="80" t="s">
        <v>108</v>
      </c>
      <c r="O261" s="66">
        <v>1700</v>
      </c>
      <c r="P261" s="66">
        <v>1200</v>
      </c>
      <c r="Q261" s="66">
        <v>1000</v>
      </c>
      <c r="R261" s="66">
        <v>1000</v>
      </c>
      <c r="S261" s="66">
        <v>1000</v>
      </c>
    </row>
    <row r="262" spans="14:19" x14ac:dyDescent="0.3">
      <c r="N262" s="80" t="s">
        <v>109</v>
      </c>
      <c r="O262" s="66">
        <v>700</v>
      </c>
      <c r="P262" s="66">
        <v>700</v>
      </c>
      <c r="Q262" s="66">
        <v>600</v>
      </c>
      <c r="R262" s="66">
        <v>600</v>
      </c>
      <c r="S262" s="66">
        <v>600</v>
      </c>
    </row>
    <row r="263" spans="14:19" x14ac:dyDescent="0.3">
      <c r="N263" s="80" t="s">
        <v>110</v>
      </c>
      <c r="O263" s="66">
        <v>600</v>
      </c>
      <c r="P263" s="66">
        <v>700</v>
      </c>
      <c r="Q263" s="66">
        <v>600</v>
      </c>
      <c r="R263" s="66">
        <v>600</v>
      </c>
      <c r="S263" s="66">
        <v>600</v>
      </c>
    </row>
    <row r="264" spans="14:19" x14ac:dyDescent="0.3">
      <c r="N264" s="80" t="s">
        <v>111</v>
      </c>
      <c r="O264" s="66">
        <v>700</v>
      </c>
      <c r="P264" s="66">
        <v>700</v>
      </c>
      <c r="Q264" s="66">
        <v>600</v>
      </c>
      <c r="R264" s="66">
        <v>600</v>
      </c>
      <c r="S264" s="66">
        <v>600</v>
      </c>
    </row>
    <row r="265" spans="14:19" x14ac:dyDescent="0.3">
      <c r="N265" s="80" t="s">
        <v>112</v>
      </c>
      <c r="O265" s="66">
        <v>600</v>
      </c>
      <c r="P265" s="66">
        <v>700</v>
      </c>
      <c r="Q265" s="66">
        <v>600</v>
      </c>
      <c r="R265" s="66">
        <v>600</v>
      </c>
      <c r="S265" s="66">
        <v>600</v>
      </c>
    </row>
    <row r="266" spans="14:19" x14ac:dyDescent="0.3">
      <c r="N266" s="75" t="s">
        <v>113</v>
      </c>
      <c r="O266" s="66">
        <v>0</v>
      </c>
      <c r="P266" s="66">
        <v>0</v>
      </c>
      <c r="Q266" s="66">
        <v>6000</v>
      </c>
      <c r="R266" s="66">
        <v>0</v>
      </c>
      <c r="S266" s="66">
        <v>0</v>
      </c>
    </row>
    <row r="267" spans="14:19" x14ac:dyDescent="0.3">
      <c r="N267" s="68" t="s">
        <v>114</v>
      </c>
      <c r="O267" s="66">
        <v>0</v>
      </c>
      <c r="P267" s="66">
        <v>0</v>
      </c>
      <c r="Q267" s="66">
        <v>1</v>
      </c>
      <c r="R267" s="66">
        <v>0</v>
      </c>
      <c r="S267" s="66">
        <v>0</v>
      </c>
    </row>
    <row r="268" spans="14:19" x14ac:dyDescent="0.3">
      <c r="N268" s="68" t="s">
        <v>115</v>
      </c>
      <c r="O268" s="66">
        <v>0</v>
      </c>
      <c r="P268" s="66">
        <v>0</v>
      </c>
      <c r="Q268" s="66">
        <v>1</v>
      </c>
      <c r="R268" s="66">
        <v>0</v>
      </c>
      <c r="S268" s="66">
        <v>0</v>
      </c>
    </row>
    <row r="269" spans="14:19" x14ac:dyDescent="0.3">
      <c r="N269" s="68" t="s">
        <v>116</v>
      </c>
      <c r="O269" s="66">
        <v>0</v>
      </c>
      <c r="P269" s="66">
        <v>0</v>
      </c>
      <c r="Q269" s="66">
        <v>1</v>
      </c>
      <c r="R269" s="66">
        <v>0</v>
      </c>
      <c r="S269" s="66">
        <v>0</v>
      </c>
    </row>
    <row r="270" spans="14:19" x14ac:dyDescent="0.3">
      <c r="N270" s="75" t="s">
        <v>117</v>
      </c>
      <c r="O270" s="66">
        <v>0</v>
      </c>
      <c r="P270" s="66">
        <v>0</v>
      </c>
      <c r="Q270" s="71"/>
      <c r="R270" s="66">
        <v>0</v>
      </c>
      <c r="S270" s="66">
        <v>0</v>
      </c>
    </row>
    <row r="271" spans="14:19" x14ac:dyDescent="0.3">
      <c r="N271" s="75" t="s">
        <v>118</v>
      </c>
      <c r="O271" s="66">
        <v>0</v>
      </c>
      <c r="P271" s="66">
        <v>0</v>
      </c>
      <c r="Q271" s="71"/>
      <c r="R271" s="66">
        <v>0</v>
      </c>
      <c r="S271" s="66">
        <v>0</v>
      </c>
    </row>
    <row r="272" spans="14:19" x14ac:dyDescent="0.3">
      <c r="N272" s="75" t="s">
        <v>119</v>
      </c>
      <c r="O272" s="66">
        <v>0</v>
      </c>
      <c r="P272" s="66">
        <v>0</v>
      </c>
      <c r="Q272" s="71"/>
      <c r="R272" s="66">
        <v>0</v>
      </c>
      <c r="S272" s="66">
        <v>0</v>
      </c>
    </row>
    <row r="273" spans="13:19" x14ac:dyDescent="0.3">
      <c r="N273" s="76" t="s">
        <v>56</v>
      </c>
      <c r="O273" s="66">
        <v>0</v>
      </c>
      <c r="P273" s="66">
        <v>0</v>
      </c>
      <c r="Q273" s="66">
        <v>0</v>
      </c>
      <c r="R273" s="66">
        <v>0</v>
      </c>
      <c r="S273" s="66">
        <v>0</v>
      </c>
    </row>
    <row r="274" spans="13:19" x14ac:dyDescent="0.3">
      <c r="N274" s="77" t="s">
        <v>59</v>
      </c>
      <c r="O274" s="46">
        <v>3000</v>
      </c>
      <c r="P274" s="66">
        <v>3045</v>
      </c>
      <c r="Q274" s="66">
        <v>1010</v>
      </c>
      <c r="R274" s="66">
        <v>1500</v>
      </c>
      <c r="S274" s="66">
        <v>3000</v>
      </c>
    </row>
    <row r="275" spans="13:19" x14ac:dyDescent="0.3">
      <c r="N275" s="78" t="s">
        <v>120</v>
      </c>
      <c r="O275" s="66">
        <v>5500</v>
      </c>
      <c r="P275" s="66">
        <v>4000</v>
      </c>
      <c r="Q275" s="66">
        <v>3000</v>
      </c>
      <c r="R275" s="66">
        <v>4000</v>
      </c>
      <c r="S275" s="66">
        <v>3000</v>
      </c>
    </row>
    <row r="276" spans="13:19" x14ac:dyDescent="0.3">
      <c r="N276" s="78" t="s">
        <v>121</v>
      </c>
      <c r="O276" s="66">
        <v>1500</v>
      </c>
      <c r="P276" s="66">
        <v>4000</v>
      </c>
      <c r="Q276" s="66">
        <v>3000</v>
      </c>
      <c r="R276" s="66">
        <v>4000</v>
      </c>
      <c r="S276" s="66">
        <v>3000</v>
      </c>
    </row>
    <row r="277" spans="13:19" x14ac:dyDescent="0.3">
      <c r="M277" t="s">
        <v>37</v>
      </c>
      <c r="N277" s="81" t="s">
        <v>122</v>
      </c>
      <c r="O277" s="66">
        <v>2091</v>
      </c>
      <c r="P277" s="66">
        <v>4590</v>
      </c>
      <c r="Q277" s="66">
        <v>4585</v>
      </c>
      <c r="R277" s="66">
        <v>4253</v>
      </c>
      <c r="S277" s="66">
        <v>3247</v>
      </c>
    </row>
    <row r="278" spans="13:19" x14ac:dyDescent="0.3">
      <c r="N278" s="81" t="s">
        <v>123</v>
      </c>
      <c r="O278" s="66">
        <v>6500</v>
      </c>
      <c r="P278" s="66">
        <v>6650</v>
      </c>
      <c r="Q278" s="66">
        <v>4300</v>
      </c>
      <c r="R278" s="66">
        <v>4000</v>
      </c>
      <c r="S278" s="66">
        <v>2250</v>
      </c>
    </row>
    <row r="279" spans="13:19" x14ac:dyDescent="0.3">
      <c r="N279" s="49" t="s">
        <v>42</v>
      </c>
      <c r="O279" s="66">
        <v>100</v>
      </c>
      <c r="P279" s="66">
        <v>100</v>
      </c>
      <c r="Q279" s="66">
        <v>100</v>
      </c>
      <c r="R279" s="66">
        <v>100</v>
      </c>
      <c r="S279" s="66">
        <v>100</v>
      </c>
    </row>
    <row r="280" spans="13:19" x14ac:dyDescent="0.3">
      <c r="N280" s="49" t="s">
        <v>46</v>
      </c>
      <c r="O280" s="66">
        <v>100</v>
      </c>
      <c r="P280" s="66">
        <v>100</v>
      </c>
      <c r="Q280" s="66">
        <v>100</v>
      </c>
      <c r="R280" s="66">
        <v>100</v>
      </c>
      <c r="S280" s="66">
        <v>100</v>
      </c>
    </row>
    <row r="281" spans="13:19" x14ac:dyDescent="0.3">
      <c r="N281" s="49" t="s">
        <v>49</v>
      </c>
      <c r="O281" s="66">
        <v>100</v>
      </c>
      <c r="P281" s="66">
        <v>100</v>
      </c>
      <c r="Q281" s="66">
        <v>100</v>
      </c>
      <c r="R281" s="66">
        <v>100</v>
      </c>
      <c r="S281" s="66">
        <v>100</v>
      </c>
    </row>
    <row r="282" spans="13:19" x14ac:dyDescent="0.3">
      <c r="N282" s="4" t="s">
        <v>7</v>
      </c>
      <c r="O282" s="66">
        <v>830</v>
      </c>
      <c r="P282" s="66">
        <v>1510</v>
      </c>
      <c r="Q282" s="66">
        <v>4715</v>
      </c>
      <c r="R282" s="66">
        <v>1502</v>
      </c>
      <c r="S282" s="66">
        <v>1505</v>
      </c>
    </row>
    <row r="283" spans="13:19" x14ac:dyDescent="0.3">
      <c r="N283" s="4" t="s">
        <v>124</v>
      </c>
      <c r="O283" s="66">
        <v>633</v>
      </c>
      <c r="P283" s="66">
        <v>500</v>
      </c>
      <c r="Q283" s="66">
        <v>1110</v>
      </c>
      <c r="R283" s="66">
        <v>501</v>
      </c>
      <c r="S283" s="66">
        <v>500</v>
      </c>
    </row>
    <row r="284" spans="13:19" x14ac:dyDescent="0.3">
      <c r="N284" s="65" t="s">
        <v>125</v>
      </c>
      <c r="O284" s="66">
        <f>IF($O253-O257&gt;=0,$O253-O257,"False")</f>
        <v>0</v>
      </c>
      <c r="P284" s="66">
        <f t="shared" ref="P284:S284" si="12">IF($O253-P257&gt;=0,$O253-P257,"False")</f>
        <v>0</v>
      </c>
      <c r="Q284" s="66">
        <f t="shared" si="12"/>
        <v>0</v>
      </c>
      <c r="R284" s="66">
        <f t="shared" si="12"/>
        <v>0</v>
      </c>
      <c r="S284" s="66">
        <f t="shared" si="12"/>
        <v>0</v>
      </c>
    </row>
    <row r="286" spans="13:19" x14ac:dyDescent="0.3">
      <c r="N286" s="209" t="s">
        <v>86</v>
      </c>
      <c r="O286" s="209"/>
      <c r="P286" s="209"/>
      <c r="Q286" s="209"/>
      <c r="R286" s="209"/>
      <c r="S286" s="209"/>
    </row>
    <row r="288" spans="13:19" x14ac:dyDescent="0.3">
      <c r="O288">
        <v>100000</v>
      </c>
    </row>
    <row r="291" spans="14:19" x14ac:dyDescent="0.3">
      <c r="N291" s="2" t="s">
        <v>105</v>
      </c>
      <c r="O291" t="str">
        <f>IF(COUNTIF(Reelstrips_BG!I701:M786,"=0") = 0, "OK", "ERROR")</f>
        <v>OK</v>
      </c>
    </row>
    <row r="292" spans="14:19" x14ac:dyDescent="0.3">
      <c r="O292" cm="1">
        <f t="array" ref="O292:S292">Reelstrips_BG!I788:M788</f>
        <v>100000</v>
      </c>
      <c r="P292">
        <v>100000</v>
      </c>
      <c r="Q292">
        <v>100000</v>
      </c>
      <c r="R292">
        <v>100000</v>
      </c>
      <c r="S292">
        <v>100000</v>
      </c>
    </row>
    <row r="293" spans="14:19" x14ac:dyDescent="0.3">
      <c r="N293" s="65" t="s">
        <v>106</v>
      </c>
      <c r="O293" s="66">
        <v>350</v>
      </c>
      <c r="P293" s="66">
        <v>300</v>
      </c>
      <c r="Q293" s="66">
        <v>361</v>
      </c>
      <c r="R293" s="66">
        <v>640</v>
      </c>
      <c r="S293" s="66">
        <v>1250</v>
      </c>
    </row>
    <row r="294" spans="14:19" x14ac:dyDescent="0.3">
      <c r="N294" t="s">
        <v>43</v>
      </c>
      <c r="O294" s="66">
        <v>0</v>
      </c>
      <c r="P294" s="66">
        <v>100</v>
      </c>
      <c r="Q294" s="66">
        <v>1000</v>
      </c>
      <c r="R294" s="66">
        <v>100</v>
      </c>
      <c r="S294" s="66">
        <v>100</v>
      </c>
    </row>
    <row r="295" spans="14:19" x14ac:dyDescent="0.3">
      <c r="N295" s="67" t="s">
        <v>107</v>
      </c>
      <c r="O295" s="66">
        <v>800</v>
      </c>
      <c r="P295" s="66">
        <v>600</v>
      </c>
      <c r="Q295" s="66">
        <v>1000</v>
      </c>
      <c r="R295" s="66">
        <v>500</v>
      </c>
      <c r="S295" s="66">
        <v>500</v>
      </c>
    </row>
    <row r="296" spans="14:19" x14ac:dyDescent="0.3">
      <c r="N296" s="67" t="s">
        <v>108</v>
      </c>
      <c r="O296" s="66">
        <v>800</v>
      </c>
      <c r="P296" s="66">
        <v>600</v>
      </c>
      <c r="Q296" s="66">
        <v>1000</v>
      </c>
      <c r="R296" s="66">
        <v>500</v>
      </c>
      <c r="S296" s="66">
        <v>500</v>
      </c>
    </row>
    <row r="297" spans="14:19" x14ac:dyDescent="0.3">
      <c r="N297" s="67" t="s">
        <v>109</v>
      </c>
      <c r="O297" s="66">
        <v>400</v>
      </c>
      <c r="P297" s="66">
        <v>400</v>
      </c>
      <c r="Q297" s="66">
        <v>600</v>
      </c>
      <c r="R297" s="66">
        <v>300</v>
      </c>
      <c r="S297" s="66">
        <v>300</v>
      </c>
    </row>
    <row r="298" spans="14:19" x14ac:dyDescent="0.3">
      <c r="N298" s="67" t="s">
        <v>110</v>
      </c>
      <c r="O298" s="66">
        <v>300</v>
      </c>
      <c r="P298" s="66">
        <v>400</v>
      </c>
      <c r="Q298" s="66">
        <v>600</v>
      </c>
      <c r="R298" s="66">
        <v>300</v>
      </c>
      <c r="S298" s="66">
        <v>300</v>
      </c>
    </row>
    <row r="299" spans="14:19" x14ac:dyDescent="0.3">
      <c r="N299" s="67" t="s">
        <v>111</v>
      </c>
      <c r="O299" s="66">
        <v>300</v>
      </c>
      <c r="P299" s="66">
        <v>400</v>
      </c>
      <c r="Q299" s="66">
        <v>600</v>
      </c>
      <c r="R299" s="66">
        <v>300</v>
      </c>
      <c r="S299" s="66">
        <v>300</v>
      </c>
    </row>
    <row r="300" spans="14:19" x14ac:dyDescent="0.3">
      <c r="N300" s="67" t="s">
        <v>112</v>
      </c>
      <c r="O300" s="66">
        <v>300</v>
      </c>
      <c r="P300" s="66">
        <v>400</v>
      </c>
      <c r="Q300" s="66">
        <v>600</v>
      </c>
      <c r="R300" s="66">
        <v>300</v>
      </c>
      <c r="S300" s="66">
        <v>300</v>
      </c>
    </row>
    <row r="301" spans="14:19" x14ac:dyDescent="0.3">
      <c r="N301" s="75" t="s">
        <v>113</v>
      </c>
      <c r="O301" s="66">
        <v>0</v>
      </c>
      <c r="P301" s="66">
        <v>0</v>
      </c>
      <c r="Q301" s="66">
        <v>0</v>
      </c>
      <c r="R301" s="66">
        <v>0</v>
      </c>
      <c r="S301" s="66">
        <v>0</v>
      </c>
    </row>
    <row r="302" spans="14:19" x14ac:dyDescent="0.3">
      <c r="N302" s="68" t="s">
        <v>114</v>
      </c>
      <c r="O302" s="66">
        <v>0</v>
      </c>
      <c r="P302" s="66">
        <v>0</v>
      </c>
      <c r="Q302" s="66">
        <v>0</v>
      </c>
      <c r="R302" s="66">
        <v>0</v>
      </c>
      <c r="S302" s="66">
        <v>0</v>
      </c>
    </row>
    <row r="303" spans="14:19" x14ac:dyDescent="0.3">
      <c r="N303" s="68" t="s">
        <v>115</v>
      </c>
      <c r="O303" s="66">
        <v>0</v>
      </c>
      <c r="P303" s="66">
        <v>0</v>
      </c>
      <c r="Q303" s="66">
        <v>0</v>
      </c>
      <c r="R303" s="66">
        <v>0</v>
      </c>
      <c r="S303" s="66">
        <v>0</v>
      </c>
    </row>
    <row r="304" spans="14:19" x14ac:dyDescent="0.3">
      <c r="N304" s="68" t="s">
        <v>116</v>
      </c>
      <c r="O304" s="66">
        <v>0</v>
      </c>
      <c r="P304" s="66">
        <v>0</v>
      </c>
      <c r="Q304" s="66">
        <f>Q303</f>
        <v>0</v>
      </c>
      <c r="R304" s="66">
        <v>0</v>
      </c>
      <c r="S304" s="66">
        <v>0</v>
      </c>
    </row>
    <row r="305" spans="13:19" x14ac:dyDescent="0.3">
      <c r="M305" t="s">
        <v>40</v>
      </c>
      <c r="N305" s="75" t="s">
        <v>117</v>
      </c>
      <c r="O305" s="66">
        <v>0</v>
      </c>
      <c r="P305" s="66">
        <v>0</v>
      </c>
      <c r="Q305" s="66">
        <v>0</v>
      </c>
      <c r="R305" s="66">
        <v>0</v>
      </c>
      <c r="S305" s="66">
        <v>0</v>
      </c>
    </row>
    <row r="306" spans="13:19" x14ac:dyDescent="0.3">
      <c r="N306" s="75" t="s">
        <v>118</v>
      </c>
      <c r="O306" s="66">
        <v>0</v>
      </c>
      <c r="P306" s="66">
        <v>0</v>
      </c>
      <c r="Q306" s="66">
        <v>0</v>
      </c>
      <c r="R306" s="66">
        <v>0</v>
      </c>
      <c r="S306" s="66">
        <v>0</v>
      </c>
    </row>
    <row r="307" spans="13:19" x14ac:dyDescent="0.3">
      <c r="N307" s="75" t="s">
        <v>119</v>
      </c>
      <c r="O307" s="66">
        <v>0</v>
      </c>
      <c r="P307" s="66">
        <v>0</v>
      </c>
      <c r="Q307" s="66">
        <f>Q306</f>
        <v>0</v>
      </c>
      <c r="R307" s="66">
        <v>0</v>
      </c>
      <c r="S307" s="66">
        <v>0</v>
      </c>
    </row>
    <row r="308" spans="13:19" x14ac:dyDescent="0.3">
      <c r="N308" s="76" t="s">
        <v>56</v>
      </c>
      <c r="O308" s="66">
        <v>1690</v>
      </c>
      <c r="P308" s="66">
        <f t="shared" ref="P308:P309" si="13">O308</f>
        <v>1690</v>
      </c>
      <c r="Q308" s="66">
        <v>600</v>
      </c>
      <c r="R308" s="66">
        <v>1000</v>
      </c>
      <c r="S308" s="66">
        <v>10</v>
      </c>
    </row>
    <row r="309" spans="13:19" x14ac:dyDescent="0.3">
      <c r="N309" t="s">
        <v>59</v>
      </c>
      <c r="O309" s="66">
        <v>10</v>
      </c>
      <c r="P309" s="66">
        <f t="shared" si="13"/>
        <v>10</v>
      </c>
      <c r="Q309" s="66">
        <v>1200</v>
      </c>
      <c r="R309" s="66">
        <v>800</v>
      </c>
      <c r="S309" s="66">
        <v>1790</v>
      </c>
    </row>
    <row r="310" spans="13:19" x14ac:dyDescent="0.3">
      <c r="N310" s="78" t="s">
        <v>120</v>
      </c>
      <c r="O310" s="66">
        <v>4750</v>
      </c>
      <c r="P310" s="66">
        <v>4000</v>
      </c>
      <c r="Q310" s="66">
        <v>3000</v>
      </c>
      <c r="R310" s="66">
        <v>4000</v>
      </c>
      <c r="S310" s="66">
        <v>3000</v>
      </c>
    </row>
    <row r="311" spans="13:19" x14ac:dyDescent="0.3">
      <c r="N311" s="78" t="s">
        <v>121</v>
      </c>
      <c r="O311" s="66">
        <v>1750</v>
      </c>
      <c r="P311" s="66">
        <v>4000</v>
      </c>
      <c r="Q311" s="66">
        <v>3000</v>
      </c>
      <c r="R311" s="66">
        <v>4000</v>
      </c>
      <c r="S311" s="66">
        <v>3000</v>
      </c>
    </row>
    <row r="312" spans="13:19" x14ac:dyDescent="0.3">
      <c r="N312" s="78" t="s">
        <v>122</v>
      </c>
      <c r="O312" s="66">
        <v>1195</v>
      </c>
      <c r="P312" s="66">
        <v>4664</v>
      </c>
      <c r="Q312" s="66">
        <v>5427</v>
      </c>
      <c r="R312" s="66">
        <v>4636</v>
      </c>
      <c r="S312" s="66">
        <v>4447</v>
      </c>
    </row>
    <row r="313" spans="13:19" x14ac:dyDescent="0.3">
      <c r="N313" s="78" t="s">
        <v>123</v>
      </c>
      <c r="O313" s="66">
        <v>7000</v>
      </c>
      <c r="P313" s="66">
        <v>7000</v>
      </c>
      <c r="Q313" s="66">
        <v>4000</v>
      </c>
      <c r="R313" s="66">
        <v>4000</v>
      </c>
      <c r="S313" s="66">
        <v>2251</v>
      </c>
    </row>
    <row r="314" spans="13:19" x14ac:dyDescent="0.3">
      <c r="N314" s="49" t="s">
        <v>42</v>
      </c>
      <c r="O314" s="66">
        <v>100</v>
      </c>
      <c r="P314" s="66">
        <v>100</v>
      </c>
      <c r="Q314" s="66">
        <v>100</v>
      </c>
      <c r="R314" s="66">
        <v>100</v>
      </c>
      <c r="S314" s="66">
        <v>100</v>
      </c>
    </row>
    <row r="315" spans="13:19" x14ac:dyDescent="0.3">
      <c r="N315" s="49" t="s">
        <v>46</v>
      </c>
      <c r="O315" s="66">
        <v>100</v>
      </c>
      <c r="P315" s="66">
        <v>100</v>
      </c>
      <c r="Q315" s="66">
        <v>100</v>
      </c>
      <c r="R315" s="66">
        <v>100</v>
      </c>
      <c r="S315" s="66">
        <v>100</v>
      </c>
    </row>
    <row r="316" spans="13:19" x14ac:dyDescent="0.3">
      <c r="N316" s="49" t="s">
        <v>49</v>
      </c>
      <c r="O316" s="66">
        <v>100</v>
      </c>
      <c r="P316" s="66">
        <v>100</v>
      </c>
      <c r="Q316" s="66">
        <v>100</v>
      </c>
      <c r="R316" s="66">
        <v>100</v>
      </c>
      <c r="S316" s="66">
        <v>100</v>
      </c>
    </row>
    <row r="317" spans="13:19" x14ac:dyDescent="0.3">
      <c r="N317" s="4" t="s">
        <v>7</v>
      </c>
      <c r="O317" s="66">
        <v>2516</v>
      </c>
      <c r="P317" s="66">
        <v>3108</v>
      </c>
      <c r="Q317" s="66">
        <v>3408</v>
      </c>
      <c r="R317" s="66">
        <v>3562</v>
      </c>
      <c r="S317" s="66">
        <v>3018</v>
      </c>
    </row>
    <row r="318" spans="13:19" x14ac:dyDescent="0.3">
      <c r="N318" s="4" t="s">
        <v>124</v>
      </c>
      <c r="O318" s="66">
        <v>1241</v>
      </c>
      <c r="P318" s="66">
        <v>540</v>
      </c>
      <c r="Q318" s="66">
        <v>3000</v>
      </c>
      <c r="R318" s="66">
        <v>3000</v>
      </c>
      <c r="S318" s="66">
        <v>937</v>
      </c>
    </row>
    <row r="319" spans="13:19" x14ac:dyDescent="0.3">
      <c r="N319" s="65" t="s">
        <v>125</v>
      </c>
      <c r="O319" s="66">
        <f>IF($O288-O292&gt;=0,$O288-O292,"False")</f>
        <v>0</v>
      </c>
      <c r="P319" s="66">
        <f t="shared" ref="P319:S319" si="14">IF($O288-P292&gt;=0,$O288-P292,"False")</f>
        <v>0</v>
      </c>
      <c r="Q319" s="66">
        <f t="shared" si="14"/>
        <v>0</v>
      </c>
      <c r="R319" s="66">
        <f t="shared" si="14"/>
        <v>0</v>
      </c>
      <c r="S319" s="66">
        <f t="shared" si="14"/>
        <v>0</v>
      </c>
    </row>
    <row r="321" spans="14:19" x14ac:dyDescent="0.3">
      <c r="N321" s="18" t="s">
        <v>87</v>
      </c>
      <c r="O321" s="18"/>
      <c r="P321" s="18"/>
      <c r="Q321" s="18"/>
      <c r="R321" s="18"/>
      <c r="S321" s="18"/>
    </row>
    <row r="323" spans="14:19" x14ac:dyDescent="0.3">
      <c r="O323">
        <v>100000</v>
      </c>
    </row>
    <row r="326" spans="14:19" x14ac:dyDescent="0.3">
      <c r="N326" s="2" t="s">
        <v>105</v>
      </c>
      <c r="O326" t="str">
        <f>IF(COUNTIF(Reelstrips_BG!I794:M883,"=0") = 0, "OK", "ERROR")</f>
        <v>OK</v>
      </c>
    </row>
    <row r="327" spans="14:19" x14ac:dyDescent="0.3">
      <c r="O327" s="36" cm="1">
        <f t="array" ref="O327:S327">Reelstrips_BG!I885:M885</f>
        <v>100000</v>
      </c>
      <c r="P327">
        <v>100000</v>
      </c>
      <c r="Q327">
        <v>100000</v>
      </c>
      <c r="R327">
        <v>100000</v>
      </c>
      <c r="S327">
        <v>100000</v>
      </c>
    </row>
    <row r="328" spans="14:19" x14ac:dyDescent="0.3">
      <c r="N328" s="79" t="s">
        <v>106</v>
      </c>
      <c r="O328" s="66">
        <v>450</v>
      </c>
      <c r="P328" s="66">
        <v>400</v>
      </c>
      <c r="Q328" s="66">
        <v>87</v>
      </c>
      <c r="R328" s="66">
        <v>1160</v>
      </c>
      <c r="S328" s="66">
        <v>1380</v>
      </c>
    </row>
    <row r="329" spans="14:19" x14ac:dyDescent="0.3">
      <c r="N329" s="77" t="s">
        <v>43</v>
      </c>
      <c r="O329" s="66"/>
      <c r="P329" s="66">
        <v>100</v>
      </c>
      <c r="Q329" s="66">
        <v>1000</v>
      </c>
      <c r="R329" s="66">
        <v>100</v>
      </c>
      <c r="S329" s="66">
        <v>100</v>
      </c>
    </row>
    <row r="330" spans="14:19" x14ac:dyDescent="0.3">
      <c r="N330" s="80" t="s">
        <v>107</v>
      </c>
      <c r="O330" s="66">
        <v>800</v>
      </c>
      <c r="P330" s="66">
        <v>600</v>
      </c>
      <c r="Q330" s="66">
        <v>1000</v>
      </c>
      <c r="R330" s="66">
        <v>500</v>
      </c>
      <c r="S330" s="66">
        <v>500</v>
      </c>
    </row>
    <row r="331" spans="14:19" x14ac:dyDescent="0.3">
      <c r="N331" s="80" t="s">
        <v>108</v>
      </c>
      <c r="O331" s="66">
        <v>800</v>
      </c>
      <c r="P331" s="66">
        <v>600</v>
      </c>
      <c r="Q331" s="66">
        <v>1000</v>
      </c>
      <c r="R331" s="66">
        <v>500</v>
      </c>
      <c r="S331" s="66">
        <v>500</v>
      </c>
    </row>
    <row r="332" spans="14:19" x14ac:dyDescent="0.3">
      <c r="N332" s="80" t="s">
        <v>109</v>
      </c>
      <c r="O332" s="66">
        <v>500</v>
      </c>
      <c r="P332" s="66">
        <v>400</v>
      </c>
      <c r="Q332" s="66">
        <v>600</v>
      </c>
      <c r="R332" s="66">
        <v>300</v>
      </c>
      <c r="S332" s="66">
        <v>300</v>
      </c>
    </row>
    <row r="333" spans="14:19" x14ac:dyDescent="0.3">
      <c r="N333" s="80" t="s">
        <v>110</v>
      </c>
      <c r="O333" s="66">
        <v>300</v>
      </c>
      <c r="P333" s="66">
        <v>400</v>
      </c>
      <c r="Q333" s="66">
        <v>600</v>
      </c>
      <c r="R333" s="66">
        <v>300</v>
      </c>
      <c r="S333" s="66">
        <v>300</v>
      </c>
    </row>
    <row r="334" spans="14:19" x14ac:dyDescent="0.3">
      <c r="N334" s="80" t="s">
        <v>111</v>
      </c>
      <c r="O334" s="66">
        <v>400</v>
      </c>
      <c r="P334" s="66">
        <v>400</v>
      </c>
      <c r="Q334" s="66">
        <v>600</v>
      </c>
      <c r="R334" s="66">
        <v>300</v>
      </c>
      <c r="S334" s="66">
        <v>300</v>
      </c>
    </row>
    <row r="335" spans="14:19" x14ac:dyDescent="0.3">
      <c r="N335" s="80" t="s">
        <v>112</v>
      </c>
      <c r="O335" s="66">
        <v>300</v>
      </c>
      <c r="P335" s="66">
        <v>400</v>
      </c>
      <c r="Q335" s="66">
        <v>600</v>
      </c>
      <c r="R335" s="66">
        <v>300</v>
      </c>
      <c r="S335" s="66">
        <v>300</v>
      </c>
    </row>
    <row r="336" spans="14:19" x14ac:dyDescent="0.3">
      <c r="N336" s="75" t="s">
        <v>113</v>
      </c>
      <c r="O336" s="66">
        <v>0</v>
      </c>
      <c r="P336" s="66">
        <v>0</v>
      </c>
      <c r="Q336" s="66">
        <v>6000</v>
      </c>
      <c r="R336" s="66">
        <v>0</v>
      </c>
      <c r="S336" s="66">
        <v>0</v>
      </c>
    </row>
    <row r="337" spans="14:19" x14ac:dyDescent="0.3">
      <c r="N337" s="68" t="s">
        <v>114</v>
      </c>
      <c r="O337" s="66">
        <v>0</v>
      </c>
      <c r="P337" s="66">
        <v>0</v>
      </c>
      <c r="Q337" s="66">
        <v>1</v>
      </c>
      <c r="R337" s="66">
        <v>0</v>
      </c>
      <c r="S337" s="66">
        <v>0</v>
      </c>
    </row>
    <row r="338" spans="14:19" x14ac:dyDescent="0.3">
      <c r="N338" s="68" t="s">
        <v>115</v>
      </c>
      <c r="O338" s="66">
        <v>0</v>
      </c>
      <c r="P338" s="66">
        <v>0</v>
      </c>
      <c r="Q338" s="66">
        <v>1</v>
      </c>
      <c r="R338" s="66">
        <v>0</v>
      </c>
      <c r="S338" s="66">
        <v>0</v>
      </c>
    </row>
    <row r="339" spans="14:19" x14ac:dyDescent="0.3">
      <c r="N339" s="68" t="s">
        <v>116</v>
      </c>
      <c r="O339" s="66">
        <v>0</v>
      </c>
      <c r="P339" s="66">
        <v>0</v>
      </c>
      <c r="Q339" s="66">
        <v>1</v>
      </c>
      <c r="R339" s="66">
        <v>0</v>
      </c>
      <c r="S339" s="66">
        <v>0</v>
      </c>
    </row>
    <row r="340" spans="14:19" x14ac:dyDescent="0.3">
      <c r="N340" s="75" t="s">
        <v>117</v>
      </c>
      <c r="O340" s="66">
        <v>0</v>
      </c>
      <c r="P340" s="66">
        <v>0</v>
      </c>
      <c r="Q340" s="66"/>
      <c r="R340" s="66">
        <v>0</v>
      </c>
      <c r="S340" s="66">
        <v>0</v>
      </c>
    </row>
    <row r="341" spans="14:19" x14ac:dyDescent="0.3">
      <c r="N341" s="75" t="s">
        <v>118</v>
      </c>
      <c r="O341" s="66">
        <v>0</v>
      </c>
      <c r="P341" s="66">
        <v>0</v>
      </c>
      <c r="Q341" s="66"/>
      <c r="R341" s="66">
        <v>0</v>
      </c>
      <c r="S341" s="66">
        <v>0</v>
      </c>
    </row>
    <row r="342" spans="14:19" x14ac:dyDescent="0.3">
      <c r="N342" s="75" t="s">
        <v>119</v>
      </c>
      <c r="O342" s="66">
        <v>0</v>
      </c>
      <c r="P342" s="66">
        <v>0</v>
      </c>
      <c r="Q342" s="66"/>
      <c r="R342" s="66">
        <v>0</v>
      </c>
      <c r="S342" s="66">
        <v>0</v>
      </c>
    </row>
    <row r="343" spans="14:19" x14ac:dyDescent="0.3">
      <c r="N343" s="75" t="s">
        <v>56</v>
      </c>
      <c r="O343" s="66">
        <v>100</v>
      </c>
      <c r="P343" s="66">
        <v>1770</v>
      </c>
      <c r="Q343" s="66">
        <v>81</v>
      </c>
      <c r="R343" s="66">
        <v>2400</v>
      </c>
      <c r="S343" s="66">
        <v>100</v>
      </c>
    </row>
    <row r="344" spans="14:19" x14ac:dyDescent="0.3">
      <c r="N344" s="77" t="s">
        <v>59</v>
      </c>
      <c r="O344" s="66">
        <v>1700</v>
      </c>
      <c r="P344" s="66">
        <v>30</v>
      </c>
      <c r="Q344" s="66">
        <v>80</v>
      </c>
      <c r="R344" s="66">
        <v>175</v>
      </c>
      <c r="S344" s="66">
        <v>1700</v>
      </c>
    </row>
    <row r="345" spans="14:19" x14ac:dyDescent="0.3">
      <c r="N345" s="78" t="s">
        <v>120</v>
      </c>
      <c r="O345" s="66">
        <v>3000</v>
      </c>
      <c r="P345" s="66">
        <v>3000</v>
      </c>
      <c r="Q345" s="66">
        <v>3000</v>
      </c>
      <c r="R345" s="66">
        <v>1000</v>
      </c>
      <c r="S345" s="66">
        <v>3000</v>
      </c>
    </row>
    <row r="346" spans="14:19" x14ac:dyDescent="0.3">
      <c r="N346" s="78" t="s">
        <v>121</v>
      </c>
      <c r="O346" s="66">
        <v>1500</v>
      </c>
      <c r="P346" s="66">
        <v>3000</v>
      </c>
      <c r="Q346" s="66">
        <v>3000</v>
      </c>
      <c r="R346" s="66">
        <v>1000</v>
      </c>
      <c r="S346" s="66">
        <v>3000</v>
      </c>
    </row>
    <row r="347" spans="14:19" x14ac:dyDescent="0.3">
      <c r="N347" s="81" t="s">
        <v>122</v>
      </c>
      <c r="O347" s="66">
        <v>2349</v>
      </c>
      <c r="P347" s="66">
        <v>4688</v>
      </c>
      <c r="Q347" s="66">
        <v>5538</v>
      </c>
      <c r="R347" s="66">
        <v>3364</v>
      </c>
      <c r="S347" s="66">
        <v>4400</v>
      </c>
    </row>
    <row r="348" spans="14:19" x14ac:dyDescent="0.3">
      <c r="N348" s="81" t="s">
        <v>123</v>
      </c>
      <c r="O348" s="66">
        <v>7500</v>
      </c>
      <c r="P348" s="66">
        <v>7000</v>
      </c>
      <c r="Q348" s="66">
        <v>5300</v>
      </c>
      <c r="R348" s="66">
        <v>3000</v>
      </c>
      <c r="S348" s="66">
        <v>2250</v>
      </c>
    </row>
    <row r="349" spans="14:19" x14ac:dyDescent="0.3">
      <c r="N349" s="49" t="s">
        <v>42</v>
      </c>
      <c r="O349" s="66">
        <v>100</v>
      </c>
      <c r="P349" s="66">
        <v>100</v>
      </c>
      <c r="Q349" s="66">
        <v>100</v>
      </c>
      <c r="R349" s="66">
        <v>100</v>
      </c>
      <c r="S349" s="66">
        <v>100</v>
      </c>
    </row>
    <row r="350" spans="14:19" x14ac:dyDescent="0.3">
      <c r="N350" s="49" t="s">
        <v>46</v>
      </c>
      <c r="O350" s="66">
        <v>100</v>
      </c>
      <c r="P350" s="66">
        <v>100</v>
      </c>
      <c r="Q350" s="66">
        <v>100</v>
      </c>
      <c r="R350" s="66">
        <v>100</v>
      </c>
      <c r="S350" s="66">
        <v>100</v>
      </c>
    </row>
    <row r="351" spans="14:19" x14ac:dyDescent="0.3">
      <c r="N351" s="49" t="s">
        <v>49</v>
      </c>
      <c r="O351" s="66">
        <v>100</v>
      </c>
      <c r="P351" s="66">
        <v>100</v>
      </c>
      <c r="Q351" s="66">
        <v>100</v>
      </c>
      <c r="R351" s="66">
        <v>100</v>
      </c>
      <c r="S351" s="66">
        <v>100</v>
      </c>
    </row>
    <row r="352" spans="14:19" x14ac:dyDescent="0.3">
      <c r="N352" s="4" t="s">
        <v>7</v>
      </c>
      <c r="O352" s="66">
        <v>1771</v>
      </c>
      <c r="P352" s="66">
        <v>2597</v>
      </c>
      <c r="Q352" s="66">
        <v>1397</v>
      </c>
      <c r="R352" s="66">
        <v>3399</v>
      </c>
      <c r="S352" s="66">
        <v>2911</v>
      </c>
    </row>
    <row r="353" spans="14:19" x14ac:dyDescent="0.3">
      <c r="N353" s="4" t="s">
        <v>124</v>
      </c>
      <c r="O353" s="66">
        <v>303</v>
      </c>
      <c r="P353" s="66">
        <v>706</v>
      </c>
      <c r="Q353" s="66">
        <v>910</v>
      </c>
      <c r="R353" s="66">
        <v>3006</v>
      </c>
      <c r="S353" s="66">
        <v>506</v>
      </c>
    </row>
    <row r="354" spans="14:19" x14ac:dyDescent="0.3">
      <c r="N354" s="65" t="s">
        <v>125</v>
      </c>
      <c r="O354" s="66">
        <f>IF($O323-O327&gt;=0,$O323-O327,"False")</f>
        <v>0</v>
      </c>
      <c r="P354" s="66">
        <f t="shared" ref="P354:S354" si="15">IF($O323-P327&gt;=0,$O323-P327,"False")</f>
        <v>0</v>
      </c>
      <c r="Q354" s="66">
        <f t="shared" si="15"/>
        <v>0</v>
      </c>
      <c r="R354" s="66">
        <f t="shared" si="15"/>
        <v>0</v>
      </c>
      <c r="S354" s="66">
        <f t="shared" si="15"/>
        <v>0</v>
      </c>
    </row>
    <row r="356" spans="14:19" x14ac:dyDescent="0.3">
      <c r="N356" s="18" t="s">
        <v>88</v>
      </c>
      <c r="O356" s="18"/>
      <c r="P356" s="18"/>
      <c r="Q356" s="18"/>
      <c r="R356" s="18"/>
      <c r="S356" s="18"/>
    </row>
    <row r="358" spans="14:19" x14ac:dyDescent="0.3">
      <c r="O358">
        <v>100000</v>
      </c>
    </row>
    <row r="361" spans="14:19" x14ac:dyDescent="0.3">
      <c r="N361" s="2" t="s">
        <v>105</v>
      </c>
      <c r="O361" t="str">
        <f>IF(COUNTIF(Reelstrips_BG!I891:M1003,"=0") = 0, "OK", "ERROR")</f>
        <v>OK</v>
      </c>
    </row>
    <row r="362" spans="14:19" x14ac:dyDescent="0.3">
      <c r="O362" cm="1">
        <f t="array" ref="O362:S362">Reelstrips_BG!I1005:M1005</f>
        <v>100000</v>
      </c>
      <c r="P362">
        <v>100000</v>
      </c>
      <c r="Q362">
        <v>100000</v>
      </c>
      <c r="R362">
        <v>100000</v>
      </c>
      <c r="S362">
        <v>100000</v>
      </c>
    </row>
    <row r="363" spans="14:19" x14ac:dyDescent="0.3">
      <c r="N363" s="79" t="s">
        <v>106</v>
      </c>
      <c r="O363" s="66">
        <v>804</v>
      </c>
      <c r="P363" s="66">
        <v>1504</v>
      </c>
      <c r="Q363" s="66">
        <v>252</v>
      </c>
      <c r="R363" s="66">
        <v>438</v>
      </c>
      <c r="S363" s="66">
        <v>531</v>
      </c>
    </row>
    <row r="364" spans="14:19" x14ac:dyDescent="0.3">
      <c r="N364" s="77" t="s">
        <v>43</v>
      </c>
      <c r="O364" s="66">
        <v>100</v>
      </c>
      <c r="P364" s="66">
        <v>100</v>
      </c>
      <c r="Q364" s="66">
        <v>100</v>
      </c>
      <c r="R364" s="66">
        <v>100</v>
      </c>
      <c r="S364" s="66">
        <v>100</v>
      </c>
    </row>
    <row r="365" spans="14:19" x14ac:dyDescent="0.3">
      <c r="N365" s="80" t="s">
        <v>107</v>
      </c>
      <c r="O365" s="66">
        <v>100</v>
      </c>
      <c r="P365" s="66">
        <v>900</v>
      </c>
      <c r="Q365" s="66">
        <v>1500</v>
      </c>
      <c r="R365" s="66">
        <v>800</v>
      </c>
      <c r="S365" s="66">
        <v>800</v>
      </c>
    </row>
    <row r="366" spans="14:19" x14ac:dyDescent="0.3">
      <c r="N366" s="80" t="s">
        <v>108</v>
      </c>
      <c r="O366" s="66">
        <v>100</v>
      </c>
      <c r="P366" s="66">
        <v>700</v>
      </c>
      <c r="Q366" s="66">
        <v>1200</v>
      </c>
      <c r="R366" s="66">
        <v>600</v>
      </c>
      <c r="S366" s="66">
        <v>600</v>
      </c>
    </row>
    <row r="367" spans="14:19" x14ac:dyDescent="0.3">
      <c r="N367" s="80" t="s">
        <v>109</v>
      </c>
      <c r="O367" s="66">
        <v>400</v>
      </c>
      <c r="P367" s="66">
        <v>400</v>
      </c>
      <c r="Q367" s="66">
        <v>500</v>
      </c>
      <c r="R367" s="66">
        <v>300</v>
      </c>
      <c r="S367" s="66">
        <v>300</v>
      </c>
    </row>
    <row r="368" spans="14:19" x14ac:dyDescent="0.3">
      <c r="N368" s="80" t="s">
        <v>110</v>
      </c>
      <c r="O368" s="66">
        <v>300</v>
      </c>
      <c r="P368" s="66">
        <v>100</v>
      </c>
      <c r="Q368" s="66">
        <v>300</v>
      </c>
      <c r="R368" s="66">
        <v>100</v>
      </c>
      <c r="S368" s="66">
        <v>100</v>
      </c>
    </row>
    <row r="369" spans="14:19" x14ac:dyDescent="0.3">
      <c r="N369" s="80" t="s">
        <v>111</v>
      </c>
      <c r="O369" s="66">
        <v>500</v>
      </c>
      <c r="P369" s="66">
        <v>500</v>
      </c>
      <c r="Q369" s="66">
        <v>500</v>
      </c>
      <c r="R369" s="66">
        <v>300</v>
      </c>
      <c r="S369" s="66">
        <v>300</v>
      </c>
    </row>
    <row r="370" spans="14:19" x14ac:dyDescent="0.3">
      <c r="N370" s="80" t="s">
        <v>112</v>
      </c>
      <c r="O370" s="66">
        <v>350</v>
      </c>
      <c r="P370" s="66">
        <v>100</v>
      </c>
      <c r="Q370" s="66">
        <v>300</v>
      </c>
      <c r="R370" s="66">
        <v>100</v>
      </c>
      <c r="S370" s="66">
        <v>100</v>
      </c>
    </row>
    <row r="371" spans="14:19" x14ac:dyDescent="0.3">
      <c r="N371" s="75" t="s">
        <v>113</v>
      </c>
      <c r="O371" s="66"/>
      <c r="P371" s="66"/>
      <c r="Q371" s="66"/>
      <c r="R371" s="66"/>
      <c r="S371" s="66"/>
    </row>
    <row r="372" spans="14:19" x14ac:dyDescent="0.3">
      <c r="N372" s="68" t="s">
        <v>114</v>
      </c>
      <c r="O372" s="66"/>
      <c r="P372" s="66"/>
      <c r="Q372" s="66"/>
      <c r="R372" s="66"/>
      <c r="S372" s="66"/>
    </row>
    <row r="373" spans="14:19" x14ac:dyDescent="0.3">
      <c r="N373" s="68" t="s">
        <v>115</v>
      </c>
      <c r="O373" s="66"/>
      <c r="P373" s="66"/>
      <c r="Q373" s="66"/>
      <c r="R373" s="66"/>
      <c r="S373" s="66"/>
    </row>
    <row r="374" spans="14:19" x14ac:dyDescent="0.3">
      <c r="N374" s="68" t="s">
        <v>116</v>
      </c>
      <c r="O374" s="66"/>
      <c r="P374" s="66"/>
      <c r="Q374" s="66"/>
      <c r="R374" s="66"/>
      <c r="S374" s="66"/>
    </row>
    <row r="375" spans="14:19" x14ac:dyDescent="0.3">
      <c r="N375" s="75" t="s">
        <v>117</v>
      </c>
      <c r="O375" s="66"/>
      <c r="P375" s="66"/>
      <c r="Q375" s="66"/>
      <c r="R375" s="66"/>
      <c r="S375" s="66"/>
    </row>
    <row r="376" spans="14:19" x14ac:dyDescent="0.3">
      <c r="N376" s="75" t="s">
        <v>118</v>
      </c>
      <c r="O376" s="66"/>
      <c r="P376" s="66"/>
      <c r="Q376" s="66"/>
      <c r="R376" s="66"/>
      <c r="S376" s="66"/>
    </row>
    <row r="377" spans="14:19" x14ac:dyDescent="0.3">
      <c r="N377" s="75" t="s">
        <v>119</v>
      </c>
      <c r="O377" s="66"/>
      <c r="P377" s="66"/>
      <c r="Q377" s="66"/>
      <c r="R377" s="66"/>
      <c r="S377" s="66"/>
    </row>
    <row r="378" spans="14:19" x14ac:dyDescent="0.3">
      <c r="N378" s="77" t="s">
        <v>59</v>
      </c>
      <c r="O378" s="66"/>
      <c r="P378" s="66"/>
      <c r="Q378" s="66"/>
      <c r="R378" s="66"/>
      <c r="S378" s="66"/>
    </row>
    <row r="379" spans="14:19" x14ac:dyDescent="0.3">
      <c r="N379" s="75" t="s">
        <v>56</v>
      </c>
      <c r="O379" s="66"/>
      <c r="P379" s="66"/>
      <c r="Q379" s="66"/>
      <c r="R379" s="66"/>
      <c r="S379" s="66"/>
    </row>
    <row r="380" spans="14:19" x14ac:dyDescent="0.3">
      <c r="N380" s="82" t="s">
        <v>120</v>
      </c>
      <c r="O380" s="71">
        <v>3500</v>
      </c>
      <c r="P380" s="71">
        <v>2500</v>
      </c>
      <c r="Q380" s="71">
        <v>3500</v>
      </c>
      <c r="R380" s="71">
        <v>2500</v>
      </c>
      <c r="S380" s="71">
        <v>2300</v>
      </c>
    </row>
    <row r="381" spans="14:19" x14ac:dyDescent="0.3">
      <c r="N381" s="82" t="s">
        <v>121</v>
      </c>
      <c r="O381" s="71">
        <v>3500</v>
      </c>
      <c r="P381" s="71">
        <v>2500</v>
      </c>
      <c r="Q381" s="71">
        <v>3500</v>
      </c>
      <c r="R381" s="71">
        <v>2500</v>
      </c>
      <c r="S381" s="71">
        <v>2300</v>
      </c>
    </row>
    <row r="382" spans="14:19" x14ac:dyDescent="0.3">
      <c r="N382" s="83" t="s">
        <v>122</v>
      </c>
      <c r="O382" s="71">
        <v>3400</v>
      </c>
      <c r="P382" s="71">
        <v>2500</v>
      </c>
      <c r="Q382" s="71">
        <v>6064</v>
      </c>
      <c r="R382" s="71">
        <v>6926</v>
      </c>
      <c r="S382" s="71">
        <v>6937</v>
      </c>
    </row>
    <row r="383" spans="14:19" x14ac:dyDescent="0.3">
      <c r="N383" s="83" t="s">
        <v>123</v>
      </c>
      <c r="O383" s="71">
        <v>5000</v>
      </c>
      <c r="P383" s="71">
        <v>4000</v>
      </c>
      <c r="Q383" s="71">
        <v>6000</v>
      </c>
      <c r="R383" s="71">
        <v>6000</v>
      </c>
      <c r="S383" s="71">
        <v>5000</v>
      </c>
    </row>
    <row r="384" spans="14:19" x14ac:dyDescent="0.3">
      <c r="N384" s="49" t="s">
        <v>42</v>
      </c>
      <c r="O384" s="66">
        <v>500</v>
      </c>
      <c r="P384" s="66">
        <v>500</v>
      </c>
      <c r="Q384" s="66">
        <v>500</v>
      </c>
      <c r="R384" s="66">
        <v>500</v>
      </c>
      <c r="S384" s="66">
        <v>500</v>
      </c>
    </row>
    <row r="385" spans="14:19" x14ac:dyDescent="0.3">
      <c r="N385" s="49" t="s">
        <v>46</v>
      </c>
      <c r="O385" s="66">
        <v>500</v>
      </c>
      <c r="P385" s="66">
        <v>500</v>
      </c>
      <c r="Q385" s="66">
        <v>500</v>
      </c>
      <c r="R385" s="66">
        <v>500</v>
      </c>
      <c r="S385" s="66">
        <v>500</v>
      </c>
    </row>
    <row r="386" spans="14:19" x14ac:dyDescent="0.3">
      <c r="N386" s="49" t="s">
        <v>49</v>
      </c>
      <c r="O386" s="66">
        <v>500</v>
      </c>
      <c r="P386" s="66">
        <v>500</v>
      </c>
      <c r="Q386" s="66">
        <v>500</v>
      </c>
      <c r="R386" s="66">
        <v>500</v>
      </c>
      <c r="S386" s="66">
        <v>500</v>
      </c>
    </row>
    <row r="387" spans="14:19" x14ac:dyDescent="0.3">
      <c r="N387" s="4" t="s">
        <v>7</v>
      </c>
      <c r="O387" s="66"/>
      <c r="P387" s="66"/>
      <c r="Q387" s="66"/>
      <c r="R387" s="66"/>
      <c r="S387" s="66"/>
    </row>
    <row r="388" spans="14:19" x14ac:dyDescent="0.3">
      <c r="N388" s="4" t="s">
        <v>124</v>
      </c>
      <c r="O388" s="66"/>
      <c r="P388" s="66"/>
      <c r="Q388" s="66"/>
      <c r="R388" s="66"/>
      <c r="S388" s="66"/>
    </row>
    <row r="389" spans="14:19" x14ac:dyDescent="0.3">
      <c r="N389" s="65" t="s">
        <v>125</v>
      </c>
      <c r="O389" s="66">
        <f>IF($O358-O362&gt;=0,$O358-O362,"False")</f>
        <v>0</v>
      </c>
      <c r="P389" s="66">
        <f t="shared" ref="P389:S389" si="16">IF($O358-P362&gt;=0,$O358-P362,"False")</f>
        <v>0</v>
      </c>
      <c r="Q389" s="66">
        <f t="shared" si="16"/>
        <v>0</v>
      </c>
      <c r="R389" s="66">
        <f t="shared" si="16"/>
        <v>0</v>
      </c>
      <c r="S389" s="66">
        <f t="shared" si="16"/>
        <v>0</v>
      </c>
    </row>
    <row r="391" spans="14:19" x14ac:dyDescent="0.3">
      <c r="N391" s="18" t="s">
        <v>89</v>
      </c>
      <c r="O391" s="18"/>
      <c r="P391" s="18"/>
      <c r="Q391" s="18"/>
      <c r="R391" s="18"/>
      <c r="S391" s="18"/>
    </row>
    <row r="393" spans="14:19" x14ac:dyDescent="0.3">
      <c r="O393">
        <v>100000</v>
      </c>
    </row>
    <row r="396" spans="14:19" x14ac:dyDescent="0.3">
      <c r="N396" s="2" t="s">
        <v>105</v>
      </c>
      <c r="O396" t="str">
        <f>IF(COUNTIF(Reelstrips_BG!I1010:M1125,"&gt;0") = COUNTA(Reelstrips_BG!I1010:M1125) + COUNTBLANK(Reelstrips_BG!I1010:M1125), "OK", "ERROR")</f>
        <v>OK</v>
      </c>
    </row>
    <row r="397" spans="14:19" x14ac:dyDescent="0.3">
      <c r="O397" cm="1">
        <f t="array" ref="O397:S397">Reelstrips_BG!I1127:M1127</f>
        <v>100000</v>
      </c>
      <c r="P397">
        <v>100000</v>
      </c>
      <c r="Q397">
        <v>100000</v>
      </c>
      <c r="R397">
        <v>100000</v>
      </c>
      <c r="S397">
        <v>100000</v>
      </c>
    </row>
    <row r="398" spans="14:19" x14ac:dyDescent="0.3">
      <c r="N398" s="79" t="s">
        <v>106</v>
      </c>
      <c r="O398" s="66">
        <v>965</v>
      </c>
      <c r="P398" s="66">
        <v>2972</v>
      </c>
      <c r="Q398" s="66">
        <v>2419</v>
      </c>
      <c r="R398" s="66">
        <v>1056</v>
      </c>
      <c r="S398" s="66">
        <v>941</v>
      </c>
    </row>
    <row r="399" spans="14:19" x14ac:dyDescent="0.3">
      <c r="N399" s="77" t="s">
        <v>43</v>
      </c>
      <c r="O399" s="66">
        <v>100</v>
      </c>
      <c r="P399" s="66">
        <v>100</v>
      </c>
      <c r="Q399" s="66">
        <v>100</v>
      </c>
      <c r="R399" s="66">
        <v>100</v>
      </c>
      <c r="S399" s="66">
        <v>100</v>
      </c>
    </row>
    <row r="400" spans="14:19" x14ac:dyDescent="0.3">
      <c r="N400" s="80" t="s">
        <v>107</v>
      </c>
      <c r="O400" s="66">
        <v>800</v>
      </c>
      <c r="P400" s="66">
        <v>800</v>
      </c>
      <c r="Q400" s="66">
        <v>1500</v>
      </c>
      <c r="R400" s="66">
        <v>800</v>
      </c>
      <c r="S400" s="66">
        <v>800</v>
      </c>
    </row>
    <row r="401" spans="14:19" x14ac:dyDescent="0.3">
      <c r="N401" s="80" t="s">
        <v>108</v>
      </c>
      <c r="O401" s="66">
        <v>800</v>
      </c>
      <c r="P401" s="66">
        <v>600</v>
      </c>
      <c r="Q401" s="66">
        <v>1200</v>
      </c>
      <c r="R401" s="66">
        <v>600</v>
      </c>
      <c r="S401" s="66">
        <v>600</v>
      </c>
    </row>
    <row r="402" spans="14:19" x14ac:dyDescent="0.3">
      <c r="N402" s="80" t="s">
        <v>109</v>
      </c>
      <c r="O402" s="66">
        <v>500</v>
      </c>
      <c r="P402" s="66">
        <v>300</v>
      </c>
      <c r="Q402" s="66">
        <v>400</v>
      </c>
      <c r="R402" s="66">
        <v>300</v>
      </c>
      <c r="S402" s="66">
        <v>300</v>
      </c>
    </row>
    <row r="403" spans="14:19" x14ac:dyDescent="0.3">
      <c r="N403" s="80" t="s">
        <v>110</v>
      </c>
      <c r="O403" s="66">
        <v>300</v>
      </c>
      <c r="P403" s="66">
        <v>100</v>
      </c>
      <c r="Q403" s="66">
        <v>300</v>
      </c>
      <c r="R403" s="66">
        <v>100</v>
      </c>
      <c r="S403" s="66">
        <v>100</v>
      </c>
    </row>
    <row r="404" spans="14:19" x14ac:dyDescent="0.3">
      <c r="N404" s="80" t="s">
        <v>111</v>
      </c>
      <c r="O404" s="66">
        <v>400</v>
      </c>
      <c r="P404" s="66">
        <v>200</v>
      </c>
      <c r="Q404" s="66">
        <v>500</v>
      </c>
      <c r="R404" s="66">
        <v>200</v>
      </c>
      <c r="S404" s="66">
        <v>200</v>
      </c>
    </row>
    <row r="405" spans="14:19" x14ac:dyDescent="0.3">
      <c r="N405" s="80" t="s">
        <v>112</v>
      </c>
      <c r="O405" s="66">
        <v>300</v>
      </c>
      <c r="P405" s="66">
        <v>100</v>
      </c>
      <c r="Q405" s="66">
        <v>300</v>
      </c>
      <c r="R405" s="66">
        <v>100</v>
      </c>
      <c r="S405" s="66">
        <v>100</v>
      </c>
    </row>
    <row r="406" spans="14:19" x14ac:dyDescent="0.3">
      <c r="N406" s="75" t="s">
        <v>113</v>
      </c>
      <c r="O406" s="66"/>
      <c r="P406" s="66"/>
      <c r="Q406" s="66"/>
      <c r="R406" s="66"/>
      <c r="S406" s="66"/>
    </row>
    <row r="407" spans="14:19" x14ac:dyDescent="0.3">
      <c r="N407" s="68" t="s">
        <v>114</v>
      </c>
      <c r="O407" s="66"/>
      <c r="P407" s="66"/>
      <c r="Q407" s="66"/>
      <c r="R407" s="66"/>
      <c r="S407" s="66"/>
    </row>
    <row r="408" spans="14:19" x14ac:dyDescent="0.3">
      <c r="N408" s="68" t="s">
        <v>115</v>
      </c>
      <c r="O408" s="66"/>
      <c r="P408" s="66"/>
      <c r="Q408" s="66"/>
      <c r="R408" s="66"/>
      <c r="S408" s="66"/>
    </row>
    <row r="409" spans="14:19" x14ac:dyDescent="0.3">
      <c r="N409" s="68" t="s">
        <v>116</v>
      </c>
      <c r="O409" s="66"/>
      <c r="P409" s="66"/>
      <c r="Q409" s="66"/>
      <c r="R409" s="66"/>
      <c r="S409" s="66"/>
    </row>
    <row r="410" spans="14:19" x14ac:dyDescent="0.3">
      <c r="N410" s="75" t="s">
        <v>117</v>
      </c>
      <c r="O410" s="66"/>
      <c r="P410" s="66"/>
      <c r="Q410" s="66"/>
      <c r="R410" s="66"/>
      <c r="S410" s="66"/>
    </row>
    <row r="411" spans="14:19" x14ac:dyDescent="0.3">
      <c r="N411" s="75" t="s">
        <v>118</v>
      </c>
      <c r="O411" s="66"/>
      <c r="P411" s="66"/>
      <c r="Q411" s="66"/>
      <c r="R411" s="66"/>
      <c r="S411" s="66"/>
    </row>
    <row r="412" spans="14:19" x14ac:dyDescent="0.3">
      <c r="N412" s="75" t="s">
        <v>119</v>
      </c>
      <c r="O412" s="66"/>
      <c r="P412" s="66"/>
      <c r="Q412" s="66"/>
      <c r="R412" s="66"/>
      <c r="S412" s="66"/>
    </row>
    <row r="413" spans="14:19" x14ac:dyDescent="0.3">
      <c r="N413" s="77" t="s">
        <v>59</v>
      </c>
      <c r="O413" s="66"/>
      <c r="P413" s="66"/>
      <c r="Q413" s="66"/>
      <c r="R413" s="66"/>
      <c r="S413" s="66"/>
    </row>
    <row r="414" spans="14:19" x14ac:dyDescent="0.3">
      <c r="N414" s="75" t="s">
        <v>56</v>
      </c>
      <c r="O414" s="66"/>
      <c r="P414" s="66"/>
      <c r="Q414" s="66"/>
      <c r="R414" s="66"/>
      <c r="S414" s="66"/>
    </row>
    <row r="415" spans="14:19" x14ac:dyDescent="0.3">
      <c r="N415" s="49" t="s">
        <v>42</v>
      </c>
      <c r="O415" s="66">
        <v>500</v>
      </c>
      <c r="P415" s="66">
        <v>500</v>
      </c>
      <c r="Q415" s="66">
        <v>500</v>
      </c>
      <c r="R415" s="66">
        <v>500</v>
      </c>
      <c r="S415" s="66">
        <v>500</v>
      </c>
    </row>
    <row r="416" spans="14:19" x14ac:dyDescent="0.3">
      <c r="N416" s="49" t="s">
        <v>46</v>
      </c>
      <c r="O416" s="66">
        <v>500</v>
      </c>
      <c r="P416" s="66">
        <v>500</v>
      </c>
      <c r="Q416" s="66">
        <v>500</v>
      </c>
      <c r="R416" s="66">
        <v>500</v>
      </c>
      <c r="S416" s="66">
        <v>500</v>
      </c>
    </row>
    <row r="417" spans="14:19" x14ac:dyDescent="0.3">
      <c r="N417" s="49" t="s">
        <v>49</v>
      </c>
      <c r="O417" s="66">
        <v>500</v>
      </c>
      <c r="P417" s="66">
        <v>500</v>
      </c>
      <c r="Q417" s="66">
        <v>500</v>
      </c>
      <c r="R417" s="66">
        <v>500</v>
      </c>
      <c r="S417" s="66">
        <v>500</v>
      </c>
    </row>
    <row r="418" spans="14:19" x14ac:dyDescent="0.3">
      <c r="N418" s="4" t="s">
        <v>7</v>
      </c>
      <c r="O418" s="66">
        <v>654</v>
      </c>
      <c r="P418" s="66">
        <v>178</v>
      </c>
      <c r="Q418" s="66">
        <v>180</v>
      </c>
      <c r="R418" s="66">
        <v>428</v>
      </c>
      <c r="S418" s="66">
        <v>720</v>
      </c>
    </row>
    <row r="419" spans="14:19" x14ac:dyDescent="0.3">
      <c r="N419" s="4" t="s">
        <v>124</v>
      </c>
      <c r="O419" s="66">
        <v>354</v>
      </c>
      <c r="P419" s="66">
        <v>200</v>
      </c>
      <c r="Q419" s="66">
        <v>109</v>
      </c>
      <c r="R419" s="66">
        <v>640</v>
      </c>
      <c r="S419" s="66">
        <v>537</v>
      </c>
    </row>
    <row r="420" spans="14:19" x14ac:dyDescent="0.3">
      <c r="N420" s="65" t="s">
        <v>125</v>
      </c>
      <c r="O420" s="66">
        <f>IF($O393-O397&gt;=0,$O393-O397,"False")</f>
        <v>0</v>
      </c>
      <c r="P420" s="66">
        <f t="shared" ref="P420:S420" si="17">IF($O393-P397&gt;=0,$O393-P397,"False")</f>
        <v>0</v>
      </c>
      <c r="Q420" s="66">
        <f t="shared" si="17"/>
        <v>0</v>
      </c>
      <c r="R420" s="66">
        <f t="shared" si="17"/>
        <v>0</v>
      </c>
      <c r="S420" s="66">
        <f t="shared" si="17"/>
        <v>0</v>
      </c>
    </row>
    <row r="422" spans="14:19" x14ac:dyDescent="0.3">
      <c r="N422" s="18" t="s">
        <v>90</v>
      </c>
      <c r="O422" s="18"/>
      <c r="P422" s="18"/>
      <c r="Q422" s="18"/>
      <c r="R422" s="18"/>
      <c r="S422" s="18"/>
    </row>
    <row r="424" spans="14:19" x14ac:dyDescent="0.3">
      <c r="O424">
        <v>100000</v>
      </c>
    </row>
    <row r="427" spans="14:19" x14ac:dyDescent="0.3">
      <c r="N427" s="2" t="s">
        <v>105</v>
      </c>
      <c r="O427" t="str">
        <f>IF(COUNTIF(Reelstrips_BG!I1223:M1325,"=0") = 0, "OK", "ERROR")</f>
        <v>OK</v>
      </c>
    </row>
    <row r="428" spans="14:19" x14ac:dyDescent="0.3">
      <c r="O428" cm="1">
        <f t="array" ref="O428:S428">Reelstrips_BG!I1247:M1247</f>
        <v>100000</v>
      </c>
      <c r="P428">
        <v>100000</v>
      </c>
      <c r="Q428">
        <v>100000</v>
      </c>
      <c r="R428">
        <v>100000</v>
      </c>
      <c r="S428">
        <v>100000</v>
      </c>
    </row>
    <row r="429" spans="14:19" x14ac:dyDescent="0.3">
      <c r="N429" s="79" t="s">
        <v>106</v>
      </c>
      <c r="O429" s="66">
        <v>1040</v>
      </c>
      <c r="P429" s="66">
        <v>3440</v>
      </c>
      <c r="Q429" s="66">
        <v>983</v>
      </c>
      <c r="R429" s="66">
        <v>3456</v>
      </c>
      <c r="S429" s="66">
        <v>903</v>
      </c>
    </row>
    <row r="430" spans="14:19" x14ac:dyDescent="0.3">
      <c r="N430" s="77" t="s">
        <v>43</v>
      </c>
      <c r="O430" s="66">
        <v>100</v>
      </c>
      <c r="P430" s="66">
        <v>100</v>
      </c>
      <c r="Q430" s="66">
        <v>100</v>
      </c>
      <c r="R430" s="66">
        <v>100</v>
      </c>
      <c r="S430" s="66">
        <v>100</v>
      </c>
    </row>
    <row r="431" spans="14:19" x14ac:dyDescent="0.3">
      <c r="N431" s="80" t="s">
        <v>107</v>
      </c>
      <c r="O431" s="66">
        <v>800</v>
      </c>
      <c r="P431" s="66">
        <v>800</v>
      </c>
      <c r="Q431" s="66">
        <v>1500</v>
      </c>
      <c r="R431" s="66">
        <v>800</v>
      </c>
      <c r="S431" s="66">
        <v>800</v>
      </c>
    </row>
    <row r="432" spans="14:19" x14ac:dyDescent="0.3">
      <c r="N432" s="80" t="s">
        <v>108</v>
      </c>
      <c r="O432" s="66">
        <v>700</v>
      </c>
      <c r="P432" s="66">
        <v>600</v>
      </c>
      <c r="Q432" s="66">
        <v>1200</v>
      </c>
      <c r="R432" s="66">
        <v>600</v>
      </c>
      <c r="S432" s="66">
        <v>600</v>
      </c>
    </row>
    <row r="433" spans="14:19" x14ac:dyDescent="0.3">
      <c r="N433" s="80" t="s">
        <v>109</v>
      </c>
      <c r="O433" s="66">
        <v>500</v>
      </c>
      <c r="P433" s="66">
        <v>300</v>
      </c>
      <c r="Q433" s="66">
        <v>800</v>
      </c>
      <c r="R433" s="66">
        <v>300</v>
      </c>
      <c r="S433" s="66">
        <v>300</v>
      </c>
    </row>
    <row r="434" spans="14:19" x14ac:dyDescent="0.3">
      <c r="N434" s="80" t="s">
        <v>110</v>
      </c>
      <c r="O434" s="66">
        <v>250</v>
      </c>
      <c r="P434" s="66">
        <v>100</v>
      </c>
      <c r="Q434" s="66">
        <v>300</v>
      </c>
      <c r="R434" s="66">
        <v>100</v>
      </c>
      <c r="S434" s="66">
        <v>100</v>
      </c>
    </row>
    <row r="435" spans="14:19" x14ac:dyDescent="0.3">
      <c r="N435" s="80" t="s">
        <v>111</v>
      </c>
      <c r="O435" s="66">
        <v>0</v>
      </c>
      <c r="P435" s="66">
        <v>200</v>
      </c>
      <c r="Q435" s="66">
        <v>400</v>
      </c>
      <c r="R435" s="66">
        <v>200</v>
      </c>
      <c r="S435" s="66">
        <v>200</v>
      </c>
    </row>
    <row r="436" spans="14:19" x14ac:dyDescent="0.3">
      <c r="N436" s="80" t="s">
        <v>112</v>
      </c>
      <c r="O436" s="66">
        <v>0</v>
      </c>
      <c r="P436" s="66">
        <v>80</v>
      </c>
      <c r="Q436" s="66">
        <v>300</v>
      </c>
      <c r="R436" s="66">
        <v>80</v>
      </c>
      <c r="S436" s="66">
        <v>80</v>
      </c>
    </row>
    <row r="437" spans="14:19" x14ac:dyDescent="0.3">
      <c r="N437" s="75" t="s">
        <v>113</v>
      </c>
      <c r="O437" s="66"/>
      <c r="P437" s="66"/>
      <c r="Q437" s="66"/>
      <c r="R437" s="66"/>
      <c r="S437" s="66"/>
    </row>
    <row r="438" spans="14:19" x14ac:dyDescent="0.3">
      <c r="N438" s="68" t="s">
        <v>114</v>
      </c>
      <c r="O438" s="66"/>
      <c r="P438" s="66"/>
      <c r="Q438" s="66"/>
      <c r="R438" s="66"/>
      <c r="S438" s="66"/>
    </row>
    <row r="439" spans="14:19" x14ac:dyDescent="0.3">
      <c r="N439" s="68" t="s">
        <v>115</v>
      </c>
      <c r="O439" s="66"/>
      <c r="P439" s="66"/>
      <c r="Q439" s="66"/>
      <c r="R439" s="66"/>
      <c r="S439" s="66"/>
    </row>
    <row r="440" spans="14:19" x14ac:dyDescent="0.3">
      <c r="N440" s="68" t="s">
        <v>116</v>
      </c>
      <c r="O440" s="66"/>
      <c r="P440" s="66"/>
      <c r="Q440" s="66"/>
      <c r="R440" s="66"/>
      <c r="S440" s="66"/>
    </row>
    <row r="441" spans="14:19" x14ac:dyDescent="0.3">
      <c r="N441" s="75" t="s">
        <v>117</v>
      </c>
      <c r="O441" s="66"/>
      <c r="P441" s="66"/>
      <c r="Q441" s="66"/>
      <c r="R441" s="66"/>
      <c r="S441" s="66"/>
    </row>
    <row r="442" spans="14:19" x14ac:dyDescent="0.3">
      <c r="N442" s="75" t="s">
        <v>118</v>
      </c>
      <c r="O442" s="66"/>
      <c r="P442" s="66"/>
      <c r="Q442" s="66"/>
      <c r="R442" s="66"/>
      <c r="S442" s="66"/>
    </row>
    <row r="443" spans="14:19" x14ac:dyDescent="0.3">
      <c r="N443" s="75" t="s">
        <v>119</v>
      </c>
      <c r="O443" s="66"/>
      <c r="P443" s="66"/>
      <c r="Q443" s="66"/>
      <c r="R443" s="66"/>
      <c r="S443" s="66"/>
    </row>
    <row r="444" spans="14:19" x14ac:dyDescent="0.3">
      <c r="N444" s="77" t="s">
        <v>59</v>
      </c>
      <c r="O444" s="66"/>
      <c r="P444" s="66"/>
      <c r="Q444" s="66"/>
      <c r="R444" s="66"/>
      <c r="S444" s="66"/>
    </row>
    <row r="445" spans="14:19" x14ac:dyDescent="0.3">
      <c r="N445" s="75" t="s">
        <v>56</v>
      </c>
      <c r="O445" s="66"/>
      <c r="P445" s="66"/>
      <c r="Q445" s="66"/>
      <c r="R445" s="66"/>
      <c r="S445" s="66"/>
    </row>
    <row r="446" spans="14:19" x14ac:dyDescent="0.3">
      <c r="N446" s="49" t="s">
        <v>42</v>
      </c>
      <c r="O446" s="66">
        <v>1000</v>
      </c>
      <c r="P446" s="66">
        <v>1000</v>
      </c>
      <c r="Q446" s="66">
        <v>1000</v>
      </c>
      <c r="R446" s="66">
        <v>1000</v>
      </c>
      <c r="S446" s="66">
        <v>1000</v>
      </c>
    </row>
    <row r="447" spans="14:19" x14ac:dyDescent="0.3">
      <c r="N447" s="49" t="s">
        <v>46</v>
      </c>
      <c r="O447" s="66">
        <v>1000</v>
      </c>
      <c r="P447" s="66">
        <v>1000</v>
      </c>
      <c r="Q447" s="66">
        <v>1000</v>
      </c>
      <c r="R447" s="66">
        <v>1000</v>
      </c>
      <c r="S447" s="66">
        <v>1000</v>
      </c>
    </row>
    <row r="448" spans="14:19" x14ac:dyDescent="0.3">
      <c r="N448" s="49" t="s">
        <v>49</v>
      </c>
      <c r="O448" s="66">
        <v>500</v>
      </c>
      <c r="P448" s="66">
        <v>500</v>
      </c>
      <c r="Q448" s="66">
        <v>500</v>
      </c>
      <c r="R448" s="66">
        <v>500</v>
      </c>
      <c r="S448" s="66">
        <v>500</v>
      </c>
    </row>
    <row r="449" spans="14:19" x14ac:dyDescent="0.3">
      <c r="N449" s="4" t="s">
        <v>7</v>
      </c>
      <c r="O449" s="66">
        <v>650</v>
      </c>
      <c r="P449" s="66">
        <v>547</v>
      </c>
      <c r="Q449" s="66">
        <v>275</v>
      </c>
      <c r="R449" s="66">
        <v>440</v>
      </c>
      <c r="S449" s="66">
        <v>763</v>
      </c>
    </row>
    <row r="450" spans="14:19" x14ac:dyDescent="0.3">
      <c r="N450" s="4" t="s">
        <v>124</v>
      </c>
      <c r="O450" s="66">
        <v>400</v>
      </c>
      <c r="P450" s="66">
        <v>302</v>
      </c>
      <c r="Q450" s="66">
        <v>153</v>
      </c>
      <c r="R450" s="66">
        <v>256</v>
      </c>
      <c r="S450" s="66">
        <v>660</v>
      </c>
    </row>
    <row r="451" spans="14:19" x14ac:dyDescent="0.3">
      <c r="N451" s="65" t="s">
        <v>125</v>
      </c>
      <c r="O451" s="66">
        <f>IF($O424-O428&gt;=0,$O424-O428,"False")</f>
        <v>0</v>
      </c>
      <c r="P451" s="66">
        <f t="shared" ref="P451:S451" si="18">IF($O424-P428&gt;=0,$O424-P428,"False")</f>
        <v>0</v>
      </c>
      <c r="Q451" s="66">
        <f t="shared" si="18"/>
        <v>0</v>
      </c>
      <c r="R451" s="66">
        <f t="shared" si="18"/>
        <v>0</v>
      </c>
      <c r="S451" s="66">
        <f t="shared" si="18"/>
        <v>0</v>
      </c>
    </row>
    <row r="453" spans="14:19" x14ac:dyDescent="0.3">
      <c r="N453" s="18" t="s">
        <v>91</v>
      </c>
      <c r="O453" s="18"/>
      <c r="P453" s="18"/>
      <c r="Q453" s="18"/>
      <c r="R453" s="18"/>
      <c r="S453" s="18"/>
    </row>
    <row r="455" spans="14:19" x14ac:dyDescent="0.3">
      <c r="O455">
        <v>100000</v>
      </c>
    </row>
    <row r="458" spans="14:19" x14ac:dyDescent="0.3">
      <c r="N458" s="2" t="s">
        <v>105</v>
      </c>
      <c r="O458" t="str">
        <f>IF(COUNTIF(Reelstrips_BG!I1254:M1356,"=0") = 0, "OK", "ERROR")</f>
        <v>OK</v>
      </c>
    </row>
    <row r="459" spans="14:19" x14ac:dyDescent="0.3">
      <c r="O459" cm="1">
        <f t="array" ref="O459:S459">Reelstrips_BG!I1358:M1358</f>
        <v>100000</v>
      </c>
      <c r="P459">
        <v>100000</v>
      </c>
      <c r="Q459">
        <v>100000</v>
      </c>
      <c r="R459">
        <v>100000</v>
      </c>
      <c r="S459">
        <v>100000</v>
      </c>
    </row>
    <row r="460" spans="14:19" x14ac:dyDescent="0.3">
      <c r="N460" s="79" t="s">
        <v>106</v>
      </c>
      <c r="O460" s="66">
        <v>1049</v>
      </c>
      <c r="P460" s="66">
        <v>5700</v>
      </c>
      <c r="Q460" s="66">
        <v>1097</v>
      </c>
      <c r="R460" s="66">
        <v>1092</v>
      </c>
      <c r="S460" s="66">
        <v>5732</v>
      </c>
    </row>
    <row r="461" spans="14:19" x14ac:dyDescent="0.3">
      <c r="N461" s="77" t="s">
        <v>43</v>
      </c>
      <c r="O461" s="66">
        <v>100</v>
      </c>
      <c r="P461" s="66">
        <v>100</v>
      </c>
      <c r="Q461" s="66">
        <v>100</v>
      </c>
      <c r="R461" s="66">
        <v>100</v>
      </c>
      <c r="S461" s="66">
        <v>100</v>
      </c>
    </row>
    <row r="462" spans="14:19" x14ac:dyDescent="0.3">
      <c r="N462" s="80" t="s">
        <v>107</v>
      </c>
      <c r="O462" s="66">
        <v>1000</v>
      </c>
      <c r="P462" s="66">
        <v>800</v>
      </c>
      <c r="Q462" s="66">
        <v>800</v>
      </c>
      <c r="R462" s="66">
        <v>800</v>
      </c>
      <c r="S462" s="66">
        <v>800</v>
      </c>
    </row>
    <row r="463" spans="14:19" x14ac:dyDescent="0.3">
      <c r="N463" s="80" t="s">
        <v>108</v>
      </c>
      <c r="O463" s="66">
        <v>1000</v>
      </c>
      <c r="P463" s="66">
        <v>600</v>
      </c>
      <c r="Q463" s="66">
        <v>600</v>
      </c>
      <c r="R463" s="66">
        <v>600</v>
      </c>
      <c r="S463" s="66">
        <v>600</v>
      </c>
    </row>
    <row r="464" spans="14:19" x14ac:dyDescent="0.3">
      <c r="N464" s="80" t="s">
        <v>109</v>
      </c>
      <c r="O464" s="66">
        <v>700</v>
      </c>
      <c r="P464" s="66">
        <v>300</v>
      </c>
      <c r="Q464" s="66">
        <v>500</v>
      </c>
      <c r="R464" s="66">
        <v>600</v>
      </c>
      <c r="S464" s="66">
        <v>300</v>
      </c>
    </row>
    <row r="465" spans="14:19" x14ac:dyDescent="0.3">
      <c r="N465" s="80" t="s">
        <v>110</v>
      </c>
      <c r="O465" s="66">
        <v>400</v>
      </c>
      <c r="P465" s="66">
        <v>100</v>
      </c>
      <c r="Q465" s="66">
        <v>400</v>
      </c>
      <c r="R465" s="66">
        <v>400</v>
      </c>
      <c r="S465" s="66">
        <v>100</v>
      </c>
    </row>
    <row r="466" spans="14:19" x14ac:dyDescent="0.3">
      <c r="N466" s="80" t="s">
        <v>111</v>
      </c>
      <c r="O466" s="66"/>
      <c r="P466" s="66">
        <v>100</v>
      </c>
      <c r="Q466" s="66">
        <v>200</v>
      </c>
      <c r="R466" s="66">
        <v>200</v>
      </c>
      <c r="S466" s="66">
        <v>100</v>
      </c>
    </row>
    <row r="467" spans="14:19" x14ac:dyDescent="0.3">
      <c r="N467" s="80" t="s">
        <v>112</v>
      </c>
      <c r="O467" s="66"/>
      <c r="P467" s="66">
        <v>50</v>
      </c>
      <c r="Q467" s="66">
        <v>100</v>
      </c>
      <c r="R467" s="66">
        <v>200</v>
      </c>
      <c r="S467" s="66">
        <v>50</v>
      </c>
    </row>
    <row r="468" spans="14:19" x14ac:dyDescent="0.3">
      <c r="N468" s="75" t="s">
        <v>113</v>
      </c>
      <c r="O468" s="66"/>
      <c r="P468" s="66"/>
      <c r="Q468" s="66"/>
      <c r="R468" s="66"/>
      <c r="S468" s="66"/>
    </row>
    <row r="469" spans="14:19" x14ac:dyDescent="0.3">
      <c r="N469" s="68" t="s">
        <v>114</v>
      </c>
      <c r="O469" s="66"/>
      <c r="P469" s="66"/>
      <c r="Q469" s="66"/>
      <c r="R469" s="66"/>
      <c r="S469" s="66"/>
    </row>
    <row r="470" spans="14:19" x14ac:dyDescent="0.3">
      <c r="N470" s="68" t="s">
        <v>115</v>
      </c>
      <c r="O470" s="66"/>
      <c r="P470" s="66"/>
      <c r="Q470" s="66"/>
      <c r="R470" s="66"/>
      <c r="S470" s="66"/>
    </row>
    <row r="471" spans="14:19" x14ac:dyDescent="0.3">
      <c r="N471" s="68" t="s">
        <v>116</v>
      </c>
      <c r="O471" s="66"/>
      <c r="P471" s="66"/>
      <c r="Q471" s="66"/>
      <c r="R471" s="66"/>
      <c r="S471" s="66"/>
    </row>
    <row r="472" spans="14:19" x14ac:dyDescent="0.3">
      <c r="N472" s="75" t="s">
        <v>117</v>
      </c>
      <c r="O472" s="66"/>
      <c r="P472" s="66"/>
      <c r="Q472" s="66"/>
      <c r="R472" s="66"/>
      <c r="S472" s="66"/>
    </row>
    <row r="473" spans="14:19" x14ac:dyDescent="0.3">
      <c r="N473" s="75" t="s">
        <v>118</v>
      </c>
      <c r="O473" s="66"/>
      <c r="P473" s="66"/>
      <c r="Q473" s="66"/>
      <c r="R473" s="66"/>
      <c r="S473" s="66"/>
    </row>
    <row r="474" spans="14:19" x14ac:dyDescent="0.3">
      <c r="N474" s="75" t="s">
        <v>119</v>
      </c>
      <c r="O474" s="66"/>
      <c r="P474" s="66"/>
      <c r="Q474" s="66"/>
      <c r="R474" s="66"/>
      <c r="S474" s="66"/>
    </row>
    <row r="475" spans="14:19" x14ac:dyDescent="0.3">
      <c r="N475" s="77" t="s">
        <v>59</v>
      </c>
      <c r="O475" s="66"/>
      <c r="P475" s="66"/>
      <c r="Q475" s="66"/>
      <c r="R475" s="66"/>
      <c r="S475" s="66"/>
    </row>
    <row r="476" spans="14:19" x14ac:dyDescent="0.3">
      <c r="N476" s="75" t="s">
        <v>56</v>
      </c>
      <c r="O476" s="66"/>
      <c r="P476" s="66"/>
      <c r="Q476" s="66"/>
      <c r="R476" s="66"/>
      <c r="S476" s="66"/>
    </row>
    <row r="477" spans="14:19" x14ac:dyDescent="0.3">
      <c r="N477" s="49" t="s">
        <v>42</v>
      </c>
      <c r="O477" s="66">
        <v>1000</v>
      </c>
      <c r="P477" s="66">
        <v>1000</v>
      </c>
      <c r="Q477" s="66">
        <v>1000</v>
      </c>
      <c r="R477" s="66">
        <v>1000</v>
      </c>
      <c r="S477" s="66">
        <v>1000</v>
      </c>
    </row>
    <row r="478" spans="14:19" x14ac:dyDescent="0.3">
      <c r="N478" s="49" t="s">
        <v>46</v>
      </c>
      <c r="O478" s="66">
        <v>1000</v>
      </c>
      <c r="P478" s="66">
        <v>1000</v>
      </c>
      <c r="Q478" s="66">
        <v>1000</v>
      </c>
      <c r="R478" s="66">
        <v>1000</v>
      </c>
      <c r="S478" s="66">
        <v>1000</v>
      </c>
    </row>
    <row r="479" spans="14:19" x14ac:dyDescent="0.3">
      <c r="N479" s="49" t="s">
        <v>49</v>
      </c>
      <c r="O479" s="66">
        <v>500</v>
      </c>
      <c r="P479" s="66">
        <v>500</v>
      </c>
      <c r="Q479" s="66">
        <v>500</v>
      </c>
      <c r="R479" s="66">
        <v>500</v>
      </c>
      <c r="S479" s="66">
        <v>500</v>
      </c>
    </row>
    <row r="480" spans="14:19" x14ac:dyDescent="0.3">
      <c r="N480" s="4" t="s">
        <v>7</v>
      </c>
      <c r="O480" s="66">
        <v>205</v>
      </c>
      <c r="P480" s="66">
        <v>200</v>
      </c>
      <c r="Q480" s="66">
        <v>446</v>
      </c>
      <c r="R480" s="66">
        <v>219</v>
      </c>
      <c r="S480" s="66">
        <v>126</v>
      </c>
    </row>
    <row r="481" spans="14:19" x14ac:dyDescent="0.3">
      <c r="N481" s="4" t="s">
        <v>124</v>
      </c>
      <c r="O481" s="66">
        <v>203</v>
      </c>
      <c r="P481" s="66">
        <v>200</v>
      </c>
      <c r="Q481" s="66">
        <v>312</v>
      </c>
      <c r="R481" s="66">
        <v>190</v>
      </c>
      <c r="S481" s="66">
        <v>100</v>
      </c>
    </row>
    <row r="482" spans="14:19" x14ac:dyDescent="0.3">
      <c r="N482" s="65" t="s">
        <v>125</v>
      </c>
      <c r="O482" s="66">
        <f>IF($O455-O459&gt;=0,$O455-O459,"False")</f>
        <v>0</v>
      </c>
      <c r="P482" s="66">
        <f t="shared" ref="P482:S482" si="19">IF($O455-P459&gt;=0,$O455-P459,"False")</f>
        <v>0</v>
      </c>
      <c r="Q482" s="66">
        <f t="shared" si="19"/>
        <v>0</v>
      </c>
      <c r="R482" s="66">
        <f t="shared" si="19"/>
        <v>0</v>
      </c>
      <c r="S482" s="66">
        <f t="shared" si="19"/>
        <v>0</v>
      </c>
    </row>
    <row r="484" spans="14:19" x14ac:dyDescent="0.3">
      <c r="N484" s="209" t="s">
        <v>92</v>
      </c>
      <c r="O484" s="209"/>
      <c r="P484" s="209"/>
      <c r="Q484" s="209"/>
      <c r="R484" s="209"/>
      <c r="S484" s="209"/>
    </row>
    <row r="486" spans="14:19" x14ac:dyDescent="0.3">
      <c r="O486">
        <v>100000</v>
      </c>
    </row>
    <row r="489" spans="14:19" x14ac:dyDescent="0.3">
      <c r="N489" s="2" t="s">
        <v>105</v>
      </c>
      <c r="O489" t="str">
        <f>IF(COUNTIF(Reelstrips_BG!I1367:M1464,"=0") = 0, "OK", "ERROR")</f>
        <v>OK</v>
      </c>
    </row>
    <row r="490" spans="14:19" x14ac:dyDescent="0.3">
      <c r="O490" cm="1">
        <f t="array" ref="O490:S490">Reelstrips_BG!I1466:M1466</f>
        <v>100000</v>
      </c>
      <c r="P490">
        <v>100000</v>
      </c>
      <c r="Q490">
        <v>100000</v>
      </c>
      <c r="R490">
        <v>100000</v>
      </c>
      <c r="S490">
        <v>100000</v>
      </c>
    </row>
    <row r="491" spans="14:19" x14ac:dyDescent="0.3">
      <c r="N491" s="79" t="s">
        <v>106</v>
      </c>
      <c r="O491" s="66">
        <v>1186</v>
      </c>
      <c r="P491" s="66">
        <v>1207</v>
      </c>
      <c r="Q491" s="66">
        <v>1145</v>
      </c>
      <c r="R491" s="66">
        <v>4900</v>
      </c>
      <c r="S491" s="66">
        <v>5070</v>
      </c>
    </row>
    <row r="492" spans="14:19" x14ac:dyDescent="0.3">
      <c r="N492" s="77" t="s">
        <v>43</v>
      </c>
      <c r="O492" s="66">
        <v>100</v>
      </c>
      <c r="P492" s="66">
        <v>100</v>
      </c>
      <c r="Q492" s="66">
        <v>100</v>
      </c>
      <c r="R492" s="66">
        <v>100</v>
      </c>
      <c r="S492" s="66">
        <v>100</v>
      </c>
    </row>
    <row r="493" spans="14:19" x14ac:dyDescent="0.3">
      <c r="N493" s="80" t="s">
        <v>107</v>
      </c>
      <c r="O493" s="66">
        <v>800</v>
      </c>
      <c r="P493" s="66">
        <v>800</v>
      </c>
      <c r="Q493" s="66">
        <v>1500</v>
      </c>
      <c r="R493" s="66">
        <v>800</v>
      </c>
      <c r="S493" s="66">
        <v>800</v>
      </c>
    </row>
    <row r="494" spans="14:19" x14ac:dyDescent="0.3">
      <c r="N494" s="80" t="s">
        <v>108</v>
      </c>
      <c r="O494" s="66">
        <v>800</v>
      </c>
      <c r="P494" s="66">
        <v>600</v>
      </c>
      <c r="Q494" s="66">
        <v>1200</v>
      </c>
      <c r="R494" s="66">
        <v>800</v>
      </c>
      <c r="S494" s="66">
        <v>800</v>
      </c>
    </row>
    <row r="495" spans="14:19" x14ac:dyDescent="0.3">
      <c r="N495" s="80" t="s">
        <v>109</v>
      </c>
      <c r="O495" s="66">
        <v>800</v>
      </c>
      <c r="P495" s="66">
        <v>300</v>
      </c>
      <c r="Q495" s="66">
        <v>1500</v>
      </c>
      <c r="R495" s="66">
        <v>800</v>
      </c>
      <c r="S495" s="66">
        <v>800</v>
      </c>
    </row>
    <row r="496" spans="14:19" x14ac:dyDescent="0.3">
      <c r="N496" s="80" t="s">
        <v>110</v>
      </c>
      <c r="O496" s="66">
        <v>400</v>
      </c>
      <c r="P496" s="66">
        <v>300</v>
      </c>
      <c r="Q496" s="66">
        <v>800</v>
      </c>
      <c r="R496" s="66">
        <v>400</v>
      </c>
      <c r="S496" s="66">
        <v>400</v>
      </c>
    </row>
    <row r="497" spans="14:19" x14ac:dyDescent="0.3">
      <c r="N497" s="80" t="s">
        <v>111</v>
      </c>
      <c r="O497" s="66">
        <v>100</v>
      </c>
      <c r="P497" s="66">
        <v>500</v>
      </c>
      <c r="Q497" s="66">
        <v>1000</v>
      </c>
      <c r="R497" s="66">
        <v>100</v>
      </c>
      <c r="S497" s="66">
        <v>100</v>
      </c>
    </row>
    <row r="498" spans="14:19" x14ac:dyDescent="0.3">
      <c r="N498" s="80" t="s">
        <v>112</v>
      </c>
      <c r="O498" s="66">
        <v>80</v>
      </c>
      <c r="P498" s="66">
        <v>200</v>
      </c>
      <c r="Q498" s="66">
        <v>500</v>
      </c>
      <c r="R498" s="66">
        <v>80</v>
      </c>
      <c r="S498" s="66">
        <v>80</v>
      </c>
    </row>
    <row r="499" spans="14:19" x14ac:dyDescent="0.3">
      <c r="N499" s="75" t="s">
        <v>113</v>
      </c>
      <c r="O499" s="66"/>
      <c r="P499" s="66"/>
      <c r="Q499" s="66"/>
      <c r="R499" s="66"/>
      <c r="S499" s="66"/>
    </row>
    <row r="500" spans="14:19" x14ac:dyDescent="0.3">
      <c r="N500" s="68" t="s">
        <v>114</v>
      </c>
      <c r="O500" s="66"/>
      <c r="P500" s="66"/>
      <c r="Q500" s="66"/>
      <c r="R500" s="66"/>
      <c r="S500" s="66"/>
    </row>
    <row r="501" spans="14:19" x14ac:dyDescent="0.3">
      <c r="N501" s="68" t="s">
        <v>115</v>
      </c>
      <c r="O501" s="66"/>
      <c r="P501" s="66"/>
      <c r="Q501" s="66"/>
      <c r="R501" s="66"/>
      <c r="S501" s="66"/>
    </row>
    <row r="502" spans="14:19" x14ac:dyDescent="0.3">
      <c r="N502" s="68" t="s">
        <v>116</v>
      </c>
      <c r="O502" s="66"/>
      <c r="P502" s="66"/>
      <c r="Q502" s="66"/>
      <c r="R502" s="66"/>
      <c r="S502" s="66"/>
    </row>
    <row r="503" spans="14:19" x14ac:dyDescent="0.3">
      <c r="N503" s="75" t="s">
        <v>117</v>
      </c>
      <c r="O503" s="66"/>
      <c r="P503" s="66"/>
      <c r="Q503" s="66"/>
      <c r="R503" s="66"/>
      <c r="S503" s="66"/>
    </row>
    <row r="504" spans="14:19" x14ac:dyDescent="0.3">
      <c r="N504" s="75" t="s">
        <v>118</v>
      </c>
      <c r="O504" s="66"/>
      <c r="P504" s="66"/>
      <c r="Q504" s="66"/>
      <c r="R504" s="66"/>
      <c r="S504" s="66"/>
    </row>
    <row r="505" spans="14:19" x14ac:dyDescent="0.3">
      <c r="N505" s="75" t="s">
        <v>119</v>
      </c>
      <c r="O505" s="66"/>
      <c r="P505" s="66"/>
      <c r="Q505" s="66"/>
      <c r="R505" s="66"/>
      <c r="S505" s="66"/>
    </row>
    <row r="506" spans="14:19" x14ac:dyDescent="0.3">
      <c r="N506" s="77" t="s">
        <v>59</v>
      </c>
      <c r="O506" s="66"/>
      <c r="P506" s="66"/>
      <c r="Q506" s="66"/>
      <c r="R506" s="66"/>
      <c r="S506" s="66"/>
    </row>
    <row r="507" spans="14:19" x14ac:dyDescent="0.3">
      <c r="N507" s="75" t="s">
        <v>56</v>
      </c>
      <c r="O507" s="66"/>
      <c r="P507" s="66"/>
      <c r="Q507" s="66"/>
      <c r="R507" s="66"/>
      <c r="S507" s="66"/>
    </row>
    <row r="508" spans="14:19" x14ac:dyDescent="0.3">
      <c r="N508" s="49" t="s">
        <v>42</v>
      </c>
      <c r="O508" s="66">
        <v>1000</v>
      </c>
      <c r="P508" s="66">
        <v>1000</v>
      </c>
      <c r="Q508" s="66">
        <v>1000</v>
      </c>
      <c r="R508" s="66">
        <v>1000</v>
      </c>
      <c r="S508" s="66">
        <v>1000</v>
      </c>
    </row>
    <row r="509" spans="14:19" x14ac:dyDescent="0.3">
      <c r="N509" s="49" t="s">
        <v>46</v>
      </c>
      <c r="O509" s="66">
        <v>1000</v>
      </c>
      <c r="P509" s="66">
        <v>1000</v>
      </c>
      <c r="Q509" s="66">
        <v>1000</v>
      </c>
      <c r="R509" s="66">
        <v>1000</v>
      </c>
      <c r="S509" s="66">
        <v>1000</v>
      </c>
    </row>
    <row r="510" spans="14:19" x14ac:dyDescent="0.3">
      <c r="N510" s="49" t="s">
        <v>49</v>
      </c>
      <c r="O510" s="66">
        <v>500</v>
      </c>
      <c r="P510" s="66">
        <v>500</v>
      </c>
      <c r="Q510" s="66">
        <v>500</v>
      </c>
      <c r="R510" s="66">
        <v>500</v>
      </c>
      <c r="S510" s="66">
        <v>500</v>
      </c>
    </row>
    <row r="511" spans="14:19" x14ac:dyDescent="0.3">
      <c r="N511" s="4" t="s">
        <v>7</v>
      </c>
      <c r="O511" s="66">
        <v>221</v>
      </c>
      <c r="P511" s="66">
        <v>204</v>
      </c>
      <c r="Q511" s="66">
        <v>191</v>
      </c>
      <c r="R511" s="66">
        <v>1125</v>
      </c>
      <c r="S511" s="66">
        <v>550</v>
      </c>
    </row>
    <row r="512" spans="14:19" x14ac:dyDescent="0.3">
      <c r="N512" s="4" t="s">
        <v>124</v>
      </c>
      <c r="O512" s="66">
        <v>170</v>
      </c>
      <c r="P512" s="66">
        <v>151</v>
      </c>
      <c r="Q512" s="66">
        <v>151</v>
      </c>
      <c r="R512" s="66">
        <v>710</v>
      </c>
      <c r="S512" s="66">
        <v>300</v>
      </c>
    </row>
    <row r="513" spans="14:19" x14ac:dyDescent="0.3">
      <c r="N513" s="65" t="s">
        <v>125</v>
      </c>
      <c r="O513" s="66">
        <f>IF($O486-O490&gt;=0,$O486-O490,"False")</f>
        <v>0</v>
      </c>
      <c r="P513" s="66">
        <f t="shared" ref="P513:S513" si="20">IF($O486-P490&gt;=0,$O486-P490,"False")</f>
        <v>0</v>
      </c>
      <c r="Q513" s="66">
        <f t="shared" si="20"/>
        <v>0</v>
      </c>
      <c r="R513" s="66">
        <f t="shared" si="20"/>
        <v>0</v>
      </c>
      <c r="S513" s="66">
        <f t="shared" si="20"/>
        <v>0</v>
      </c>
    </row>
    <row r="515" spans="14:19" x14ac:dyDescent="0.3">
      <c r="N515" s="209" t="s">
        <v>93</v>
      </c>
      <c r="O515" s="209"/>
      <c r="P515" s="209"/>
      <c r="Q515" s="209"/>
      <c r="R515" s="209"/>
      <c r="S515" s="209"/>
    </row>
    <row r="517" spans="14:19" x14ac:dyDescent="0.3">
      <c r="O517">
        <v>100000</v>
      </c>
    </row>
    <row r="520" spans="14:19" x14ac:dyDescent="0.3">
      <c r="N520" s="2" t="s">
        <v>105</v>
      </c>
      <c r="O520" t="str">
        <f>IF(COUNTIF(Reelstrips_BG!I1471:M1568,"=0") = 0, "OK", "ERROR")</f>
        <v>OK</v>
      </c>
    </row>
    <row r="521" spans="14:19" x14ac:dyDescent="0.3">
      <c r="O521" cm="1">
        <f t="array" ref="O521:S521">Reelstrips_BG!I1570:M1570</f>
        <v>100000</v>
      </c>
      <c r="P521">
        <v>100000</v>
      </c>
      <c r="Q521">
        <v>100000</v>
      </c>
      <c r="R521">
        <v>100000</v>
      </c>
      <c r="S521">
        <v>100000</v>
      </c>
    </row>
    <row r="522" spans="14:19" x14ac:dyDescent="0.3">
      <c r="N522" s="79" t="s">
        <v>106</v>
      </c>
      <c r="O522" s="66">
        <v>1103</v>
      </c>
      <c r="P522" s="66">
        <v>1267</v>
      </c>
      <c r="Q522" s="66">
        <v>3694</v>
      </c>
      <c r="R522" s="66">
        <v>4900</v>
      </c>
      <c r="S522" s="66">
        <v>5070</v>
      </c>
    </row>
    <row r="523" spans="14:19" x14ac:dyDescent="0.3">
      <c r="N523" s="77" t="s">
        <v>43</v>
      </c>
      <c r="O523" s="66">
        <v>100</v>
      </c>
      <c r="P523" s="66">
        <v>100</v>
      </c>
      <c r="Q523" s="66">
        <v>100</v>
      </c>
      <c r="R523" s="66">
        <v>100</v>
      </c>
      <c r="S523" s="66">
        <v>100</v>
      </c>
    </row>
    <row r="524" spans="14:19" x14ac:dyDescent="0.3">
      <c r="N524" s="80" t="s">
        <v>107</v>
      </c>
      <c r="O524" s="66">
        <v>1000</v>
      </c>
      <c r="P524" s="66">
        <v>800</v>
      </c>
      <c r="Q524" s="66">
        <v>1500</v>
      </c>
      <c r="R524" s="66">
        <v>800</v>
      </c>
      <c r="S524" s="66">
        <v>800</v>
      </c>
    </row>
    <row r="525" spans="14:19" x14ac:dyDescent="0.3">
      <c r="N525" s="80" t="s">
        <v>108</v>
      </c>
      <c r="O525" s="66">
        <v>1000</v>
      </c>
      <c r="P525" s="66">
        <v>600</v>
      </c>
      <c r="Q525" s="66">
        <v>1200</v>
      </c>
      <c r="R525" s="66">
        <v>600</v>
      </c>
      <c r="S525" s="66">
        <v>600</v>
      </c>
    </row>
    <row r="526" spans="14:19" x14ac:dyDescent="0.3">
      <c r="N526" s="80" t="s">
        <v>109</v>
      </c>
      <c r="O526" s="66">
        <v>1000</v>
      </c>
      <c r="P526" s="66">
        <v>300</v>
      </c>
      <c r="Q526" s="66">
        <v>1000</v>
      </c>
      <c r="R526" s="66">
        <v>300</v>
      </c>
      <c r="S526" s="66">
        <v>300</v>
      </c>
    </row>
    <row r="527" spans="14:19" x14ac:dyDescent="0.3">
      <c r="N527" s="80" t="s">
        <v>110</v>
      </c>
      <c r="O527" s="66">
        <v>400</v>
      </c>
      <c r="P527" s="66">
        <v>100</v>
      </c>
      <c r="Q527" s="66">
        <v>500</v>
      </c>
      <c r="R527" s="66">
        <v>100</v>
      </c>
      <c r="S527" s="66">
        <v>100</v>
      </c>
    </row>
    <row r="528" spans="14:19" x14ac:dyDescent="0.3">
      <c r="N528" s="80" t="s">
        <v>111</v>
      </c>
      <c r="O528" s="66"/>
      <c r="P528" s="66">
        <v>100</v>
      </c>
      <c r="Q528" s="66">
        <v>300</v>
      </c>
      <c r="R528" s="66">
        <v>100</v>
      </c>
      <c r="S528" s="66">
        <v>100</v>
      </c>
    </row>
    <row r="529" spans="14:19" x14ac:dyDescent="0.3">
      <c r="N529" s="80" t="s">
        <v>112</v>
      </c>
      <c r="O529" s="66"/>
      <c r="P529" s="66">
        <v>80</v>
      </c>
      <c r="Q529" s="66">
        <v>100</v>
      </c>
      <c r="R529" s="66">
        <v>80</v>
      </c>
      <c r="S529" s="66">
        <v>80</v>
      </c>
    </row>
    <row r="530" spans="14:19" x14ac:dyDescent="0.3">
      <c r="N530" s="75" t="s">
        <v>113</v>
      </c>
      <c r="O530" s="66"/>
      <c r="P530" s="66"/>
      <c r="Q530" s="66"/>
      <c r="R530" s="66"/>
      <c r="S530" s="66"/>
    </row>
    <row r="531" spans="14:19" x14ac:dyDescent="0.3">
      <c r="N531" s="68" t="s">
        <v>114</v>
      </c>
      <c r="O531" s="66"/>
      <c r="P531" s="66"/>
      <c r="Q531" s="66"/>
      <c r="R531" s="66"/>
      <c r="S531" s="66"/>
    </row>
    <row r="532" spans="14:19" x14ac:dyDescent="0.3">
      <c r="N532" s="68" t="s">
        <v>115</v>
      </c>
      <c r="O532" s="66"/>
      <c r="P532" s="66"/>
      <c r="Q532" s="66"/>
      <c r="R532" s="66"/>
      <c r="S532" s="66"/>
    </row>
    <row r="533" spans="14:19" x14ac:dyDescent="0.3">
      <c r="N533" s="68" t="s">
        <v>116</v>
      </c>
      <c r="O533" s="66"/>
      <c r="P533" s="66"/>
      <c r="Q533" s="66"/>
      <c r="R533" s="66"/>
      <c r="S533" s="66"/>
    </row>
    <row r="534" spans="14:19" x14ac:dyDescent="0.3">
      <c r="N534" s="75" t="s">
        <v>117</v>
      </c>
      <c r="O534" s="66"/>
      <c r="P534" s="66"/>
      <c r="Q534" s="66"/>
      <c r="R534" s="66"/>
      <c r="S534" s="66"/>
    </row>
    <row r="535" spans="14:19" x14ac:dyDescent="0.3">
      <c r="N535" s="75" t="s">
        <v>118</v>
      </c>
      <c r="O535" s="66"/>
      <c r="P535" s="66"/>
      <c r="Q535" s="66"/>
      <c r="R535" s="66"/>
      <c r="S535" s="66"/>
    </row>
    <row r="536" spans="14:19" x14ac:dyDescent="0.3">
      <c r="N536" s="75" t="s">
        <v>119</v>
      </c>
      <c r="O536" s="66"/>
      <c r="P536" s="66"/>
      <c r="Q536" s="66"/>
      <c r="R536" s="66"/>
      <c r="S536" s="66"/>
    </row>
    <row r="537" spans="14:19" x14ac:dyDescent="0.3">
      <c r="N537" s="77" t="s">
        <v>59</v>
      </c>
      <c r="O537" s="66"/>
      <c r="P537" s="66"/>
      <c r="Q537" s="66"/>
      <c r="R537" s="66"/>
      <c r="S537" s="66"/>
    </row>
    <row r="538" spans="14:19" x14ac:dyDescent="0.3">
      <c r="N538" s="75" t="s">
        <v>56</v>
      </c>
      <c r="O538" s="66"/>
      <c r="P538" s="66"/>
      <c r="Q538" s="66"/>
      <c r="R538" s="66"/>
      <c r="S538" s="66"/>
    </row>
    <row r="539" spans="14:19" x14ac:dyDescent="0.3">
      <c r="N539" s="49" t="s">
        <v>42</v>
      </c>
      <c r="O539" s="66">
        <v>1000</v>
      </c>
      <c r="P539" s="66">
        <v>1000</v>
      </c>
      <c r="Q539" s="66">
        <v>1000</v>
      </c>
      <c r="R539" s="66">
        <v>1000</v>
      </c>
      <c r="S539" s="66">
        <v>1000</v>
      </c>
    </row>
    <row r="540" spans="14:19" x14ac:dyDescent="0.3">
      <c r="N540" s="49" t="s">
        <v>46</v>
      </c>
      <c r="O540" s="66">
        <v>1000</v>
      </c>
      <c r="P540" s="66">
        <v>1000</v>
      </c>
      <c r="Q540" s="66">
        <v>1000</v>
      </c>
      <c r="R540" s="66">
        <v>1000</v>
      </c>
      <c r="S540" s="66">
        <v>1000</v>
      </c>
    </row>
    <row r="541" spans="14:19" x14ac:dyDescent="0.3">
      <c r="N541" s="49" t="s">
        <v>49</v>
      </c>
      <c r="O541" s="66">
        <v>500</v>
      </c>
      <c r="P541" s="66">
        <v>500</v>
      </c>
      <c r="Q541" s="66">
        <v>500</v>
      </c>
      <c r="R541" s="66">
        <v>500</v>
      </c>
      <c r="S541" s="66">
        <v>500</v>
      </c>
    </row>
    <row r="542" spans="14:19" x14ac:dyDescent="0.3">
      <c r="N542" s="4" t="s">
        <v>7</v>
      </c>
      <c r="O542" s="66">
        <v>279</v>
      </c>
      <c r="P542" s="66">
        <v>345</v>
      </c>
      <c r="Q542" s="66">
        <v>351</v>
      </c>
      <c r="R542" s="66">
        <v>1175</v>
      </c>
      <c r="S542" s="66">
        <v>495</v>
      </c>
    </row>
    <row r="543" spans="14:19" x14ac:dyDescent="0.3">
      <c r="N543" s="4" t="s">
        <v>124</v>
      </c>
      <c r="O543" s="66">
        <v>150</v>
      </c>
      <c r="P543" s="66">
        <v>207</v>
      </c>
      <c r="Q543" s="66">
        <v>300</v>
      </c>
      <c r="R543" s="66">
        <v>810</v>
      </c>
      <c r="S543" s="66">
        <v>300</v>
      </c>
    </row>
    <row r="544" spans="14:19" x14ac:dyDescent="0.3">
      <c r="N544" s="65" t="s">
        <v>125</v>
      </c>
      <c r="O544" s="66">
        <f>IF($O517-O521&gt;=0,$O517-O521,"False")</f>
        <v>0</v>
      </c>
      <c r="P544" s="66">
        <f t="shared" ref="P544:S544" si="21">IF($O517-P521&gt;=0,$O517-P521,"False")</f>
        <v>0</v>
      </c>
      <c r="Q544" s="66">
        <f t="shared" si="21"/>
        <v>0</v>
      </c>
      <c r="R544" s="66">
        <f t="shared" si="21"/>
        <v>0</v>
      </c>
      <c r="S544" s="66">
        <f t="shared" si="21"/>
        <v>0</v>
      </c>
    </row>
  </sheetData>
  <mergeCells count="11">
    <mergeCell ref="N216:S216"/>
    <mergeCell ref="N251:S251"/>
    <mergeCell ref="N286:S286"/>
    <mergeCell ref="N484:S484"/>
    <mergeCell ref="N515:S515"/>
    <mergeCell ref="N181:S181"/>
    <mergeCell ref="N6:S6"/>
    <mergeCell ref="N41:S41"/>
    <mergeCell ref="N76:S76"/>
    <mergeCell ref="N111:S111"/>
    <mergeCell ref="N146:S146"/>
  </mergeCells>
  <conditionalFormatting sqref="M164:M165 M196 M227 M257 M316:M317 E341:G342 M347:M348 E370:G370 M375:M376 E398:G398 M403:M404 E426:G426 M431:M432 E454:G454 M459:M460">
    <cfRule type="containsText" dxfId="1554" priority="2631" operator="containsText" text="_TMB">
      <formula>NOT(ISERROR(SEARCH("_TMB",E164)))</formula>
    </cfRule>
    <cfRule type="beginsWith" dxfId="1553" priority="2633" operator="beginsWith" text="_SCA_">
      <formula>LEFT(E164,LEN("_SCA_"))="_SCA_"</formula>
    </cfRule>
    <cfRule type="containsText" dxfId="1552" priority="2632" operator="containsText" text="_TJP">
      <formula>NOT(ISERROR(SEARCH("_TJP",E164)))</formula>
    </cfRule>
    <cfRule type="beginsWith" dxfId="1551" priority="2627" operator="beginsWith" text="_JOK_">
      <formula>LEFT(E164,LEN("_JOK_"))="_JOK_"</formula>
    </cfRule>
    <cfRule type="beginsWith" dxfId="1550" priority="2629" operator="beginsWith" text="_low_">
      <formula>LEFT(E164,LEN("_low_"))="_low_"</formula>
    </cfRule>
    <cfRule type="beginsWith" dxfId="1549" priority="2630" operator="beginsWith" text="_HIG_">
      <formula>LEFT(E164,LEN("_HIG_"))="_HIG_"</formula>
    </cfRule>
    <cfRule type="containsText" dxfId="1548" priority="2625" operator="containsText" text="_JP">
      <formula>NOT(ISERROR(SEARCH("_JP",E164)))</formula>
    </cfRule>
    <cfRule type="containsText" dxfId="1547" priority="2626" operator="containsText" text="_TOP_">
      <formula>NOT(ISERROR(SEARCH("_TOP_",E164)))</formula>
    </cfRule>
    <cfRule type="beginsWith" dxfId="1546" priority="2628" operator="beginsWith" text="_TFG">
      <formula>LEFT(E164,LEN("_TFG"))="_TFG"</formula>
    </cfRule>
  </conditionalFormatting>
  <conditionalFormatting sqref="N13 N15:N21 N33 O33:S38 N102:S103 N137:S138 N172:S173 N207:S208 N223 O235:S237 N235:N238 N312:S313 N330:N336 O340:S342 N340:N343 N347:S348 N410:N412 O410:S414 N441:N443 O441:S445 N472:N474 O472:S476 N503:N505 O503:S507 N534:N536 O534:S538">
    <cfRule type="containsText" dxfId="1545" priority="2623" operator="containsText" text="_HIG_">
      <formula>NOT(ISERROR(SEARCH("_HIG_",N13)))</formula>
    </cfRule>
    <cfRule type="containsText" dxfId="1544" priority="2624" operator="containsText" text="_TOP_">
      <formula>NOT(ISERROR(SEARCH("_TOP_",N13)))</formula>
    </cfRule>
  </conditionalFormatting>
  <conditionalFormatting sqref="N13 N15:N21 N33 O33:S38 N102:S103 N137:S138 N172:S173 N207:S208 N223 O235:S237 N235:N238 N312:S313 O340:S342 N340:N343 N347:S348 N410:N412 O410:S414 N441:N443 O441:S445 N472:N474 O472:S476 N503:N505 O503:S507 N534:N536 O534:S538 N330:N336">
    <cfRule type="containsText" dxfId="1543" priority="2622" operator="containsText" text="_low_">
      <formula>NOT(ISERROR(SEARCH("_low_",N13)))</formula>
    </cfRule>
  </conditionalFormatting>
  <conditionalFormatting sqref="N13 N15:N21 N33 O33:S38 N102:S103 N137:S138 N172:S173 N207:S208 N223 O235:S237 N235:N238 N312:S313 O340:S342 N340:N343 N347:S348 N410:N412 O410:S414 N441:N443 O441:S445 N472:N474 O472:S476 N503:N505 O503:S507 N534:N536 O534:S538">
    <cfRule type="containsText" dxfId="1542" priority="2621" operator="containsText" text="_SCA_">
      <formula>NOT(ISERROR(SEARCH("_SCA_",N13)))</formula>
    </cfRule>
  </conditionalFormatting>
  <conditionalFormatting sqref="N14 N182:N183 N218 N253 N287 N357:N358 N392:N393 N423:N424 N454:N455 N485:N486 N516:N517">
    <cfRule type="beginsWith" dxfId="1541" priority="2615" operator="beginsWith" text="_SCA_">
      <formula>LEFT(N14,LEN("_SCA_"))="_SCA_"</formula>
    </cfRule>
  </conditionalFormatting>
  <conditionalFormatting sqref="N14">
    <cfRule type="beginsWith" dxfId="1540" priority="2613" operator="beginsWith" text="_JOK_">
      <formula>LEFT(N14,LEN("_JOK_"))="_JOK_"</formula>
    </cfRule>
    <cfRule type="containsText" dxfId="1539" priority="2612" operator="containsText" text="_TOP_">
      <formula>NOT(ISERROR(SEARCH("_TOP_",N14)))</formula>
    </cfRule>
    <cfRule type="beginsWith" dxfId="1538" priority="2617" operator="beginsWith" text="_HIG_">
      <formula>LEFT(N14,LEN("_HIG_"))="_HIG_"</formula>
    </cfRule>
    <cfRule type="beginsWith" dxfId="1537" priority="2614" operator="beginsWith" text="_TFG">
      <formula>LEFT(N14,LEN("_TFG"))="_TFG"</formula>
    </cfRule>
    <cfRule type="beginsWith" dxfId="1536" priority="2616" operator="beginsWith" text="_low_">
      <formula>LEFT(N14,LEN("_low_"))="_low_"</formula>
    </cfRule>
  </conditionalFormatting>
  <conditionalFormatting sqref="N29">
    <cfRule type="containsText" dxfId="1535" priority="1807" operator="containsText" text="_TOP_">
      <formula>NOT(ISERROR(SEARCH("_TOP_",N29)))</formula>
    </cfRule>
    <cfRule type="beginsWith" dxfId="1534" priority="1808" operator="beginsWith" text="_JOK_">
      <formula>LEFT(N29,LEN("_JOK_"))="_JOK_"</formula>
    </cfRule>
    <cfRule type="beginsWith" dxfId="1533" priority="1809" operator="beginsWith" text="_TFG">
      <formula>LEFT(N29,LEN("_TFG"))="_TFG"</formula>
    </cfRule>
    <cfRule type="beginsWith" dxfId="1532" priority="1810" operator="beginsWith" text="_SCA_">
      <formula>LEFT(N29,LEN("_SCA_"))="_SCA_"</formula>
    </cfRule>
    <cfRule type="beginsWith" dxfId="1531" priority="1811" operator="beginsWith" text="_low_">
      <formula>LEFT(N29,LEN("_low_"))="_low_"</formula>
    </cfRule>
    <cfRule type="beginsWith" dxfId="1530" priority="1812" operator="beginsWith" text="_HIG_">
      <formula>LEFT(N29,LEN("_HIG_"))="_HIG_"</formula>
    </cfRule>
    <cfRule type="beginsWith" dxfId="1529" priority="1817" operator="beginsWith" text="_TFG">
      <formula>LEFT(N29,LEN("_TFG"))="_TFG"</formula>
    </cfRule>
    <cfRule type="beginsWith" dxfId="1528" priority="1816" operator="beginsWith" text="_JOK_">
      <formula>LEFT(N29,LEN("_JOK_"))="_JOK_"</formula>
    </cfRule>
    <cfRule type="containsText" dxfId="1527" priority="1805" operator="containsText" text="_TMB">
      <formula>NOT(ISERROR(SEARCH("_TMB",N29)))</formula>
    </cfRule>
    <cfRule type="beginsWith" dxfId="1526" priority="1818" operator="beginsWith" text="_SCA_">
      <formula>LEFT(N29,LEN("_SCA_"))="_SCA_"</formula>
    </cfRule>
    <cfRule type="beginsWith" dxfId="1525" priority="1819" operator="beginsWith" text="_low_">
      <formula>LEFT(N29,LEN("_low_"))="_low_"</formula>
    </cfRule>
    <cfRule type="containsText" dxfId="1524" priority="1813" operator="containsText" text="_TMB">
      <formula>NOT(ISERROR(SEARCH("_TMB",N29)))</formula>
    </cfRule>
    <cfRule type="containsText" dxfId="1523" priority="1814" operator="containsText" text="_TJP">
      <formula>NOT(ISERROR(SEARCH("_TJP",N29)))</formula>
    </cfRule>
    <cfRule type="containsText" dxfId="1522" priority="1815" operator="containsText" text="_TOP_">
      <formula>NOT(ISERROR(SEARCH("_TOP_",N29)))</formula>
    </cfRule>
    <cfRule type="containsText" dxfId="1521" priority="1806" operator="containsText" text="_TJP">
      <formula>NOT(ISERROR(SEARCH("_TJP",N29)))</formula>
    </cfRule>
    <cfRule type="beginsWith" dxfId="1520" priority="1820" operator="beginsWith" text="_HIG_">
      <formula>LEFT(N29,LEN("_HIG_"))="_HIG_"</formula>
    </cfRule>
  </conditionalFormatting>
  <conditionalFormatting sqref="N37:N38">
    <cfRule type="containsText" dxfId="1519" priority="2224" operator="containsText" text="_JP">
      <formula>NOT(ISERROR(SEARCH("_JP",N37)))</formula>
    </cfRule>
    <cfRule type="containsText" dxfId="1518" priority="2227" operator="containsText" text="_TOP_">
      <formula>NOT(ISERROR(SEARCH("_TOP_",N37)))</formula>
    </cfRule>
    <cfRule type="containsText" dxfId="1517" priority="2225" operator="containsText" text="_TMB">
      <formula>NOT(ISERROR(SEARCH("_TMB",N37)))</formula>
    </cfRule>
    <cfRule type="beginsWith" dxfId="1516" priority="2231" operator="beginsWith" text="_low_">
      <formula>LEFT(N37,LEN("_low_"))="_low_"</formula>
    </cfRule>
    <cfRule type="beginsWith" dxfId="1515" priority="2232" operator="beginsWith" text="_HIG_">
      <formula>LEFT(N37,LEN("_HIG_"))="_HIG_"</formula>
    </cfRule>
    <cfRule type="containsText" dxfId="1514" priority="2226" operator="containsText" text="_TJP">
      <formula>NOT(ISERROR(SEARCH("_TJP",N37)))</formula>
    </cfRule>
    <cfRule type="beginsWith" dxfId="1513" priority="2230" operator="beginsWith" text="_SCA_">
      <formula>LEFT(N37,LEN("_SCA_"))="_SCA_"</formula>
    </cfRule>
    <cfRule type="beginsWith" dxfId="1512" priority="2229" operator="beginsWith" text="_TFG">
      <formula>LEFT(N37,LEN("_TFG"))="_TFG"</formula>
    </cfRule>
    <cfRule type="beginsWith" dxfId="1511" priority="2228" operator="beginsWith" text="_JOK_">
      <formula>LEFT(N37,LEN("_JOK_"))="_JOK_"</formula>
    </cfRule>
  </conditionalFormatting>
  <conditionalFormatting sqref="N48">
    <cfRule type="containsText" dxfId="1510" priority="2608" operator="containsText" text="_HIG_">
      <formula>NOT(ISERROR(SEARCH("_HIG_",N48)))</formula>
    </cfRule>
    <cfRule type="containsText" dxfId="1509" priority="2605" operator="containsText" text="_TRG_">
      <formula>NOT(ISERROR(SEARCH("_TRG_",N48)))</formula>
    </cfRule>
    <cfRule type="containsText" dxfId="1508" priority="2606" operator="containsText" text="_SCA_">
      <formula>NOT(ISERROR(SEARCH("_SCA_",N48)))</formula>
    </cfRule>
    <cfRule type="containsText" dxfId="1507" priority="2607" operator="containsText" text="_low_">
      <formula>NOT(ISERROR(SEARCH("_low_",N48)))</formula>
    </cfRule>
    <cfRule type="containsText" dxfId="1506" priority="2609" operator="containsText" text="_TOP_">
      <formula>NOT(ISERROR(SEARCH("_TOP_",N48)))</formula>
    </cfRule>
  </conditionalFormatting>
  <conditionalFormatting sqref="N49">
    <cfRule type="containsText" dxfId="1505" priority="2596" operator="containsText" text="_TJP">
      <formula>NOT(ISERROR(SEARCH("_TJP",N49)))</formula>
    </cfRule>
    <cfRule type="containsText" dxfId="1504" priority="2597" operator="containsText" text="_TOP_">
      <formula>NOT(ISERROR(SEARCH("_TOP_",N49)))</formula>
    </cfRule>
    <cfRule type="beginsWith" dxfId="1503" priority="2598" operator="beginsWith" text="_JOK_">
      <formula>LEFT(N49,LEN("_JOK_"))="_JOK_"</formula>
    </cfRule>
    <cfRule type="beginsWith" dxfId="1502" priority="2599" operator="beginsWith" text="_TFG">
      <formula>LEFT(N49,LEN("_TFG"))="_TFG"</formula>
    </cfRule>
    <cfRule type="beginsWith" dxfId="1501" priority="2600" operator="beginsWith" text="_SCA_">
      <formula>LEFT(N49,LEN("_SCA_"))="_SCA_"</formula>
    </cfRule>
    <cfRule type="beginsWith" dxfId="1500" priority="2601" operator="beginsWith" text="_low_">
      <formula>LEFT(N49,LEN("_low_"))="_low_"</formula>
    </cfRule>
    <cfRule type="containsText" dxfId="1499" priority="2595" operator="containsText" text="_TMB">
      <formula>NOT(ISERROR(SEARCH("_TMB",N49)))</formula>
    </cfRule>
    <cfRule type="beginsWith" dxfId="1498" priority="2602" operator="beginsWith" text="_HIG_">
      <formula>LEFT(N49,LEN("_HIG_"))="_HIG_"</formula>
    </cfRule>
  </conditionalFormatting>
  <conditionalFormatting sqref="N50:N63">
    <cfRule type="containsText" dxfId="1497" priority="510" operator="containsText" text="_TRG_">
      <formula>NOT(ISERROR(SEARCH("_TRG_",N50)))</formula>
    </cfRule>
    <cfRule type="containsText" dxfId="1496" priority="511" operator="containsText" text="_SCA_">
      <formula>NOT(ISERROR(SEARCH("_SCA_",N50)))</formula>
    </cfRule>
    <cfRule type="containsText" dxfId="1495" priority="513" operator="containsText" text="_HIG_">
      <formula>NOT(ISERROR(SEARCH("_HIG_",N50)))</formula>
    </cfRule>
    <cfRule type="containsText" dxfId="1494" priority="514" operator="containsText" text="_TOP_">
      <formula>NOT(ISERROR(SEARCH("_TOP_",N50)))</formula>
    </cfRule>
    <cfRule type="containsText" dxfId="1493" priority="512" operator="containsText" text="_low_">
      <formula>NOT(ISERROR(SEARCH("_low_",N50)))</formula>
    </cfRule>
  </conditionalFormatting>
  <conditionalFormatting sqref="N64">
    <cfRule type="containsText" dxfId="1492" priority="1835" operator="containsText" text="_TJP">
      <formula>NOT(ISERROR(SEARCH("_TJP",N64)))</formula>
    </cfRule>
    <cfRule type="beginsWith" dxfId="1491" priority="1831" operator="beginsWith" text="_SCA_">
      <formula>LEFT(N64,LEN("_SCA_"))="_SCA_"</formula>
    </cfRule>
    <cfRule type="containsText" dxfId="1490" priority="1826" operator="containsText" text="_TMB">
      <formula>NOT(ISERROR(SEARCH("_TMB",N64)))</formula>
    </cfRule>
    <cfRule type="containsText" dxfId="1489" priority="1827" operator="containsText" text="_TJP">
      <formula>NOT(ISERROR(SEARCH("_TJP",N64)))</formula>
    </cfRule>
    <cfRule type="containsText" dxfId="1488" priority="1828" operator="containsText" text="_TOP_">
      <formula>NOT(ISERROR(SEARCH("_TOP_",N64)))</formula>
    </cfRule>
    <cfRule type="beginsWith" dxfId="1487" priority="1829" operator="beginsWith" text="_JOK_">
      <formula>LEFT(N64,LEN("_JOK_"))="_JOK_"</formula>
    </cfRule>
    <cfRule type="containsText" dxfId="1486" priority="1836" operator="containsText" text="_TOP_">
      <formula>NOT(ISERROR(SEARCH("_TOP_",N64)))</formula>
    </cfRule>
    <cfRule type="beginsWith" dxfId="1485" priority="1837" operator="beginsWith" text="_JOK_">
      <formula>LEFT(N64,LEN("_JOK_"))="_JOK_"</formula>
    </cfRule>
    <cfRule type="beginsWith" dxfId="1484" priority="1839" operator="beginsWith" text="_SCA_">
      <formula>LEFT(N64,LEN("_SCA_"))="_SCA_"</formula>
    </cfRule>
    <cfRule type="beginsWith" dxfId="1483" priority="1840" operator="beginsWith" text="_low_">
      <formula>LEFT(N64,LEN("_low_"))="_low_"</formula>
    </cfRule>
    <cfRule type="beginsWith" dxfId="1482" priority="1841" operator="beginsWith" text="_HIG_">
      <formula>LEFT(N64,LEN("_HIG_"))="_HIG_"</formula>
    </cfRule>
    <cfRule type="beginsWith" dxfId="1481" priority="1830" operator="beginsWith" text="_TFG">
      <formula>LEFT(N64,LEN("_TFG"))="_TFG"</formula>
    </cfRule>
    <cfRule type="beginsWith" dxfId="1480" priority="1838" operator="beginsWith" text="_TFG">
      <formula>LEFT(N64,LEN("_TFG"))="_TFG"</formula>
    </cfRule>
    <cfRule type="beginsWith" dxfId="1479" priority="1832" operator="beginsWith" text="_low_">
      <formula>LEFT(N64,LEN("_low_"))="_low_"</formula>
    </cfRule>
    <cfRule type="beginsWith" dxfId="1478" priority="1833" operator="beginsWith" text="_HIG_">
      <formula>LEFT(N64,LEN("_HIG_"))="_HIG_"</formula>
    </cfRule>
    <cfRule type="containsText" dxfId="1477" priority="1834" operator="containsText" text="_TMB">
      <formula>NOT(ISERROR(SEARCH("_TMB",N64)))</formula>
    </cfRule>
  </conditionalFormatting>
  <conditionalFormatting sqref="N65:N68">
    <cfRule type="containsText" dxfId="1476" priority="837" operator="containsText" text="_low_">
      <formula>NOT(ISERROR(SEARCH("_low_",N65)))</formula>
    </cfRule>
    <cfRule type="containsText" dxfId="1475" priority="839" operator="containsText" text="_TOP_">
      <formula>NOT(ISERROR(SEARCH("_TOP_",N65)))</formula>
    </cfRule>
    <cfRule type="containsText" dxfId="1474" priority="838" operator="containsText" text="_HIG_">
      <formula>NOT(ISERROR(SEARCH("_HIG_",N65)))</formula>
    </cfRule>
    <cfRule type="containsText" dxfId="1473" priority="835" operator="containsText" text="_TRG_">
      <formula>NOT(ISERROR(SEARCH("_TRG_",N65)))</formula>
    </cfRule>
    <cfRule type="containsText" dxfId="1472" priority="836" operator="containsText" text="_SCA_">
      <formula>NOT(ISERROR(SEARCH("_SCA_",N65)))</formula>
    </cfRule>
  </conditionalFormatting>
  <conditionalFormatting sqref="N72:N73">
    <cfRule type="beginsWith" dxfId="1471" priority="2210" operator="beginsWith" text="_JOK_">
      <formula>LEFT(N72,LEN("_JOK_"))="_JOK_"</formula>
    </cfRule>
    <cfRule type="beginsWith" dxfId="1470" priority="2211" operator="beginsWith" text="_TFG">
      <formula>LEFT(N72,LEN("_TFG"))="_TFG"</formula>
    </cfRule>
    <cfRule type="beginsWith" dxfId="1469" priority="2212" operator="beginsWith" text="_SCA_">
      <formula>LEFT(N72,LEN("_SCA_"))="_SCA_"</formula>
    </cfRule>
    <cfRule type="beginsWith" dxfId="1468" priority="2213" operator="beginsWith" text="_low_">
      <formula>LEFT(N72,LEN("_low_"))="_low_"</formula>
    </cfRule>
    <cfRule type="beginsWith" dxfId="1467" priority="2214" operator="beginsWith" text="_HIG_">
      <formula>LEFT(N72,LEN("_HIG_"))="_HIG_"</formula>
    </cfRule>
    <cfRule type="containsText" dxfId="1466" priority="2206" operator="containsText" text="_JP">
      <formula>NOT(ISERROR(SEARCH("_JP",N72)))</formula>
    </cfRule>
    <cfRule type="containsText" dxfId="1465" priority="2208" operator="containsText" text="_TJP">
      <formula>NOT(ISERROR(SEARCH("_TJP",N72)))</formula>
    </cfRule>
    <cfRule type="containsText" dxfId="1464" priority="2209" operator="containsText" text="_TOP_">
      <formula>NOT(ISERROR(SEARCH("_TOP_",N72)))</formula>
    </cfRule>
    <cfRule type="containsText" dxfId="1463" priority="2207" operator="containsText" text="_TMB">
      <formula>NOT(ISERROR(SEARCH("_TMB",N72)))</formula>
    </cfRule>
  </conditionalFormatting>
  <conditionalFormatting sqref="N83">
    <cfRule type="containsText" dxfId="1462" priority="2590" operator="containsText" text="_TRG_">
      <formula>NOT(ISERROR(SEARCH("_TRG_",N83)))</formula>
    </cfRule>
    <cfRule type="containsText" dxfId="1461" priority="2592" operator="containsText" text="_low_">
      <formula>NOT(ISERROR(SEARCH("_low_",N83)))</formula>
    </cfRule>
    <cfRule type="containsText" dxfId="1460" priority="2591" operator="containsText" text="_SCA_">
      <formula>NOT(ISERROR(SEARCH("_SCA_",N83)))</formula>
    </cfRule>
    <cfRule type="containsText" dxfId="1459" priority="2593" operator="containsText" text="_HIG_">
      <formula>NOT(ISERROR(SEARCH("_HIG_",N83)))</formula>
    </cfRule>
    <cfRule type="containsText" dxfId="1458" priority="2594" operator="containsText" text="_TOP_">
      <formula>NOT(ISERROR(SEARCH("_TOP_",N83)))</formula>
    </cfRule>
  </conditionalFormatting>
  <conditionalFormatting sqref="N84">
    <cfRule type="beginsWith" dxfId="1457" priority="2585" operator="beginsWith" text="_SCA_">
      <formula>LEFT(N84,LEN("_SCA_"))="_SCA_"</formula>
    </cfRule>
    <cfRule type="beginsWith" dxfId="1456" priority="2586" operator="beginsWith" text="_low_">
      <formula>LEFT(N84,LEN("_low_"))="_low_"</formula>
    </cfRule>
    <cfRule type="beginsWith" dxfId="1455" priority="2587" operator="beginsWith" text="_HIG_">
      <formula>LEFT(N84,LEN("_HIG_"))="_HIG_"</formula>
    </cfRule>
    <cfRule type="containsText" dxfId="1454" priority="2580" operator="containsText" text="_TMB">
      <formula>NOT(ISERROR(SEARCH("_TMB",N84)))</formula>
    </cfRule>
    <cfRule type="containsText" dxfId="1453" priority="2581" operator="containsText" text="_TJP">
      <formula>NOT(ISERROR(SEARCH("_TJP",N84)))</formula>
    </cfRule>
    <cfRule type="containsText" dxfId="1452" priority="2582" operator="containsText" text="_TOP_">
      <formula>NOT(ISERROR(SEARCH("_TOP_",N84)))</formula>
    </cfRule>
    <cfRule type="beginsWith" dxfId="1451" priority="2583" operator="beginsWith" text="_JOK_">
      <formula>LEFT(N84,LEN("_JOK_"))="_JOK_"</formula>
    </cfRule>
    <cfRule type="beginsWith" dxfId="1450" priority="2584" operator="beginsWith" text="_TFG">
      <formula>LEFT(N84,LEN("_TFG"))="_TFG"</formula>
    </cfRule>
  </conditionalFormatting>
  <conditionalFormatting sqref="N99">
    <cfRule type="beginsWith" dxfId="1449" priority="1853" operator="beginsWith" text="_low_">
      <formula>LEFT(N99,LEN("_low_"))="_low_"</formula>
    </cfRule>
    <cfRule type="beginsWith" dxfId="1448" priority="1852" operator="beginsWith" text="_SCA_">
      <formula>LEFT(N99,LEN("_SCA_"))="_SCA_"</formula>
    </cfRule>
    <cfRule type="beginsWith" dxfId="1447" priority="1851" operator="beginsWith" text="_TFG">
      <formula>LEFT(N99,LEN("_TFG"))="_TFG"</formula>
    </cfRule>
    <cfRule type="beginsWith" dxfId="1446" priority="1850" operator="beginsWith" text="_JOK_">
      <formula>LEFT(N99,LEN("_JOK_"))="_JOK_"</formula>
    </cfRule>
    <cfRule type="containsText" dxfId="1445" priority="1849" operator="containsText" text="_TOP_">
      <formula>NOT(ISERROR(SEARCH("_TOP_",N99)))</formula>
    </cfRule>
    <cfRule type="containsText" dxfId="1444" priority="1848" operator="containsText" text="_TJP">
      <formula>NOT(ISERROR(SEARCH("_TJP",N99)))</formula>
    </cfRule>
    <cfRule type="containsText" dxfId="1443" priority="1847" operator="containsText" text="_TMB">
      <formula>NOT(ISERROR(SEARCH("_TMB",N99)))</formula>
    </cfRule>
    <cfRule type="beginsWith" dxfId="1442" priority="1859" operator="beginsWith" text="_TFG">
      <formula>LEFT(N99,LEN("_TFG"))="_TFG"</formula>
    </cfRule>
    <cfRule type="beginsWith" dxfId="1441" priority="1862" operator="beginsWith" text="_HIG_">
      <formula>LEFT(N99,LEN("_HIG_"))="_HIG_"</formula>
    </cfRule>
    <cfRule type="beginsWith" dxfId="1440" priority="1861" operator="beginsWith" text="_low_">
      <formula>LEFT(N99,LEN("_low_"))="_low_"</formula>
    </cfRule>
    <cfRule type="beginsWith" dxfId="1439" priority="1860" operator="beginsWith" text="_SCA_">
      <formula>LEFT(N99,LEN("_SCA_"))="_SCA_"</formula>
    </cfRule>
    <cfRule type="beginsWith" dxfId="1438" priority="1858" operator="beginsWith" text="_JOK_">
      <formula>LEFT(N99,LEN("_JOK_"))="_JOK_"</formula>
    </cfRule>
    <cfRule type="containsText" dxfId="1437" priority="1857" operator="containsText" text="_TOP_">
      <formula>NOT(ISERROR(SEARCH("_TOP_",N99)))</formula>
    </cfRule>
    <cfRule type="containsText" dxfId="1436" priority="1856" operator="containsText" text="_TJP">
      <formula>NOT(ISERROR(SEARCH("_TJP",N99)))</formula>
    </cfRule>
    <cfRule type="containsText" dxfId="1435" priority="1855" operator="containsText" text="_TMB">
      <formula>NOT(ISERROR(SEARCH("_TMB",N99)))</formula>
    </cfRule>
    <cfRule type="beginsWith" dxfId="1434" priority="1854" operator="beginsWith" text="_HIG_">
      <formula>LEFT(N99,LEN("_HIG_"))="_HIG_"</formula>
    </cfRule>
  </conditionalFormatting>
  <conditionalFormatting sqref="N100:N101">
    <cfRule type="containsText" dxfId="1433" priority="833" operator="containsText" text="_HIG_">
      <formula>NOT(ISERROR(SEARCH("_HIG_",N100)))</formula>
    </cfRule>
    <cfRule type="containsText" dxfId="1432" priority="831" operator="containsText" text="_SCA_">
      <formula>NOT(ISERROR(SEARCH("_SCA_",N100)))</formula>
    </cfRule>
    <cfRule type="containsText" dxfId="1431" priority="832" operator="containsText" text="_low_">
      <formula>NOT(ISERROR(SEARCH("_low_",N100)))</formula>
    </cfRule>
    <cfRule type="containsText" dxfId="1430" priority="834" operator="containsText" text="_TOP_">
      <formula>NOT(ISERROR(SEARCH("_TOP_",N100)))</formula>
    </cfRule>
    <cfRule type="containsText" dxfId="1429" priority="830" operator="containsText" text="_TRG_">
      <formula>NOT(ISERROR(SEARCH("_TRG_",N100)))</formula>
    </cfRule>
  </conditionalFormatting>
  <conditionalFormatting sqref="N107:N108">
    <cfRule type="beginsWith" dxfId="1428" priority="2195" operator="beginsWith" text="_low_">
      <formula>LEFT(N107,LEN("_low_"))="_low_"</formula>
    </cfRule>
    <cfRule type="beginsWith" dxfId="1427" priority="2196" operator="beginsWith" text="_HIG_">
      <formula>LEFT(N107,LEN("_HIG_"))="_HIG_"</formula>
    </cfRule>
    <cfRule type="containsText" dxfId="1426" priority="2191" operator="containsText" text="_TOP_">
      <formula>NOT(ISERROR(SEARCH("_TOP_",N107)))</formula>
    </cfRule>
    <cfRule type="containsText" dxfId="1425" priority="2188" operator="containsText" text="_JP">
      <formula>NOT(ISERROR(SEARCH("_JP",N107)))</formula>
    </cfRule>
    <cfRule type="containsText" dxfId="1424" priority="2189" operator="containsText" text="_TMB">
      <formula>NOT(ISERROR(SEARCH("_TMB",N107)))</formula>
    </cfRule>
    <cfRule type="containsText" dxfId="1423" priority="2190" operator="containsText" text="_TJP">
      <formula>NOT(ISERROR(SEARCH("_TJP",N107)))</formula>
    </cfRule>
    <cfRule type="beginsWith" dxfId="1422" priority="2192" operator="beginsWith" text="_JOK_">
      <formula>LEFT(N107,LEN("_JOK_"))="_JOK_"</formula>
    </cfRule>
    <cfRule type="beginsWith" dxfId="1421" priority="2193" operator="beginsWith" text="_TFG">
      <formula>LEFT(N107,LEN("_TFG"))="_TFG"</formula>
    </cfRule>
    <cfRule type="beginsWith" dxfId="1420" priority="2194" operator="beginsWith" text="_SCA_">
      <formula>LEFT(N107,LEN("_SCA_"))="_SCA_"</formula>
    </cfRule>
  </conditionalFormatting>
  <conditionalFormatting sqref="N119">
    <cfRule type="beginsWith" dxfId="1419" priority="2570" operator="beginsWith" text="_JOK_">
      <formula>LEFT(N119,LEN("_JOK_"))="_JOK_"</formula>
    </cfRule>
    <cfRule type="containsText" dxfId="1418" priority="2569" operator="containsText" text="_TOP_">
      <formula>NOT(ISERROR(SEARCH("_TOP_",N119)))</formula>
    </cfRule>
    <cfRule type="containsText" dxfId="1417" priority="2568" operator="containsText" text="_TJP">
      <formula>NOT(ISERROR(SEARCH("_TJP",N119)))</formula>
    </cfRule>
    <cfRule type="containsText" dxfId="1416" priority="2567" operator="containsText" text="_TMB">
      <formula>NOT(ISERROR(SEARCH("_TMB",N119)))</formula>
    </cfRule>
    <cfRule type="beginsWith" dxfId="1415" priority="2574" operator="beginsWith" text="_HIG_">
      <formula>LEFT(N119,LEN("_HIG_"))="_HIG_"</formula>
    </cfRule>
    <cfRule type="beginsWith" dxfId="1414" priority="2571" operator="beginsWith" text="_TFG">
      <formula>LEFT(N119,LEN("_TFG"))="_TFG"</formula>
    </cfRule>
    <cfRule type="beginsWith" dxfId="1413" priority="2573" operator="beginsWith" text="_low_">
      <formula>LEFT(N119,LEN("_low_"))="_low_"</formula>
    </cfRule>
    <cfRule type="beginsWith" dxfId="1412" priority="2572" operator="beginsWith" text="_SCA_">
      <formula>LEFT(N119,LEN("_SCA_"))="_SCA_"</formula>
    </cfRule>
  </conditionalFormatting>
  <conditionalFormatting sqref="N134">
    <cfRule type="containsText" dxfId="1411" priority="1877" operator="containsText" text="_TJP">
      <formula>NOT(ISERROR(SEARCH("_TJP",N134)))</formula>
    </cfRule>
    <cfRule type="containsText" dxfId="1410" priority="1878" operator="containsText" text="_TOP_">
      <formula>NOT(ISERROR(SEARCH("_TOP_",N134)))</formula>
    </cfRule>
    <cfRule type="beginsWith" dxfId="1409" priority="1879" operator="beginsWith" text="_JOK_">
      <formula>LEFT(N134,LEN("_JOK_"))="_JOK_"</formula>
    </cfRule>
    <cfRule type="containsText" dxfId="1408" priority="1868" operator="containsText" text="_TMB">
      <formula>NOT(ISERROR(SEARCH("_TMB",N134)))</formula>
    </cfRule>
    <cfRule type="beginsWith" dxfId="1407" priority="1881" operator="beginsWith" text="_SCA_">
      <formula>LEFT(N134,LEN("_SCA_"))="_SCA_"</formula>
    </cfRule>
    <cfRule type="beginsWith" dxfId="1406" priority="1880" operator="beginsWith" text="_TFG">
      <formula>LEFT(N134,LEN("_TFG"))="_TFG"</formula>
    </cfRule>
    <cfRule type="beginsWith" dxfId="1405" priority="1874" operator="beginsWith" text="_low_">
      <formula>LEFT(N134,LEN("_low_"))="_low_"</formula>
    </cfRule>
    <cfRule type="beginsWith" dxfId="1404" priority="1883" operator="beginsWith" text="_HIG_">
      <formula>LEFT(N134,LEN("_HIG_"))="_HIG_"</formula>
    </cfRule>
    <cfRule type="containsText" dxfId="1403" priority="1876" operator="containsText" text="_TMB">
      <formula>NOT(ISERROR(SEARCH("_TMB",N134)))</formula>
    </cfRule>
    <cfRule type="beginsWith" dxfId="1402" priority="1882" operator="beginsWith" text="_low_">
      <formula>LEFT(N134,LEN("_low_"))="_low_"</formula>
    </cfRule>
    <cfRule type="beginsWith" dxfId="1401" priority="1875" operator="beginsWith" text="_HIG_">
      <formula>LEFT(N134,LEN("_HIG_"))="_HIG_"</formula>
    </cfRule>
    <cfRule type="containsText" dxfId="1400" priority="1869" operator="containsText" text="_TJP">
      <formula>NOT(ISERROR(SEARCH("_TJP",N134)))</formula>
    </cfRule>
    <cfRule type="beginsWith" dxfId="1399" priority="1873" operator="beginsWith" text="_SCA_">
      <formula>LEFT(N134,LEN("_SCA_"))="_SCA_"</formula>
    </cfRule>
    <cfRule type="beginsWith" dxfId="1398" priority="1872" operator="beginsWith" text="_TFG">
      <formula>LEFT(N134,LEN("_TFG"))="_TFG"</formula>
    </cfRule>
    <cfRule type="beginsWith" dxfId="1397" priority="1871" operator="beginsWith" text="_JOK_">
      <formula>LEFT(N134,LEN("_JOK_"))="_JOK_"</formula>
    </cfRule>
    <cfRule type="containsText" dxfId="1396" priority="1870" operator="containsText" text="_TOP_">
      <formula>NOT(ISERROR(SEARCH("_TOP_",N134)))</formula>
    </cfRule>
  </conditionalFormatting>
  <conditionalFormatting sqref="N135:N136">
    <cfRule type="containsText" dxfId="1395" priority="829" operator="containsText" text="_TOP_">
      <formula>NOT(ISERROR(SEARCH("_TOP_",N135)))</formula>
    </cfRule>
    <cfRule type="containsText" dxfId="1394" priority="828" operator="containsText" text="_HIG_">
      <formula>NOT(ISERROR(SEARCH("_HIG_",N135)))</formula>
    </cfRule>
    <cfRule type="containsText" dxfId="1393" priority="827" operator="containsText" text="_low_">
      <formula>NOT(ISERROR(SEARCH("_low_",N135)))</formula>
    </cfRule>
    <cfRule type="containsText" dxfId="1392" priority="826" operator="containsText" text="_SCA_">
      <formula>NOT(ISERROR(SEARCH("_SCA_",N135)))</formula>
    </cfRule>
    <cfRule type="containsText" dxfId="1391" priority="825" operator="containsText" text="_TRG_">
      <formula>NOT(ISERROR(SEARCH("_TRG_",N135)))</formula>
    </cfRule>
  </conditionalFormatting>
  <conditionalFormatting sqref="N142:N143">
    <cfRule type="containsText" dxfId="1390" priority="2173" operator="containsText" text="_TOP_">
      <formula>NOT(ISERROR(SEARCH("_TOP_",N142)))</formula>
    </cfRule>
    <cfRule type="beginsWith" dxfId="1389" priority="2174" operator="beginsWith" text="_JOK_">
      <formula>LEFT(N142,LEN("_JOK_"))="_JOK_"</formula>
    </cfRule>
    <cfRule type="beginsWith" dxfId="1388" priority="2175" operator="beginsWith" text="_TFG">
      <formula>LEFT(N142,LEN("_TFG"))="_TFG"</formula>
    </cfRule>
    <cfRule type="beginsWith" dxfId="1387" priority="2176" operator="beginsWith" text="_SCA_">
      <formula>LEFT(N142,LEN("_SCA_"))="_SCA_"</formula>
    </cfRule>
    <cfRule type="beginsWith" dxfId="1386" priority="2177" operator="beginsWith" text="_low_">
      <formula>LEFT(N142,LEN("_low_"))="_low_"</formula>
    </cfRule>
    <cfRule type="beginsWith" dxfId="1385" priority="2178" operator="beginsWith" text="_HIG_">
      <formula>LEFT(N142,LEN("_HIG_"))="_HIG_"</formula>
    </cfRule>
    <cfRule type="containsText" dxfId="1384" priority="2170" operator="containsText" text="_JP">
      <formula>NOT(ISERROR(SEARCH("_JP",N142)))</formula>
    </cfRule>
    <cfRule type="containsText" dxfId="1383" priority="2171" operator="containsText" text="_TMB">
      <formula>NOT(ISERROR(SEARCH("_TMB",N142)))</formula>
    </cfRule>
    <cfRule type="containsText" dxfId="1382" priority="2172" operator="containsText" text="_TJP">
      <formula>NOT(ISERROR(SEARCH("_TJP",N142)))</formula>
    </cfRule>
  </conditionalFormatting>
  <conditionalFormatting sqref="N153">
    <cfRule type="containsText" dxfId="1381" priority="2564" operator="containsText" text="_TOP_">
      <formula>NOT(ISERROR(SEARCH("_TOP_",N153)))</formula>
    </cfRule>
    <cfRule type="containsText" dxfId="1380" priority="2563" operator="containsText" text="_HIG_">
      <formula>NOT(ISERROR(SEARCH("_HIG_",N153)))</formula>
    </cfRule>
    <cfRule type="containsText" dxfId="1379" priority="2562" operator="containsText" text="_low_">
      <formula>NOT(ISERROR(SEARCH("_low_",N153)))</formula>
    </cfRule>
    <cfRule type="containsText" dxfId="1378" priority="2561" operator="containsText" text="_SCA_">
      <formula>NOT(ISERROR(SEARCH("_SCA_",N153)))</formula>
    </cfRule>
    <cfRule type="containsText" dxfId="1377" priority="2560" operator="containsText" text="_TRG_">
      <formula>NOT(ISERROR(SEARCH("_TRG_",N153)))</formula>
    </cfRule>
  </conditionalFormatting>
  <conditionalFormatting sqref="N154">
    <cfRule type="beginsWith" dxfId="1376" priority="2557" operator="beginsWith" text="_SCA_">
      <formula>LEFT(N154,LEN("_SCA_"))="_SCA_"</formula>
    </cfRule>
    <cfRule type="beginsWith" dxfId="1375" priority="2556" operator="beginsWith" text="_TFG">
      <formula>LEFT(N154,LEN("_TFG"))="_TFG"</formula>
    </cfRule>
    <cfRule type="beginsWith" dxfId="1374" priority="2555" operator="beginsWith" text="_JOK_">
      <formula>LEFT(N154,LEN("_JOK_"))="_JOK_"</formula>
    </cfRule>
    <cfRule type="containsText" dxfId="1373" priority="2552" operator="containsText" text="_TMB">
      <formula>NOT(ISERROR(SEARCH("_TMB",N154)))</formula>
    </cfRule>
    <cfRule type="containsText" dxfId="1372" priority="2554" operator="containsText" text="_TOP_">
      <formula>NOT(ISERROR(SEARCH("_TOP_",N154)))</formula>
    </cfRule>
    <cfRule type="containsText" dxfId="1371" priority="2553" operator="containsText" text="_TJP">
      <formula>NOT(ISERROR(SEARCH("_TJP",N154)))</formula>
    </cfRule>
    <cfRule type="beginsWith" dxfId="1370" priority="2559" operator="beginsWith" text="_HIG_">
      <formula>LEFT(N154,LEN("_HIG_"))="_HIG_"</formula>
    </cfRule>
    <cfRule type="beginsWith" dxfId="1369" priority="2558" operator="beginsWith" text="_low_">
      <formula>LEFT(N154,LEN("_low_"))="_low_"</formula>
    </cfRule>
  </conditionalFormatting>
  <conditionalFormatting sqref="N169">
    <cfRule type="beginsWith" dxfId="1368" priority="1904" operator="beginsWith" text="_HIG_">
      <formula>LEFT(N169,LEN("_HIG_"))="_HIG_"</formula>
    </cfRule>
    <cfRule type="beginsWith" dxfId="1367" priority="1903" operator="beginsWith" text="_low_">
      <formula>LEFT(N169,LEN("_low_"))="_low_"</formula>
    </cfRule>
    <cfRule type="beginsWith" dxfId="1366" priority="1902" operator="beginsWith" text="_SCA_">
      <formula>LEFT(N169,LEN("_SCA_"))="_SCA_"</formula>
    </cfRule>
    <cfRule type="beginsWith" dxfId="1365" priority="1901" operator="beginsWith" text="_TFG">
      <formula>LEFT(N169,LEN("_TFG"))="_TFG"</formula>
    </cfRule>
    <cfRule type="beginsWith" dxfId="1364" priority="1894" operator="beginsWith" text="_SCA_">
      <formula>LEFT(N169,LEN("_SCA_"))="_SCA_"</formula>
    </cfRule>
    <cfRule type="containsText" dxfId="1363" priority="1889" operator="containsText" text="_TMB">
      <formula>NOT(ISERROR(SEARCH("_TMB",N169)))</formula>
    </cfRule>
    <cfRule type="containsText" dxfId="1362" priority="1898" operator="containsText" text="_TJP">
      <formula>NOT(ISERROR(SEARCH("_TJP",N169)))</formula>
    </cfRule>
    <cfRule type="beginsWith" dxfId="1361" priority="1896" operator="beginsWith" text="_HIG_">
      <formula>LEFT(N169,LEN("_HIG_"))="_HIG_"</formula>
    </cfRule>
    <cfRule type="beginsWith" dxfId="1360" priority="1895" operator="beginsWith" text="_low_">
      <formula>LEFT(N169,LEN("_low_"))="_low_"</formula>
    </cfRule>
    <cfRule type="beginsWith" dxfId="1359" priority="1892" operator="beginsWith" text="_JOK_">
      <formula>LEFT(N169,LEN("_JOK_"))="_JOK_"</formula>
    </cfRule>
    <cfRule type="containsText" dxfId="1358" priority="1891" operator="containsText" text="_TOP_">
      <formula>NOT(ISERROR(SEARCH("_TOP_",N169)))</formula>
    </cfRule>
    <cfRule type="containsText" dxfId="1357" priority="1890" operator="containsText" text="_TJP">
      <formula>NOT(ISERROR(SEARCH("_TJP",N169)))</formula>
    </cfRule>
    <cfRule type="beginsWith" dxfId="1356" priority="1893" operator="beginsWith" text="_TFG">
      <formula>LEFT(N169,LEN("_TFG"))="_TFG"</formula>
    </cfRule>
    <cfRule type="containsText" dxfId="1355" priority="1897" operator="containsText" text="_TMB">
      <formula>NOT(ISERROR(SEARCH("_TMB",N169)))</formula>
    </cfRule>
    <cfRule type="containsText" dxfId="1354" priority="1899" operator="containsText" text="_TOP_">
      <formula>NOT(ISERROR(SEARCH("_TOP_",N169)))</formula>
    </cfRule>
    <cfRule type="beginsWith" dxfId="1353" priority="1900" operator="beginsWith" text="_JOK_">
      <formula>LEFT(N169,LEN("_JOK_"))="_JOK_"</formula>
    </cfRule>
  </conditionalFormatting>
  <conditionalFormatting sqref="N170:N171">
    <cfRule type="containsText" dxfId="1352" priority="820" operator="containsText" text="_TRG_">
      <formula>NOT(ISERROR(SEARCH("_TRG_",N170)))</formula>
    </cfRule>
    <cfRule type="containsText" dxfId="1351" priority="821" operator="containsText" text="_SCA_">
      <formula>NOT(ISERROR(SEARCH("_SCA_",N170)))</formula>
    </cfRule>
    <cfRule type="containsText" dxfId="1350" priority="823" operator="containsText" text="_HIG_">
      <formula>NOT(ISERROR(SEARCH("_HIG_",N170)))</formula>
    </cfRule>
    <cfRule type="containsText" dxfId="1349" priority="824" operator="containsText" text="_TOP_">
      <formula>NOT(ISERROR(SEARCH("_TOP_",N170)))</formula>
    </cfRule>
    <cfRule type="containsText" dxfId="1348" priority="822" operator="containsText" text="_low_">
      <formula>NOT(ISERROR(SEARCH("_low_",N170)))</formula>
    </cfRule>
  </conditionalFormatting>
  <conditionalFormatting sqref="N177:N178">
    <cfRule type="containsText" dxfId="1347" priority="2154" operator="containsText" text="_TJP">
      <formula>NOT(ISERROR(SEARCH("_TJP",N177)))</formula>
    </cfRule>
    <cfRule type="beginsWith" dxfId="1346" priority="2160" operator="beginsWith" text="_HIG_">
      <formula>LEFT(N177,LEN("_HIG_"))="_HIG_"</formula>
    </cfRule>
    <cfRule type="beginsWith" dxfId="1345" priority="2157" operator="beginsWith" text="_TFG">
      <formula>LEFT(N177,LEN("_TFG"))="_TFG"</formula>
    </cfRule>
    <cfRule type="containsText" dxfId="1344" priority="2152" operator="containsText" text="_JP">
      <formula>NOT(ISERROR(SEARCH("_JP",N177)))</formula>
    </cfRule>
    <cfRule type="containsText" dxfId="1343" priority="2153" operator="containsText" text="_TMB">
      <formula>NOT(ISERROR(SEARCH("_TMB",N177)))</formula>
    </cfRule>
    <cfRule type="beginsWith" dxfId="1342" priority="2159" operator="beginsWith" text="_low_">
      <formula>LEFT(N177,LEN("_low_"))="_low_"</formula>
    </cfRule>
    <cfRule type="containsText" dxfId="1341" priority="2155" operator="containsText" text="_TOP_">
      <formula>NOT(ISERROR(SEARCH("_TOP_",N177)))</formula>
    </cfRule>
    <cfRule type="beginsWith" dxfId="1340" priority="2158" operator="beginsWith" text="_SCA_">
      <formula>LEFT(N177,LEN("_SCA_"))="_SCA_"</formula>
    </cfRule>
    <cfRule type="beginsWith" dxfId="1339" priority="2156" operator="beginsWith" text="_JOK_">
      <formula>LEFT(N177,LEN("_JOK_"))="_JOK_"</formula>
    </cfRule>
  </conditionalFormatting>
  <conditionalFormatting sqref="N182:N183 N218 N253 N287 N357:N358 N392:N393 N423:N424 N454:N455 N485:N486 N516:N517 N14">
    <cfRule type="containsText" dxfId="1338" priority="2611" operator="containsText" text="_TJP">
      <formula>NOT(ISERROR(SEARCH("_TJP",N14)))</formula>
    </cfRule>
    <cfRule type="containsText" dxfId="1337" priority="2610" operator="containsText" text="_TMB">
      <formula>NOT(ISERROR(SEARCH("_TMB",N14)))</formula>
    </cfRule>
  </conditionalFormatting>
  <conditionalFormatting sqref="N182:N183 N218 N253 N287 N357:N358 N392:N393 N423:N424 N454:N455 N485:N486 N516:N517">
    <cfRule type="containsText" dxfId="1336" priority="2233" operator="containsText" text="_JP">
      <formula>NOT(ISERROR(SEARCH("_JP",N182)))</formula>
    </cfRule>
    <cfRule type="containsText" dxfId="1335" priority="2236" operator="containsText" text="_TOP_">
      <formula>NOT(ISERROR(SEARCH("_TOP_",N182)))</formula>
    </cfRule>
    <cfRule type="beginsWith" dxfId="1334" priority="2237" operator="beginsWith" text="_JOK_">
      <formula>LEFT(N182,LEN("_JOK_"))="_JOK_"</formula>
    </cfRule>
    <cfRule type="beginsWith" dxfId="1333" priority="2238" operator="beginsWith" text="_TFG">
      <formula>LEFT(N182,LEN("_TFG"))="_TFG"</formula>
    </cfRule>
    <cfRule type="beginsWith" dxfId="1332" priority="2240" operator="beginsWith" text="_low_">
      <formula>LEFT(N182,LEN("_low_"))="_low_"</formula>
    </cfRule>
    <cfRule type="beginsWith" dxfId="1331" priority="2241" operator="beginsWith" text="_HIG_">
      <formula>LEFT(N182,LEN("_HIG_"))="_HIG_"</formula>
    </cfRule>
  </conditionalFormatting>
  <conditionalFormatting sqref="N189">
    <cfRule type="beginsWith" dxfId="1330" priority="2540" operator="beginsWith" text="_JOK_">
      <formula>LEFT(N189,LEN("_JOK_"))="_JOK_"</formula>
    </cfRule>
    <cfRule type="containsText" dxfId="1329" priority="2539" operator="containsText" text="_TOP_">
      <formula>NOT(ISERROR(SEARCH("_TOP_",N189)))</formula>
    </cfRule>
    <cfRule type="containsText" dxfId="1328" priority="2538" operator="containsText" text="_TJP">
      <formula>NOT(ISERROR(SEARCH("_TJP",N189)))</formula>
    </cfRule>
    <cfRule type="containsText" dxfId="1327" priority="2537" operator="containsText" text="_TMB">
      <formula>NOT(ISERROR(SEARCH("_TMB",N189)))</formula>
    </cfRule>
    <cfRule type="beginsWith" dxfId="1326" priority="2541" operator="beginsWith" text="_TFG">
      <formula>LEFT(N189,LEN("_TFG"))="_TFG"</formula>
    </cfRule>
    <cfRule type="beginsWith" dxfId="1325" priority="2544" operator="beginsWith" text="_HIG_">
      <formula>LEFT(N189,LEN("_HIG_"))="_HIG_"</formula>
    </cfRule>
    <cfRule type="beginsWith" dxfId="1324" priority="2543" operator="beginsWith" text="_low_">
      <formula>LEFT(N189,LEN("_low_"))="_low_"</formula>
    </cfRule>
    <cfRule type="beginsWith" dxfId="1323" priority="2542" operator="beginsWith" text="_SCA_">
      <formula>LEFT(N189,LEN("_SCA_"))="_SCA_"</formula>
    </cfRule>
  </conditionalFormatting>
  <conditionalFormatting sqref="N204">
    <cfRule type="containsText" dxfId="1322" priority="1914" operator="containsText" text="_TJP">
      <formula>NOT(ISERROR(SEARCH("_TJP",N204)))</formula>
    </cfRule>
    <cfRule type="beginsWith" dxfId="1321" priority="1909" operator="beginsWith" text="_TFG">
      <formula>LEFT(N204,LEN("_TFG"))="_TFG"</formula>
    </cfRule>
    <cfRule type="beginsWith" dxfId="1320" priority="1910" operator="beginsWith" text="_SCA_">
      <formula>LEFT(N204,LEN("_SCA_"))="_SCA_"</formula>
    </cfRule>
    <cfRule type="beginsWith" dxfId="1319" priority="1916" operator="beginsWith" text="_JOK_">
      <formula>LEFT(N204,LEN("_JOK_"))="_JOK_"</formula>
    </cfRule>
    <cfRule type="beginsWith" dxfId="1318" priority="1911" operator="beginsWith" text="_low_">
      <formula>LEFT(N204,LEN("_low_"))="_low_"</formula>
    </cfRule>
    <cfRule type="beginsWith" dxfId="1317" priority="1912" operator="beginsWith" text="_HIG_">
      <formula>LEFT(N204,LEN("_HIG_"))="_HIG_"</formula>
    </cfRule>
    <cfRule type="containsText" dxfId="1316" priority="1913" operator="containsText" text="_TMB">
      <formula>NOT(ISERROR(SEARCH("_TMB",N204)))</formula>
    </cfRule>
    <cfRule type="beginsWith" dxfId="1315" priority="1919" operator="beginsWith" text="_low_">
      <formula>LEFT(N204,LEN("_low_"))="_low_"</formula>
    </cfRule>
    <cfRule type="beginsWith" dxfId="1314" priority="1908" operator="beginsWith" text="_JOK_">
      <formula>LEFT(N204,LEN("_JOK_"))="_JOK_"</formula>
    </cfRule>
    <cfRule type="beginsWith" dxfId="1313" priority="1917" operator="beginsWith" text="_TFG">
      <formula>LEFT(N204,LEN("_TFG"))="_TFG"</formula>
    </cfRule>
    <cfRule type="containsText" dxfId="1312" priority="1906" operator="containsText" text="_TJP">
      <formula>NOT(ISERROR(SEARCH("_TJP",N204)))</formula>
    </cfRule>
    <cfRule type="containsText" dxfId="1311" priority="1915" operator="containsText" text="_TOP_">
      <formula>NOT(ISERROR(SEARCH("_TOP_",N204)))</formula>
    </cfRule>
    <cfRule type="containsText" dxfId="1310" priority="1905" operator="containsText" text="_TMB">
      <formula>NOT(ISERROR(SEARCH("_TMB",N204)))</formula>
    </cfRule>
    <cfRule type="beginsWith" dxfId="1309" priority="1920" operator="beginsWith" text="_HIG_">
      <formula>LEFT(N204,LEN("_HIG_"))="_HIG_"</formula>
    </cfRule>
    <cfRule type="containsText" dxfId="1308" priority="1907" operator="containsText" text="_TOP_">
      <formula>NOT(ISERROR(SEARCH("_TOP_",N204)))</formula>
    </cfRule>
    <cfRule type="beginsWith" dxfId="1307" priority="1918" operator="beginsWith" text="_SCA_">
      <formula>LEFT(N204,LEN("_SCA_"))="_SCA_"</formula>
    </cfRule>
  </conditionalFormatting>
  <conditionalFormatting sqref="N205:N206">
    <cfRule type="containsText" dxfId="1306" priority="818" operator="containsText" text="_HIG_">
      <formula>NOT(ISERROR(SEARCH("_HIG_",N205)))</formula>
    </cfRule>
    <cfRule type="containsText" dxfId="1305" priority="819" operator="containsText" text="_TOP_">
      <formula>NOT(ISERROR(SEARCH("_TOP_",N205)))</formula>
    </cfRule>
    <cfRule type="containsText" dxfId="1304" priority="815" operator="containsText" text="_TRG_">
      <formula>NOT(ISERROR(SEARCH("_TRG_",N205)))</formula>
    </cfRule>
    <cfRule type="containsText" dxfId="1303" priority="816" operator="containsText" text="_SCA_">
      <formula>NOT(ISERROR(SEARCH("_SCA_",N205)))</formula>
    </cfRule>
    <cfRule type="containsText" dxfId="1302" priority="817" operator="containsText" text="_low_">
      <formula>NOT(ISERROR(SEARCH("_low_",N205)))</formula>
    </cfRule>
  </conditionalFormatting>
  <conditionalFormatting sqref="N212:N213">
    <cfRule type="beginsWith" dxfId="1301" priority="2140" operator="beginsWith" text="_SCA_">
      <formula>LEFT(N212,LEN("_SCA_"))="_SCA_"</formula>
    </cfRule>
    <cfRule type="beginsWith" dxfId="1300" priority="2142" operator="beginsWith" text="_HIG_">
      <formula>LEFT(N212,LEN("_HIG_"))="_HIG_"</formula>
    </cfRule>
    <cfRule type="beginsWith" dxfId="1299" priority="2141" operator="beginsWith" text="_low_">
      <formula>LEFT(N212,LEN("_low_"))="_low_"</formula>
    </cfRule>
    <cfRule type="beginsWith" dxfId="1298" priority="2139" operator="beginsWith" text="_TFG">
      <formula>LEFT(N212,LEN("_TFG"))="_TFG"</formula>
    </cfRule>
    <cfRule type="beginsWith" dxfId="1297" priority="2138" operator="beginsWith" text="_JOK_">
      <formula>LEFT(N212,LEN("_JOK_"))="_JOK_"</formula>
    </cfRule>
    <cfRule type="containsText" dxfId="1296" priority="2137" operator="containsText" text="_TOP_">
      <formula>NOT(ISERROR(SEARCH("_TOP_",N212)))</formula>
    </cfRule>
    <cfRule type="containsText" dxfId="1295" priority="2136" operator="containsText" text="_TJP">
      <formula>NOT(ISERROR(SEARCH("_TJP",N212)))</formula>
    </cfRule>
    <cfRule type="containsText" dxfId="1294" priority="2135" operator="containsText" text="_TMB">
      <formula>NOT(ISERROR(SEARCH("_TMB",N212)))</formula>
    </cfRule>
    <cfRule type="containsText" dxfId="1293" priority="2134" operator="containsText" text="_JP">
      <formula>NOT(ISERROR(SEARCH("_JP",N212)))</formula>
    </cfRule>
  </conditionalFormatting>
  <conditionalFormatting sqref="N224">
    <cfRule type="containsText" dxfId="1292" priority="2527" operator="containsText" text="_TMB">
      <formula>NOT(ISERROR(SEARCH("_TMB",N224)))</formula>
    </cfRule>
    <cfRule type="beginsWith" dxfId="1291" priority="2530" operator="beginsWith" text="_JOK_">
      <formula>LEFT(N224,LEN("_JOK_"))="_JOK_"</formula>
    </cfRule>
    <cfRule type="beginsWith" dxfId="1290" priority="2531" operator="beginsWith" text="_TFG">
      <formula>LEFT(N224,LEN("_TFG"))="_TFG"</formula>
    </cfRule>
    <cfRule type="beginsWith" dxfId="1289" priority="2533" operator="beginsWith" text="_low_">
      <formula>LEFT(N224,LEN("_low_"))="_low_"</formula>
    </cfRule>
    <cfRule type="beginsWith" dxfId="1288" priority="2532" operator="beginsWith" text="_SCA_">
      <formula>LEFT(N224,LEN("_SCA_"))="_SCA_"</formula>
    </cfRule>
    <cfRule type="containsText" dxfId="1287" priority="2528" operator="containsText" text="_TJP">
      <formula>NOT(ISERROR(SEARCH("_TJP",N224)))</formula>
    </cfRule>
    <cfRule type="containsText" dxfId="1286" priority="2529" operator="containsText" text="_TOP_">
      <formula>NOT(ISERROR(SEARCH("_TOP_",N224)))</formula>
    </cfRule>
    <cfRule type="beginsWith" dxfId="1285" priority="2534" operator="beginsWith" text="_HIG_">
      <formula>LEFT(N224,LEN("_HIG_"))="_HIG_"</formula>
    </cfRule>
  </conditionalFormatting>
  <conditionalFormatting sqref="N239">
    <cfRule type="beginsWith" dxfId="1284" priority="1927" operator="beginsWith" text="_low_">
      <formula>LEFT(N239,LEN("_low_"))="_low_"</formula>
    </cfRule>
    <cfRule type="beginsWith" dxfId="1283" priority="1926" operator="beginsWith" text="_SCA_">
      <formula>LEFT(N239,LEN("_SCA_"))="_SCA_"</formula>
    </cfRule>
    <cfRule type="beginsWith" dxfId="1282" priority="1925" operator="beginsWith" text="_TFG">
      <formula>LEFT(N239,LEN("_TFG"))="_TFG"</formula>
    </cfRule>
    <cfRule type="beginsWith" dxfId="1281" priority="1934" operator="beginsWith" text="_SCA_">
      <formula>LEFT(N239,LEN("_SCA_"))="_SCA_"</formula>
    </cfRule>
    <cfRule type="beginsWith" dxfId="1280" priority="1928" operator="beginsWith" text="_HIG_">
      <formula>LEFT(N239,LEN("_HIG_"))="_HIG_"</formula>
    </cfRule>
    <cfRule type="containsText" dxfId="1279" priority="1923" operator="containsText" text="_TOP_">
      <formula>NOT(ISERROR(SEARCH("_TOP_",N239)))</formula>
    </cfRule>
    <cfRule type="containsText" dxfId="1278" priority="1929" operator="containsText" text="_TMB">
      <formula>NOT(ISERROR(SEARCH("_TMB",N239)))</formula>
    </cfRule>
    <cfRule type="containsText" dxfId="1277" priority="1922" operator="containsText" text="_TJP">
      <formula>NOT(ISERROR(SEARCH("_TJP",N239)))</formula>
    </cfRule>
    <cfRule type="containsText" dxfId="1276" priority="1921" operator="containsText" text="_TMB">
      <formula>NOT(ISERROR(SEARCH("_TMB",N239)))</formula>
    </cfRule>
    <cfRule type="beginsWith" dxfId="1275" priority="1935" operator="beginsWith" text="_low_">
      <formula>LEFT(N239,LEN("_low_"))="_low_"</formula>
    </cfRule>
    <cfRule type="beginsWith" dxfId="1274" priority="1936" operator="beginsWith" text="_HIG_">
      <formula>LEFT(N239,LEN("_HIG_"))="_HIG_"</formula>
    </cfRule>
    <cfRule type="beginsWith" dxfId="1273" priority="1924" operator="beginsWith" text="_JOK_">
      <formula>LEFT(N239,LEN("_JOK_"))="_JOK_"</formula>
    </cfRule>
    <cfRule type="beginsWith" dxfId="1272" priority="1932" operator="beginsWith" text="_JOK_">
      <formula>LEFT(N239,LEN("_JOK_"))="_JOK_"</formula>
    </cfRule>
    <cfRule type="containsText" dxfId="1271" priority="1931" operator="containsText" text="_TOP_">
      <formula>NOT(ISERROR(SEARCH("_TOP_",N239)))</formula>
    </cfRule>
    <cfRule type="containsText" dxfId="1270" priority="1930" operator="containsText" text="_TJP">
      <formula>NOT(ISERROR(SEARCH("_TJP",N239)))</formula>
    </cfRule>
    <cfRule type="beginsWith" dxfId="1269" priority="1933" operator="beginsWith" text="_TFG">
      <formula>LEFT(N239,LEN("_TFG"))="_TFG"</formula>
    </cfRule>
  </conditionalFormatting>
  <conditionalFormatting sqref="N247:N248">
    <cfRule type="beginsWith" dxfId="1268" priority="2124" operator="beginsWith" text="_HIG_">
      <formula>LEFT(N247,LEN("_HIG_"))="_HIG_"</formula>
    </cfRule>
    <cfRule type="beginsWith" dxfId="1267" priority="2123" operator="beginsWith" text="_low_">
      <formula>LEFT(N247,LEN("_low_"))="_low_"</formula>
    </cfRule>
    <cfRule type="beginsWith" dxfId="1266" priority="2122" operator="beginsWith" text="_SCA_">
      <formula>LEFT(N247,LEN("_SCA_"))="_SCA_"</formula>
    </cfRule>
    <cfRule type="beginsWith" dxfId="1265" priority="2121" operator="beginsWith" text="_TFG">
      <formula>LEFT(N247,LEN("_TFG"))="_TFG"</formula>
    </cfRule>
    <cfRule type="beginsWith" dxfId="1264" priority="2120" operator="beginsWith" text="_JOK_">
      <formula>LEFT(N247,LEN("_JOK_"))="_JOK_"</formula>
    </cfRule>
    <cfRule type="containsText" dxfId="1263" priority="2119" operator="containsText" text="_TOP_">
      <formula>NOT(ISERROR(SEARCH("_TOP_",N247)))</formula>
    </cfRule>
    <cfRule type="containsText" dxfId="1262" priority="2118" operator="containsText" text="_TJP">
      <formula>NOT(ISERROR(SEARCH("_TJP",N247)))</formula>
    </cfRule>
    <cfRule type="containsText" dxfId="1261" priority="2117" operator="containsText" text="_TMB">
      <formula>NOT(ISERROR(SEARCH("_TMB",N247)))</formula>
    </cfRule>
    <cfRule type="containsText" dxfId="1260" priority="2116" operator="containsText" text="_JP">
      <formula>NOT(ISERROR(SEARCH("_JP",N247)))</formula>
    </cfRule>
  </conditionalFormatting>
  <conditionalFormatting sqref="N259">
    <cfRule type="beginsWith" dxfId="1259" priority="2526" operator="beginsWith" text="_HIG_">
      <formula>LEFT(N259,LEN("_HIG_"))="_HIG_"</formula>
    </cfRule>
    <cfRule type="beginsWith" dxfId="1258" priority="2523" operator="beginsWith" text="_TFG">
      <formula>LEFT(N259,LEN("_TFG"))="_TFG"</formula>
    </cfRule>
    <cfRule type="containsText" dxfId="1257" priority="2519" operator="containsText" text="_TMB">
      <formula>NOT(ISERROR(SEARCH("_TMB",N259)))</formula>
    </cfRule>
    <cfRule type="containsText" dxfId="1256" priority="2520" operator="containsText" text="_TJP">
      <formula>NOT(ISERROR(SEARCH("_TJP",N259)))</formula>
    </cfRule>
    <cfRule type="containsText" dxfId="1255" priority="2521" operator="containsText" text="_TOP_">
      <formula>NOT(ISERROR(SEARCH("_TOP_",N259)))</formula>
    </cfRule>
    <cfRule type="beginsWith" dxfId="1254" priority="2522" operator="beginsWith" text="_JOK_">
      <formula>LEFT(N259,LEN("_JOK_"))="_JOK_"</formula>
    </cfRule>
    <cfRule type="beginsWith" dxfId="1253" priority="2524" operator="beginsWith" text="_SCA_">
      <formula>LEFT(N259,LEN("_SCA_"))="_SCA_"</formula>
    </cfRule>
    <cfRule type="beginsWith" dxfId="1252" priority="2525" operator="beginsWith" text="_low_">
      <formula>LEFT(N259,LEN("_low_"))="_low_"</formula>
    </cfRule>
  </conditionalFormatting>
  <conditionalFormatting sqref="N274">
    <cfRule type="beginsWith" dxfId="1251" priority="2516" operator="beginsWith" text="_HIG_">
      <formula>LEFT(N274,LEN("_HIG_"))="_HIG_"</formula>
    </cfRule>
    <cfRule type="beginsWith" dxfId="1250" priority="2507" operator="beginsWith" text="_low_">
      <formula>LEFT(N274,LEN("_low_"))="_low_"</formula>
    </cfRule>
    <cfRule type="beginsWith" dxfId="1249" priority="2508" operator="beginsWith" text="_HIG_">
      <formula>LEFT(N274,LEN("_HIG_"))="_HIG_"</formula>
    </cfRule>
    <cfRule type="containsText" dxfId="1248" priority="2509" operator="containsText" text="_TMB">
      <formula>NOT(ISERROR(SEARCH("_TMB",N274)))</formula>
    </cfRule>
    <cfRule type="containsText" dxfId="1247" priority="2510" operator="containsText" text="_TJP">
      <formula>NOT(ISERROR(SEARCH("_TJP",N274)))</formula>
    </cfRule>
    <cfRule type="containsText" dxfId="1246" priority="2511" operator="containsText" text="_TOP_">
      <formula>NOT(ISERROR(SEARCH("_TOP_",N274)))</formula>
    </cfRule>
    <cfRule type="beginsWith" dxfId="1245" priority="2512" operator="beginsWith" text="_JOK_">
      <formula>LEFT(N274,LEN("_JOK_"))="_JOK_"</formula>
    </cfRule>
    <cfRule type="beginsWith" dxfId="1244" priority="2513" operator="beginsWith" text="_TFG">
      <formula>LEFT(N274,LEN("_TFG"))="_TFG"</formula>
    </cfRule>
    <cfRule type="beginsWith" dxfId="1243" priority="2515" operator="beginsWith" text="_low_">
      <formula>LEFT(N274,LEN("_low_"))="_low_"</formula>
    </cfRule>
    <cfRule type="containsText" dxfId="1242" priority="2501" operator="containsText" text="_TMB">
      <formula>NOT(ISERROR(SEARCH("_TMB",N274)))</formula>
    </cfRule>
    <cfRule type="containsText" dxfId="1241" priority="2502" operator="containsText" text="_TJP">
      <formula>NOT(ISERROR(SEARCH("_TJP",N274)))</formula>
    </cfRule>
    <cfRule type="beginsWith" dxfId="1240" priority="2506" operator="beginsWith" text="_SCA_">
      <formula>LEFT(N274,LEN("_SCA_"))="_SCA_"</formula>
    </cfRule>
    <cfRule type="containsText" dxfId="1239" priority="2503" operator="containsText" text="_TOP_">
      <formula>NOT(ISERROR(SEARCH("_TOP_",N274)))</formula>
    </cfRule>
    <cfRule type="beginsWith" dxfId="1238" priority="2504" operator="beginsWith" text="_JOK_">
      <formula>LEFT(N274,LEN("_JOK_"))="_JOK_"</formula>
    </cfRule>
    <cfRule type="beginsWith" dxfId="1237" priority="2514" operator="beginsWith" text="_SCA_">
      <formula>LEFT(N274,LEN("_SCA_"))="_SCA_"</formula>
    </cfRule>
    <cfRule type="beginsWith" dxfId="1236" priority="2505" operator="beginsWith" text="_TFG">
      <formula>LEFT(N274,LEN("_TFG"))="_TFG"</formula>
    </cfRule>
  </conditionalFormatting>
  <conditionalFormatting sqref="N282:N283">
    <cfRule type="containsText" dxfId="1235" priority="2098" operator="containsText" text="_JP">
      <formula>NOT(ISERROR(SEARCH("_JP",N282)))</formula>
    </cfRule>
    <cfRule type="containsText" dxfId="1234" priority="2099" operator="containsText" text="_TMB">
      <formula>NOT(ISERROR(SEARCH("_TMB",N282)))</formula>
    </cfRule>
    <cfRule type="containsText" dxfId="1233" priority="2100" operator="containsText" text="_TJP">
      <formula>NOT(ISERROR(SEARCH("_TJP",N282)))</formula>
    </cfRule>
    <cfRule type="containsText" dxfId="1232" priority="2101" operator="containsText" text="_TOP_">
      <formula>NOT(ISERROR(SEARCH("_TOP_",N282)))</formula>
    </cfRule>
    <cfRule type="beginsWith" dxfId="1231" priority="2102" operator="beginsWith" text="_JOK_">
      <formula>LEFT(N282,LEN("_JOK_"))="_JOK_"</formula>
    </cfRule>
    <cfRule type="beginsWith" dxfId="1230" priority="2103" operator="beginsWith" text="_TFG">
      <formula>LEFT(N282,LEN("_TFG"))="_TFG"</formula>
    </cfRule>
    <cfRule type="beginsWith" dxfId="1229" priority="2106" operator="beginsWith" text="_HIG_">
      <formula>LEFT(N282,LEN("_HIG_"))="_HIG_"</formula>
    </cfRule>
    <cfRule type="beginsWith" dxfId="1228" priority="2105" operator="beginsWith" text="_low_">
      <formula>LEFT(N282,LEN("_low_"))="_low_"</formula>
    </cfRule>
    <cfRule type="beginsWith" dxfId="1227" priority="2104" operator="beginsWith" text="_SCA_">
      <formula>LEFT(N282,LEN("_SCA_"))="_SCA_"</formula>
    </cfRule>
  </conditionalFormatting>
  <conditionalFormatting sqref="N294">
    <cfRule type="containsText" dxfId="1226" priority="2495" operator="containsText" text="_TOP_">
      <formula>NOT(ISERROR(SEARCH("_TOP_",N294)))</formula>
    </cfRule>
    <cfRule type="containsText" dxfId="1225" priority="2494" operator="containsText" text="_TJP">
      <formula>NOT(ISERROR(SEARCH("_TJP",N294)))</formula>
    </cfRule>
    <cfRule type="containsText" dxfId="1224" priority="2493" operator="containsText" text="_TMB">
      <formula>NOT(ISERROR(SEARCH("_TMB",N294)))</formula>
    </cfRule>
    <cfRule type="beginsWith" dxfId="1223" priority="2500" operator="beginsWith" text="_HIG_">
      <formula>LEFT(N294,LEN("_HIG_"))="_HIG_"</formula>
    </cfRule>
    <cfRule type="beginsWith" dxfId="1222" priority="2499" operator="beginsWith" text="_low_">
      <formula>LEFT(N294,LEN("_low_"))="_low_"</formula>
    </cfRule>
    <cfRule type="beginsWith" dxfId="1221" priority="2498" operator="beginsWith" text="_SCA_">
      <formula>LEFT(N294,LEN("_SCA_"))="_SCA_"</formula>
    </cfRule>
    <cfRule type="beginsWith" dxfId="1220" priority="2497" operator="beginsWith" text="_TFG">
      <formula>LEFT(N294,LEN("_TFG"))="_TFG"</formula>
    </cfRule>
    <cfRule type="beginsWith" dxfId="1219" priority="2496" operator="beginsWith" text="_JOK_">
      <formula>LEFT(N294,LEN("_JOK_"))="_JOK_"</formula>
    </cfRule>
  </conditionalFormatting>
  <conditionalFormatting sqref="N309">
    <cfRule type="beginsWith" dxfId="1218" priority="2479" operator="beginsWith" text="_TFG">
      <formula>LEFT(N309,LEN("_TFG"))="_TFG"</formula>
    </cfRule>
    <cfRule type="beginsWith" dxfId="1217" priority="2478" operator="beginsWith" text="_JOK_">
      <formula>LEFT(N309,LEN("_JOK_"))="_JOK_"</formula>
    </cfRule>
    <cfRule type="containsText" dxfId="1216" priority="2477" operator="containsText" text="_TOP_">
      <formula>NOT(ISERROR(SEARCH("_TOP_",N309)))</formula>
    </cfRule>
    <cfRule type="containsText" dxfId="1215" priority="2476" operator="containsText" text="_TJP">
      <formula>NOT(ISERROR(SEARCH("_TJP",N309)))</formula>
    </cfRule>
    <cfRule type="beginsWith" dxfId="1214" priority="2480" operator="beginsWith" text="_SCA_">
      <formula>LEFT(N309,LEN("_SCA_"))="_SCA_"</formula>
    </cfRule>
    <cfRule type="beginsWith" dxfId="1213" priority="2481" operator="beginsWith" text="_low_">
      <formula>LEFT(N309,LEN("_low_"))="_low_"</formula>
    </cfRule>
    <cfRule type="beginsWith" dxfId="1212" priority="2482" operator="beginsWith" text="_HIG_">
      <formula>LEFT(N309,LEN("_HIG_"))="_HIG_"</formula>
    </cfRule>
    <cfRule type="containsText" dxfId="1211" priority="2483" operator="containsText" text="_TMB">
      <formula>NOT(ISERROR(SEARCH("_TMB",N309)))</formula>
    </cfRule>
    <cfRule type="containsText" dxfId="1210" priority="2484" operator="containsText" text="_TJP">
      <formula>NOT(ISERROR(SEARCH("_TJP",N309)))</formula>
    </cfRule>
    <cfRule type="containsText" dxfId="1209" priority="2485" operator="containsText" text="_TOP_">
      <formula>NOT(ISERROR(SEARCH("_TOP_",N309)))</formula>
    </cfRule>
    <cfRule type="beginsWith" dxfId="1208" priority="2486" operator="beginsWith" text="_JOK_">
      <formula>LEFT(N309,LEN("_JOK_"))="_JOK_"</formula>
    </cfRule>
    <cfRule type="containsText" dxfId="1207" priority="2475" operator="containsText" text="_TMB">
      <formula>NOT(ISERROR(SEARCH("_TMB",N309)))</formula>
    </cfRule>
    <cfRule type="beginsWith" dxfId="1206" priority="2487" operator="beginsWith" text="_TFG">
      <formula>LEFT(N309,LEN("_TFG"))="_TFG"</formula>
    </cfRule>
    <cfRule type="beginsWith" dxfId="1205" priority="2488" operator="beginsWith" text="_SCA_">
      <formula>LEFT(N309,LEN("_SCA_"))="_SCA_"</formula>
    </cfRule>
    <cfRule type="beginsWith" dxfId="1204" priority="2489" operator="beginsWith" text="_low_">
      <formula>LEFT(N309,LEN("_low_"))="_low_"</formula>
    </cfRule>
    <cfRule type="beginsWith" dxfId="1203" priority="2490" operator="beginsWith" text="_HIG_">
      <formula>LEFT(N309,LEN("_HIG_"))="_HIG_"</formula>
    </cfRule>
  </conditionalFormatting>
  <conditionalFormatting sqref="N310:N311">
    <cfRule type="containsText" dxfId="1202" priority="802" operator="containsText" text="_low_">
      <formula>NOT(ISERROR(SEARCH("_low_",N310)))</formula>
    </cfRule>
    <cfRule type="containsText" dxfId="1201" priority="800" operator="containsText" text="_TRG_">
      <formula>NOT(ISERROR(SEARCH("_TRG_",N310)))</formula>
    </cfRule>
    <cfRule type="containsText" dxfId="1200" priority="801" operator="containsText" text="_SCA_">
      <formula>NOT(ISERROR(SEARCH("_SCA_",N310)))</formula>
    </cfRule>
    <cfRule type="containsText" dxfId="1199" priority="803" operator="containsText" text="_HIG_">
      <formula>NOT(ISERROR(SEARCH("_HIG_",N310)))</formula>
    </cfRule>
    <cfRule type="containsText" dxfId="1198" priority="804" operator="containsText" text="_TOP_">
      <formula>NOT(ISERROR(SEARCH("_TOP_",N310)))</formula>
    </cfRule>
  </conditionalFormatting>
  <conditionalFormatting sqref="N317:N318">
    <cfRule type="containsText" dxfId="1197" priority="2081" operator="containsText" text="_TMB">
      <formula>NOT(ISERROR(SEARCH("_TMB",N317)))</formula>
    </cfRule>
    <cfRule type="beginsWith" dxfId="1196" priority="2085" operator="beginsWith" text="_TFG">
      <formula>LEFT(N317,LEN("_TFG"))="_TFG"</formula>
    </cfRule>
    <cfRule type="beginsWith" dxfId="1195" priority="2084" operator="beginsWith" text="_JOK_">
      <formula>LEFT(N317,LEN("_JOK_"))="_JOK_"</formula>
    </cfRule>
    <cfRule type="containsText" dxfId="1194" priority="2082" operator="containsText" text="_TJP">
      <formula>NOT(ISERROR(SEARCH("_TJP",N317)))</formula>
    </cfRule>
    <cfRule type="containsText" dxfId="1193" priority="2080" operator="containsText" text="_JP">
      <formula>NOT(ISERROR(SEARCH("_JP",N317)))</formula>
    </cfRule>
    <cfRule type="containsText" dxfId="1192" priority="2083" operator="containsText" text="_TOP_">
      <formula>NOT(ISERROR(SEARCH("_TOP_",N317)))</formula>
    </cfRule>
    <cfRule type="beginsWith" dxfId="1191" priority="2088" operator="beginsWith" text="_HIG_">
      <formula>LEFT(N317,LEN("_HIG_"))="_HIG_"</formula>
    </cfRule>
    <cfRule type="beginsWith" dxfId="1190" priority="2087" operator="beginsWith" text="_low_">
      <formula>LEFT(N317,LEN("_low_"))="_low_"</formula>
    </cfRule>
    <cfRule type="beginsWith" dxfId="1189" priority="2086" operator="beginsWith" text="_SCA_">
      <formula>LEFT(N317,LEN("_SCA_"))="_SCA_"</formula>
    </cfRule>
  </conditionalFormatting>
  <conditionalFormatting sqref="N329">
    <cfRule type="beginsWith" dxfId="1188" priority="2467" operator="beginsWith" text="_SCA_">
      <formula>LEFT(N329,LEN("_SCA_"))="_SCA_"</formula>
    </cfRule>
    <cfRule type="beginsWith" dxfId="1187" priority="2468" operator="beginsWith" text="_low_">
      <formula>LEFT(N329,LEN("_low_"))="_low_"</formula>
    </cfRule>
    <cfRule type="beginsWith" dxfId="1186" priority="2466" operator="beginsWith" text="_TFG">
      <formula>LEFT(N329,LEN("_TFG"))="_TFG"</formula>
    </cfRule>
    <cfRule type="containsText" dxfId="1185" priority="2462" operator="containsText" text="_TMB">
      <formula>NOT(ISERROR(SEARCH("_TMB",N329)))</formula>
    </cfRule>
    <cfRule type="containsText" dxfId="1184" priority="2463" operator="containsText" text="_TJP">
      <formula>NOT(ISERROR(SEARCH("_TJP",N329)))</formula>
    </cfRule>
    <cfRule type="containsText" dxfId="1183" priority="2464" operator="containsText" text="_TOP_">
      <formula>NOT(ISERROR(SEARCH("_TOP_",N329)))</formula>
    </cfRule>
    <cfRule type="beginsWith" dxfId="1182" priority="2469" operator="beginsWith" text="_HIG_">
      <formula>LEFT(N329,LEN("_HIG_"))="_HIG_"</formula>
    </cfRule>
    <cfRule type="beginsWith" dxfId="1181" priority="2465" operator="beginsWith" text="_JOK_">
      <formula>LEFT(N329,LEN("_JOK_"))="_JOK_"</formula>
    </cfRule>
  </conditionalFormatting>
  <conditionalFormatting sqref="N344">
    <cfRule type="containsText" dxfId="1180" priority="2454" operator="containsText" text="_TMB">
      <formula>NOT(ISERROR(SEARCH("_TMB",N344)))</formula>
    </cfRule>
    <cfRule type="beginsWith" dxfId="1179" priority="2460" operator="beginsWith" text="_low_">
      <formula>LEFT(N344,LEN("_low_"))="_low_"</formula>
    </cfRule>
    <cfRule type="beginsWith" dxfId="1178" priority="2461" operator="beginsWith" text="_HIG_">
      <formula>LEFT(N344,LEN("_HIG_"))="_HIG_"</formula>
    </cfRule>
    <cfRule type="containsText" dxfId="1177" priority="2447" operator="containsText" text="_TJP">
      <formula>NOT(ISERROR(SEARCH("_TJP",N344)))</formula>
    </cfRule>
    <cfRule type="containsText" dxfId="1176" priority="2448" operator="containsText" text="_TOP_">
      <formula>NOT(ISERROR(SEARCH("_TOP_",N344)))</formula>
    </cfRule>
    <cfRule type="beginsWith" dxfId="1175" priority="2450" operator="beginsWith" text="_TFG">
      <formula>LEFT(N344,LEN("_TFG"))="_TFG"</formula>
    </cfRule>
    <cfRule type="containsText" dxfId="1174" priority="2446" operator="containsText" text="_TMB">
      <formula>NOT(ISERROR(SEARCH("_TMB",N344)))</formula>
    </cfRule>
    <cfRule type="beginsWith" dxfId="1173" priority="2449" operator="beginsWith" text="_JOK_">
      <formula>LEFT(N344,LEN("_JOK_"))="_JOK_"</formula>
    </cfRule>
    <cfRule type="containsText" dxfId="1172" priority="2456" operator="containsText" text="_TOP_">
      <formula>NOT(ISERROR(SEARCH("_TOP_",N344)))</formula>
    </cfRule>
    <cfRule type="beginsWith" dxfId="1171" priority="2453" operator="beginsWith" text="_HIG_">
      <formula>LEFT(N344,LEN("_HIG_"))="_HIG_"</formula>
    </cfRule>
    <cfRule type="beginsWith" dxfId="1170" priority="2452" operator="beginsWith" text="_low_">
      <formula>LEFT(N344,LEN("_low_"))="_low_"</formula>
    </cfRule>
    <cfRule type="containsText" dxfId="1169" priority="2455" operator="containsText" text="_TJP">
      <formula>NOT(ISERROR(SEARCH("_TJP",N344)))</formula>
    </cfRule>
    <cfRule type="beginsWith" dxfId="1168" priority="2451" operator="beginsWith" text="_SCA_">
      <formula>LEFT(N344,LEN("_SCA_"))="_SCA_"</formula>
    </cfRule>
    <cfRule type="beginsWith" dxfId="1167" priority="2457" operator="beginsWith" text="_JOK_">
      <formula>LEFT(N344,LEN("_JOK_"))="_JOK_"</formula>
    </cfRule>
    <cfRule type="beginsWith" dxfId="1166" priority="2458" operator="beginsWith" text="_TFG">
      <formula>LEFT(N344,LEN("_TFG"))="_TFG"</formula>
    </cfRule>
    <cfRule type="beginsWith" dxfId="1165" priority="2459" operator="beginsWith" text="_SCA_">
      <formula>LEFT(N344,LEN("_SCA_"))="_SCA_"</formula>
    </cfRule>
  </conditionalFormatting>
  <conditionalFormatting sqref="N345:N346">
    <cfRule type="containsText" dxfId="1164" priority="795" operator="containsText" text="_TRG_">
      <formula>NOT(ISERROR(SEARCH("_TRG_",N345)))</formula>
    </cfRule>
    <cfRule type="containsText" dxfId="1163" priority="796" operator="containsText" text="_SCA_">
      <formula>NOT(ISERROR(SEARCH("_SCA_",N345)))</formula>
    </cfRule>
    <cfRule type="containsText" dxfId="1162" priority="797" operator="containsText" text="_low_">
      <formula>NOT(ISERROR(SEARCH("_low_",N345)))</formula>
    </cfRule>
    <cfRule type="containsText" dxfId="1161" priority="798" operator="containsText" text="_HIG_">
      <formula>NOT(ISERROR(SEARCH("_HIG_",N345)))</formula>
    </cfRule>
    <cfRule type="containsText" dxfId="1160" priority="799" operator="containsText" text="_TOP_">
      <formula>NOT(ISERROR(SEARCH("_TOP_",N345)))</formula>
    </cfRule>
  </conditionalFormatting>
  <conditionalFormatting sqref="N352:N353">
    <cfRule type="beginsWith" dxfId="1159" priority="2070" operator="beginsWith" text="_HIG_">
      <formula>LEFT(N352,LEN("_HIG_"))="_HIG_"</formula>
    </cfRule>
    <cfRule type="beginsWith" dxfId="1158" priority="2067" operator="beginsWith" text="_TFG">
      <formula>LEFT(N352,LEN("_TFG"))="_TFG"</formula>
    </cfRule>
    <cfRule type="beginsWith" dxfId="1157" priority="2068" operator="beginsWith" text="_SCA_">
      <formula>LEFT(N352,LEN("_SCA_"))="_SCA_"</formula>
    </cfRule>
    <cfRule type="beginsWith" dxfId="1156" priority="2069" operator="beginsWith" text="_low_">
      <formula>LEFT(N352,LEN("_low_"))="_low_"</formula>
    </cfRule>
    <cfRule type="containsText" dxfId="1155" priority="2062" operator="containsText" text="_JP">
      <formula>NOT(ISERROR(SEARCH("_JP",N352)))</formula>
    </cfRule>
    <cfRule type="beginsWith" dxfId="1154" priority="2066" operator="beginsWith" text="_JOK_">
      <formula>LEFT(N352,LEN("_JOK_"))="_JOK_"</formula>
    </cfRule>
    <cfRule type="containsText" dxfId="1153" priority="2065" operator="containsText" text="_TOP_">
      <formula>NOT(ISERROR(SEARCH("_TOP_",N352)))</formula>
    </cfRule>
    <cfRule type="containsText" dxfId="1152" priority="2064" operator="containsText" text="_TJP">
      <formula>NOT(ISERROR(SEARCH("_TJP",N352)))</formula>
    </cfRule>
    <cfRule type="containsText" dxfId="1151" priority="2063" operator="containsText" text="_TMB">
      <formula>NOT(ISERROR(SEARCH("_TMB",N352)))</formula>
    </cfRule>
  </conditionalFormatting>
  <conditionalFormatting sqref="N363 N365:N370">
    <cfRule type="containsText" dxfId="1150" priority="2445" operator="containsText" text="_TOP_">
      <formula>NOT(ISERROR(SEARCH("_TOP_",N363)))</formula>
    </cfRule>
    <cfRule type="containsText" dxfId="1149" priority="2444" operator="containsText" text="_HIG_">
      <formula>NOT(ISERROR(SEARCH("_HIG_",N363)))</formula>
    </cfRule>
    <cfRule type="containsText" dxfId="1148" priority="2443" operator="containsText" text="_low_">
      <formula>NOT(ISERROR(SEARCH("_low_",N363)))</formula>
    </cfRule>
    <cfRule type="containsText" dxfId="1147" priority="2442" operator="containsText" text="_SCA_">
      <formula>NOT(ISERROR(SEARCH("_SCA_",N363)))</formula>
    </cfRule>
    <cfRule type="containsText" dxfId="1146" priority="2441" operator="containsText" text="_TRG_">
      <formula>NOT(ISERROR(SEARCH("_TRG_",N363)))</formula>
    </cfRule>
  </conditionalFormatting>
  <conditionalFormatting sqref="N364">
    <cfRule type="beginsWith" dxfId="1145" priority="2436" operator="beginsWith" text="_JOK_">
      <formula>LEFT(N364,LEN("_JOK_"))="_JOK_"</formula>
    </cfRule>
    <cfRule type="beginsWith" dxfId="1144" priority="2440" operator="beginsWith" text="_HIG_">
      <formula>LEFT(N364,LEN("_HIG_"))="_HIG_"</formula>
    </cfRule>
    <cfRule type="beginsWith" dxfId="1143" priority="2439" operator="beginsWith" text="_low_">
      <formula>LEFT(N364,LEN("_low_"))="_low_"</formula>
    </cfRule>
    <cfRule type="beginsWith" dxfId="1142" priority="2438" operator="beginsWith" text="_SCA_">
      <formula>LEFT(N364,LEN("_SCA_"))="_SCA_"</formula>
    </cfRule>
    <cfRule type="beginsWith" dxfId="1141" priority="2437" operator="beginsWith" text="_TFG">
      <formula>LEFT(N364,LEN("_TFG"))="_TFG"</formula>
    </cfRule>
    <cfRule type="containsText" dxfId="1140" priority="2435" operator="containsText" text="_TOP_">
      <formula>NOT(ISERROR(SEARCH("_TOP_",N364)))</formula>
    </cfRule>
    <cfRule type="containsText" dxfId="1139" priority="2434" operator="containsText" text="_TJP">
      <formula>NOT(ISERROR(SEARCH("_TJP",N364)))</formula>
    </cfRule>
    <cfRule type="containsText" dxfId="1138" priority="2433" operator="containsText" text="_TMB">
      <formula>NOT(ISERROR(SEARCH("_TMB",N364)))</formula>
    </cfRule>
  </conditionalFormatting>
  <conditionalFormatting sqref="N378">
    <cfRule type="beginsWith" dxfId="1137" priority="2432" operator="beginsWith" text="_HIG_">
      <formula>LEFT(N378,LEN("_HIG_"))="_HIG_"</formula>
    </cfRule>
    <cfRule type="beginsWith" dxfId="1136" priority="2422" operator="beginsWith" text="_SCA_">
      <formula>LEFT(N378,LEN("_SCA_"))="_SCA_"</formula>
    </cfRule>
    <cfRule type="containsText" dxfId="1135" priority="2426" operator="containsText" text="_TJP">
      <formula>NOT(ISERROR(SEARCH("_TJP",N378)))</formula>
    </cfRule>
    <cfRule type="containsText" dxfId="1134" priority="2418" operator="containsText" text="_TJP">
      <formula>NOT(ISERROR(SEARCH("_TJP",N378)))</formula>
    </cfRule>
    <cfRule type="containsText" dxfId="1133" priority="2419" operator="containsText" text="_TOP_">
      <formula>NOT(ISERROR(SEARCH("_TOP_",N378)))</formula>
    </cfRule>
    <cfRule type="beginsWith" dxfId="1132" priority="2420" operator="beginsWith" text="_JOK_">
      <formula>LEFT(N378,LEN("_JOK_"))="_JOK_"</formula>
    </cfRule>
    <cfRule type="beginsWith" dxfId="1131" priority="2421" operator="beginsWith" text="_TFG">
      <formula>LEFT(N378,LEN("_TFG"))="_TFG"</formula>
    </cfRule>
    <cfRule type="beginsWith" dxfId="1130" priority="2423" operator="beginsWith" text="_low_">
      <formula>LEFT(N378,LEN("_low_"))="_low_"</formula>
    </cfRule>
    <cfRule type="beginsWith" dxfId="1129" priority="2424" operator="beginsWith" text="_HIG_">
      <formula>LEFT(N378,LEN("_HIG_"))="_HIG_"</formula>
    </cfRule>
    <cfRule type="containsText" dxfId="1128" priority="2425" operator="containsText" text="_TMB">
      <formula>NOT(ISERROR(SEARCH("_TMB",N378)))</formula>
    </cfRule>
    <cfRule type="containsText" dxfId="1127" priority="2427" operator="containsText" text="_TOP_">
      <formula>NOT(ISERROR(SEARCH("_TOP_",N378)))</formula>
    </cfRule>
    <cfRule type="beginsWith" dxfId="1126" priority="2428" operator="beginsWith" text="_JOK_">
      <formula>LEFT(N378,LEN("_JOK_"))="_JOK_"</formula>
    </cfRule>
    <cfRule type="beginsWith" dxfId="1125" priority="2429" operator="beginsWith" text="_TFG">
      <formula>LEFT(N378,LEN("_TFG"))="_TFG"</formula>
    </cfRule>
    <cfRule type="beginsWith" dxfId="1124" priority="2430" operator="beginsWith" text="_SCA_">
      <formula>LEFT(N378,LEN("_SCA_"))="_SCA_"</formula>
    </cfRule>
    <cfRule type="beginsWith" dxfId="1123" priority="2431" operator="beginsWith" text="_low_">
      <formula>LEFT(N378,LEN("_low_"))="_low_"</formula>
    </cfRule>
    <cfRule type="containsText" dxfId="1122" priority="2417" operator="containsText" text="_TMB">
      <formula>NOT(ISERROR(SEARCH("_TMB",N378)))</formula>
    </cfRule>
  </conditionalFormatting>
  <conditionalFormatting sqref="N379:N381">
    <cfRule type="containsText" dxfId="1121" priority="793" operator="containsText" text="_HIG_">
      <formula>NOT(ISERROR(SEARCH("_HIG_",N379)))</formula>
    </cfRule>
    <cfRule type="containsText" dxfId="1120" priority="792" operator="containsText" text="_low_">
      <formula>NOT(ISERROR(SEARCH("_low_",N379)))</formula>
    </cfRule>
    <cfRule type="containsText" dxfId="1119" priority="794" operator="containsText" text="_TOP_">
      <formula>NOT(ISERROR(SEARCH("_TOP_",N379)))</formula>
    </cfRule>
    <cfRule type="containsText" dxfId="1118" priority="790" operator="containsText" text="_TRG_">
      <formula>NOT(ISERROR(SEARCH("_TRG_",N379)))</formula>
    </cfRule>
    <cfRule type="containsText" dxfId="1117" priority="791" operator="containsText" text="_SCA_">
      <formula>NOT(ISERROR(SEARCH("_SCA_",N379)))</formula>
    </cfRule>
  </conditionalFormatting>
  <conditionalFormatting sqref="N387:N388">
    <cfRule type="beginsWith" dxfId="1116" priority="2050" operator="beginsWith" text="_SCA_">
      <formula>LEFT(N387,LEN("_SCA_"))="_SCA_"</formula>
    </cfRule>
    <cfRule type="containsText" dxfId="1115" priority="2046" operator="containsText" text="_TJP">
      <formula>NOT(ISERROR(SEARCH("_TJP",N387)))</formula>
    </cfRule>
    <cfRule type="beginsWith" dxfId="1114" priority="2052" operator="beginsWith" text="_HIG_">
      <formula>LEFT(N387,LEN("_HIG_"))="_HIG_"</formula>
    </cfRule>
    <cfRule type="beginsWith" dxfId="1113" priority="2048" operator="beginsWith" text="_JOK_">
      <formula>LEFT(N387,LEN("_JOK_"))="_JOK_"</formula>
    </cfRule>
    <cfRule type="beginsWith" dxfId="1112" priority="2049" operator="beginsWith" text="_TFG">
      <formula>LEFT(N387,LEN("_TFG"))="_TFG"</formula>
    </cfRule>
    <cfRule type="containsText" dxfId="1111" priority="2047" operator="containsText" text="_TOP_">
      <formula>NOT(ISERROR(SEARCH("_TOP_",N387)))</formula>
    </cfRule>
    <cfRule type="beginsWith" dxfId="1110" priority="2051" operator="beginsWith" text="_low_">
      <formula>LEFT(N387,LEN("_low_"))="_low_"</formula>
    </cfRule>
    <cfRule type="containsText" dxfId="1109" priority="2044" operator="containsText" text="_JP">
      <formula>NOT(ISERROR(SEARCH("_JP",N387)))</formula>
    </cfRule>
    <cfRule type="containsText" dxfId="1108" priority="2045" operator="containsText" text="_TMB">
      <formula>NOT(ISERROR(SEARCH("_TMB",N387)))</formula>
    </cfRule>
  </conditionalFormatting>
  <conditionalFormatting sqref="N398 N400:N405">
    <cfRule type="containsText" dxfId="1107" priority="2407" operator="containsText" text="_TRG_">
      <formula>NOT(ISERROR(SEARCH("_TRG_",N398)))</formula>
    </cfRule>
    <cfRule type="containsText" dxfId="1106" priority="2408" operator="containsText" text="_SCA_">
      <formula>NOT(ISERROR(SEARCH("_SCA_",N398)))</formula>
    </cfRule>
    <cfRule type="containsText" dxfId="1105" priority="2409" operator="containsText" text="_low_">
      <formula>NOT(ISERROR(SEARCH("_low_",N398)))</formula>
    </cfRule>
    <cfRule type="containsText" dxfId="1104" priority="2410" operator="containsText" text="_HIG_">
      <formula>NOT(ISERROR(SEARCH("_HIG_",N398)))</formula>
    </cfRule>
    <cfRule type="containsText" dxfId="1103" priority="2411" operator="containsText" text="_TOP_">
      <formula>NOT(ISERROR(SEARCH("_TOP_",N398)))</formula>
    </cfRule>
  </conditionalFormatting>
  <conditionalFormatting sqref="N399">
    <cfRule type="containsText" dxfId="1102" priority="2401" operator="containsText" text="_TOP_">
      <formula>NOT(ISERROR(SEARCH("_TOP_",N399)))</formula>
    </cfRule>
    <cfRule type="containsText" dxfId="1101" priority="2399" operator="containsText" text="_TMB">
      <formula>NOT(ISERROR(SEARCH("_TMB",N399)))</formula>
    </cfRule>
    <cfRule type="containsText" dxfId="1100" priority="2400" operator="containsText" text="_TJP">
      <formula>NOT(ISERROR(SEARCH("_TJP",N399)))</formula>
    </cfRule>
    <cfRule type="beginsWith" dxfId="1099" priority="2402" operator="beginsWith" text="_JOK_">
      <formula>LEFT(N399,LEN("_JOK_"))="_JOK_"</formula>
    </cfRule>
    <cfRule type="beginsWith" dxfId="1098" priority="2403" operator="beginsWith" text="_TFG">
      <formula>LEFT(N399,LEN("_TFG"))="_TFG"</formula>
    </cfRule>
    <cfRule type="beginsWith" dxfId="1097" priority="2404" operator="beginsWith" text="_SCA_">
      <formula>LEFT(N399,LEN("_SCA_"))="_SCA_"</formula>
    </cfRule>
    <cfRule type="beginsWith" dxfId="1096" priority="2405" operator="beginsWith" text="_low_">
      <formula>LEFT(N399,LEN("_low_"))="_low_"</formula>
    </cfRule>
    <cfRule type="beginsWith" dxfId="1095" priority="2406" operator="beginsWith" text="_HIG_">
      <formula>LEFT(N399,LEN("_HIG_"))="_HIG_"</formula>
    </cfRule>
  </conditionalFormatting>
  <conditionalFormatting sqref="N413">
    <cfRule type="beginsWith" dxfId="1094" priority="2387" operator="beginsWith" text="_TFG">
      <formula>LEFT(N413,LEN("_TFG"))="_TFG"</formula>
    </cfRule>
    <cfRule type="beginsWith" dxfId="1093" priority="2398" operator="beginsWith" text="_HIG_">
      <formula>LEFT(N413,LEN("_HIG_"))="_HIG_"</formula>
    </cfRule>
    <cfRule type="beginsWith" dxfId="1092" priority="2396" operator="beginsWith" text="_SCA_">
      <formula>LEFT(N413,LEN("_SCA_"))="_SCA_"</formula>
    </cfRule>
    <cfRule type="beginsWith" dxfId="1091" priority="2397" operator="beginsWith" text="_low_">
      <formula>LEFT(N413,LEN("_low_"))="_low_"</formula>
    </cfRule>
    <cfRule type="containsText" dxfId="1090" priority="2384" operator="containsText" text="_TJP">
      <formula>NOT(ISERROR(SEARCH("_TJP",N413)))</formula>
    </cfRule>
    <cfRule type="containsText" dxfId="1089" priority="2393" operator="containsText" text="_TOP_">
      <formula>NOT(ISERROR(SEARCH("_TOP_",N413)))</formula>
    </cfRule>
    <cfRule type="containsText" dxfId="1088" priority="2392" operator="containsText" text="_TJP">
      <formula>NOT(ISERROR(SEARCH("_TJP",N413)))</formula>
    </cfRule>
    <cfRule type="containsText" dxfId="1087" priority="2391" operator="containsText" text="_TMB">
      <formula>NOT(ISERROR(SEARCH("_TMB",N413)))</formula>
    </cfRule>
    <cfRule type="beginsWith" dxfId="1086" priority="2390" operator="beginsWith" text="_HIG_">
      <formula>LEFT(N413,LEN("_HIG_"))="_HIG_"</formula>
    </cfRule>
    <cfRule type="containsText" dxfId="1085" priority="2385" operator="containsText" text="_TOP_">
      <formula>NOT(ISERROR(SEARCH("_TOP_",N413)))</formula>
    </cfRule>
    <cfRule type="beginsWith" dxfId="1084" priority="2389" operator="beginsWith" text="_low_">
      <formula>LEFT(N413,LEN("_low_"))="_low_"</formula>
    </cfRule>
    <cfRule type="beginsWith" dxfId="1083" priority="2388" operator="beginsWith" text="_SCA_">
      <formula>LEFT(N413,LEN("_SCA_"))="_SCA_"</formula>
    </cfRule>
    <cfRule type="beginsWith" dxfId="1082" priority="2395" operator="beginsWith" text="_TFG">
      <formula>LEFT(N413,LEN("_TFG"))="_TFG"</formula>
    </cfRule>
    <cfRule type="containsText" dxfId="1081" priority="2383" operator="containsText" text="_TMB">
      <formula>NOT(ISERROR(SEARCH("_TMB",N413)))</formula>
    </cfRule>
    <cfRule type="beginsWith" dxfId="1080" priority="2386" operator="beginsWith" text="_JOK_">
      <formula>LEFT(N413,LEN("_JOK_"))="_JOK_"</formula>
    </cfRule>
    <cfRule type="beginsWith" dxfId="1079" priority="2394" operator="beginsWith" text="_JOK_">
      <formula>LEFT(N413,LEN("_JOK_"))="_JOK_"</formula>
    </cfRule>
  </conditionalFormatting>
  <conditionalFormatting sqref="N414">
    <cfRule type="containsText" dxfId="1078" priority="2382" operator="containsText" text="_TOP_">
      <formula>NOT(ISERROR(SEARCH("_TOP_",N414)))</formula>
    </cfRule>
    <cfRule type="containsText" dxfId="1077" priority="2379" operator="containsText" text="_SCA_">
      <formula>NOT(ISERROR(SEARCH("_SCA_",N414)))</formula>
    </cfRule>
    <cfRule type="containsText" dxfId="1076" priority="2378" operator="containsText" text="_TRG_">
      <formula>NOT(ISERROR(SEARCH("_TRG_",N414)))</formula>
    </cfRule>
    <cfRule type="containsText" dxfId="1075" priority="2381" operator="containsText" text="_HIG_">
      <formula>NOT(ISERROR(SEARCH("_HIG_",N414)))</formula>
    </cfRule>
    <cfRule type="containsText" dxfId="1074" priority="2380" operator="containsText" text="_low_">
      <formula>NOT(ISERROR(SEARCH("_low_",N414)))</formula>
    </cfRule>
  </conditionalFormatting>
  <conditionalFormatting sqref="N418:N419">
    <cfRule type="containsText" dxfId="1073" priority="2028" operator="containsText" text="_TJP">
      <formula>NOT(ISERROR(SEARCH("_TJP",N418)))</formula>
    </cfRule>
    <cfRule type="containsText" dxfId="1072" priority="2027" operator="containsText" text="_TMB">
      <formula>NOT(ISERROR(SEARCH("_TMB",N418)))</formula>
    </cfRule>
    <cfRule type="containsText" dxfId="1071" priority="2026" operator="containsText" text="_JP">
      <formula>NOT(ISERROR(SEARCH("_JP",N418)))</formula>
    </cfRule>
    <cfRule type="beginsWith" dxfId="1070" priority="2034" operator="beginsWith" text="_HIG_">
      <formula>LEFT(N418,LEN("_HIG_"))="_HIG_"</formula>
    </cfRule>
    <cfRule type="beginsWith" dxfId="1069" priority="2033" operator="beginsWith" text="_low_">
      <formula>LEFT(N418,LEN("_low_"))="_low_"</formula>
    </cfRule>
    <cfRule type="beginsWith" dxfId="1068" priority="2032" operator="beginsWith" text="_SCA_">
      <formula>LEFT(N418,LEN("_SCA_"))="_SCA_"</formula>
    </cfRule>
    <cfRule type="beginsWith" dxfId="1067" priority="2031" operator="beginsWith" text="_TFG">
      <formula>LEFT(N418,LEN("_TFG"))="_TFG"</formula>
    </cfRule>
    <cfRule type="beginsWith" dxfId="1066" priority="2030" operator="beginsWith" text="_JOK_">
      <formula>LEFT(N418,LEN("_JOK_"))="_JOK_"</formula>
    </cfRule>
    <cfRule type="containsText" dxfId="1065" priority="2029" operator="containsText" text="_TOP_">
      <formula>NOT(ISERROR(SEARCH("_TOP_",N418)))</formula>
    </cfRule>
  </conditionalFormatting>
  <conditionalFormatting sqref="N429 N431:N436">
    <cfRule type="containsText" dxfId="1064" priority="2376" operator="containsText" text="_HIG_">
      <formula>NOT(ISERROR(SEARCH("_HIG_",N429)))</formula>
    </cfRule>
    <cfRule type="containsText" dxfId="1063" priority="2374" operator="containsText" text="_SCA_">
      <formula>NOT(ISERROR(SEARCH("_SCA_",N429)))</formula>
    </cfRule>
    <cfRule type="containsText" dxfId="1062" priority="2373" operator="containsText" text="_TRG_">
      <formula>NOT(ISERROR(SEARCH("_TRG_",N429)))</formula>
    </cfRule>
    <cfRule type="containsText" dxfId="1061" priority="2375" operator="containsText" text="_low_">
      <formula>NOT(ISERROR(SEARCH("_low_",N429)))</formula>
    </cfRule>
    <cfRule type="containsText" dxfId="1060" priority="2377" operator="containsText" text="_TOP_">
      <formula>NOT(ISERROR(SEARCH("_TOP_",N429)))</formula>
    </cfRule>
  </conditionalFormatting>
  <conditionalFormatting sqref="N430">
    <cfRule type="containsText" dxfId="1059" priority="2365" operator="containsText" text="_TMB">
      <formula>NOT(ISERROR(SEARCH("_TMB",N430)))</formula>
    </cfRule>
    <cfRule type="beginsWith" dxfId="1058" priority="2372" operator="beginsWith" text="_HIG_">
      <formula>LEFT(N430,LEN("_HIG_"))="_HIG_"</formula>
    </cfRule>
    <cfRule type="beginsWith" dxfId="1057" priority="2368" operator="beginsWith" text="_JOK_">
      <formula>LEFT(N430,LEN("_JOK_"))="_JOK_"</formula>
    </cfRule>
    <cfRule type="containsText" dxfId="1056" priority="2366" operator="containsText" text="_TJP">
      <formula>NOT(ISERROR(SEARCH("_TJP",N430)))</formula>
    </cfRule>
    <cfRule type="containsText" dxfId="1055" priority="2367" operator="containsText" text="_TOP_">
      <formula>NOT(ISERROR(SEARCH("_TOP_",N430)))</formula>
    </cfRule>
    <cfRule type="beginsWith" dxfId="1054" priority="2371" operator="beginsWith" text="_low_">
      <formula>LEFT(N430,LEN("_low_"))="_low_"</formula>
    </cfRule>
    <cfRule type="beginsWith" dxfId="1053" priority="2369" operator="beginsWith" text="_TFG">
      <formula>LEFT(N430,LEN("_TFG"))="_TFG"</formula>
    </cfRule>
    <cfRule type="beginsWith" dxfId="1052" priority="2370" operator="beginsWith" text="_SCA_">
      <formula>LEFT(N430,LEN("_SCA_"))="_SCA_"</formula>
    </cfRule>
  </conditionalFormatting>
  <conditionalFormatting sqref="N444">
    <cfRule type="beginsWith" dxfId="1051" priority="2356" operator="beginsWith" text="_HIG_">
      <formula>LEFT(N444,LEN("_HIG_"))="_HIG_"</formula>
    </cfRule>
    <cfRule type="beginsWith" dxfId="1050" priority="2355" operator="beginsWith" text="_low_">
      <formula>LEFT(N444,LEN("_low_"))="_low_"</formula>
    </cfRule>
    <cfRule type="beginsWith" dxfId="1049" priority="2354" operator="beginsWith" text="_SCA_">
      <formula>LEFT(N444,LEN("_SCA_"))="_SCA_"</formula>
    </cfRule>
    <cfRule type="beginsWith" dxfId="1048" priority="2353" operator="beginsWith" text="_TFG">
      <formula>LEFT(N444,LEN("_TFG"))="_TFG"</formula>
    </cfRule>
    <cfRule type="containsText" dxfId="1047" priority="2351" operator="containsText" text="_TOP_">
      <formula>NOT(ISERROR(SEARCH("_TOP_",N444)))</formula>
    </cfRule>
    <cfRule type="containsText" dxfId="1046" priority="2350" operator="containsText" text="_TJP">
      <formula>NOT(ISERROR(SEARCH("_TJP",N444)))</formula>
    </cfRule>
    <cfRule type="containsText" dxfId="1045" priority="2349" operator="containsText" text="_TMB">
      <formula>NOT(ISERROR(SEARCH("_TMB",N444)))</formula>
    </cfRule>
    <cfRule type="beginsWith" dxfId="1044" priority="2352" operator="beginsWith" text="_JOK_">
      <formula>LEFT(N444,LEN("_JOK_"))="_JOK_"</formula>
    </cfRule>
    <cfRule type="beginsWith" dxfId="1043" priority="2364" operator="beginsWith" text="_HIG_">
      <formula>LEFT(N444,LEN("_HIG_"))="_HIG_"</formula>
    </cfRule>
    <cfRule type="beginsWith" dxfId="1042" priority="2363" operator="beginsWith" text="_low_">
      <formula>LEFT(N444,LEN("_low_"))="_low_"</formula>
    </cfRule>
    <cfRule type="beginsWith" dxfId="1041" priority="2362" operator="beginsWith" text="_SCA_">
      <formula>LEFT(N444,LEN("_SCA_"))="_SCA_"</formula>
    </cfRule>
    <cfRule type="beginsWith" dxfId="1040" priority="2361" operator="beginsWith" text="_TFG">
      <formula>LEFT(N444,LEN("_TFG"))="_TFG"</formula>
    </cfRule>
    <cfRule type="beginsWith" dxfId="1039" priority="2360" operator="beginsWith" text="_JOK_">
      <formula>LEFT(N444,LEN("_JOK_"))="_JOK_"</formula>
    </cfRule>
    <cfRule type="containsText" dxfId="1038" priority="2359" operator="containsText" text="_TOP_">
      <formula>NOT(ISERROR(SEARCH("_TOP_",N444)))</formula>
    </cfRule>
    <cfRule type="containsText" dxfId="1037" priority="2358" operator="containsText" text="_TJP">
      <formula>NOT(ISERROR(SEARCH("_TJP",N444)))</formula>
    </cfRule>
    <cfRule type="containsText" dxfId="1036" priority="2357" operator="containsText" text="_TMB">
      <formula>NOT(ISERROR(SEARCH("_TMB",N444)))</formula>
    </cfRule>
  </conditionalFormatting>
  <conditionalFormatting sqref="N445">
    <cfRule type="containsText" dxfId="1035" priority="2346" operator="containsText" text="_low_">
      <formula>NOT(ISERROR(SEARCH("_low_",N445)))</formula>
    </cfRule>
    <cfRule type="containsText" dxfId="1034" priority="2348" operator="containsText" text="_TOP_">
      <formula>NOT(ISERROR(SEARCH("_TOP_",N445)))</formula>
    </cfRule>
    <cfRule type="containsText" dxfId="1033" priority="2347" operator="containsText" text="_HIG_">
      <formula>NOT(ISERROR(SEARCH("_HIG_",N445)))</formula>
    </cfRule>
    <cfRule type="containsText" dxfId="1032" priority="2345" operator="containsText" text="_SCA_">
      <formula>NOT(ISERROR(SEARCH("_SCA_",N445)))</formula>
    </cfRule>
    <cfRule type="containsText" dxfId="1031" priority="2344" operator="containsText" text="_TRG_">
      <formula>NOT(ISERROR(SEARCH("_TRG_",N445)))</formula>
    </cfRule>
  </conditionalFormatting>
  <conditionalFormatting sqref="N449:N450">
    <cfRule type="beginsWith" dxfId="1030" priority="2013" operator="beginsWith" text="_TFG">
      <formula>LEFT(N449,LEN("_TFG"))="_TFG"</formula>
    </cfRule>
    <cfRule type="beginsWith" dxfId="1029" priority="2015" operator="beginsWith" text="_low_">
      <formula>LEFT(N449,LEN("_low_"))="_low_"</formula>
    </cfRule>
    <cfRule type="beginsWith" dxfId="1028" priority="2016" operator="beginsWith" text="_HIG_">
      <formula>LEFT(N449,LEN("_HIG_"))="_HIG_"</formula>
    </cfRule>
    <cfRule type="beginsWith" dxfId="1027" priority="2014" operator="beginsWith" text="_SCA_">
      <formula>LEFT(N449,LEN("_SCA_"))="_SCA_"</formula>
    </cfRule>
    <cfRule type="beginsWith" dxfId="1026" priority="2012" operator="beginsWith" text="_JOK_">
      <formula>LEFT(N449,LEN("_JOK_"))="_JOK_"</formula>
    </cfRule>
    <cfRule type="containsText" dxfId="1025" priority="2011" operator="containsText" text="_TOP_">
      <formula>NOT(ISERROR(SEARCH("_TOP_",N449)))</formula>
    </cfRule>
    <cfRule type="containsText" dxfId="1024" priority="2010" operator="containsText" text="_TJP">
      <formula>NOT(ISERROR(SEARCH("_TJP",N449)))</formula>
    </cfRule>
    <cfRule type="containsText" dxfId="1023" priority="2009" operator="containsText" text="_TMB">
      <formula>NOT(ISERROR(SEARCH("_TMB",N449)))</formula>
    </cfRule>
    <cfRule type="containsText" dxfId="1022" priority="2008" operator="containsText" text="_JP">
      <formula>NOT(ISERROR(SEARCH("_JP",N449)))</formula>
    </cfRule>
  </conditionalFormatting>
  <conditionalFormatting sqref="N460 N462:N467">
    <cfRule type="containsText" dxfId="1021" priority="2341" operator="containsText" text="_low_">
      <formula>NOT(ISERROR(SEARCH("_low_",N460)))</formula>
    </cfRule>
    <cfRule type="containsText" dxfId="1020" priority="2342" operator="containsText" text="_HIG_">
      <formula>NOT(ISERROR(SEARCH("_HIG_",N460)))</formula>
    </cfRule>
    <cfRule type="containsText" dxfId="1019" priority="2343" operator="containsText" text="_TOP_">
      <formula>NOT(ISERROR(SEARCH("_TOP_",N460)))</formula>
    </cfRule>
    <cfRule type="containsText" dxfId="1018" priority="2339" operator="containsText" text="_TRG_">
      <formula>NOT(ISERROR(SEARCH("_TRG_",N460)))</formula>
    </cfRule>
    <cfRule type="containsText" dxfId="1017" priority="2340" operator="containsText" text="_SCA_">
      <formula>NOT(ISERROR(SEARCH("_SCA_",N460)))</formula>
    </cfRule>
  </conditionalFormatting>
  <conditionalFormatting sqref="N461">
    <cfRule type="containsText" dxfId="1016" priority="2332" operator="containsText" text="_TJP">
      <formula>NOT(ISERROR(SEARCH("_TJP",N461)))</formula>
    </cfRule>
    <cfRule type="containsText" dxfId="1015" priority="2333" operator="containsText" text="_TOP_">
      <formula>NOT(ISERROR(SEARCH("_TOP_",N461)))</formula>
    </cfRule>
    <cfRule type="beginsWith" dxfId="1014" priority="2334" operator="beginsWith" text="_JOK_">
      <formula>LEFT(N461,LEN("_JOK_"))="_JOK_"</formula>
    </cfRule>
    <cfRule type="beginsWith" dxfId="1013" priority="2335" operator="beginsWith" text="_TFG">
      <formula>LEFT(N461,LEN("_TFG"))="_TFG"</formula>
    </cfRule>
    <cfRule type="beginsWith" dxfId="1012" priority="2336" operator="beginsWith" text="_SCA_">
      <formula>LEFT(N461,LEN("_SCA_"))="_SCA_"</formula>
    </cfRule>
    <cfRule type="containsText" dxfId="1011" priority="2331" operator="containsText" text="_TMB">
      <formula>NOT(ISERROR(SEARCH("_TMB",N461)))</formula>
    </cfRule>
    <cfRule type="beginsWith" dxfId="1010" priority="2337" operator="beginsWith" text="_low_">
      <formula>LEFT(N461,LEN("_low_"))="_low_"</formula>
    </cfRule>
    <cfRule type="beginsWith" dxfId="1009" priority="2338" operator="beginsWith" text="_HIG_">
      <formula>LEFT(N461,LEN("_HIG_"))="_HIG_"</formula>
    </cfRule>
  </conditionalFormatting>
  <conditionalFormatting sqref="N475">
    <cfRule type="containsText" dxfId="1008" priority="2324" operator="containsText" text="_TJP">
      <formula>NOT(ISERROR(SEARCH("_TJP",N475)))</formula>
    </cfRule>
    <cfRule type="containsText" dxfId="1007" priority="2323" operator="containsText" text="_TMB">
      <formula>NOT(ISERROR(SEARCH("_TMB",N475)))</formula>
    </cfRule>
    <cfRule type="beginsWith" dxfId="1006" priority="2322" operator="beginsWith" text="_HIG_">
      <formula>LEFT(N475,LEN("_HIG_"))="_HIG_"</formula>
    </cfRule>
    <cfRule type="beginsWith" dxfId="1005" priority="2321" operator="beginsWith" text="_low_">
      <formula>LEFT(N475,LEN("_low_"))="_low_"</formula>
    </cfRule>
    <cfRule type="beginsWith" dxfId="1004" priority="2320" operator="beginsWith" text="_SCA_">
      <formula>LEFT(N475,LEN("_SCA_"))="_SCA_"</formula>
    </cfRule>
    <cfRule type="beginsWith" dxfId="1003" priority="2319" operator="beginsWith" text="_TFG">
      <formula>LEFT(N475,LEN("_TFG"))="_TFG"</formula>
    </cfRule>
    <cfRule type="beginsWith" dxfId="1002" priority="2318" operator="beginsWith" text="_JOK_">
      <formula>LEFT(N475,LEN("_JOK_"))="_JOK_"</formula>
    </cfRule>
    <cfRule type="containsText" dxfId="1001" priority="2317" operator="containsText" text="_TOP_">
      <formula>NOT(ISERROR(SEARCH("_TOP_",N475)))</formula>
    </cfRule>
    <cfRule type="containsText" dxfId="1000" priority="2316" operator="containsText" text="_TJP">
      <formula>NOT(ISERROR(SEARCH("_TJP",N475)))</formula>
    </cfRule>
    <cfRule type="containsText" dxfId="999" priority="2315" operator="containsText" text="_TMB">
      <formula>NOT(ISERROR(SEARCH("_TMB",N475)))</formula>
    </cfRule>
    <cfRule type="beginsWith" dxfId="998" priority="2330" operator="beginsWith" text="_HIG_">
      <formula>LEFT(N475,LEN("_HIG_"))="_HIG_"</formula>
    </cfRule>
    <cfRule type="beginsWith" dxfId="997" priority="2329" operator="beginsWith" text="_low_">
      <formula>LEFT(N475,LEN("_low_"))="_low_"</formula>
    </cfRule>
    <cfRule type="beginsWith" dxfId="996" priority="2328" operator="beginsWith" text="_SCA_">
      <formula>LEFT(N475,LEN("_SCA_"))="_SCA_"</formula>
    </cfRule>
    <cfRule type="beginsWith" dxfId="995" priority="2327" operator="beginsWith" text="_TFG">
      <formula>LEFT(N475,LEN("_TFG"))="_TFG"</formula>
    </cfRule>
    <cfRule type="beginsWith" dxfId="994" priority="2326" operator="beginsWith" text="_JOK_">
      <formula>LEFT(N475,LEN("_JOK_"))="_JOK_"</formula>
    </cfRule>
    <cfRule type="containsText" dxfId="993" priority="2325" operator="containsText" text="_TOP_">
      <formula>NOT(ISERROR(SEARCH("_TOP_",N475)))</formula>
    </cfRule>
  </conditionalFormatting>
  <conditionalFormatting sqref="N476">
    <cfRule type="containsText" dxfId="992" priority="2313" operator="containsText" text="_HIG_">
      <formula>NOT(ISERROR(SEARCH("_HIG_",N476)))</formula>
    </cfRule>
    <cfRule type="containsText" dxfId="991" priority="2312" operator="containsText" text="_low_">
      <formula>NOT(ISERROR(SEARCH("_low_",N476)))</formula>
    </cfRule>
    <cfRule type="containsText" dxfId="990" priority="2311" operator="containsText" text="_SCA_">
      <formula>NOT(ISERROR(SEARCH("_SCA_",N476)))</formula>
    </cfRule>
    <cfRule type="containsText" dxfId="989" priority="2310" operator="containsText" text="_TRG_">
      <formula>NOT(ISERROR(SEARCH("_TRG_",N476)))</formula>
    </cfRule>
    <cfRule type="containsText" dxfId="988" priority="2314" operator="containsText" text="_TOP_">
      <formula>NOT(ISERROR(SEARCH("_TOP_",N476)))</formula>
    </cfRule>
  </conditionalFormatting>
  <conditionalFormatting sqref="N480:N481">
    <cfRule type="containsText" dxfId="987" priority="1993" operator="containsText" text="_TOP_">
      <formula>NOT(ISERROR(SEARCH("_TOP_",N480)))</formula>
    </cfRule>
    <cfRule type="beginsWith" dxfId="986" priority="1994" operator="beginsWith" text="_JOK_">
      <formula>LEFT(N480,LEN("_JOK_"))="_JOK_"</formula>
    </cfRule>
    <cfRule type="beginsWith" dxfId="985" priority="1995" operator="beginsWith" text="_TFG">
      <formula>LEFT(N480,LEN("_TFG"))="_TFG"</formula>
    </cfRule>
    <cfRule type="beginsWith" dxfId="984" priority="1996" operator="beginsWith" text="_SCA_">
      <formula>LEFT(N480,LEN("_SCA_"))="_SCA_"</formula>
    </cfRule>
    <cfRule type="beginsWith" dxfId="983" priority="1998" operator="beginsWith" text="_HIG_">
      <formula>LEFT(N480,LEN("_HIG_"))="_HIG_"</formula>
    </cfRule>
    <cfRule type="beginsWith" dxfId="982" priority="1997" operator="beginsWith" text="_low_">
      <formula>LEFT(N480,LEN("_low_"))="_low_"</formula>
    </cfRule>
    <cfRule type="containsText" dxfId="981" priority="1990" operator="containsText" text="_JP">
      <formula>NOT(ISERROR(SEARCH("_JP",N480)))</formula>
    </cfRule>
    <cfRule type="containsText" dxfId="980" priority="1991" operator="containsText" text="_TMB">
      <formula>NOT(ISERROR(SEARCH("_TMB",N480)))</formula>
    </cfRule>
    <cfRule type="containsText" dxfId="979" priority="1992" operator="containsText" text="_TJP">
      <formula>NOT(ISERROR(SEARCH("_TJP",N480)))</formula>
    </cfRule>
  </conditionalFormatting>
  <conditionalFormatting sqref="N491 N493:N498">
    <cfRule type="containsText" dxfId="978" priority="2307" operator="containsText" text="_low_">
      <formula>NOT(ISERROR(SEARCH("_low_",N491)))</formula>
    </cfRule>
    <cfRule type="containsText" dxfId="977" priority="2306" operator="containsText" text="_SCA_">
      <formula>NOT(ISERROR(SEARCH("_SCA_",N491)))</formula>
    </cfRule>
    <cfRule type="containsText" dxfId="976" priority="2305" operator="containsText" text="_TRG_">
      <formula>NOT(ISERROR(SEARCH("_TRG_",N491)))</formula>
    </cfRule>
    <cfRule type="containsText" dxfId="975" priority="2308" operator="containsText" text="_HIG_">
      <formula>NOT(ISERROR(SEARCH("_HIG_",N491)))</formula>
    </cfRule>
    <cfRule type="containsText" dxfId="974" priority="2309" operator="containsText" text="_TOP_">
      <formula>NOT(ISERROR(SEARCH("_TOP_",N491)))</formula>
    </cfRule>
  </conditionalFormatting>
  <conditionalFormatting sqref="N492">
    <cfRule type="beginsWith" dxfId="973" priority="2301" operator="beginsWith" text="_TFG">
      <formula>LEFT(N492,LEN("_TFG"))="_TFG"</formula>
    </cfRule>
    <cfRule type="beginsWith" dxfId="972" priority="2300" operator="beginsWith" text="_JOK_">
      <formula>LEFT(N492,LEN("_JOK_"))="_JOK_"</formula>
    </cfRule>
    <cfRule type="containsText" dxfId="971" priority="2299" operator="containsText" text="_TOP_">
      <formula>NOT(ISERROR(SEARCH("_TOP_",N492)))</formula>
    </cfRule>
    <cfRule type="containsText" dxfId="970" priority="2298" operator="containsText" text="_TJP">
      <formula>NOT(ISERROR(SEARCH("_TJP",N492)))</formula>
    </cfRule>
    <cfRule type="containsText" dxfId="969" priority="2297" operator="containsText" text="_TMB">
      <formula>NOT(ISERROR(SEARCH("_TMB",N492)))</formula>
    </cfRule>
    <cfRule type="beginsWith" dxfId="968" priority="2304" operator="beginsWith" text="_HIG_">
      <formula>LEFT(N492,LEN("_HIG_"))="_HIG_"</formula>
    </cfRule>
    <cfRule type="beginsWith" dxfId="967" priority="2303" operator="beginsWith" text="_low_">
      <formula>LEFT(N492,LEN("_low_"))="_low_"</formula>
    </cfRule>
    <cfRule type="beginsWith" dxfId="966" priority="2302" operator="beginsWith" text="_SCA_">
      <formula>LEFT(N492,LEN("_SCA_"))="_SCA_"</formula>
    </cfRule>
  </conditionalFormatting>
  <conditionalFormatting sqref="N506">
    <cfRule type="beginsWith" dxfId="965" priority="2285" operator="beginsWith" text="_TFG">
      <formula>LEFT(N506,LEN("_TFG"))="_TFG"</formula>
    </cfRule>
    <cfRule type="containsText" dxfId="964" priority="2281" operator="containsText" text="_TMB">
      <formula>NOT(ISERROR(SEARCH("_TMB",N506)))</formula>
    </cfRule>
    <cfRule type="containsText" dxfId="963" priority="2282" operator="containsText" text="_TJP">
      <formula>NOT(ISERROR(SEARCH("_TJP",N506)))</formula>
    </cfRule>
    <cfRule type="containsText" dxfId="962" priority="2283" operator="containsText" text="_TOP_">
      <formula>NOT(ISERROR(SEARCH("_TOP_",N506)))</formula>
    </cfRule>
    <cfRule type="beginsWith" dxfId="961" priority="2284" operator="beginsWith" text="_JOK_">
      <formula>LEFT(N506,LEN("_JOK_"))="_JOK_"</formula>
    </cfRule>
    <cfRule type="beginsWith" dxfId="960" priority="2293" operator="beginsWith" text="_TFG">
      <formula>LEFT(N506,LEN("_TFG"))="_TFG"</formula>
    </cfRule>
    <cfRule type="beginsWith" dxfId="959" priority="2286" operator="beginsWith" text="_SCA_">
      <formula>LEFT(N506,LEN("_SCA_"))="_SCA_"</formula>
    </cfRule>
    <cfRule type="beginsWith" dxfId="958" priority="2287" operator="beginsWith" text="_low_">
      <formula>LEFT(N506,LEN("_low_"))="_low_"</formula>
    </cfRule>
    <cfRule type="beginsWith" dxfId="957" priority="2288" operator="beginsWith" text="_HIG_">
      <formula>LEFT(N506,LEN("_HIG_"))="_HIG_"</formula>
    </cfRule>
    <cfRule type="containsText" dxfId="956" priority="2289" operator="containsText" text="_TMB">
      <formula>NOT(ISERROR(SEARCH("_TMB",N506)))</formula>
    </cfRule>
    <cfRule type="containsText" dxfId="955" priority="2290" operator="containsText" text="_TJP">
      <formula>NOT(ISERROR(SEARCH("_TJP",N506)))</formula>
    </cfRule>
    <cfRule type="containsText" dxfId="954" priority="2291" operator="containsText" text="_TOP_">
      <formula>NOT(ISERROR(SEARCH("_TOP_",N506)))</formula>
    </cfRule>
    <cfRule type="beginsWith" dxfId="953" priority="2292" operator="beginsWith" text="_JOK_">
      <formula>LEFT(N506,LEN("_JOK_"))="_JOK_"</formula>
    </cfRule>
    <cfRule type="beginsWith" dxfId="952" priority="2294" operator="beginsWith" text="_SCA_">
      <formula>LEFT(N506,LEN("_SCA_"))="_SCA_"</formula>
    </cfRule>
    <cfRule type="beginsWith" dxfId="951" priority="2295" operator="beginsWith" text="_low_">
      <formula>LEFT(N506,LEN("_low_"))="_low_"</formula>
    </cfRule>
    <cfRule type="beginsWith" dxfId="950" priority="2296" operator="beginsWith" text="_HIG_">
      <formula>LEFT(N506,LEN("_HIG_"))="_HIG_"</formula>
    </cfRule>
  </conditionalFormatting>
  <conditionalFormatting sqref="N507">
    <cfRule type="containsText" dxfId="949" priority="2276" operator="containsText" text="_TRG_">
      <formula>NOT(ISERROR(SEARCH("_TRG_",N507)))</formula>
    </cfRule>
    <cfRule type="containsText" dxfId="948" priority="2279" operator="containsText" text="_HIG_">
      <formula>NOT(ISERROR(SEARCH("_HIG_",N507)))</formula>
    </cfRule>
    <cfRule type="containsText" dxfId="947" priority="2280" operator="containsText" text="_TOP_">
      <formula>NOT(ISERROR(SEARCH("_TOP_",N507)))</formula>
    </cfRule>
    <cfRule type="containsText" dxfId="946" priority="2277" operator="containsText" text="_SCA_">
      <formula>NOT(ISERROR(SEARCH("_SCA_",N507)))</formula>
    </cfRule>
    <cfRule type="containsText" dxfId="945" priority="2278" operator="containsText" text="_low_">
      <formula>NOT(ISERROR(SEARCH("_low_",N507)))</formula>
    </cfRule>
  </conditionalFormatting>
  <conditionalFormatting sqref="N511:N512">
    <cfRule type="beginsWith" dxfId="944" priority="1980" operator="beginsWith" text="_HIG_">
      <formula>LEFT(N511,LEN("_HIG_"))="_HIG_"</formula>
    </cfRule>
    <cfRule type="beginsWith" dxfId="943" priority="1979" operator="beginsWith" text="_low_">
      <formula>LEFT(N511,LEN("_low_"))="_low_"</formula>
    </cfRule>
    <cfRule type="beginsWith" dxfId="942" priority="1978" operator="beginsWith" text="_SCA_">
      <formula>LEFT(N511,LEN("_SCA_"))="_SCA_"</formula>
    </cfRule>
    <cfRule type="beginsWith" dxfId="941" priority="1977" operator="beginsWith" text="_TFG">
      <formula>LEFT(N511,LEN("_TFG"))="_TFG"</formula>
    </cfRule>
    <cfRule type="beginsWith" dxfId="940" priority="1976" operator="beginsWith" text="_JOK_">
      <formula>LEFT(N511,LEN("_JOK_"))="_JOK_"</formula>
    </cfRule>
    <cfRule type="containsText" dxfId="939" priority="1975" operator="containsText" text="_TOP_">
      <formula>NOT(ISERROR(SEARCH("_TOP_",N511)))</formula>
    </cfRule>
    <cfRule type="containsText" dxfId="938" priority="1974" operator="containsText" text="_TJP">
      <formula>NOT(ISERROR(SEARCH("_TJP",N511)))</formula>
    </cfRule>
    <cfRule type="containsText" dxfId="937" priority="1973" operator="containsText" text="_TMB">
      <formula>NOT(ISERROR(SEARCH("_TMB",N511)))</formula>
    </cfRule>
    <cfRule type="containsText" dxfId="936" priority="1972" operator="containsText" text="_JP">
      <formula>NOT(ISERROR(SEARCH("_JP",N511)))</formula>
    </cfRule>
  </conditionalFormatting>
  <conditionalFormatting sqref="N523">
    <cfRule type="beginsWith" dxfId="935" priority="2267" operator="beginsWith" text="_TFG">
      <formula>LEFT(N523,LEN("_TFG"))="_TFG"</formula>
    </cfRule>
    <cfRule type="beginsWith" dxfId="934" priority="2266" operator="beginsWith" text="_JOK_">
      <formula>LEFT(N523,LEN("_JOK_"))="_JOK_"</formula>
    </cfRule>
    <cfRule type="containsText" dxfId="933" priority="2264" operator="containsText" text="_TJP">
      <formula>NOT(ISERROR(SEARCH("_TJP",N523)))</formula>
    </cfRule>
    <cfRule type="containsText" dxfId="932" priority="2265" operator="containsText" text="_TOP_">
      <formula>NOT(ISERROR(SEARCH("_TOP_",N523)))</formula>
    </cfRule>
    <cfRule type="containsText" dxfId="931" priority="2263" operator="containsText" text="_TMB">
      <formula>NOT(ISERROR(SEARCH("_TMB",N523)))</formula>
    </cfRule>
    <cfRule type="beginsWith" dxfId="930" priority="2270" operator="beginsWith" text="_HIG_">
      <formula>LEFT(N523,LEN("_HIG_"))="_HIG_"</formula>
    </cfRule>
    <cfRule type="beginsWith" dxfId="929" priority="2268" operator="beginsWith" text="_SCA_">
      <formula>LEFT(N523,LEN("_SCA_"))="_SCA_"</formula>
    </cfRule>
    <cfRule type="beginsWith" dxfId="928" priority="2269" operator="beginsWith" text="_low_">
      <formula>LEFT(N523,LEN("_low_"))="_low_"</formula>
    </cfRule>
  </conditionalFormatting>
  <conditionalFormatting sqref="N524:N529">
    <cfRule type="containsText" dxfId="927" priority="2272" operator="containsText" text="_SCA_">
      <formula>NOT(ISERROR(SEARCH("_SCA_",N524)))</formula>
    </cfRule>
    <cfRule type="containsText" dxfId="926" priority="2271" operator="containsText" text="_TRG_">
      <formula>NOT(ISERROR(SEARCH("_TRG_",N524)))</formula>
    </cfRule>
    <cfRule type="containsText" dxfId="925" priority="2275" operator="containsText" text="_TOP_">
      <formula>NOT(ISERROR(SEARCH("_TOP_",N524)))</formula>
    </cfRule>
    <cfRule type="containsText" dxfId="924" priority="2273" operator="containsText" text="_low_">
      <formula>NOT(ISERROR(SEARCH("_low_",N524)))</formula>
    </cfRule>
    <cfRule type="containsText" dxfId="923" priority="2274" operator="containsText" text="_HIG_">
      <formula>NOT(ISERROR(SEARCH("_HIG_",N524)))</formula>
    </cfRule>
  </conditionalFormatting>
  <conditionalFormatting sqref="N537">
    <cfRule type="containsText" dxfId="922" priority="2256" operator="containsText" text="_TJP">
      <formula>NOT(ISERROR(SEARCH("_TJP",N537)))</formula>
    </cfRule>
    <cfRule type="beginsWith" dxfId="921" priority="2250" operator="beginsWith" text="_JOK_">
      <formula>LEFT(N537,LEN("_JOK_"))="_JOK_"</formula>
    </cfRule>
    <cfRule type="beginsWith" dxfId="920" priority="2251" operator="beginsWith" text="_TFG">
      <formula>LEFT(N537,LEN("_TFG"))="_TFG"</formula>
    </cfRule>
    <cfRule type="beginsWith" dxfId="919" priority="2252" operator="beginsWith" text="_SCA_">
      <formula>LEFT(N537,LEN("_SCA_"))="_SCA_"</formula>
    </cfRule>
    <cfRule type="beginsWith" dxfId="918" priority="2253" operator="beginsWith" text="_low_">
      <formula>LEFT(N537,LEN("_low_"))="_low_"</formula>
    </cfRule>
    <cfRule type="containsText" dxfId="917" priority="2247" operator="containsText" text="_TMB">
      <formula>NOT(ISERROR(SEARCH("_TMB",N537)))</formula>
    </cfRule>
    <cfRule type="containsText" dxfId="916" priority="2248" operator="containsText" text="_TJP">
      <formula>NOT(ISERROR(SEARCH("_TJP",N537)))</formula>
    </cfRule>
    <cfRule type="containsText" dxfId="915" priority="2249" operator="containsText" text="_TOP_">
      <formula>NOT(ISERROR(SEARCH("_TOP_",N537)))</formula>
    </cfRule>
    <cfRule type="beginsWith" dxfId="914" priority="2254" operator="beginsWith" text="_HIG_">
      <formula>LEFT(N537,LEN("_HIG_"))="_HIG_"</formula>
    </cfRule>
    <cfRule type="containsText" dxfId="913" priority="2257" operator="containsText" text="_TOP_">
      <formula>NOT(ISERROR(SEARCH("_TOP_",N537)))</formula>
    </cfRule>
    <cfRule type="beginsWith" dxfId="912" priority="2258" operator="beginsWith" text="_JOK_">
      <formula>LEFT(N537,LEN("_JOK_"))="_JOK_"</formula>
    </cfRule>
    <cfRule type="beginsWith" dxfId="911" priority="2259" operator="beginsWith" text="_TFG">
      <formula>LEFT(N537,LEN("_TFG"))="_TFG"</formula>
    </cfRule>
    <cfRule type="beginsWith" dxfId="910" priority="2260" operator="beginsWith" text="_SCA_">
      <formula>LEFT(N537,LEN("_SCA_"))="_SCA_"</formula>
    </cfRule>
    <cfRule type="containsText" dxfId="909" priority="2255" operator="containsText" text="_TMB">
      <formula>NOT(ISERROR(SEARCH("_TMB",N537)))</formula>
    </cfRule>
    <cfRule type="beginsWith" dxfId="908" priority="2262" operator="beginsWith" text="_HIG_">
      <formula>LEFT(N537,LEN("_HIG_"))="_HIG_"</formula>
    </cfRule>
    <cfRule type="beginsWith" dxfId="907" priority="2261" operator="beginsWith" text="_low_">
      <formula>LEFT(N537,LEN("_low_"))="_low_"</formula>
    </cfRule>
  </conditionalFormatting>
  <conditionalFormatting sqref="N538">
    <cfRule type="containsText" dxfId="906" priority="2246" operator="containsText" text="_TOP_">
      <formula>NOT(ISERROR(SEARCH("_TOP_",N538)))</formula>
    </cfRule>
    <cfRule type="containsText" dxfId="905" priority="2245" operator="containsText" text="_HIG_">
      <formula>NOT(ISERROR(SEARCH("_HIG_",N538)))</formula>
    </cfRule>
    <cfRule type="containsText" dxfId="904" priority="2244" operator="containsText" text="_low_">
      <formula>NOT(ISERROR(SEARCH("_low_",N538)))</formula>
    </cfRule>
    <cfRule type="containsText" dxfId="903" priority="2243" operator="containsText" text="_SCA_">
      <formula>NOT(ISERROR(SEARCH("_SCA_",N538)))</formula>
    </cfRule>
    <cfRule type="containsText" dxfId="902" priority="2242" operator="containsText" text="_TRG_">
      <formula>NOT(ISERROR(SEARCH("_TRG_",N538)))</formula>
    </cfRule>
  </conditionalFormatting>
  <conditionalFormatting sqref="N542:N543">
    <cfRule type="beginsWith" dxfId="901" priority="1958" operator="beginsWith" text="_JOK_">
      <formula>LEFT(N542,LEN("_JOK_"))="_JOK_"</formula>
    </cfRule>
    <cfRule type="beginsWith" dxfId="900" priority="1959" operator="beginsWith" text="_TFG">
      <formula>LEFT(N542,LEN("_TFG"))="_TFG"</formula>
    </cfRule>
    <cfRule type="containsText" dxfId="899" priority="1954" operator="containsText" text="_JP">
      <formula>NOT(ISERROR(SEARCH("_JP",N542)))</formula>
    </cfRule>
    <cfRule type="containsText" dxfId="898" priority="1955" operator="containsText" text="_TMB">
      <formula>NOT(ISERROR(SEARCH("_TMB",N542)))</formula>
    </cfRule>
    <cfRule type="containsText" dxfId="897" priority="1956" operator="containsText" text="_TJP">
      <formula>NOT(ISERROR(SEARCH("_TJP",N542)))</formula>
    </cfRule>
    <cfRule type="beginsWith" dxfId="896" priority="1960" operator="beginsWith" text="_SCA_">
      <formula>LEFT(N542,LEN("_SCA_"))="_SCA_"</formula>
    </cfRule>
    <cfRule type="beginsWith" dxfId="895" priority="1961" operator="beginsWith" text="_low_">
      <formula>LEFT(N542,LEN("_low_"))="_low_"</formula>
    </cfRule>
    <cfRule type="containsText" dxfId="894" priority="1957" operator="containsText" text="_TOP_">
      <formula>NOT(ISERROR(SEARCH("_TOP_",N542)))</formula>
    </cfRule>
    <cfRule type="beginsWith" dxfId="893" priority="1962" operator="beginsWith" text="_HIG_">
      <formula>LEFT(N542,LEN("_HIG_"))="_HIG_"</formula>
    </cfRule>
  </conditionalFormatting>
  <conditionalFormatting sqref="N168:O168">
    <cfRule type="containsText" dxfId="892" priority="1114" operator="containsText" text="_TOP_">
      <formula>NOT(ISERROR(SEARCH("_TOP_",N168)))</formula>
    </cfRule>
    <cfRule type="containsText" dxfId="891" priority="1112" operator="containsText" text="_low_">
      <formula>NOT(ISERROR(SEARCH("_low_",N168)))</formula>
    </cfRule>
    <cfRule type="containsText" dxfId="890" priority="1110" operator="containsText" text="_TRG_">
      <formula>NOT(ISERROR(SEARCH("_TRG_",N168)))</formula>
    </cfRule>
    <cfRule type="containsText" dxfId="889" priority="1111" operator="containsText" text="_SCA_">
      <formula>NOT(ISERROR(SEARCH("_SCA_",N168)))</formula>
    </cfRule>
    <cfRule type="containsText" dxfId="888" priority="1113" operator="containsText" text="_HIG_">
      <formula>NOT(ISERROR(SEARCH("_HIG_",N168)))</formula>
    </cfRule>
  </conditionalFormatting>
  <conditionalFormatting sqref="N203:O203">
    <cfRule type="containsText" dxfId="887" priority="1109" operator="containsText" text="_TOP_">
      <formula>NOT(ISERROR(SEARCH("_TOP_",N203)))</formula>
    </cfRule>
    <cfRule type="containsText" dxfId="886" priority="1108" operator="containsText" text="_HIG_">
      <formula>NOT(ISERROR(SEARCH("_HIG_",N203)))</formula>
    </cfRule>
    <cfRule type="containsText" dxfId="885" priority="1107" operator="containsText" text="_low_">
      <formula>NOT(ISERROR(SEARCH("_low_",N203)))</formula>
    </cfRule>
    <cfRule type="containsText" dxfId="884" priority="1106" operator="containsText" text="_SCA_">
      <formula>NOT(ISERROR(SEARCH("_SCA_",N203)))</formula>
    </cfRule>
    <cfRule type="containsText" dxfId="883" priority="1105" operator="containsText" text="_TRG_">
      <formula>NOT(ISERROR(SEARCH("_TRG_",N203)))</formula>
    </cfRule>
  </conditionalFormatting>
  <conditionalFormatting sqref="N273:O273">
    <cfRule type="containsText" dxfId="882" priority="1103" operator="containsText" text="_HIG_">
      <formula>NOT(ISERROR(SEARCH("_HIG_",N273)))</formula>
    </cfRule>
    <cfRule type="containsText" dxfId="881" priority="1104" operator="containsText" text="_TOP_">
      <formula>NOT(ISERROR(SEARCH("_TOP_",N273)))</formula>
    </cfRule>
    <cfRule type="containsText" dxfId="880" priority="1102" operator="containsText" text="_low_">
      <formula>NOT(ISERROR(SEARCH("_low_",N273)))</formula>
    </cfRule>
    <cfRule type="containsText" dxfId="879" priority="1101" operator="containsText" text="_SCA_">
      <formula>NOT(ISERROR(SEARCH("_SCA_",N273)))</formula>
    </cfRule>
    <cfRule type="containsText" dxfId="878" priority="1100" operator="containsText" text="_TRG_">
      <formula>NOT(ISERROR(SEARCH("_TRG_",N273)))</formula>
    </cfRule>
  </conditionalFormatting>
  <conditionalFormatting sqref="N308:O308">
    <cfRule type="containsText" dxfId="877" priority="981" operator="containsText" text="_SCA_">
      <formula>NOT(ISERROR(SEARCH("_SCA_",N308)))</formula>
    </cfRule>
    <cfRule type="containsText" dxfId="876" priority="982" operator="containsText" text="_low_">
      <formula>NOT(ISERROR(SEARCH("_low_",N308)))</formula>
    </cfRule>
    <cfRule type="containsText" dxfId="875" priority="983" operator="containsText" text="_HIG_">
      <formula>NOT(ISERROR(SEARCH("_HIG_",N308)))</formula>
    </cfRule>
    <cfRule type="containsText" dxfId="874" priority="984" operator="containsText" text="_TOP_">
      <formula>NOT(ISERROR(SEARCH("_TOP_",N308)))</formula>
    </cfRule>
    <cfRule type="containsText" dxfId="873" priority="980" operator="containsText" text="_TRG_">
      <formula>NOT(ISERROR(SEARCH("_TRG_",N308)))</formula>
    </cfRule>
  </conditionalFormatting>
  <conditionalFormatting sqref="N22:S24">
    <cfRule type="containsText" dxfId="872" priority="779" operator="containsText" text="_TOP_">
      <formula>NOT(ISERROR(SEARCH("_TOP_",N22)))</formula>
    </cfRule>
    <cfRule type="containsText" dxfId="871" priority="778" operator="containsText" text="_HIG_">
      <formula>NOT(ISERROR(SEARCH("_HIG_",N22)))</formula>
    </cfRule>
    <cfRule type="containsText" dxfId="870" priority="777" operator="containsText" text="_low_">
      <formula>NOT(ISERROR(SEARCH("_low_",N22)))</formula>
    </cfRule>
    <cfRule type="containsText" dxfId="869" priority="776" operator="containsText" text="_SCA_">
      <formula>NOT(ISERROR(SEARCH("_SCA_",N22)))</formula>
    </cfRule>
    <cfRule type="containsText" dxfId="868" priority="775" operator="containsText" text="_TRG_">
      <formula>NOT(ISERROR(SEARCH("_TRG_",N22)))</formula>
    </cfRule>
  </conditionalFormatting>
  <conditionalFormatting sqref="N25:S28">
    <cfRule type="containsText" dxfId="867" priority="1045" operator="containsText" text="_TRG_">
      <formula>NOT(ISERROR(SEARCH("_TRG_",N25)))</formula>
    </cfRule>
    <cfRule type="containsText" dxfId="866" priority="1049" operator="containsText" text="_TOP_">
      <formula>NOT(ISERROR(SEARCH("_TOP_",N25)))</formula>
    </cfRule>
    <cfRule type="containsText" dxfId="865" priority="1048" operator="containsText" text="_HIG_">
      <formula>NOT(ISERROR(SEARCH("_HIG_",N25)))</formula>
    </cfRule>
    <cfRule type="containsText" dxfId="864" priority="1047" operator="containsText" text="_low_">
      <formula>NOT(ISERROR(SEARCH("_low_",N25)))</formula>
    </cfRule>
    <cfRule type="containsText" dxfId="863" priority="1046" operator="containsText" text="_SCA_">
      <formula>NOT(ISERROR(SEARCH("_SCA_",N25)))</formula>
    </cfRule>
  </conditionalFormatting>
  <conditionalFormatting sqref="N30:S32">
    <cfRule type="containsText" dxfId="862" priority="890" operator="containsText" text="_TRG_">
      <formula>NOT(ISERROR(SEARCH("_TRG_",N30)))</formula>
    </cfRule>
    <cfRule type="containsText" dxfId="861" priority="891" operator="containsText" text="_SCA_">
      <formula>NOT(ISERROR(SEARCH("_SCA_",N30)))</formula>
    </cfRule>
    <cfRule type="containsText" dxfId="860" priority="892" operator="containsText" text="_low_">
      <formula>NOT(ISERROR(SEARCH("_low_",N30)))</formula>
    </cfRule>
    <cfRule type="containsText" dxfId="859" priority="893" operator="containsText" text="_HIG_">
      <formula>NOT(ISERROR(SEARCH("_HIG_",N30)))</formula>
    </cfRule>
    <cfRule type="containsText" dxfId="858" priority="894" operator="containsText" text="_TOP_">
      <formula>NOT(ISERROR(SEARCH("_TOP_",N30)))</formula>
    </cfRule>
  </conditionalFormatting>
  <conditionalFormatting sqref="N39:S39">
    <cfRule type="containsText" dxfId="857" priority="1006" operator="containsText" text="_SCA_">
      <formula>NOT(ISERROR(SEARCH("_SCA_",N39)))</formula>
    </cfRule>
    <cfRule type="containsText" dxfId="856" priority="1005" operator="containsText" text="_TRG_">
      <formula>NOT(ISERROR(SEARCH("_TRG_",N39)))</formula>
    </cfRule>
    <cfRule type="containsText" dxfId="855" priority="1007" operator="containsText" text="_low_">
      <formula>NOT(ISERROR(SEARCH("_low_",N39)))</formula>
    </cfRule>
    <cfRule type="containsText" dxfId="854" priority="1008" operator="containsText" text="_HIG_">
      <formula>NOT(ISERROR(SEARCH("_HIG_",N39)))</formula>
    </cfRule>
    <cfRule type="containsText" dxfId="853" priority="1009" operator="containsText" text="_TOP_">
      <formula>NOT(ISERROR(SEARCH("_TOP_",N39)))</formula>
    </cfRule>
  </conditionalFormatting>
  <conditionalFormatting sqref="N74:S74">
    <cfRule type="containsText" dxfId="852" priority="395" operator="containsText" text="_TRG_">
      <formula>NOT(ISERROR(SEARCH("_TRG_",N74)))</formula>
    </cfRule>
    <cfRule type="containsText" dxfId="851" priority="398" operator="containsText" text="_HIG_">
      <formula>NOT(ISERROR(SEARCH("_HIG_",N74)))</formula>
    </cfRule>
    <cfRule type="containsText" dxfId="850" priority="397" operator="containsText" text="_low_">
      <formula>NOT(ISERROR(SEARCH("_low_",N74)))</formula>
    </cfRule>
    <cfRule type="containsText" dxfId="849" priority="399" operator="containsText" text="_TOP_">
      <formula>NOT(ISERROR(SEARCH("_TOP_",N74)))</formula>
    </cfRule>
    <cfRule type="containsText" dxfId="848" priority="396" operator="containsText" text="_SCA_">
      <formula>NOT(ISERROR(SEARCH("_SCA_",N74)))</formula>
    </cfRule>
  </conditionalFormatting>
  <conditionalFormatting sqref="N85:S94">
    <cfRule type="containsText" dxfId="847" priority="1" operator="containsText" text="_TRG_">
      <formula>NOT(ISERROR(SEARCH("_TRG_",N85)))</formula>
    </cfRule>
    <cfRule type="containsText" dxfId="846" priority="2" operator="containsText" text="_SCA_">
      <formula>NOT(ISERROR(SEARCH("_SCA_",N85)))</formula>
    </cfRule>
    <cfRule type="containsText" dxfId="845" priority="3" operator="containsText" text="_low_">
      <formula>NOT(ISERROR(SEARCH("_low_",N85)))</formula>
    </cfRule>
    <cfRule type="containsText" dxfId="844" priority="4" operator="containsText" text="_HIG_">
      <formula>NOT(ISERROR(SEARCH("_HIG_",N85)))</formula>
    </cfRule>
    <cfRule type="containsText" dxfId="843" priority="5" operator="containsText" text="_TOP_">
      <formula>NOT(ISERROR(SEARCH("_TOP_",N85)))</formula>
    </cfRule>
  </conditionalFormatting>
  <conditionalFormatting sqref="N95:S98">
    <cfRule type="containsText" dxfId="842" priority="1609" operator="containsText" text="_TOP_">
      <formula>NOT(ISERROR(SEARCH("_TOP_",N95)))</formula>
    </cfRule>
    <cfRule type="containsText" dxfId="841" priority="1605" operator="containsText" text="_TRG_">
      <formula>NOT(ISERROR(SEARCH("_TRG_",N95)))</formula>
    </cfRule>
    <cfRule type="containsText" dxfId="840" priority="1606" operator="containsText" text="_SCA_">
      <formula>NOT(ISERROR(SEARCH("_SCA_",N95)))</formula>
    </cfRule>
    <cfRule type="containsText" dxfId="839" priority="1607" operator="containsText" text="_low_">
      <formula>NOT(ISERROR(SEARCH("_low_",N95)))</formula>
    </cfRule>
    <cfRule type="containsText" dxfId="838" priority="1608" operator="containsText" text="_HIG_">
      <formula>NOT(ISERROR(SEARCH("_HIG_",N95)))</formula>
    </cfRule>
  </conditionalFormatting>
  <conditionalFormatting sqref="N109:S109">
    <cfRule type="containsText" dxfId="837" priority="380" operator="containsText" text="_TRG_">
      <formula>NOT(ISERROR(SEARCH("_TRG_",N109)))</formula>
    </cfRule>
    <cfRule type="containsText" dxfId="836" priority="381" operator="containsText" text="_SCA_">
      <formula>NOT(ISERROR(SEARCH("_SCA_",N109)))</formula>
    </cfRule>
    <cfRule type="containsText" dxfId="835" priority="384" operator="containsText" text="_TOP_">
      <formula>NOT(ISERROR(SEARCH("_TOP_",N109)))</formula>
    </cfRule>
    <cfRule type="containsText" dxfId="834" priority="383" operator="containsText" text="_HIG_">
      <formula>NOT(ISERROR(SEARCH("_HIG_",N109)))</formula>
    </cfRule>
    <cfRule type="containsText" dxfId="833" priority="382" operator="containsText" text="_low_">
      <formula>NOT(ISERROR(SEARCH("_low_",N109)))</formula>
    </cfRule>
  </conditionalFormatting>
  <conditionalFormatting sqref="N118:S118">
    <cfRule type="containsText" dxfId="832" priority="1785" operator="containsText" text="_TRG_">
      <formula>NOT(ISERROR(SEARCH("_TRG_",N118)))</formula>
    </cfRule>
    <cfRule type="containsText" dxfId="831" priority="1786" operator="containsText" text="_SCA_">
      <formula>NOT(ISERROR(SEARCH("_SCA_",N118)))</formula>
    </cfRule>
    <cfRule type="containsText" dxfId="830" priority="1787" operator="containsText" text="_low_">
      <formula>NOT(ISERROR(SEARCH("_low_",N118)))</formula>
    </cfRule>
    <cfRule type="containsText" dxfId="829" priority="1788" operator="containsText" text="_HIG_">
      <formula>NOT(ISERROR(SEARCH("_HIG_",N118)))</formula>
    </cfRule>
    <cfRule type="containsText" dxfId="828" priority="1789" operator="containsText" text="_TOP_">
      <formula>NOT(ISERROR(SEARCH("_TOP_",N118)))</formula>
    </cfRule>
  </conditionalFormatting>
  <conditionalFormatting sqref="N120:S129">
    <cfRule type="containsText" dxfId="827" priority="500" operator="containsText" text="_TRG_">
      <formula>NOT(ISERROR(SEARCH("_TRG_",N120)))</formula>
    </cfRule>
    <cfRule type="containsText" dxfId="826" priority="501" operator="containsText" text="_SCA_">
      <formula>NOT(ISERROR(SEARCH("_SCA_",N120)))</formula>
    </cfRule>
    <cfRule type="containsText" dxfId="825" priority="502" operator="containsText" text="_low_">
      <formula>NOT(ISERROR(SEARCH("_low_",N120)))</formula>
    </cfRule>
    <cfRule type="containsText" dxfId="824" priority="503" operator="containsText" text="_HIG_">
      <formula>NOT(ISERROR(SEARCH("_HIG_",N120)))</formula>
    </cfRule>
    <cfRule type="containsText" dxfId="823" priority="504" operator="containsText" text="_TOP_">
      <formula>NOT(ISERROR(SEARCH("_TOP_",N120)))</formula>
    </cfRule>
  </conditionalFormatting>
  <conditionalFormatting sqref="N130:S133">
    <cfRule type="containsText" dxfId="822" priority="1635" operator="containsText" text="_TRG_">
      <formula>NOT(ISERROR(SEARCH("_TRG_",N130)))</formula>
    </cfRule>
    <cfRule type="containsText" dxfId="821" priority="1636" operator="containsText" text="_SCA_">
      <formula>NOT(ISERROR(SEARCH("_SCA_",N130)))</formula>
    </cfRule>
    <cfRule type="containsText" dxfId="820" priority="1637" operator="containsText" text="_low_">
      <formula>NOT(ISERROR(SEARCH("_low_",N130)))</formula>
    </cfRule>
    <cfRule type="containsText" dxfId="819" priority="1638" operator="containsText" text="_HIG_">
      <formula>NOT(ISERROR(SEARCH("_HIG_",N130)))</formula>
    </cfRule>
    <cfRule type="containsText" dxfId="818" priority="1639" operator="containsText" text="_TOP_">
      <formula>NOT(ISERROR(SEARCH("_TOP_",N130)))</formula>
    </cfRule>
  </conditionalFormatting>
  <conditionalFormatting sqref="N144:S144">
    <cfRule type="containsText" dxfId="817" priority="374" operator="containsText" text="_TOP_">
      <formula>NOT(ISERROR(SEARCH("_TOP_",N144)))</formula>
    </cfRule>
    <cfRule type="containsText" dxfId="816" priority="373" operator="containsText" text="_HIG_">
      <formula>NOT(ISERROR(SEARCH("_HIG_",N144)))</formula>
    </cfRule>
    <cfRule type="containsText" dxfId="815" priority="372" operator="containsText" text="_low_">
      <formula>NOT(ISERROR(SEARCH("_low_",N144)))</formula>
    </cfRule>
    <cfRule type="containsText" dxfId="814" priority="371" operator="containsText" text="_SCA_">
      <formula>NOT(ISERROR(SEARCH("_SCA_",N144)))</formula>
    </cfRule>
    <cfRule type="containsText" dxfId="813" priority="370" operator="containsText" text="_TRG_">
      <formula>NOT(ISERROR(SEARCH("_TRG_",N144)))</formula>
    </cfRule>
  </conditionalFormatting>
  <conditionalFormatting sqref="N155:S167">
    <cfRule type="containsText" dxfId="812" priority="496" operator="containsText" text="_SCA_">
      <formula>NOT(ISERROR(SEARCH("_SCA_",N155)))</formula>
    </cfRule>
    <cfRule type="containsText" dxfId="811" priority="495" operator="containsText" text="_TRG_">
      <formula>NOT(ISERROR(SEARCH("_TRG_",N155)))</formula>
    </cfRule>
    <cfRule type="containsText" dxfId="810" priority="498" operator="containsText" text="_HIG_">
      <formula>NOT(ISERROR(SEARCH("_HIG_",N155)))</formula>
    </cfRule>
    <cfRule type="containsText" dxfId="809" priority="499" operator="containsText" text="_TOP_">
      <formula>NOT(ISERROR(SEARCH("_TOP_",N155)))</formula>
    </cfRule>
    <cfRule type="containsText" dxfId="808" priority="497" operator="containsText" text="_low_">
      <formula>NOT(ISERROR(SEARCH("_low_",N155)))</formula>
    </cfRule>
  </conditionalFormatting>
  <conditionalFormatting sqref="N179:S179">
    <cfRule type="containsText" dxfId="807" priority="363" operator="containsText" text="_HIG_">
      <formula>NOT(ISERROR(SEARCH("_HIG_",N179)))</formula>
    </cfRule>
    <cfRule type="containsText" dxfId="806" priority="362" operator="containsText" text="_low_">
      <formula>NOT(ISERROR(SEARCH("_low_",N179)))</formula>
    </cfRule>
    <cfRule type="containsText" dxfId="805" priority="360" operator="containsText" text="_TRG_">
      <formula>NOT(ISERROR(SEARCH("_TRG_",N179)))</formula>
    </cfRule>
    <cfRule type="containsText" dxfId="804" priority="364" operator="containsText" text="_TOP_">
      <formula>NOT(ISERROR(SEARCH("_TOP_",N179)))</formula>
    </cfRule>
    <cfRule type="containsText" dxfId="803" priority="361" operator="containsText" text="_SCA_">
      <formula>NOT(ISERROR(SEARCH("_SCA_",N179)))</formula>
    </cfRule>
  </conditionalFormatting>
  <conditionalFormatting sqref="N188:S188">
    <cfRule type="containsText" dxfId="802" priority="1780" operator="containsText" text="_TRG_">
      <formula>NOT(ISERROR(SEARCH("_TRG_",N188)))</formula>
    </cfRule>
    <cfRule type="containsText" dxfId="801" priority="1781" operator="containsText" text="_SCA_">
      <formula>NOT(ISERROR(SEARCH("_SCA_",N188)))</formula>
    </cfRule>
    <cfRule type="containsText" dxfId="800" priority="1783" operator="containsText" text="_HIG_">
      <formula>NOT(ISERROR(SEARCH("_HIG_",N188)))</formula>
    </cfRule>
    <cfRule type="containsText" dxfId="799" priority="1784" operator="containsText" text="_TOP_">
      <formula>NOT(ISERROR(SEARCH("_TOP_",N188)))</formula>
    </cfRule>
    <cfRule type="containsText" dxfId="798" priority="1782" operator="containsText" text="_low_">
      <formula>NOT(ISERROR(SEARCH("_low_",N188)))</formula>
    </cfRule>
  </conditionalFormatting>
  <conditionalFormatting sqref="N190:S202">
    <cfRule type="containsText" dxfId="797" priority="490" operator="containsText" text="_TRG_">
      <formula>NOT(ISERROR(SEARCH("_TRG_",N190)))</formula>
    </cfRule>
    <cfRule type="containsText" dxfId="796" priority="491" operator="containsText" text="_SCA_">
      <formula>NOT(ISERROR(SEARCH("_SCA_",N190)))</formula>
    </cfRule>
    <cfRule type="containsText" dxfId="795" priority="492" operator="containsText" text="_low_">
      <formula>NOT(ISERROR(SEARCH("_low_",N190)))</formula>
    </cfRule>
    <cfRule type="containsText" dxfId="794" priority="493" operator="containsText" text="_HIG_">
      <formula>NOT(ISERROR(SEARCH("_HIG_",N190)))</formula>
    </cfRule>
    <cfRule type="containsText" dxfId="793" priority="494" operator="containsText" text="_TOP_">
      <formula>NOT(ISERROR(SEARCH("_TOP_",N190)))</formula>
    </cfRule>
  </conditionalFormatting>
  <conditionalFormatting sqref="N214:S214">
    <cfRule type="containsText" dxfId="792" priority="352" operator="containsText" text="_low_">
      <formula>NOT(ISERROR(SEARCH("_low_",N214)))</formula>
    </cfRule>
    <cfRule type="containsText" dxfId="791" priority="354" operator="containsText" text="_TOP_">
      <formula>NOT(ISERROR(SEARCH("_TOP_",N214)))</formula>
    </cfRule>
    <cfRule type="containsText" dxfId="790" priority="350" operator="containsText" text="_TRG_">
      <formula>NOT(ISERROR(SEARCH("_TRG_",N214)))</formula>
    </cfRule>
    <cfRule type="containsText" dxfId="789" priority="351" operator="containsText" text="_SCA_">
      <formula>NOT(ISERROR(SEARCH("_SCA_",N214)))</formula>
    </cfRule>
    <cfRule type="containsText" dxfId="788" priority="353" operator="containsText" text="_HIG_">
      <formula>NOT(ISERROR(SEARCH("_HIG_",N214)))</formula>
    </cfRule>
  </conditionalFormatting>
  <conditionalFormatting sqref="N225:S234">
    <cfRule type="containsText" dxfId="787" priority="488" operator="containsText" text="_HIG_">
      <formula>NOT(ISERROR(SEARCH("_HIG_",N225)))</formula>
    </cfRule>
    <cfRule type="containsText" dxfId="786" priority="489" operator="containsText" text="_TOP_">
      <formula>NOT(ISERROR(SEARCH("_TOP_",N225)))</formula>
    </cfRule>
    <cfRule type="containsText" dxfId="785" priority="486" operator="containsText" text="_SCA_">
      <formula>NOT(ISERROR(SEARCH("_SCA_",N225)))</formula>
    </cfRule>
    <cfRule type="containsText" dxfId="784" priority="485" operator="containsText" text="_TRG_">
      <formula>NOT(ISERROR(SEARCH("_TRG_",N225)))</formula>
    </cfRule>
    <cfRule type="containsText" dxfId="783" priority="487" operator="containsText" text="_low_">
      <formula>NOT(ISERROR(SEARCH("_low_",N225)))</formula>
    </cfRule>
  </conditionalFormatting>
  <conditionalFormatting sqref="N240:S243">
    <cfRule type="containsText" dxfId="782" priority="811" operator="containsText" text="_SCA_">
      <formula>NOT(ISERROR(SEARCH("_SCA_",N240)))</formula>
    </cfRule>
    <cfRule type="containsText" dxfId="781" priority="812" operator="containsText" text="_low_">
      <formula>NOT(ISERROR(SEARCH("_low_",N240)))</formula>
    </cfRule>
    <cfRule type="containsText" dxfId="780" priority="810" operator="containsText" text="_TRG_">
      <formula>NOT(ISERROR(SEARCH("_TRG_",N240)))</formula>
    </cfRule>
    <cfRule type="containsText" dxfId="779" priority="813" operator="containsText" text="_HIG_">
      <formula>NOT(ISERROR(SEARCH("_HIG_",N240)))</formula>
    </cfRule>
    <cfRule type="containsText" dxfId="778" priority="814" operator="containsText" text="_TOP_">
      <formula>NOT(ISERROR(SEARCH("_TOP_",N240)))</formula>
    </cfRule>
  </conditionalFormatting>
  <conditionalFormatting sqref="N249:S249">
    <cfRule type="containsText" dxfId="777" priority="344" operator="containsText" text="_TOP_">
      <formula>NOT(ISERROR(SEARCH("_TOP_",N249)))</formula>
    </cfRule>
    <cfRule type="containsText" dxfId="776" priority="343" operator="containsText" text="_HIG_">
      <formula>NOT(ISERROR(SEARCH("_HIG_",N249)))</formula>
    </cfRule>
    <cfRule type="containsText" dxfId="775" priority="342" operator="containsText" text="_low_">
      <formula>NOT(ISERROR(SEARCH("_low_",N249)))</formula>
    </cfRule>
    <cfRule type="containsText" dxfId="774" priority="341" operator="containsText" text="_SCA_">
      <formula>NOT(ISERROR(SEARCH("_SCA_",N249)))</formula>
    </cfRule>
    <cfRule type="containsText" dxfId="773" priority="340" operator="containsText" text="_TRG_">
      <formula>NOT(ISERROR(SEARCH("_TRG_",N249)))</formula>
    </cfRule>
  </conditionalFormatting>
  <conditionalFormatting sqref="N258:S258">
    <cfRule type="containsText" dxfId="772" priority="1770" operator="containsText" text="_TRG_">
      <formula>NOT(ISERROR(SEARCH("_TRG_",N258)))</formula>
    </cfRule>
    <cfRule type="containsText" dxfId="771" priority="1771" operator="containsText" text="_SCA_">
      <formula>NOT(ISERROR(SEARCH("_SCA_",N258)))</formula>
    </cfRule>
    <cfRule type="containsText" dxfId="770" priority="1772" operator="containsText" text="_low_">
      <formula>NOT(ISERROR(SEARCH("_low_",N258)))</formula>
    </cfRule>
    <cfRule type="containsText" dxfId="769" priority="1773" operator="containsText" text="_HIG_">
      <formula>NOT(ISERROR(SEARCH("_HIG_",N258)))</formula>
    </cfRule>
    <cfRule type="containsText" dxfId="768" priority="1774" operator="containsText" text="_TOP_">
      <formula>NOT(ISERROR(SEARCH("_TOP_",N258)))</formula>
    </cfRule>
  </conditionalFormatting>
  <conditionalFormatting sqref="N260:S272">
    <cfRule type="containsText" dxfId="767" priority="480" operator="containsText" text="_TRG_">
      <formula>NOT(ISERROR(SEARCH("_TRG_",N260)))</formula>
    </cfRule>
    <cfRule type="containsText" dxfId="766" priority="481" operator="containsText" text="_SCA_">
      <formula>NOT(ISERROR(SEARCH("_SCA_",N260)))</formula>
    </cfRule>
    <cfRule type="containsText" dxfId="765" priority="482" operator="containsText" text="_low_">
      <formula>NOT(ISERROR(SEARCH("_low_",N260)))</formula>
    </cfRule>
    <cfRule type="containsText" dxfId="764" priority="483" operator="containsText" text="_HIG_">
      <formula>NOT(ISERROR(SEARCH("_HIG_",N260)))</formula>
    </cfRule>
    <cfRule type="containsText" dxfId="763" priority="484" operator="containsText" text="_TOP_">
      <formula>NOT(ISERROR(SEARCH("_TOP_",N260)))</formula>
    </cfRule>
  </conditionalFormatting>
  <conditionalFormatting sqref="N275:S278">
    <cfRule type="containsText" dxfId="762" priority="807" operator="containsText" text="_low_">
      <formula>NOT(ISERROR(SEARCH("_low_",N275)))</formula>
    </cfRule>
    <cfRule type="containsText" dxfId="761" priority="808" operator="containsText" text="_HIG_">
      <formula>NOT(ISERROR(SEARCH("_HIG_",N275)))</formula>
    </cfRule>
    <cfRule type="containsText" dxfId="760" priority="805" operator="containsText" text="_TRG_">
      <formula>NOT(ISERROR(SEARCH("_TRG_",N275)))</formula>
    </cfRule>
    <cfRule type="containsText" dxfId="759" priority="809" operator="containsText" text="_TOP_">
      <formula>NOT(ISERROR(SEARCH("_TOP_",N275)))</formula>
    </cfRule>
    <cfRule type="containsText" dxfId="758" priority="806" operator="containsText" text="_SCA_">
      <formula>NOT(ISERROR(SEARCH("_SCA_",N275)))</formula>
    </cfRule>
  </conditionalFormatting>
  <conditionalFormatting sqref="N284:S284">
    <cfRule type="containsText" dxfId="757" priority="332" operator="containsText" text="_low_">
      <formula>NOT(ISERROR(SEARCH("_low_",N284)))</formula>
    </cfRule>
    <cfRule type="containsText" dxfId="756" priority="330" operator="containsText" text="_TRG_">
      <formula>NOT(ISERROR(SEARCH("_TRG_",N284)))</formula>
    </cfRule>
    <cfRule type="containsText" dxfId="755" priority="331" operator="containsText" text="_SCA_">
      <formula>NOT(ISERROR(SEARCH("_SCA_",N284)))</formula>
    </cfRule>
    <cfRule type="containsText" dxfId="754" priority="333" operator="containsText" text="_HIG_">
      <formula>NOT(ISERROR(SEARCH("_HIG_",N284)))</formula>
    </cfRule>
    <cfRule type="containsText" dxfId="753" priority="334" operator="containsText" text="_TOP_">
      <formula>NOT(ISERROR(SEARCH("_TOP_",N284)))</formula>
    </cfRule>
  </conditionalFormatting>
  <conditionalFormatting sqref="N293:S293">
    <cfRule type="containsText" dxfId="752" priority="1743" operator="containsText" text="_HIG_">
      <formula>NOT(ISERROR(SEARCH("_HIG_",N293)))</formula>
    </cfRule>
    <cfRule type="containsText" dxfId="751" priority="1742" operator="containsText" text="_low_">
      <formula>NOT(ISERROR(SEARCH("_low_",N293)))</formula>
    </cfRule>
    <cfRule type="containsText" dxfId="750" priority="1741" operator="containsText" text="_SCA_">
      <formula>NOT(ISERROR(SEARCH("_SCA_",N293)))</formula>
    </cfRule>
    <cfRule type="containsText" dxfId="749" priority="1740" operator="containsText" text="_TRG_">
      <formula>NOT(ISERROR(SEARCH("_TRG_",N293)))</formula>
    </cfRule>
    <cfRule type="containsText" dxfId="748" priority="1744" operator="containsText" text="_TOP_">
      <formula>NOT(ISERROR(SEARCH("_TOP_",N293)))</formula>
    </cfRule>
  </conditionalFormatting>
  <conditionalFormatting sqref="N295:S307">
    <cfRule type="containsText" dxfId="747" priority="478" operator="containsText" text="_HIG_">
      <formula>NOT(ISERROR(SEARCH("_HIG_",N295)))</formula>
    </cfRule>
    <cfRule type="containsText" dxfId="746" priority="477" operator="containsText" text="_low_">
      <formula>NOT(ISERROR(SEARCH("_low_",N295)))</formula>
    </cfRule>
    <cfRule type="containsText" dxfId="745" priority="476" operator="containsText" text="_SCA_">
      <formula>NOT(ISERROR(SEARCH("_SCA_",N295)))</formula>
    </cfRule>
    <cfRule type="containsText" dxfId="744" priority="475" operator="containsText" text="_TRG_">
      <formula>NOT(ISERROR(SEARCH("_TRG_",N295)))</formula>
    </cfRule>
    <cfRule type="containsText" dxfId="743" priority="479" operator="containsText" text="_TOP_">
      <formula>NOT(ISERROR(SEARCH("_TOP_",N295)))</formula>
    </cfRule>
  </conditionalFormatting>
  <conditionalFormatting sqref="N319:S319">
    <cfRule type="containsText" dxfId="742" priority="324" operator="containsText" text="_TOP_">
      <formula>NOT(ISERROR(SEARCH("_TOP_",N319)))</formula>
    </cfRule>
    <cfRule type="containsText" dxfId="741" priority="323" operator="containsText" text="_HIG_">
      <formula>NOT(ISERROR(SEARCH("_HIG_",N319)))</formula>
    </cfRule>
    <cfRule type="containsText" dxfId="740" priority="320" operator="containsText" text="_TRG_">
      <formula>NOT(ISERROR(SEARCH("_TRG_",N319)))</formula>
    </cfRule>
    <cfRule type="containsText" dxfId="739" priority="321" operator="containsText" text="_SCA_">
      <formula>NOT(ISERROR(SEARCH("_SCA_",N319)))</formula>
    </cfRule>
    <cfRule type="containsText" dxfId="738" priority="322" operator="containsText" text="_low_">
      <formula>NOT(ISERROR(SEARCH("_low_",N319)))</formula>
    </cfRule>
  </conditionalFormatting>
  <conditionalFormatting sqref="N328:S328">
    <cfRule type="containsText" dxfId="737" priority="1737" operator="containsText" text="_low_">
      <formula>NOT(ISERROR(SEARCH("_low_",N328)))</formula>
    </cfRule>
    <cfRule type="containsText" dxfId="736" priority="1738" operator="containsText" text="_HIG_">
      <formula>NOT(ISERROR(SEARCH("_HIG_",N328)))</formula>
    </cfRule>
    <cfRule type="containsText" dxfId="735" priority="1739" operator="containsText" text="_TOP_">
      <formula>NOT(ISERROR(SEARCH("_TOP_",N328)))</formula>
    </cfRule>
    <cfRule type="containsText" dxfId="734" priority="1735" operator="containsText" text="_TRG_">
      <formula>NOT(ISERROR(SEARCH("_TRG_",N328)))</formula>
    </cfRule>
    <cfRule type="containsText" dxfId="733" priority="1736" operator="containsText" text="_SCA_">
      <formula>NOT(ISERROR(SEARCH("_SCA_",N328)))</formula>
    </cfRule>
  </conditionalFormatting>
  <conditionalFormatting sqref="N330:S339">
    <cfRule type="containsText" dxfId="732" priority="37" operator="containsText" text="_SCA_">
      <formula>NOT(ISERROR(SEARCH("_SCA_",N330)))</formula>
    </cfRule>
    <cfRule type="containsText" dxfId="731" priority="36" operator="containsText" text="_TRG_">
      <formula>NOT(ISERROR(SEARCH("_TRG_",N330)))</formula>
    </cfRule>
  </conditionalFormatting>
  <conditionalFormatting sqref="N337:S339">
    <cfRule type="containsText" dxfId="730" priority="38" operator="containsText" text="_low_">
      <formula>NOT(ISERROR(SEARCH("_low_",N337)))</formula>
    </cfRule>
    <cfRule type="containsText" dxfId="729" priority="39" operator="containsText" text="_HIG_">
      <formula>NOT(ISERROR(SEARCH("_HIG_",N337)))</formula>
    </cfRule>
    <cfRule type="containsText" dxfId="728" priority="40" operator="containsText" text="_TOP_">
      <formula>NOT(ISERROR(SEARCH("_TOP_",N337)))</formula>
    </cfRule>
  </conditionalFormatting>
  <conditionalFormatting sqref="N354:S354">
    <cfRule type="containsText" dxfId="727" priority="311" operator="containsText" text="_SCA_">
      <formula>NOT(ISERROR(SEARCH("_SCA_",N354)))</formula>
    </cfRule>
    <cfRule type="containsText" dxfId="726" priority="312" operator="containsText" text="_low_">
      <formula>NOT(ISERROR(SEARCH("_low_",N354)))</formula>
    </cfRule>
    <cfRule type="containsText" dxfId="725" priority="313" operator="containsText" text="_HIG_">
      <formula>NOT(ISERROR(SEARCH("_HIG_",N354)))</formula>
    </cfRule>
    <cfRule type="containsText" dxfId="724" priority="310" operator="containsText" text="_TRG_">
      <formula>NOT(ISERROR(SEARCH("_TRG_",N354)))</formula>
    </cfRule>
    <cfRule type="containsText" dxfId="723" priority="314" operator="containsText" text="_TOP_">
      <formula>NOT(ISERROR(SEARCH("_TOP_",N354)))</formula>
    </cfRule>
  </conditionalFormatting>
  <conditionalFormatting sqref="N371:S377">
    <cfRule type="containsText" dxfId="722" priority="625" operator="containsText" text="_TRG_">
      <formula>NOT(ISERROR(SEARCH("_TRG_",N371)))</formula>
    </cfRule>
    <cfRule type="containsText" dxfId="721" priority="626" operator="containsText" text="_SCA_">
      <formula>NOT(ISERROR(SEARCH("_SCA_",N371)))</formula>
    </cfRule>
    <cfRule type="containsText" dxfId="720" priority="627" operator="containsText" text="_low_">
      <formula>NOT(ISERROR(SEARCH("_low_",N371)))</formula>
    </cfRule>
    <cfRule type="containsText" dxfId="719" priority="628" operator="containsText" text="_HIG_">
      <formula>NOT(ISERROR(SEARCH("_HIG_",N371)))</formula>
    </cfRule>
    <cfRule type="containsText" dxfId="718" priority="629" operator="containsText" text="_TOP_">
      <formula>NOT(ISERROR(SEARCH("_TOP_",N371)))</formula>
    </cfRule>
  </conditionalFormatting>
  <conditionalFormatting sqref="N389:S389">
    <cfRule type="containsText" dxfId="717" priority="300" operator="containsText" text="_TRG_">
      <formula>NOT(ISERROR(SEARCH("_TRG_",N389)))</formula>
    </cfRule>
    <cfRule type="containsText" dxfId="716" priority="304" operator="containsText" text="_TOP_">
      <formula>NOT(ISERROR(SEARCH("_TOP_",N389)))</formula>
    </cfRule>
    <cfRule type="containsText" dxfId="715" priority="303" operator="containsText" text="_HIG_">
      <formula>NOT(ISERROR(SEARCH("_HIG_",N389)))</formula>
    </cfRule>
    <cfRule type="containsText" dxfId="714" priority="302" operator="containsText" text="_low_">
      <formula>NOT(ISERROR(SEARCH("_low_",N389)))</formula>
    </cfRule>
    <cfRule type="containsText" dxfId="713" priority="301" operator="containsText" text="_SCA_">
      <formula>NOT(ISERROR(SEARCH("_SCA_",N389)))</formula>
    </cfRule>
  </conditionalFormatting>
  <conditionalFormatting sqref="N406:S409">
    <cfRule type="containsText" dxfId="712" priority="614" operator="containsText" text="_TOP_">
      <formula>NOT(ISERROR(SEARCH("_TOP_",N406)))</formula>
    </cfRule>
    <cfRule type="containsText" dxfId="711" priority="613" operator="containsText" text="_HIG_">
      <formula>NOT(ISERROR(SEARCH("_HIG_",N406)))</formula>
    </cfRule>
    <cfRule type="containsText" dxfId="710" priority="612" operator="containsText" text="_low_">
      <formula>NOT(ISERROR(SEARCH("_low_",N406)))</formula>
    </cfRule>
    <cfRule type="containsText" dxfId="709" priority="611" operator="containsText" text="_SCA_">
      <formula>NOT(ISERROR(SEARCH("_SCA_",N406)))</formula>
    </cfRule>
    <cfRule type="containsText" dxfId="708" priority="610" operator="containsText" text="_TRG_">
      <formula>NOT(ISERROR(SEARCH("_TRG_",N406)))</formula>
    </cfRule>
  </conditionalFormatting>
  <conditionalFormatting sqref="N420:S420">
    <cfRule type="containsText" dxfId="707" priority="294" operator="containsText" text="_TOP_">
      <formula>NOT(ISERROR(SEARCH("_TOP_",N420)))</formula>
    </cfRule>
    <cfRule type="containsText" dxfId="706" priority="293" operator="containsText" text="_HIG_">
      <formula>NOT(ISERROR(SEARCH("_HIG_",N420)))</formula>
    </cfRule>
    <cfRule type="containsText" dxfId="705" priority="290" operator="containsText" text="_TRG_">
      <formula>NOT(ISERROR(SEARCH("_TRG_",N420)))</formula>
    </cfRule>
    <cfRule type="containsText" dxfId="704" priority="291" operator="containsText" text="_SCA_">
      <formula>NOT(ISERROR(SEARCH("_SCA_",N420)))</formula>
    </cfRule>
    <cfRule type="containsText" dxfId="703" priority="292" operator="containsText" text="_low_">
      <formula>NOT(ISERROR(SEARCH("_low_",N420)))</formula>
    </cfRule>
  </conditionalFormatting>
  <conditionalFormatting sqref="N437:S440">
    <cfRule type="containsText" dxfId="702" priority="598" operator="containsText" text="_HIG_">
      <formula>NOT(ISERROR(SEARCH("_HIG_",N437)))</formula>
    </cfRule>
    <cfRule type="containsText" dxfId="701" priority="597" operator="containsText" text="_low_">
      <formula>NOT(ISERROR(SEARCH("_low_",N437)))</formula>
    </cfRule>
    <cfRule type="containsText" dxfId="700" priority="599" operator="containsText" text="_TOP_">
      <formula>NOT(ISERROR(SEARCH("_TOP_",N437)))</formula>
    </cfRule>
    <cfRule type="containsText" dxfId="699" priority="596" operator="containsText" text="_SCA_">
      <formula>NOT(ISERROR(SEARCH("_SCA_",N437)))</formula>
    </cfRule>
    <cfRule type="containsText" dxfId="698" priority="595" operator="containsText" text="_TRG_">
      <formula>NOT(ISERROR(SEARCH("_TRG_",N437)))</formula>
    </cfRule>
  </conditionalFormatting>
  <conditionalFormatting sqref="N451:S451">
    <cfRule type="containsText" dxfId="697" priority="284" operator="containsText" text="_TOP_">
      <formula>NOT(ISERROR(SEARCH("_TOP_",N451)))</formula>
    </cfRule>
    <cfRule type="containsText" dxfId="696" priority="280" operator="containsText" text="_TRG_">
      <formula>NOT(ISERROR(SEARCH("_TRG_",N451)))</formula>
    </cfRule>
    <cfRule type="containsText" dxfId="695" priority="282" operator="containsText" text="_low_">
      <formula>NOT(ISERROR(SEARCH("_low_",N451)))</formula>
    </cfRule>
    <cfRule type="containsText" dxfId="694" priority="283" operator="containsText" text="_HIG_">
      <formula>NOT(ISERROR(SEARCH("_HIG_",N451)))</formula>
    </cfRule>
    <cfRule type="containsText" dxfId="693" priority="281" operator="containsText" text="_SCA_">
      <formula>NOT(ISERROR(SEARCH("_SCA_",N451)))</formula>
    </cfRule>
  </conditionalFormatting>
  <conditionalFormatting sqref="N468:S471">
    <cfRule type="containsText" dxfId="692" priority="581" operator="containsText" text="_SCA_">
      <formula>NOT(ISERROR(SEARCH("_SCA_",N468)))</formula>
    </cfRule>
    <cfRule type="containsText" dxfId="691" priority="580" operator="containsText" text="_TRG_">
      <formula>NOT(ISERROR(SEARCH("_TRG_",N468)))</formula>
    </cfRule>
    <cfRule type="containsText" dxfId="690" priority="582" operator="containsText" text="_low_">
      <formula>NOT(ISERROR(SEARCH("_low_",N468)))</formula>
    </cfRule>
    <cfRule type="containsText" dxfId="689" priority="583" operator="containsText" text="_HIG_">
      <formula>NOT(ISERROR(SEARCH("_HIG_",N468)))</formula>
    </cfRule>
    <cfRule type="containsText" dxfId="688" priority="584" operator="containsText" text="_TOP_">
      <formula>NOT(ISERROR(SEARCH("_TOP_",N468)))</formula>
    </cfRule>
  </conditionalFormatting>
  <conditionalFormatting sqref="N482:S482">
    <cfRule type="containsText" dxfId="687" priority="274" operator="containsText" text="_TOP_">
      <formula>NOT(ISERROR(SEARCH("_TOP_",N482)))</formula>
    </cfRule>
    <cfRule type="containsText" dxfId="686" priority="273" operator="containsText" text="_HIG_">
      <formula>NOT(ISERROR(SEARCH("_HIG_",N482)))</formula>
    </cfRule>
    <cfRule type="containsText" dxfId="685" priority="272" operator="containsText" text="_low_">
      <formula>NOT(ISERROR(SEARCH("_low_",N482)))</formula>
    </cfRule>
    <cfRule type="containsText" dxfId="684" priority="270" operator="containsText" text="_TRG_">
      <formula>NOT(ISERROR(SEARCH("_TRG_",N482)))</formula>
    </cfRule>
    <cfRule type="containsText" dxfId="683" priority="271" operator="containsText" text="_SCA_">
      <formula>NOT(ISERROR(SEARCH("_SCA_",N482)))</formula>
    </cfRule>
  </conditionalFormatting>
  <conditionalFormatting sqref="N499:S502">
    <cfRule type="containsText" dxfId="682" priority="568" operator="containsText" text="_HIG_">
      <formula>NOT(ISERROR(SEARCH("_HIG_",N499)))</formula>
    </cfRule>
    <cfRule type="containsText" dxfId="681" priority="567" operator="containsText" text="_low_">
      <formula>NOT(ISERROR(SEARCH("_low_",N499)))</formula>
    </cfRule>
    <cfRule type="containsText" dxfId="680" priority="566" operator="containsText" text="_SCA_">
      <formula>NOT(ISERROR(SEARCH("_SCA_",N499)))</formula>
    </cfRule>
    <cfRule type="containsText" dxfId="679" priority="565" operator="containsText" text="_TRG_">
      <formula>NOT(ISERROR(SEARCH("_TRG_",N499)))</formula>
    </cfRule>
    <cfRule type="containsText" dxfId="678" priority="569" operator="containsText" text="_TOP_">
      <formula>NOT(ISERROR(SEARCH("_TOP_",N499)))</formula>
    </cfRule>
  </conditionalFormatting>
  <conditionalFormatting sqref="N513:S513">
    <cfRule type="containsText" dxfId="677" priority="264" operator="containsText" text="_TOP_">
      <formula>NOT(ISERROR(SEARCH("_TOP_",N513)))</formula>
    </cfRule>
    <cfRule type="containsText" dxfId="676" priority="263" operator="containsText" text="_HIG_">
      <formula>NOT(ISERROR(SEARCH("_HIG_",N513)))</formula>
    </cfRule>
    <cfRule type="containsText" dxfId="675" priority="262" operator="containsText" text="_low_">
      <formula>NOT(ISERROR(SEARCH("_low_",N513)))</formula>
    </cfRule>
    <cfRule type="containsText" dxfId="674" priority="261" operator="containsText" text="_SCA_">
      <formula>NOT(ISERROR(SEARCH("_SCA_",N513)))</formula>
    </cfRule>
    <cfRule type="containsText" dxfId="673" priority="260" operator="containsText" text="_TRG_">
      <formula>NOT(ISERROR(SEARCH("_TRG_",N513)))</formula>
    </cfRule>
  </conditionalFormatting>
  <conditionalFormatting sqref="N522:S522">
    <cfRule type="containsText" dxfId="672" priority="31" operator="containsText" text="_TRG_">
      <formula>NOT(ISERROR(SEARCH("_TRG_",N522)))</formula>
    </cfRule>
    <cfRule type="containsText" dxfId="671" priority="32" operator="containsText" text="_SCA_">
      <formula>NOT(ISERROR(SEARCH("_SCA_",N522)))</formula>
    </cfRule>
    <cfRule type="containsText" dxfId="670" priority="33" operator="containsText" text="_low_">
      <formula>NOT(ISERROR(SEARCH("_low_",N522)))</formula>
    </cfRule>
    <cfRule type="containsText" dxfId="669" priority="34" operator="containsText" text="_HIG_">
      <formula>NOT(ISERROR(SEARCH("_HIG_",N522)))</formula>
    </cfRule>
    <cfRule type="containsText" dxfId="668" priority="35" operator="containsText" text="_TOP_">
      <formula>NOT(ISERROR(SEARCH("_TOP_",N522)))</formula>
    </cfRule>
  </conditionalFormatting>
  <conditionalFormatting sqref="N530:S533">
    <cfRule type="containsText" dxfId="667" priority="553" operator="containsText" text="_HIG_">
      <formula>NOT(ISERROR(SEARCH("_HIG_",N530)))</formula>
    </cfRule>
    <cfRule type="containsText" dxfId="666" priority="552" operator="containsText" text="_low_">
      <formula>NOT(ISERROR(SEARCH("_low_",N530)))</formula>
    </cfRule>
    <cfRule type="containsText" dxfId="665" priority="554" operator="containsText" text="_TOP_">
      <formula>NOT(ISERROR(SEARCH("_TOP_",N530)))</formula>
    </cfRule>
    <cfRule type="containsText" dxfId="664" priority="551" operator="containsText" text="_SCA_">
      <formula>NOT(ISERROR(SEARCH("_SCA_",N530)))</formula>
    </cfRule>
    <cfRule type="containsText" dxfId="663" priority="550" operator="containsText" text="_TRG_">
      <formula>NOT(ISERROR(SEARCH("_TRG_",N530)))</formula>
    </cfRule>
  </conditionalFormatting>
  <conditionalFormatting sqref="N544:S544">
    <cfRule type="containsText" dxfId="662" priority="255" operator="containsText" text="_TRG_">
      <formula>NOT(ISERROR(SEARCH("_TRG_",N544)))</formula>
    </cfRule>
    <cfRule type="containsText" dxfId="661" priority="256" operator="containsText" text="_SCA_">
      <formula>NOT(ISERROR(SEARCH("_SCA_",N544)))</formula>
    </cfRule>
    <cfRule type="containsText" dxfId="660" priority="257" operator="containsText" text="_low_">
      <formula>NOT(ISERROR(SEARCH("_low_",N544)))</formula>
    </cfRule>
    <cfRule type="containsText" dxfId="659" priority="258" operator="containsText" text="_HIG_">
      <formula>NOT(ISERROR(SEARCH("_HIG_",N544)))</formula>
    </cfRule>
    <cfRule type="containsText" dxfId="658" priority="259" operator="containsText" text="_TOP_">
      <formula>NOT(ISERROR(SEARCH("_TOP_",N544)))</formula>
    </cfRule>
  </conditionalFormatting>
  <conditionalFormatting sqref="O11">
    <cfRule type="containsText" dxfId="657" priority="2618" operator="containsText" text="ERROR">
      <formula>NOT(ISERROR(SEARCH("ERROR",O11)))</formula>
    </cfRule>
    <cfRule type="containsText" dxfId="656" priority="2619" operator="containsText" text="OK">
      <formula>NOT(ISERROR(SEARCH("OK",O11)))</formula>
    </cfRule>
  </conditionalFormatting>
  <conditionalFormatting sqref="O46">
    <cfRule type="containsText" dxfId="655" priority="2604" operator="containsText" text="OK">
      <formula>NOT(ISERROR(SEARCH("OK",O46)))</formula>
    </cfRule>
    <cfRule type="containsText" dxfId="654" priority="2603" operator="containsText" text="ERROR">
      <formula>NOT(ISERROR(SEARCH("ERROR",O46)))</formula>
    </cfRule>
  </conditionalFormatting>
  <conditionalFormatting sqref="O81">
    <cfRule type="containsText" dxfId="653" priority="2588" operator="containsText" text="ERROR">
      <formula>NOT(ISERROR(SEARCH("ERROR",O81)))</formula>
    </cfRule>
    <cfRule type="containsText" dxfId="652" priority="2589" operator="containsText" text="OK">
      <formula>NOT(ISERROR(SEARCH("OK",O81)))</formula>
    </cfRule>
  </conditionalFormatting>
  <conditionalFormatting sqref="O116">
    <cfRule type="containsText" dxfId="651" priority="2565" operator="containsText" text="ERROR">
      <formula>NOT(ISERROR(SEARCH("ERROR",O116)))</formula>
    </cfRule>
    <cfRule type="containsText" dxfId="650" priority="2566" operator="containsText" text="OK">
      <formula>NOT(ISERROR(SEARCH("OK",O116)))</formula>
    </cfRule>
  </conditionalFormatting>
  <conditionalFormatting sqref="O151">
    <cfRule type="containsText" dxfId="649" priority="2550" operator="containsText" text="ERROR">
      <formula>NOT(ISERROR(SEARCH("ERROR",O151)))</formula>
    </cfRule>
    <cfRule type="containsText" dxfId="648" priority="2551" operator="containsText" text="OK">
      <formula>NOT(ISERROR(SEARCH("OK",O151)))</formula>
    </cfRule>
  </conditionalFormatting>
  <conditionalFormatting sqref="O186">
    <cfRule type="containsText" dxfId="647" priority="2536" operator="containsText" text="OK">
      <formula>NOT(ISERROR(SEARCH("OK",O186)))</formula>
    </cfRule>
    <cfRule type="containsText" dxfId="646" priority="2535" operator="containsText" text="ERROR">
      <formula>NOT(ISERROR(SEARCH("ERROR",O186)))</formula>
    </cfRule>
  </conditionalFormatting>
  <conditionalFormatting sqref="O204">
    <cfRule type="containsText" dxfId="645" priority="994" operator="containsText" text="_TOP_">
      <formula>NOT(ISERROR(SEARCH("_TOP_",O204)))</formula>
    </cfRule>
    <cfRule type="containsText" dxfId="644" priority="990" operator="containsText" text="_TRG_">
      <formula>NOT(ISERROR(SEARCH("_TRG_",O204)))</formula>
    </cfRule>
    <cfRule type="containsText" dxfId="643" priority="993" operator="containsText" text="_HIG_">
      <formula>NOT(ISERROR(SEARCH("_HIG_",O204)))</formula>
    </cfRule>
    <cfRule type="containsText" dxfId="642" priority="992" operator="containsText" text="_low_">
      <formula>NOT(ISERROR(SEARCH("_low_",O204)))</formula>
    </cfRule>
    <cfRule type="containsText" dxfId="641" priority="991" operator="containsText" text="_SCA_">
      <formula>NOT(ISERROR(SEARCH("_SCA_",O204)))</formula>
    </cfRule>
  </conditionalFormatting>
  <conditionalFormatting sqref="O221">
    <cfRule type="containsText" dxfId="640" priority="246" operator="containsText" text="ERROR">
      <formula>NOT(ISERROR(SEARCH("ERROR",O221)))</formula>
    </cfRule>
    <cfRule type="containsText" dxfId="639" priority="247" operator="containsText" text="OK">
      <formula>NOT(ISERROR(SEARCH("OK",O221)))</formula>
    </cfRule>
  </conditionalFormatting>
  <conditionalFormatting sqref="O238:O239">
    <cfRule type="containsText" dxfId="638" priority="985" operator="containsText" text="_TRG_">
      <formula>NOT(ISERROR(SEARCH("_TRG_",O238)))</formula>
    </cfRule>
    <cfRule type="containsText" dxfId="637" priority="989" operator="containsText" text="_TOP_">
      <formula>NOT(ISERROR(SEARCH("_TOP_",O238)))</formula>
    </cfRule>
    <cfRule type="containsText" dxfId="636" priority="986" operator="containsText" text="_SCA_">
      <formula>NOT(ISERROR(SEARCH("_SCA_",O238)))</formula>
    </cfRule>
    <cfRule type="containsText" dxfId="635" priority="987" operator="containsText" text="_low_">
      <formula>NOT(ISERROR(SEARCH("_low_",O238)))</formula>
    </cfRule>
    <cfRule type="containsText" dxfId="634" priority="988" operator="containsText" text="_HIG_">
      <formula>NOT(ISERROR(SEARCH("_HIG_",O238)))</formula>
    </cfRule>
  </conditionalFormatting>
  <conditionalFormatting sqref="O256">
    <cfRule type="containsText" dxfId="633" priority="2517" operator="containsText" text="ERROR">
      <formula>NOT(ISERROR(SEARCH("ERROR",O256)))</formula>
    </cfRule>
    <cfRule type="containsText" dxfId="632" priority="2518" operator="containsText" text="OK">
      <formula>NOT(ISERROR(SEARCH("OK",O256)))</formula>
    </cfRule>
  </conditionalFormatting>
  <conditionalFormatting sqref="O291">
    <cfRule type="containsText" dxfId="631" priority="2491" operator="containsText" text="ERROR">
      <formula>NOT(ISERROR(SEARCH("ERROR",O291)))</formula>
    </cfRule>
    <cfRule type="containsText" dxfId="630" priority="2492" operator="containsText" text="OK">
      <formula>NOT(ISERROR(SEARCH("OK",O291)))</formula>
    </cfRule>
  </conditionalFormatting>
  <conditionalFormatting sqref="O326">
    <cfRule type="containsText" dxfId="629" priority="1952" operator="containsText" text="ERROR">
      <formula>NOT(ISERROR(SEARCH("ERROR",O326)))</formula>
    </cfRule>
    <cfRule type="containsText" dxfId="628" priority="1953" operator="containsText" text="OK">
      <formula>NOT(ISERROR(SEARCH("OK",O326)))</formula>
    </cfRule>
  </conditionalFormatting>
  <conditionalFormatting sqref="O343">
    <cfRule type="containsText" dxfId="627" priority="979" operator="containsText" text="_TOP_">
      <formula>NOT(ISERROR(SEARCH("_TOP_",O343)))</formula>
    </cfRule>
    <cfRule type="containsText" dxfId="626" priority="978" operator="containsText" text="_HIG_">
      <formula>NOT(ISERROR(SEARCH("_HIG_",O343)))</formula>
    </cfRule>
    <cfRule type="containsText" dxfId="625" priority="975" operator="containsText" text="_TRG_">
      <formula>NOT(ISERROR(SEARCH("_TRG_",O343)))</formula>
    </cfRule>
    <cfRule type="containsText" dxfId="624" priority="976" operator="containsText" text="_SCA_">
      <formula>NOT(ISERROR(SEARCH("_SCA_",O343)))</formula>
    </cfRule>
    <cfRule type="containsText" dxfId="623" priority="977" operator="containsText" text="_low_">
      <formula>NOT(ISERROR(SEARCH("_low_",O343)))</formula>
    </cfRule>
  </conditionalFormatting>
  <conditionalFormatting sqref="O361">
    <cfRule type="containsText" dxfId="622" priority="1950" operator="containsText" text="ERROR">
      <formula>NOT(ISERROR(SEARCH("ERROR",O361)))</formula>
    </cfRule>
    <cfRule type="containsText" dxfId="621" priority="1951" operator="containsText" text="OK">
      <formula>NOT(ISERROR(SEARCH("OK",O361)))</formula>
    </cfRule>
  </conditionalFormatting>
  <conditionalFormatting sqref="O396">
    <cfRule type="containsText" dxfId="620" priority="1948" operator="containsText" text="ERROR">
      <formula>NOT(ISERROR(SEARCH("ERROR",O396)))</formula>
    </cfRule>
    <cfRule type="containsText" dxfId="619" priority="1949" operator="containsText" text="OK">
      <formula>NOT(ISERROR(SEARCH("OK",O396)))</formula>
    </cfRule>
  </conditionalFormatting>
  <conditionalFormatting sqref="O427">
    <cfRule type="containsText" dxfId="618" priority="248" operator="containsText" text="ERROR">
      <formula>NOT(ISERROR(SEARCH("ERROR",O427)))</formula>
    </cfRule>
    <cfRule type="containsText" dxfId="617" priority="249" operator="containsText" text="OK">
      <formula>NOT(ISERROR(SEARCH("OK",O427)))</formula>
    </cfRule>
  </conditionalFormatting>
  <conditionalFormatting sqref="O458">
    <cfRule type="containsText" dxfId="616" priority="1947" operator="containsText" text="OK">
      <formula>NOT(ISERROR(SEARCH("OK",O458)))</formula>
    </cfRule>
    <cfRule type="containsText" dxfId="615" priority="1946" operator="containsText" text="ERROR">
      <formula>NOT(ISERROR(SEARCH("ERROR",O458)))</formula>
    </cfRule>
  </conditionalFormatting>
  <conditionalFormatting sqref="O489">
    <cfRule type="containsText" dxfId="614" priority="1945" operator="containsText" text="OK">
      <formula>NOT(ISERROR(SEARCH("OK",O489)))</formula>
    </cfRule>
    <cfRule type="containsText" dxfId="613" priority="1944" operator="containsText" text="ERROR">
      <formula>NOT(ISERROR(SEARCH("ERROR",O489)))</formula>
    </cfRule>
  </conditionalFormatting>
  <conditionalFormatting sqref="O520">
    <cfRule type="containsText" dxfId="612" priority="1943" operator="containsText" text="OK">
      <formula>NOT(ISERROR(SEARCH("OK",O520)))</formula>
    </cfRule>
    <cfRule type="containsText" dxfId="611" priority="1942" operator="containsText" text="ERROR">
      <formula>NOT(ISERROR(SEARCH("ERROR",O520)))</formula>
    </cfRule>
  </conditionalFormatting>
  <conditionalFormatting sqref="O60:P66">
    <cfRule type="containsText" dxfId="610" priority="183" operator="containsText" text="_low_">
      <formula>NOT(ISERROR(SEARCH("_low_",O60)))</formula>
    </cfRule>
    <cfRule type="containsText" dxfId="609" priority="182" operator="containsText" text="_SCA_">
      <formula>NOT(ISERROR(SEARCH("_SCA_",O60)))</formula>
    </cfRule>
    <cfRule type="containsText" dxfId="608" priority="184" operator="containsText" text="_HIG_">
      <formula>NOT(ISERROR(SEARCH("_HIG_",O60)))</formula>
    </cfRule>
    <cfRule type="containsText" dxfId="607" priority="185" operator="containsText" text="_TOP_">
      <formula>NOT(ISERROR(SEARCH("_TOP_",O60)))</formula>
    </cfRule>
    <cfRule type="containsText" dxfId="606" priority="181" operator="containsText" text="_TRG_">
      <formula>NOT(ISERROR(SEARCH("_TRG_",O60)))</formula>
    </cfRule>
  </conditionalFormatting>
  <conditionalFormatting sqref="O67:P73">
    <cfRule type="containsText" dxfId="605" priority="165" operator="containsText" text="_TOP_">
      <formula>NOT(ISERROR(SEARCH("_TOP_",O67)))</formula>
    </cfRule>
    <cfRule type="containsText" dxfId="604" priority="163" operator="containsText" text="_low_">
      <formula>NOT(ISERROR(SEARCH("_low_",O67)))</formula>
    </cfRule>
    <cfRule type="containsText" dxfId="603" priority="162" operator="containsText" text="_SCA_">
      <formula>NOT(ISERROR(SEARCH("_SCA_",O67)))</formula>
    </cfRule>
    <cfRule type="containsText" dxfId="602" priority="161" operator="containsText" text="_TRG_">
      <formula>NOT(ISERROR(SEARCH("_TRG_",O67)))</formula>
    </cfRule>
    <cfRule type="containsText" dxfId="601" priority="164" operator="containsText" text="_HIG_">
      <formula>NOT(ISERROR(SEARCH("_HIG_",O67)))</formula>
    </cfRule>
  </conditionalFormatting>
  <conditionalFormatting sqref="O13:S21">
    <cfRule type="containsText" dxfId="600" priority="15" operator="containsText" text="_TOP_">
      <formula>NOT(ISERROR(SEARCH("_TOP_",O13)))</formula>
    </cfRule>
    <cfRule type="containsText" dxfId="599" priority="11" operator="containsText" text="_TRG_">
      <formula>NOT(ISERROR(SEARCH("_TRG_",O13)))</formula>
    </cfRule>
    <cfRule type="containsText" dxfId="598" priority="12" operator="containsText" text="_SCA_">
      <formula>NOT(ISERROR(SEARCH("_SCA_",O13)))</formula>
    </cfRule>
    <cfRule type="containsText" dxfId="597" priority="13" operator="containsText" text="_low_">
      <formula>NOT(ISERROR(SEARCH("_low_",O13)))</formula>
    </cfRule>
    <cfRule type="containsText" dxfId="596" priority="14" operator="containsText" text="_HIG_">
      <formula>NOT(ISERROR(SEARCH("_HIG_",O13)))</formula>
    </cfRule>
  </conditionalFormatting>
  <conditionalFormatting sqref="O29:S29">
    <cfRule type="containsText" dxfId="595" priority="1032" operator="containsText" text="_low_">
      <formula>NOT(ISERROR(SEARCH("_low_",O29)))</formula>
    </cfRule>
    <cfRule type="containsText" dxfId="594" priority="1033" operator="containsText" text="_HIG_">
      <formula>NOT(ISERROR(SEARCH("_HIG_",O29)))</formula>
    </cfRule>
    <cfRule type="containsText" dxfId="593" priority="1034" operator="containsText" text="_TOP_">
      <formula>NOT(ISERROR(SEARCH("_TOP_",O29)))</formula>
    </cfRule>
    <cfRule type="containsText" dxfId="592" priority="1031" operator="containsText" text="_SCA_">
      <formula>NOT(ISERROR(SEARCH("_SCA_",O29)))</formula>
    </cfRule>
    <cfRule type="containsText" dxfId="591" priority="1030" operator="containsText" text="_TRG_">
      <formula>NOT(ISERROR(SEARCH("_TRG_",O29)))</formula>
    </cfRule>
  </conditionalFormatting>
  <conditionalFormatting sqref="O39:S39">
    <cfRule type="containsText" dxfId="590" priority="1004" operator="containsText" text="_TOP_">
      <formula>NOT(ISERROR(SEARCH("_TOP_",O39)))</formula>
    </cfRule>
    <cfRule type="containsText" dxfId="589" priority="1003" operator="containsText" text="_HIG_">
      <formula>NOT(ISERROR(SEARCH("_HIG_",O39)))</formula>
    </cfRule>
    <cfRule type="containsText" dxfId="588" priority="1002" operator="containsText" text="_low_">
      <formula>NOT(ISERROR(SEARCH("_low_",O39)))</formula>
    </cfRule>
    <cfRule type="containsText" dxfId="587" priority="1001" operator="containsText" text="_SCA_">
      <formula>NOT(ISERROR(SEARCH("_SCA_",O39)))</formula>
    </cfRule>
    <cfRule type="containsText" dxfId="586" priority="1000" operator="containsText" text="_TRG_">
      <formula>NOT(ISERROR(SEARCH("_TRG_",O39)))</formula>
    </cfRule>
  </conditionalFormatting>
  <conditionalFormatting sqref="O48:S59">
    <cfRule type="containsText" dxfId="585" priority="91" operator="containsText" text="_TRG_">
      <formula>NOT(ISERROR(SEARCH("_TRG_",O48)))</formula>
    </cfRule>
    <cfRule type="containsText" dxfId="584" priority="92" operator="containsText" text="_SCA_">
      <formula>NOT(ISERROR(SEARCH("_SCA_",O48)))</formula>
    </cfRule>
    <cfRule type="containsText" dxfId="583" priority="93" operator="containsText" text="_low_">
      <formula>NOT(ISERROR(SEARCH("_low_",O48)))</formula>
    </cfRule>
    <cfRule type="containsText" dxfId="582" priority="95" operator="containsText" text="_TOP_">
      <formula>NOT(ISERROR(SEARCH("_TOP_",O48)))</formula>
    </cfRule>
    <cfRule type="containsText" dxfId="581" priority="94" operator="containsText" text="_HIG_">
      <formula>NOT(ISERROR(SEARCH("_HIG_",O48)))</formula>
    </cfRule>
  </conditionalFormatting>
  <conditionalFormatting sqref="O74:S74">
    <cfRule type="containsText" dxfId="580" priority="390" operator="containsText" text="_TRG_">
      <formula>NOT(ISERROR(SEARCH("_TRG_",O74)))</formula>
    </cfRule>
    <cfRule type="containsText" dxfId="579" priority="392" operator="containsText" text="_low_">
      <formula>NOT(ISERROR(SEARCH("_low_",O74)))</formula>
    </cfRule>
    <cfRule type="containsText" dxfId="578" priority="391" operator="containsText" text="_SCA_">
      <formula>NOT(ISERROR(SEARCH("_SCA_",O74)))</formula>
    </cfRule>
    <cfRule type="containsText" dxfId="577" priority="394" operator="containsText" text="_TOP_">
      <formula>NOT(ISERROR(SEARCH("_TOP_",O74)))</formula>
    </cfRule>
    <cfRule type="containsText" dxfId="576" priority="393" operator="containsText" text="_HIG_">
      <formula>NOT(ISERROR(SEARCH("_HIG_",O74)))</formula>
    </cfRule>
  </conditionalFormatting>
  <conditionalFormatting sqref="O83:S84">
    <cfRule type="containsText" dxfId="575" priority="1647" operator="containsText" text="_low_">
      <formula>NOT(ISERROR(SEARCH("_low_",O83)))</formula>
    </cfRule>
    <cfRule type="containsText" dxfId="574" priority="1649" operator="containsText" text="_TOP_">
      <formula>NOT(ISERROR(SEARCH("_TOP_",O83)))</formula>
    </cfRule>
    <cfRule type="containsText" dxfId="573" priority="1645" operator="containsText" text="_TRG_">
      <formula>NOT(ISERROR(SEARCH("_TRG_",O83)))</formula>
    </cfRule>
    <cfRule type="containsText" dxfId="572" priority="1648" operator="containsText" text="_HIG_">
      <formula>NOT(ISERROR(SEARCH("_HIG_",O83)))</formula>
    </cfRule>
    <cfRule type="containsText" dxfId="571" priority="1646" operator="containsText" text="_SCA_">
      <formula>NOT(ISERROR(SEARCH("_SCA_",O83)))</formula>
    </cfRule>
  </conditionalFormatting>
  <conditionalFormatting sqref="O99:S100">
    <cfRule type="containsText" dxfId="570" priority="1590" operator="containsText" text="_TRG_">
      <formula>NOT(ISERROR(SEARCH("_TRG_",O99)))</formula>
    </cfRule>
    <cfRule type="containsText" dxfId="569" priority="1591" operator="containsText" text="_SCA_">
      <formula>NOT(ISERROR(SEARCH("_SCA_",O99)))</formula>
    </cfRule>
    <cfRule type="containsText" dxfId="568" priority="1592" operator="containsText" text="_low_">
      <formula>NOT(ISERROR(SEARCH("_low_",O99)))</formula>
    </cfRule>
    <cfRule type="containsText" dxfId="567" priority="1593" operator="containsText" text="_HIG_">
      <formula>NOT(ISERROR(SEARCH("_HIG_",O99)))</formula>
    </cfRule>
    <cfRule type="containsText" dxfId="566" priority="1594" operator="containsText" text="_TOP_">
      <formula>NOT(ISERROR(SEARCH("_TOP_",O99)))</formula>
    </cfRule>
  </conditionalFormatting>
  <conditionalFormatting sqref="O101:S101">
    <cfRule type="containsText" dxfId="565" priority="888" operator="containsText" text="_HIG_">
      <formula>NOT(ISERROR(SEARCH("_HIG_",O101)))</formula>
    </cfRule>
    <cfRule type="containsText" dxfId="564" priority="889" operator="containsText" text="_TOP_">
      <formula>NOT(ISERROR(SEARCH("_TOP_",O101)))</formula>
    </cfRule>
    <cfRule type="containsText" dxfId="563" priority="887" operator="containsText" text="_low_">
      <formula>NOT(ISERROR(SEARCH("_low_",O101)))</formula>
    </cfRule>
    <cfRule type="containsText" dxfId="562" priority="886" operator="containsText" text="_SCA_">
      <formula>NOT(ISERROR(SEARCH("_SCA_",O101)))</formula>
    </cfRule>
    <cfRule type="containsText" dxfId="561" priority="885" operator="containsText" text="_TRG_">
      <formula>NOT(ISERROR(SEARCH("_TRG_",O101)))</formula>
    </cfRule>
  </conditionalFormatting>
  <conditionalFormatting sqref="O104:S109">
    <cfRule type="containsText" dxfId="560" priority="386" operator="containsText" text="_SCA_">
      <formula>NOT(ISERROR(SEARCH("_SCA_",O104)))</formula>
    </cfRule>
    <cfRule type="containsText" dxfId="559" priority="387" operator="containsText" text="_low_">
      <formula>NOT(ISERROR(SEARCH("_low_",O104)))</formula>
    </cfRule>
    <cfRule type="containsText" dxfId="558" priority="385" operator="containsText" text="_TRG_">
      <formula>NOT(ISERROR(SEARCH("_TRG_",O104)))</formula>
    </cfRule>
    <cfRule type="containsText" dxfId="557" priority="388" operator="containsText" text="_HIG_">
      <formula>NOT(ISERROR(SEARCH("_HIG_",O104)))</formula>
    </cfRule>
    <cfRule type="containsText" dxfId="556" priority="389" operator="containsText" text="_TOP_">
      <formula>NOT(ISERROR(SEARCH("_TOP_",O104)))</formula>
    </cfRule>
  </conditionalFormatting>
  <conditionalFormatting sqref="O119:S119">
    <cfRule type="containsText" dxfId="555" priority="1766" operator="containsText" text="_SCA_">
      <formula>NOT(ISERROR(SEARCH("_SCA_",O119)))</formula>
    </cfRule>
    <cfRule type="containsText" dxfId="554" priority="1767" operator="containsText" text="_low_">
      <formula>NOT(ISERROR(SEARCH("_low_",O119)))</formula>
    </cfRule>
    <cfRule type="containsText" dxfId="553" priority="1768" operator="containsText" text="_HIG_">
      <formula>NOT(ISERROR(SEARCH("_HIG_",O119)))</formula>
    </cfRule>
    <cfRule type="containsText" dxfId="552" priority="1769" operator="containsText" text="_TOP_">
      <formula>NOT(ISERROR(SEARCH("_TOP_",O119)))</formula>
    </cfRule>
    <cfRule type="containsText" dxfId="551" priority="1765" operator="containsText" text="_TRG_">
      <formula>NOT(ISERROR(SEARCH("_TRG_",O119)))</formula>
    </cfRule>
  </conditionalFormatting>
  <conditionalFormatting sqref="O134:S135">
    <cfRule type="containsText" dxfId="550" priority="1620" operator="containsText" text="_TRG_">
      <formula>NOT(ISERROR(SEARCH("_TRG_",O134)))</formula>
    </cfRule>
    <cfRule type="containsText" dxfId="549" priority="1621" operator="containsText" text="_SCA_">
      <formula>NOT(ISERROR(SEARCH("_SCA_",O134)))</formula>
    </cfRule>
    <cfRule type="containsText" dxfId="548" priority="1622" operator="containsText" text="_low_">
      <formula>NOT(ISERROR(SEARCH("_low_",O134)))</formula>
    </cfRule>
    <cfRule type="containsText" dxfId="547" priority="1623" operator="containsText" text="_HIG_">
      <formula>NOT(ISERROR(SEARCH("_HIG_",O134)))</formula>
    </cfRule>
    <cfRule type="containsText" dxfId="546" priority="1624" operator="containsText" text="_TOP_">
      <formula>NOT(ISERROR(SEARCH("_TOP_",O134)))</formula>
    </cfRule>
  </conditionalFormatting>
  <conditionalFormatting sqref="O136:S136">
    <cfRule type="containsText" dxfId="545" priority="881" operator="containsText" text="_SCA_">
      <formula>NOT(ISERROR(SEARCH("_SCA_",O136)))</formula>
    </cfRule>
    <cfRule type="containsText" dxfId="544" priority="882" operator="containsText" text="_low_">
      <formula>NOT(ISERROR(SEARCH("_low_",O136)))</formula>
    </cfRule>
    <cfRule type="containsText" dxfId="543" priority="883" operator="containsText" text="_HIG_">
      <formula>NOT(ISERROR(SEARCH("_HIG_",O136)))</formula>
    </cfRule>
    <cfRule type="containsText" dxfId="542" priority="884" operator="containsText" text="_TOP_">
      <formula>NOT(ISERROR(SEARCH("_TOP_",O136)))</formula>
    </cfRule>
    <cfRule type="containsText" dxfId="541" priority="880" operator="containsText" text="_TRG_">
      <formula>NOT(ISERROR(SEARCH("_TRG_",O136)))</formula>
    </cfRule>
  </conditionalFormatting>
  <conditionalFormatting sqref="O139:S142">
    <cfRule type="containsText" dxfId="540" priority="242" operator="containsText" text="_SCA_">
      <formula>NOT(ISERROR(SEARCH("_SCA_",O139)))</formula>
    </cfRule>
    <cfRule type="containsText" dxfId="539" priority="241" operator="containsText" text="_TRG_">
      <formula>NOT(ISERROR(SEARCH("_TRG_",O139)))</formula>
    </cfRule>
    <cfRule type="containsText" dxfId="538" priority="245" operator="containsText" text="_TOP_">
      <formula>NOT(ISERROR(SEARCH("_TOP_",O139)))</formula>
    </cfRule>
    <cfRule type="containsText" dxfId="537" priority="244" operator="containsText" text="_HIG_">
      <formula>NOT(ISERROR(SEARCH("_HIG_",O139)))</formula>
    </cfRule>
    <cfRule type="containsText" dxfId="536" priority="243" operator="containsText" text="_low_">
      <formula>NOT(ISERROR(SEARCH("_low_",O139)))</formula>
    </cfRule>
  </conditionalFormatting>
  <conditionalFormatting sqref="O143:S144">
    <cfRule type="containsText" dxfId="535" priority="377" operator="containsText" text="_low_">
      <formula>NOT(ISERROR(SEARCH("_low_",O143)))</formula>
    </cfRule>
    <cfRule type="containsText" dxfId="534" priority="376" operator="containsText" text="_SCA_">
      <formula>NOT(ISERROR(SEARCH("_SCA_",O143)))</formula>
    </cfRule>
    <cfRule type="containsText" dxfId="533" priority="375" operator="containsText" text="_TRG_">
      <formula>NOT(ISERROR(SEARCH("_TRG_",O143)))</formula>
    </cfRule>
    <cfRule type="containsText" dxfId="532" priority="379" operator="containsText" text="_TOP_">
      <formula>NOT(ISERROR(SEARCH("_TOP_",O143)))</formula>
    </cfRule>
    <cfRule type="containsText" dxfId="531" priority="378" operator="containsText" text="_HIG_">
      <formula>NOT(ISERROR(SEARCH("_HIG_",O143)))</formula>
    </cfRule>
  </conditionalFormatting>
  <conditionalFormatting sqref="O153:S154">
    <cfRule type="containsText" dxfId="530" priority="1640" operator="containsText" text="_TRG_">
      <formula>NOT(ISERROR(SEARCH("_TRG_",O153)))</formula>
    </cfRule>
    <cfRule type="containsText" dxfId="529" priority="1644" operator="containsText" text="_TOP_">
      <formula>NOT(ISERROR(SEARCH("_TOP_",O153)))</formula>
    </cfRule>
    <cfRule type="containsText" dxfId="528" priority="1643" operator="containsText" text="_HIG_">
      <formula>NOT(ISERROR(SEARCH("_HIG_",O153)))</formula>
    </cfRule>
    <cfRule type="containsText" dxfId="527" priority="1642" operator="containsText" text="_low_">
      <formula>NOT(ISERROR(SEARCH("_low_",O153)))</formula>
    </cfRule>
    <cfRule type="containsText" dxfId="526" priority="1641" operator="containsText" text="_SCA_">
      <formula>NOT(ISERROR(SEARCH("_SCA_",O153)))</formula>
    </cfRule>
  </conditionalFormatting>
  <conditionalFormatting sqref="O169:S170">
    <cfRule type="containsText" dxfId="525" priority="1531" operator="containsText" text="_SCA_">
      <formula>NOT(ISERROR(SEARCH("_SCA_",O169)))</formula>
    </cfRule>
    <cfRule type="containsText" dxfId="524" priority="1530" operator="containsText" text="_TRG_">
      <formula>NOT(ISERROR(SEARCH("_TRG_",O169)))</formula>
    </cfRule>
    <cfRule type="containsText" dxfId="523" priority="1532" operator="containsText" text="_low_">
      <formula>NOT(ISERROR(SEARCH("_low_",O169)))</formula>
    </cfRule>
    <cfRule type="containsText" dxfId="522" priority="1533" operator="containsText" text="_HIG_">
      <formula>NOT(ISERROR(SEARCH("_HIG_",O169)))</formula>
    </cfRule>
    <cfRule type="containsText" dxfId="521" priority="1534" operator="containsText" text="_TOP_">
      <formula>NOT(ISERROR(SEARCH("_TOP_",O169)))</formula>
    </cfRule>
  </conditionalFormatting>
  <conditionalFormatting sqref="O171:S171">
    <cfRule type="containsText" dxfId="520" priority="875" operator="containsText" text="_TRG_">
      <formula>NOT(ISERROR(SEARCH("_TRG_",O171)))</formula>
    </cfRule>
    <cfRule type="containsText" dxfId="519" priority="876" operator="containsText" text="_SCA_">
      <formula>NOT(ISERROR(SEARCH("_SCA_",O171)))</formula>
    </cfRule>
    <cfRule type="containsText" dxfId="518" priority="877" operator="containsText" text="_low_">
      <formula>NOT(ISERROR(SEARCH("_low_",O171)))</formula>
    </cfRule>
    <cfRule type="containsText" dxfId="517" priority="878" operator="containsText" text="_HIG_">
      <formula>NOT(ISERROR(SEARCH("_HIG_",O171)))</formula>
    </cfRule>
    <cfRule type="containsText" dxfId="516" priority="879" operator="containsText" text="_TOP_">
      <formula>NOT(ISERROR(SEARCH("_TOP_",O171)))</formula>
    </cfRule>
  </conditionalFormatting>
  <conditionalFormatting sqref="O174:S179">
    <cfRule type="containsText" dxfId="515" priority="368" operator="containsText" text="_HIG_">
      <formula>NOT(ISERROR(SEARCH("_HIG_",O174)))</formula>
    </cfRule>
    <cfRule type="containsText" dxfId="514" priority="369" operator="containsText" text="_TOP_">
      <formula>NOT(ISERROR(SEARCH("_TOP_",O174)))</formula>
    </cfRule>
    <cfRule type="containsText" dxfId="513" priority="365" operator="containsText" text="_TRG_">
      <formula>NOT(ISERROR(SEARCH("_TRG_",O174)))</formula>
    </cfRule>
    <cfRule type="containsText" dxfId="512" priority="366" operator="containsText" text="_SCA_">
      <formula>NOT(ISERROR(SEARCH("_SCA_",O174)))</formula>
    </cfRule>
    <cfRule type="containsText" dxfId="511" priority="367" operator="containsText" text="_low_">
      <formula>NOT(ISERROR(SEARCH("_low_",O174)))</formula>
    </cfRule>
  </conditionalFormatting>
  <conditionalFormatting sqref="O189:S189">
    <cfRule type="containsText" dxfId="510" priority="90" operator="containsText" text="_TOP_">
      <formula>NOT(ISERROR(SEARCH("_TOP_",O189)))</formula>
    </cfRule>
    <cfRule type="containsText" dxfId="509" priority="86" operator="containsText" text="_TRG_">
      <formula>NOT(ISERROR(SEARCH("_TRG_",O189)))</formula>
    </cfRule>
    <cfRule type="containsText" dxfId="508" priority="87" operator="containsText" text="_SCA_">
      <formula>NOT(ISERROR(SEARCH("_SCA_",O189)))</formula>
    </cfRule>
    <cfRule type="containsText" dxfId="507" priority="88" operator="containsText" text="_low_">
      <formula>NOT(ISERROR(SEARCH("_low_",O189)))</formula>
    </cfRule>
    <cfRule type="containsText" dxfId="506" priority="89" operator="containsText" text="_HIG_">
      <formula>NOT(ISERROR(SEARCH("_HIG_",O189)))</formula>
    </cfRule>
  </conditionalFormatting>
  <conditionalFormatting sqref="O204:S205">
    <cfRule type="containsText" dxfId="505" priority="995" operator="containsText" text="_TRG_">
      <formula>NOT(ISERROR(SEARCH("_TRG_",O204)))</formula>
    </cfRule>
    <cfRule type="containsText" dxfId="504" priority="996" operator="containsText" text="_SCA_">
      <formula>NOT(ISERROR(SEARCH("_SCA_",O204)))</formula>
    </cfRule>
    <cfRule type="containsText" dxfId="503" priority="997" operator="containsText" text="_low_">
      <formula>NOT(ISERROR(SEARCH("_low_",O204)))</formula>
    </cfRule>
    <cfRule type="containsText" dxfId="502" priority="998" operator="containsText" text="_HIG_">
      <formula>NOT(ISERROR(SEARCH("_HIG_",O204)))</formula>
    </cfRule>
    <cfRule type="containsText" dxfId="501" priority="999" operator="containsText" text="_TOP_">
      <formula>NOT(ISERROR(SEARCH("_TOP_",O204)))</formula>
    </cfRule>
  </conditionalFormatting>
  <conditionalFormatting sqref="O206:S206">
    <cfRule type="containsText" dxfId="500" priority="874" operator="containsText" text="_TOP_">
      <formula>NOT(ISERROR(SEARCH("_TOP_",O206)))</formula>
    </cfRule>
    <cfRule type="containsText" dxfId="499" priority="870" operator="containsText" text="_TRG_">
      <formula>NOT(ISERROR(SEARCH("_TRG_",O206)))</formula>
    </cfRule>
    <cfRule type="containsText" dxfId="498" priority="873" operator="containsText" text="_HIG_">
      <formula>NOT(ISERROR(SEARCH("_HIG_",O206)))</formula>
    </cfRule>
    <cfRule type="containsText" dxfId="497" priority="872" operator="containsText" text="_low_">
      <formula>NOT(ISERROR(SEARCH("_low_",O206)))</formula>
    </cfRule>
    <cfRule type="containsText" dxfId="496" priority="871" operator="containsText" text="_SCA_">
      <formula>NOT(ISERROR(SEARCH("_SCA_",O206)))</formula>
    </cfRule>
  </conditionalFormatting>
  <conditionalFormatting sqref="O209:S214">
    <cfRule type="containsText" dxfId="495" priority="357" operator="containsText" text="_low_">
      <formula>NOT(ISERROR(SEARCH("_low_",O209)))</formula>
    </cfRule>
    <cfRule type="containsText" dxfId="494" priority="356" operator="containsText" text="_SCA_">
      <formula>NOT(ISERROR(SEARCH("_SCA_",O209)))</formula>
    </cfRule>
    <cfRule type="containsText" dxfId="493" priority="355" operator="containsText" text="_TRG_">
      <formula>NOT(ISERROR(SEARCH("_TRG_",O209)))</formula>
    </cfRule>
    <cfRule type="containsText" dxfId="492" priority="359" operator="containsText" text="_TOP_">
      <formula>NOT(ISERROR(SEARCH("_TOP_",O209)))</formula>
    </cfRule>
    <cfRule type="containsText" dxfId="491" priority="358" operator="containsText" text="_HIG_">
      <formula>NOT(ISERROR(SEARCH("_HIG_",O209)))</formula>
    </cfRule>
  </conditionalFormatting>
  <conditionalFormatting sqref="O223:S224">
    <cfRule type="containsText" dxfId="490" priority="1747" operator="containsText" text="_low_">
      <formula>NOT(ISERROR(SEARCH("_low_",O223)))</formula>
    </cfRule>
    <cfRule type="containsText" dxfId="489" priority="1748" operator="containsText" text="_HIG_">
      <formula>NOT(ISERROR(SEARCH("_HIG_",O223)))</formula>
    </cfRule>
    <cfRule type="containsText" dxfId="488" priority="1746" operator="containsText" text="_SCA_">
      <formula>NOT(ISERROR(SEARCH("_SCA_",O223)))</formula>
    </cfRule>
    <cfRule type="containsText" dxfId="487" priority="1749" operator="containsText" text="_TOP_">
      <formula>NOT(ISERROR(SEARCH("_TOP_",O223)))</formula>
    </cfRule>
    <cfRule type="containsText" dxfId="486" priority="1745" operator="containsText" text="_TRG_">
      <formula>NOT(ISERROR(SEARCH("_TRG_",O223)))</formula>
    </cfRule>
  </conditionalFormatting>
  <conditionalFormatting sqref="O244:S249">
    <cfRule type="containsText" dxfId="485" priority="346" operator="containsText" text="_SCA_">
      <formula>NOT(ISERROR(SEARCH("_SCA_",O244)))</formula>
    </cfRule>
    <cfRule type="containsText" dxfId="484" priority="347" operator="containsText" text="_low_">
      <formula>NOT(ISERROR(SEARCH("_low_",O244)))</formula>
    </cfRule>
    <cfRule type="containsText" dxfId="483" priority="345" operator="containsText" text="_TRG_">
      <formula>NOT(ISERROR(SEARCH("_TRG_",O244)))</formula>
    </cfRule>
    <cfRule type="containsText" dxfId="482" priority="349" operator="containsText" text="_TOP_">
      <formula>NOT(ISERROR(SEARCH("_TOP_",O244)))</formula>
    </cfRule>
    <cfRule type="containsText" dxfId="481" priority="348" operator="containsText" text="_HIG_">
      <formula>NOT(ISERROR(SEARCH("_HIG_",O244)))</formula>
    </cfRule>
  </conditionalFormatting>
  <conditionalFormatting sqref="O259:S259">
    <cfRule type="containsText" dxfId="480" priority="82" operator="containsText" text="_SCA_">
      <formula>NOT(ISERROR(SEARCH("_SCA_",O259)))</formula>
    </cfRule>
    <cfRule type="containsText" dxfId="479" priority="85" operator="containsText" text="_TOP_">
      <formula>NOT(ISERROR(SEARCH("_TOP_",O259)))</formula>
    </cfRule>
    <cfRule type="containsText" dxfId="478" priority="81" operator="containsText" text="_TRG_">
      <formula>NOT(ISERROR(SEARCH("_TRG_",O259)))</formula>
    </cfRule>
    <cfRule type="containsText" dxfId="477" priority="83" operator="containsText" text="_low_">
      <formula>NOT(ISERROR(SEARCH("_low_",O259)))</formula>
    </cfRule>
    <cfRule type="containsText" dxfId="476" priority="84" operator="containsText" text="_HIG_">
      <formula>NOT(ISERROR(SEARCH("_HIG_",O259)))</formula>
    </cfRule>
  </conditionalFormatting>
  <conditionalFormatting sqref="O279:S284">
    <cfRule type="containsText" dxfId="475" priority="337" operator="containsText" text="_low_">
      <formula>NOT(ISERROR(SEARCH("_low_",O279)))</formula>
    </cfRule>
    <cfRule type="containsText" dxfId="474" priority="339" operator="containsText" text="_TOP_">
      <formula>NOT(ISERROR(SEARCH("_TOP_",O279)))</formula>
    </cfRule>
    <cfRule type="containsText" dxfId="473" priority="335" operator="containsText" text="_TRG_">
      <formula>NOT(ISERROR(SEARCH("_TRG_",O279)))</formula>
    </cfRule>
    <cfRule type="containsText" dxfId="472" priority="336" operator="containsText" text="_SCA_">
      <formula>NOT(ISERROR(SEARCH("_SCA_",O279)))</formula>
    </cfRule>
    <cfRule type="containsText" dxfId="471" priority="338" operator="containsText" text="_HIG_">
      <formula>NOT(ISERROR(SEARCH("_HIG_",O279)))</formula>
    </cfRule>
  </conditionalFormatting>
  <conditionalFormatting sqref="O294:S294">
    <cfRule type="containsText" dxfId="470" priority="76" operator="containsText" text="_TRG_">
      <formula>NOT(ISERROR(SEARCH("_TRG_",O294)))</formula>
    </cfRule>
    <cfRule type="containsText" dxfId="469" priority="77" operator="containsText" text="_SCA_">
      <formula>NOT(ISERROR(SEARCH("_SCA_",O294)))</formula>
    </cfRule>
    <cfRule type="containsText" dxfId="468" priority="78" operator="containsText" text="_low_">
      <formula>NOT(ISERROR(SEARCH("_low_",O294)))</formula>
    </cfRule>
    <cfRule type="containsText" dxfId="467" priority="79" operator="containsText" text="_HIG_">
      <formula>NOT(ISERROR(SEARCH("_HIG_",O294)))</formula>
    </cfRule>
    <cfRule type="containsText" dxfId="466" priority="80" operator="containsText" text="_TOP_">
      <formula>NOT(ISERROR(SEARCH("_TOP_",O294)))</formula>
    </cfRule>
  </conditionalFormatting>
  <conditionalFormatting sqref="O309:S311">
    <cfRule type="containsText" dxfId="465" priority="856" operator="containsText" text="_SCA_">
      <formula>NOT(ISERROR(SEARCH("_SCA_",O309)))</formula>
    </cfRule>
    <cfRule type="containsText" dxfId="464" priority="857" operator="containsText" text="_low_">
      <formula>NOT(ISERROR(SEARCH("_low_",O309)))</formula>
    </cfRule>
    <cfRule type="containsText" dxfId="463" priority="859" operator="containsText" text="_TOP_">
      <formula>NOT(ISERROR(SEARCH("_TOP_",O309)))</formula>
    </cfRule>
    <cfRule type="containsText" dxfId="462" priority="858" operator="containsText" text="_HIG_">
      <formula>NOT(ISERROR(SEARCH("_HIG_",O309)))</formula>
    </cfRule>
    <cfRule type="containsText" dxfId="461" priority="855" operator="containsText" text="_TRG_">
      <formula>NOT(ISERROR(SEARCH("_TRG_",O309)))</formula>
    </cfRule>
  </conditionalFormatting>
  <conditionalFormatting sqref="O314:S319">
    <cfRule type="containsText" dxfId="460" priority="329" operator="containsText" text="_TOP_">
      <formula>NOT(ISERROR(SEARCH("_TOP_",O314)))</formula>
    </cfRule>
    <cfRule type="containsText" dxfId="459" priority="328" operator="containsText" text="_HIG_">
      <formula>NOT(ISERROR(SEARCH("_HIG_",O314)))</formula>
    </cfRule>
    <cfRule type="containsText" dxfId="458" priority="327" operator="containsText" text="_low_">
      <formula>NOT(ISERROR(SEARCH("_low_",O314)))</formula>
    </cfRule>
    <cfRule type="containsText" dxfId="457" priority="326" operator="containsText" text="_SCA_">
      <formula>NOT(ISERROR(SEARCH("_SCA_",O314)))</formula>
    </cfRule>
    <cfRule type="containsText" dxfId="456" priority="325" operator="containsText" text="_TRG_">
      <formula>NOT(ISERROR(SEARCH("_TRG_",O314)))</formula>
    </cfRule>
  </conditionalFormatting>
  <conditionalFormatting sqref="O329:S329">
    <cfRule type="containsText" dxfId="455" priority="71" operator="containsText" text="_TRG_">
      <formula>NOT(ISERROR(SEARCH("_TRG_",O329)))</formula>
    </cfRule>
    <cfRule type="containsText" dxfId="454" priority="72" operator="containsText" text="_SCA_">
      <formula>NOT(ISERROR(SEARCH("_SCA_",O329)))</formula>
    </cfRule>
  </conditionalFormatting>
  <conditionalFormatting sqref="O329:S336">
    <cfRule type="containsText" dxfId="453" priority="73" operator="containsText" text="_low_">
      <formula>NOT(ISERROR(SEARCH("_low_",O329)))</formula>
    </cfRule>
    <cfRule type="containsText" dxfId="452" priority="74" operator="containsText" text="_HIG_">
      <formula>NOT(ISERROR(SEARCH("_HIG_",O329)))</formula>
    </cfRule>
    <cfRule type="containsText" dxfId="451" priority="75" operator="containsText" text="_TOP_">
      <formula>NOT(ISERROR(SEARCH("_TOP_",O329)))</formula>
    </cfRule>
  </conditionalFormatting>
  <conditionalFormatting sqref="O344:S346">
    <cfRule type="containsText" dxfId="450" priority="854" operator="containsText" text="_TOP_">
      <formula>NOT(ISERROR(SEARCH("_TOP_",O344)))</formula>
    </cfRule>
    <cfRule type="containsText" dxfId="449" priority="853" operator="containsText" text="_HIG_">
      <formula>NOT(ISERROR(SEARCH("_HIG_",O344)))</formula>
    </cfRule>
    <cfRule type="containsText" dxfId="448" priority="850" operator="containsText" text="_TRG_">
      <formula>NOT(ISERROR(SEARCH("_TRG_",O344)))</formula>
    </cfRule>
    <cfRule type="containsText" dxfId="447" priority="852" operator="containsText" text="_low_">
      <formula>NOT(ISERROR(SEARCH("_low_",O344)))</formula>
    </cfRule>
    <cfRule type="containsText" dxfId="446" priority="851" operator="containsText" text="_SCA_">
      <formula>NOT(ISERROR(SEARCH("_SCA_",O344)))</formula>
    </cfRule>
  </conditionalFormatting>
  <conditionalFormatting sqref="O349:S354">
    <cfRule type="containsText" dxfId="445" priority="319" operator="containsText" text="_TOP_">
      <formula>NOT(ISERROR(SEARCH("_TOP_",O349)))</formula>
    </cfRule>
    <cfRule type="containsText" dxfId="444" priority="318" operator="containsText" text="_HIG_">
      <formula>NOT(ISERROR(SEARCH("_HIG_",O349)))</formula>
    </cfRule>
    <cfRule type="containsText" dxfId="443" priority="317" operator="containsText" text="_low_">
      <formula>NOT(ISERROR(SEARCH("_low_",O349)))</formula>
    </cfRule>
    <cfRule type="containsText" dxfId="442" priority="316" operator="containsText" text="_SCA_">
      <formula>NOT(ISERROR(SEARCH("_SCA_",O349)))</formula>
    </cfRule>
    <cfRule type="containsText" dxfId="441" priority="315" operator="containsText" text="_TRG_">
      <formula>NOT(ISERROR(SEARCH("_TRG_",O349)))</formula>
    </cfRule>
  </conditionalFormatting>
  <conditionalFormatting sqref="O363:S370">
    <cfRule type="containsText" dxfId="440" priority="1679" operator="containsText" text="_TOP_">
      <formula>NOT(ISERROR(SEARCH("_TOP_",O363)))</formula>
    </cfRule>
    <cfRule type="containsText" dxfId="439" priority="1678" operator="containsText" text="_HIG_">
      <formula>NOT(ISERROR(SEARCH("_HIG_",O363)))</formula>
    </cfRule>
    <cfRule type="containsText" dxfId="438" priority="1677" operator="containsText" text="_low_">
      <formula>NOT(ISERROR(SEARCH("_low_",O363)))</formula>
    </cfRule>
    <cfRule type="containsText" dxfId="437" priority="1676" operator="containsText" text="_SCA_">
      <formula>NOT(ISERROR(SEARCH("_SCA_",O363)))</formula>
    </cfRule>
    <cfRule type="containsText" dxfId="436" priority="1675" operator="containsText" text="_TRG_">
      <formula>NOT(ISERROR(SEARCH("_TRG_",O363)))</formula>
    </cfRule>
  </conditionalFormatting>
  <conditionalFormatting sqref="O378:S380">
    <cfRule type="containsText" dxfId="435" priority="1694" operator="containsText" text="_TOP_">
      <formula>NOT(ISERROR(SEARCH("_TOP_",O378)))</formula>
    </cfRule>
    <cfRule type="containsText" dxfId="434" priority="1693" operator="containsText" text="_HIG_">
      <formula>NOT(ISERROR(SEARCH("_HIG_",O378)))</formula>
    </cfRule>
    <cfRule type="containsText" dxfId="433" priority="1692" operator="containsText" text="_low_">
      <formula>NOT(ISERROR(SEARCH("_low_",O378)))</formula>
    </cfRule>
    <cfRule type="containsText" dxfId="432" priority="1690" operator="containsText" text="_TRG_">
      <formula>NOT(ISERROR(SEARCH("_TRG_",O378)))</formula>
    </cfRule>
    <cfRule type="containsText" dxfId="431" priority="1691" operator="containsText" text="_SCA_">
      <formula>NOT(ISERROR(SEARCH("_SCA_",O378)))</formula>
    </cfRule>
  </conditionalFormatting>
  <conditionalFormatting sqref="O381:S381">
    <cfRule type="containsText" dxfId="430" priority="843" operator="containsText" text="_HIG_">
      <formula>NOT(ISERROR(SEARCH("_HIG_",O381)))</formula>
    </cfRule>
    <cfRule type="containsText" dxfId="429" priority="844" operator="containsText" text="_TOP_">
      <formula>NOT(ISERROR(SEARCH("_TOP_",O381)))</formula>
    </cfRule>
    <cfRule type="containsText" dxfId="428" priority="841" operator="containsText" text="_SCA_">
      <formula>NOT(ISERROR(SEARCH("_SCA_",O381)))</formula>
    </cfRule>
    <cfRule type="containsText" dxfId="427" priority="840" operator="containsText" text="_TRG_">
      <formula>NOT(ISERROR(SEARCH("_TRG_",O381)))</formula>
    </cfRule>
    <cfRule type="containsText" dxfId="426" priority="842" operator="containsText" text="_low_">
      <formula>NOT(ISERROR(SEARCH("_low_",O381)))</formula>
    </cfRule>
  </conditionalFormatting>
  <conditionalFormatting sqref="O384:S389">
    <cfRule type="containsText" dxfId="425" priority="308" operator="containsText" text="_HIG_">
      <formula>NOT(ISERROR(SEARCH("_HIG_",O384)))</formula>
    </cfRule>
    <cfRule type="containsText" dxfId="424" priority="305" operator="containsText" text="_TRG_">
      <formula>NOT(ISERROR(SEARCH("_TRG_",O384)))</formula>
    </cfRule>
    <cfRule type="containsText" dxfId="423" priority="306" operator="containsText" text="_SCA_">
      <formula>NOT(ISERROR(SEARCH("_SCA_",O384)))</formula>
    </cfRule>
    <cfRule type="containsText" dxfId="422" priority="307" operator="containsText" text="_low_">
      <formula>NOT(ISERROR(SEARCH("_low_",O384)))</formula>
    </cfRule>
    <cfRule type="containsText" dxfId="421" priority="309" operator="containsText" text="_TOP_">
      <formula>NOT(ISERROR(SEARCH("_TOP_",O384)))</formula>
    </cfRule>
  </conditionalFormatting>
  <conditionalFormatting sqref="O398:S405">
    <cfRule type="containsText" dxfId="420" priority="1464" operator="containsText" text="_TOP_">
      <formula>NOT(ISERROR(SEARCH("_TOP_",O398)))</formula>
    </cfRule>
    <cfRule type="containsText" dxfId="419" priority="1462" operator="containsText" text="_low_">
      <formula>NOT(ISERROR(SEARCH("_low_",O398)))</formula>
    </cfRule>
    <cfRule type="containsText" dxfId="418" priority="1460" operator="containsText" text="_TRG_">
      <formula>NOT(ISERROR(SEARCH("_TRG_",O398)))</formula>
    </cfRule>
    <cfRule type="containsText" dxfId="417" priority="1463" operator="containsText" text="_HIG_">
      <formula>NOT(ISERROR(SEARCH("_HIG_",O398)))</formula>
    </cfRule>
    <cfRule type="containsText" dxfId="416" priority="1461" operator="containsText" text="_SCA_">
      <formula>NOT(ISERROR(SEARCH("_SCA_",O398)))</formula>
    </cfRule>
  </conditionalFormatting>
  <conditionalFormatting sqref="O410:S414 O441:S445 O472:S476 O503:S507 O534:S538 O33:S38 N13 N15:N21 N33 N102:S103 N137:S138 N172:S173 N207:S208 N223 O235:S237 N235:N238 N312:S313 O340:S342 N340:N343 N347:S348 N410:N412 N441:N443 N472:N474 N503:N505 N534:N536">
    <cfRule type="containsText" dxfId="415" priority="2620" operator="containsText" text="_TRG_">
      <formula>NOT(ISERROR(SEARCH("_TRG_",N13)))</formula>
    </cfRule>
  </conditionalFormatting>
  <conditionalFormatting sqref="O415:S420">
    <cfRule type="containsText" dxfId="414" priority="299" operator="containsText" text="_TOP_">
      <formula>NOT(ISERROR(SEARCH("_TOP_",O415)))</formula>
    </cfRule>
    <cfRule type="containsText" dxfId="413" priority="298" operator="containsText" text="_HIG_">
      <formula>NOT(ISERROR(SEARCH("_HIG_",O415)))</formula>
    </cfRule>
    <cfRule type="containsText" dxfId="412" priority="297" operator="containsText" text="_low_">
      <formula>NOT(ISERROR(SEARCH("_low_",O415)))</formula>
    </cfRule>
    <cfRule type="containsText" dxfId="411" priority="296" operator="containsText" text="_SCA_">
      <formula>NOT(ISERROR(SEARCH("_SCA_",O415)))</formula>
    </cfRule>
    <cfRule type="containsText" dxfId="410" priority="295" operator="containsText" text="_TRG_">
      <formula>NOT(ISERROR(SEARCH("_TRG_",O415)))</formula>
    </cfRule>
  </conditionalFormatting>
  <conditionalFormatting sqref="O429:S436">
    <cfRule type="containsText" dxfId="409" priority="1439" operator="containsText" text="_TOP_">
      <formula>NOT(ISERROR(SEARCH("_TOP_",O429)))</formula>
    </cfRule>
    <cfRule type="containsText" dxfId="408" priority="1438" operator="containsText" text="_HIG_">
      <formula>NOT(ISERROR(SEARCH("_HIG_",O429)))</formula>
    </cfRule>
    <cfRule type="containsText" dxfId="407" priority="1437" operator="containsText" text="_low_">
      <formula>NOT(ISERROR(SEARCH("_low_",O429)))</formula>
    </cfRule>
    <cfRule type="containsText" dxfId="406" priority="1436" operator="containsText" text="_SCA_">
      <formula>NOT(ISERROR(SEARCH("_SCA_",O429)))</formula>
    </cfRule>
    <cfRule type="containsText" dxfId="405" priority="1435" operator="containsText" text="_TRG_">
      <formula>NOT(ISERROR(SEARCH("_TRG_",O429)))</formula>
    </cfRule>
  </conditionalFormatting>
  <conditionalFormatting sqref="O446:S451">
    <cfRule type="containsText" dxfId="404" priority="287" operator="containsText" text="_low_">
      <formula>NOT(ISERROR(SEARCH("_low_",O446)))</formula>
    </cfRule>
    <cfRule type="containsText" dxfId="403" priority="286" operator="containsText" text="_SCA_">
      <formula>NOT(ISERROR(SEARCH("_SCA_",O446)))</formula>
    </cfRule>
    <cfRule type="containsText" dxfId="402" priority="285" operator="containsText" text="_TRG_">
      <formula>NOT(ISERROR(SEARCH("_TRG_",O446)))</formula>
    </cfRule>
    <cfRule type="containsText" dxfId="401" priority="289" operator="containsText" text="_TOP_">
      <formula>NOT(ISERROR(SEARCH("_TOP_",O446)))</formula>
    </cfRule>
    <cfRule type="containsText" dxfId="400" priority="288" operator="containsText" text="_HIG_">
      <formula>NOT(ISERROR(SEARCH("_HIG_",O446)))</formula>
    </cfRule>
  </conditionalFormatting>
  <conditionalFormatting sqref="O460:S467">
    <cfRule type="containsText" dxfId="399" priority="1414" operator="containsText" text="_TOP_">
      <formula>NOT(ISERROR(SEARCH("_TOP_",O460)))</formula>
    </cfRule>
    <cfRule type="containsText" dxfId="398" priority="1410" operator="containsText" text="_TRG_">
      <formula>NOT(ISERROR(SEARCH("_TRG_",O460)))</formula>
    </cfRule>
    <cfRule type="containsText" dxfId="397" priority="1413" operator="containsText" text="_HIG_">
      <formula>NOT(ISERROR(SEARCH("_HIG_",O460)))</formula>
    </cfRule>
    <cfRule type="containsText" dxfId="396" priority="1412" operator="containsText" text="_low_">
      <formula>NOT(ISERROR(SEARCH("_low_",O460)))</formula>
    </cfRule>
    <cfRule type="containsText" dxfId="395" priority="1411" operator="containsText" text="_SCA_">
      <formula>NOT(ISERROR(SEARCH("_SCA_",O460)))</formula>
    </cfRule>
  </conditionalFormatting>
  <conditionalFormatting sqref="O477:S482">
    <cfRule type="containsText" dxfId="394" priority="276" operator="containsText" text="_SCA_">
      <formula>NOT(ISERROR(SEARCH("_SCA_",O477)))</formula>
    </cfRule>
    <cfRule type="containsText" dxfId="393" priority="279" operator="containsText" text="_TOP_">
      <formula>NOT(ISERROR(SEARCH("_TOP_",O477)))</formula>
    </cfRule>
    <cfRule type="containsText" dxfId="392" priority="278" operator="containsText" text="_HIG_">
      <formula>NOT(ISERROR(SEARCH("_HIG_",O477)))</formula>
    </cfRule>
    <cfRule type="containsText" dxfId="391" priority="277" operator="containsText" text="_low_">
      <formula>NOT(ISERROR(SEARCH("_low_",O477)))</formula>
    </cfRule>
    <cfRule type="containsText" dxfId="390" priority="275" operator="containsText" text="_TRG_">
      <formula>NOT(ISERROR(SEARCH("_TRG_",O477)))</formula>
    </cfRule>
  </conditionalFormatting>
  <conditionalFormatting sqref="O491:S498">
    <cfRule type="containsText" dxfId="389" priority="1385" operator="containsText" text="_TRG_">
      <formula>NOT(ISERROR(SEARCH("_TRG_",O491)))</formula>
    </cfRule>
    <cfRule type="containsText" dxfId="388" priority="1386" operator="containsText" text="_SCA_">
      <formula>NOT(ISERROR(SEARCH("_SCA_",O491)))</formula>
    </cfRule>
    <cfRule type="containsText" dxfId="387" priority="1388" operator="containsText" text="_HIG_">
      <formula>NOT(ISERROR(SEARCH("_HIG_",O491)))</formula>
    </cfRule>
    <cfRule type="containsText" dxfId="386" priority="1389" operator="containsText" text="_TOP_">
      <formula>NOT(ISERROR(SEARCH("_TOP_",O491)))</formula>
    </cfRule>
    <cfRule type="containsText" dxfId="385" priority="1387" operator="containsText" text="_low_">
      <formula>NOT(ISERROR(SEARCH("_low_",O491)))</formula>
    </cfRule>
  </conditionalFormatting>
  <conditionalFormatting sqref="O508:S513">
    <cfRule type="containsText" dxfId="384" priority="267" operator="containsText" text="_low_">
      <formula>NOT(ISERROR(SEARCH("_low_",O508)))</formula>
    </cfRule>
    <cfRule type="containsText" dxfId="383" priority="265" operator="containsText" text="_TRG_">
      <formula>NOT(ISERROR(SEARCH("_TRG_",O508)))</formula>
    </cfRule>
    <cfRule type="containsText" dxfId="382" priority="266" operator="containsText" text="_SCA_">
      <formula>NOT(ISERROR(SEARCH("_SCA_",O508)))</formula>
    </cfRule>
    <cfRule type="containsText" dxfId="381" priority="269" operator="containsText" text="_TOP_">
      <formula>NOT(ISERROR(SEARCH("_TOP_",O508)))</formula>
    </cfRule>
    <cfRule type="containsText" dxfId="380" priority="268" operator="containsText" text="_HIG_">
      <formula>NOT(ISERROR(SEARCH("_HIG_",O508)))</formula>
    </cfRule>
  </conditionalFormatting>
  <conditionalFormatting sqref="O523:S529">
    <cfRule type="containsText" dxfId="379" priority="1364" operator="containsText" text="_TOP_">
      <formula>NOT(ISERROR(SEARCH("_TOP_",O523)))</formula>
    </cfRule>
    <cfRule type="containsText" dxfId="378" priority="1361" operator="containsText" text="_SCA_">
      <formula>NOT(ISERROR(SEARCH("_SCA_",O523)))</formula>
    </cfRule>
    <cfRule type="containsText" dxfId="377" priority="1360" operator="containsText" text="_TRG_">
      <formula>NOT(ISERROR(SEARCH("_TRG_",O523)))</formula>
    </cfRule>
    <cfRule type="containsText" dxfId="376" priority="1362" operator="containsText" text="_low_">
      <formula>NOT(ISERROR(SEARCH("_low_",O523)))</formula>
    </cfRule>
    <cfRule type="containsText" dxfId="375" priority="1363" operator="containsText" text="_HIG_">
      <formula>NOT(ISERROR(SEARCH("_HIG_",O523)))</formula>
    </cfRule>
  </conditionalFormatting>
  <conditionalFormatting sqref="O539:S544">
    <cfRule type="containsText" dxfId="374" priority="26" operator="containsText" text="_TRG_">
      <formula>NOT(ISERROR(SEARCH("_TRG_",O539)))</formula>
    </cfRule>
    <cfRule type="containsText" dxfId="373" priority="27" operator="containsText" text="_SCA_">
      <formula>NOT(ISERROR(SEARCH("_SCA_",O539)))</formula>
    </cfRule>
    <cfRule type="containsText" dxfId="372" priority="28" operator="containsText" text="_low_">
      <formula>NOT(ISERROR(SEARCH("_low_",O539)))</formula>
    </cfRule>
    <cfRule type="containsText" dxfId="371" priority="30" operator="containsText" text="_TOP_">
      <formula>NOT(ISERROR(SEARCH("_TOP_",O539)))</formula>
    </cfRule>
    <cfRule type="containsText" dxfId="370" priority="29" operator="containsText" text="_HIG_">
      <formula>NOT(ISERROR(SEARCH("_HIG_",O539)))</formula>
    </cfRule>
  </conditionalFormatting>
  <conditionalFormatting sqref="P63:P64">
    <cfRule type="containsText" dxfId="369" priority="177" operator="containsText" text="_SCA_">
      <formula>NOT(ISERROR(SEARCH("_SCA_",P63)))</formula>
    </cfRule>
    <cfRule type="containsText" dxfId="368" priority="180" operator="containsText" text="_TOP_">
      <formula>NOT(ISERROR(SEARCH("_TOP_",P63)))</formula>
    </cfRule>
    <cfRule type="containsText" dxfId="367" priority="176" operator="containsText" text="_TRG_">
      <formula>NOT(ISERROR(SEARCH("_TRG_",P63)))</formula>
    </cfRule>
    <cfRule type="containsText" dxfId="366" priority="178" operator="containsText" text="_low_">
      <formula>NOT(ISERROR(SEARCH("_low_",P63)))</formula>
    </cfRule>
    <cfRule type="containsText" dxfId="365" priority="179" operator="containsText" text="_HIG_">
      <formula>NOT(ISERROR(SEARCH("_HIG_",P63)))</formula>
    </cfRule>
  </conditionalFormatting>
  <conditionalFormatting sqref="P142 R142:S142 P143:S143">
    <cfRule type="containsText" dxfId="364" priority="972" operator="containsText" text="_low_">
      <formula>NOT(ISERROR(SEARCH("_low_",P142)))</formula>
    </cfRule>
    <cfRule type="containsText" dxfId="363" priority="971" operator="containsText" text="_SCA_">
      <formula>NOT(ISERROR(SEARCH("_SCA_",P142)))</formula>
    </cfRule>
    <cfRule type="containsText" dxfId="362" priority="974" operator="containsText" text="_TOP_">
      <formula>NOT(ISERROR(SEARCH("_TOP_",P142)))</formula>
    </cfRule>
    <cfRule type="containsText" dxfId="361" priority="973" operator="containsText" text="_HIG_">
      <formula>NOT(ISERROR(SEARCH("_HIG_",P142)))</formula>
    </cfRule>
  </conditionalFormatting>
  <conditionalFormatting sqref="P542:Q543">
    <cfRule type="containsText" dxfId="360" priority="1373" operator="containsText" text="_HIG_">
      <formula>NOT(ISERROR(SEARCH("_HIG_",P542)))</formula>
    </cfRule>
    <cfRule type="containsText" dxfId="359" priority="1372" operator="containsText" text="_low_">
      <formula>NOT(ISERROR(SEARCH("_low_",P542)))</formula>
    </cfRule>
    <cfRule type="containsText" dxfId="358" priority="1371" operator="containsText" text="_SCA_">
      <formula>NOT(ISERROR(SEARCH("_SCA_",P542)))</formula>
    </cfRule>
    <cfRule type="containsText" dxfId="357" priority="1374" operator="containsText" text="_TOP_">
      <formula>NOT(ISERROR(SEARCH("_TOP_",P542)))</formula>
    </cfRule>
    <cfRule type="containsText" dxfId="356" priority="1370" operator="containsText" text="_TRG_">
      <formula>NOT(ISERROR(SEARCH("_TRG_",P542)))</formula>
    </cfRule>
  </conditionalFormatting>
  <conditionalFormatting sqref="P28:S29">
    <cfRule type="containsText" dxfId="355" priority="1024" operator="containsText" text="_TOP_">
      <formula>NOT(ISERROR(SEARCH("_TOP_",P28)))</formula>
    </cfRule>
    <cfRule type="containsText" dxfId="354" priority="1023" operator="containsText" text="_HIG_">
      <formula>NOT(ISERROR(SEARCH("_HIG_",P28)))</formula>
    </cfRule>
    <cfRule type="containsText" dxfId="353" priority="1022" operator="containsText" text="_low_">
      <formula>NOT(ISERROR(SEARCH("_low_",P28)))</formula>
    </cfRule>
    <cfRule type="containsText" dxfId="352" priority="1021" operator="containsText" text="_SCA_">
      <formula>NOT(ISERROR(SEARCH("_SCA_",P28)))</formula>
    </cfRule>
    <cfRule type="containsText" dxfId="351" priority="1020" operator="containsText" text="_TRG_">
      <formula>NOT(ISERROR(SEARCH("_TRG_",P28)))</formula>
    </cfRule>
  </conditionalFormatting>
  <conditionalFormatting sqref="P37:S38">
    <cfRule type="containsText" dxfId="350" priority="1056" operator="containsText" text="_SCA_">
      <formula>NOT(ISERROR(SEARCH("_SCA_",P37)))</formula>
    </cfRule>
    <cfRule type="containsText" dxfId="349" priority="1057" operator="containsText" text="_low_">
      <formula>NOT(ISERROR(SEARCH("_low_",P37)))</formula>
    </cfRule>
    <cfRule type="containsText" dxfId="348" priority="1058" operator="containsText" text="_HIG_">
      <formula>NOT(ISERROR(SEARCH("_HIG_",P37)))</formula>
    </cfRule>
    <cfRule type="containsText" dxfId="347" priority="1059" operator="containsText" text="_TOP_">
      <formula>NOT(ISERROR(SEARCH("_TOP_",P37)))</formula>
    </cfRule>
    <cfRule type="containsText" dxfId="346" priority="1055" operator="containsText" text="_TRG_">
      <formula>NOT(ISERROR(SEARCH("_TRG_",P37)))</formula>
    </cfRule>
  </conditionalFormatting>
  <conditionalFormatting sqref="P72:S73">
    <cfRule type="containsText" dxfId="345" priority="137" operator="containsText" text="_SCA_">
      <formula>NOT(ISERROR(SEARCH("_SCA_",P72)))</formula>
    </cfRule>
    <cfRule type="containsText" dxfId="344" priority="136" operator="containsText" text="_TRG_">
      <formula>NOT(ISERROR(SEARCH("_TRG_",P72)))</formula>
    </cfRule>
    <cfRule type="containsText" dxfId="343" priority="140" operator="containsText" text="_TOP_">
      <formula>NOT(ISERROR(SEARCH("_TOP_",P72)))</formula>
    </cfRule>
    <cfRule type="containsText" dxfId="342" priority="139" operator="containsText" text="_HIG_">
      <formula>NOT(ISERROR(SEARCH("_HIG_",P72)))</formula>
    </cfRule>
    <cfRule type="containsText" dxfId="341" priority="138" operator="containsText" text="_low_">
      <formula>NOT(ISERROR(SEARCH("_low_",P72)))</formula>
    </cfRule>
  </conditionalFormatting>
  <conditionalFormatting sqref="P98:S99">
    <cfRule type="containsText" dxfId="340" priority="1584" operator="containsText" text="_TOP_">
      <formula>NOT(ISERROR(SEARCH("_TOP_",P98)))</formula>
    </cfRule>
    <cfRule type="containsText" dxfId="339" priority="1580" operator="containsText" text="_TRG_">
      <formula>NOT(ISERROR(SEARCH("_TRG_",P98)))</formula>
    </cfRule>
    <cfRule type="containsText" dxfId="338" priority="1583" operator="containsText" text="_HIG_">
      <formula>NOT(ISERROR(SEARCH("_HIG_",P98)))</formula>
    </cfRule>
    <cfRule type="containsText" dxfId="337" priority="1582" operator="containsText" text="_low_">
      <formula>NOT(ISERROR(SEARCH("_low_",P98)))</formula>
    </cfRule>
    <cfRule type="containsText" dxfId="336" priority="1581" operator="containsText" text="_SCA_">
      <formula>NOT(ISERROR(SEARCH("_SCA_",P98)))</formula>
    </cfRule>
  </conditionalFormatting>
  <conditionalFormatting sqref="P107:S108">
    <cfRule type="containsText" dxfId="335" priority="902" operator="containsText" text="_low_">
      <formula>NOT(ISERROR(SEARCH("_low_",P107)))</formula>
    </cfRule>
    <cfRule type="containsText" dxfId="334" priority="904" operator="containsText" text="_TOP_">
      <formula>NOT(ISERROR(SEARCH("_TOP_",P107)))</formula>
    </cfRule>
    <cfRule type="containsText" dxfId="333" priority="901" operator="containsText" text="_SCA_">
      <formula>NOT(ISERROR(SEARCH("_SCA_",P107)))</formula>
    </cfRule>
    <cfRule type="containsText" dxfId="332" priority="900" operator="containsText" text="_TRG_">
      <formula>NOT(ISERROR(SEARCH("_TRG_",P107)))</formula>
    </cfRule>
    <cfRule type="containsText" dxfId="331" priority="903" operator="containsText" text="_HIG_">
      <formula>NOT(ISERROR(SEARCH("_HIG_",P107)))</formula>
    </cfRule>
  </conditionalFormatting>
  <conditionalFormatting sqref="P133:S134">
    <cfRule type="containsText" dxfId="330" priority="1612" operator="containsText" text="_low_">
      <formula>NOT(ISERROR(SEARCH("_low_",P133)))</formula>
    </cfRule>
    <cfRule type="containsText" dxfId="329" priority="1614" operator="containsText" text="_TOP_">
      <formula>NOT(ISERROR(SEARCH("_TOP_",P133)))</formula>
    </cfRule>
    <cfRule type="containsText" dxfId="328" priority="1611" operator="containsText" text="_SCA_">
      <formula>NOT(ISERROR(SEARCH("_SCA_",P133)))</formula>
    </cfRule>
    <cfRule type="containsText" dxfId="327" priority="1610" operator="containsText" text="_TRG_">
      <formula>NOT(ISERROR(SEARCH("_TRG_",P133)))</formula>
    </cfRule>
    <cfRule type="containsText" dxfId="326" priority="1613" operator="containsText" text="_HIG_">
      <formula>NOT(ISERROR(SEARCH("_HIG_",P133)))</formula>
    </cfRule>
  </conditionalFormatting>
  <conditionalFormatting sqref="P143:S143 P142 R142:S142">
    <cfRule type="containsText" dxfId="325" priority="970" operator="containsText" text="_TRG_">
      <formula>NOT(ISERROR(SEARCH("_TRG_",P142)))</formula>
    </cfRule>
  </conditionalFormatting>
  <conditionalFormatting sqref="P168:S168">
    <cfRule type="containsText" dxfId="324" priority="1549" operator="containsText" text="_TOP_">
      <formula>NOT(ISERROR(SEARCH("_TOP_",P168)))</formula>
    </cfRule>
    <cfRule type="containsText" dxfId="323" priority="1547" operator="containsText" text="_low_">
      <formula>NOT(ISERROR(SEARCH("_low_",P168)))</formula>
    </cfRule>
    <cfRule type="containsText" dxfId="322" priority="1546" operator="containsText" text="_SCA_">
      <formula>NOT(ISERROR(SEARCH("_SCA_",P168)))</formula>
    </cfRule>
    <cfRule type="containsText" dxfId="321" priority="1545" operator="containsText" text="_TRG_">
      <formula>NOT(ISERROR(SEARCH("_TRG_",P168)))</formula>
    </cfRule>
    <cfRule type="containsText" dxfId="320" priority="1548" operator="containsText" text="_HIG_">
      <formula>NOT(ISERROR(SEARCH("_HIG_",P168)))</formula>
    </cfRule>
  </conditionalFormatting>
  <conditionalFormatting sqref="P168:S169">
    <cfRule type="containsText" dxfId="319" priority="1523" operator="containsText" text="_HIG_">
      <formula>NOT(ISERROR(SEARCH("_HIG_",P168)))</formula>
    </cfRule>
    <cfRule type="containsText" dxfId="318" priority="1524" operator="containsText" text="_TOP_">
      <formula>NOT(ISERROR(SEARCH("_TOP_",P168)))</formula>
    </cfRule>
    <cfRule type="containsText" dxfId="317" priority="1522" operator="containsText" text="_low_">
      <formula>NOT(ISERROR(SEARCH("_low_",P168)))</formula>
    </cfRule>
    <cfRule type="containsText" dxfId="316" priority="1521" operator="containsText" text="_SCA_">
      <formula>NOT(ISERROR(SEARCH("_SCA_",P168)))</formula>
    </cfRule>
    <cfRule type="containsText" dxfId="315" priority="1520" operator="containsText" text="_TRG_">
      <formula>NOT(ISERROR(SEARCH("_TRG_",P168)))</formula>
    </cfRule>
  </conditionalFormatting>
  <conditionalFormatting sqref="P177:S178">
    <cfRule type="containsText" dxfId="314" priority="961" operator="containsText" text="_SCA_">
      <formula>NOT(ISERROR(SEARCH("_SCA_",P177)))</formula>
    </cfRule>
    <cfRule type="containsText" dxfId="313" priority="962" operator="containsText" text="_low_">
      <formula>NOT(ISERROR(SEARCH("_low_",P177)))</formula>
    </cfRule>
    <cfRule type="containsText" dxfId="312" priority="963" operator="containsText" text="_HIG_">
      <formula>NOT(ISERROR(SEARCH("_HIG_",P177)))</formula>
    </cfRule>
    <cfRule type="containsText" dxfId="311" priority="964" operator="containsText" text="_TOP_">
      <formula>NOT(ISERROR(SEARCH("_TOP_",P177)))</formula>
    </cfRule>
    <cfRule type="containsText" dxfId="310" priority="960" operator="containsText" text="_TRG_">
      <formula>NOT(ISERROR(SEARCH("_TRG_",P177)))</formula>
    </cfRule>
  </conditionalFormatting>
  <conditionalFormatting sqref="P203:S203">
    <cfRule type="containsText" dxfId="309" priority="1518" operator="containsText" text="_HIG_">
      <formula>NOT(ISERROR(SEARCH("_HIG_",P203)))</formula>
    </cfRule>
    <cfRule type="containsText" dxfId="308" priority="1517" operator="containsText" text="_low_">
      <formula>NOT(ISERROR(SEARCH("_low_",P203)))</formula>
    </cfRule>
    <cfRule type="containsText" dxfId="307" priority="1516" operator="containsText" text="_SCA_">
      <formula>NOT(ISERROR(SEARCH("_SCA_",P203)))</formula>
    </cfRule>
    <cfRule type="containsText" dxfId="306" priority="1515" operator="containsText" text="_TRG_">
      <formula>NOT(ISERROR(SEARCH("_TRG_",P203)))</formula>
    </cfRule>
    <cfRule type="containsText" dxfId="305" priority="1519" operator="containsText" text="_TOP_">
      <formula>NOT(ISERROR(SEARCH("_TOP_",P203)))</formula>
    </cfRule>
  </conditionalFormatting>
  <conditionalFormatting sqref="P203:S204">
    <cfRule type="containsText" dxfId="304" priority="1188" operator="containsText" text="_HIG_">
      <formula>NOT(ISERROR(SEARCH("_HIG_",P203)))</formula>
    </cfRule>
    <cfRule type="containsText" dxfId="303" priority="1189" operator="containsText" text="_TOP_">
      <formula>NOT(ISERROR(SEARCH("_TOP_",P203)))</formula>
    </cfRule>
    <cfRule type="containsText" dxfId="302" priority="1187" operator="containsText" text="_low_">
      <formula>NOT(ISERROR(SEARCH("_low_",P203)))</formula>
    </cfRule>
    <cfRule type="containsText" dxfId="301" priority="1186" operator="containsText" text="_SCA_">
      <formula>NOT(ISERROR(SEARCH("_SCA_",P203)))</formula>
    </cfRule>
    <cfRule type="containsText" dxfId="300" priority="1185" operator="containsText" text="_TRG_">
      <formula>NOT(ISERROR(SEARCH("_TRG_",P203)))</formula>
    </cfRule>
  </conditionalFormatting>
  <conditionalFormatting sqref="P212:S213">
    <cfRule type="containsText" dxfId="299" priority="950" operator="containsText" text="_TRG_">
      <formula>NOT(ISERROR(SEARCH("_TRG_",P212)))</formula>
    </cfRule>
    <cfRule type="containsText" dxfId="298" priority="951" operator="containsText" text="_SCA_">
      <formula>NOT(ISERROR(SEARCH("_SCA_",P212)))</formula>
    </cfRule>
    <cfRule type="containsText" dxfId="297" priority="953" operator="containsText" text="_HIG_">
      <formula>NOT(ISERROR(SEARCH("_HIG_",P212)))</formula>
    </cfRule>
    <cfRule type="containsText" dxfId="296" priority="954" operator="containsText" text="_TOP_">
      <formula>NOT(ISERROR(SEARCH("_TOP_",P212)))</formula>
    </cfRule>
    <cfRule type="containsText" dxfId="295" priority="952" operator="containsText" text="_low_">
      <formula>NOT(ISERROR(SEARCH("_low_",P212)))</formula>
    </cfRule>
  </conditionalFormatting>
  <conditionalFormatting sqref="P238:S238">
    <cfRule type="containsText" dxfId="294" priority="1221" operator="containsText" text="_SCA_">
      <formula>NOT(ISERROR(SEARCH("_SCA_",P238)))</formula>
    </cfRule>
    <cfRule type="containsText" dxfId="293" priority="1220" operator="containsText" text="_TRG_">
      <formula>NOT(ISERROR(SEARCH("_TRG_",P238)))</formula>
    </cfRule>
    <cfRule type="containsText" dxfId="292" priority="1223" operator="containsText" text="_HIG_">
      <formula>NOT(ISERROR(SEARCH("_HIG_",P238)))</formula>
    </cfRule>
    <cfRule type="containsText" dxfId="291" priority="1222" operator="containsText" text="_low_">
      <formula>NOT(ISERROR(SEARCH("_low_",P238)))</formula>
    </cfRule>
    <cfRule type="containsText" dxfId="290" priority="1224" operator="containsText" text="_TOP_">
      <formula>NOT(ISERROR(SEARCH("_TOP_",P238)))</formula>
    </cfRule>
  </conditionalFormatting>
  <conditionalFormatting sqref="P238:S239">
    <cfRule type="containsText" dxfId="289" priority="1230" operator="containsText" text="_TRG_">
      <formula>NOT(ISERROR(SEARCH("_TRG_",P238)))</formula>
    </cfRule>
    <cfRule type="containsText" dxfId="288" priority="1232" operator="containsText" text="_low_">
      <formula>NOT(ISERROR(SEARCH("_low_",P238)))</formula>
    </cfRule>
    <cfRule type="containsText" dxfId="287" priority="1233" operator="containsText" text="_HIG_">
      <formula>NOT(ISERROR(SEARCH("_HIG_",P238)))</formula>
    </cfRule>
    <cfRule type="containsText" dxfId="286" priority="1234" operator="containsText" text="_TOP_">
      <formula>NOT(ISERROR(SEARCH("_TOP_",P238)))</formula>
    </cfRule>
    <cfRule type="containsText" dxfId="285" priority="1231" operator="containsText" text="_SCA_">
      <formula>NOT(ISERROR(SEARCH("_SCA_",P238)))</formula>
    </cfRule>
  </conditionalFormatting>
  <conditionalFormatting sqref="P239:S239">
    <cfRule type="containsText" dxfId="284" priority="1500" operator="containsText" text="_TRG_">
      <formula>NOT(ISERROR(SEARCH("_TRG_",P239)))</formula>
    </cfRule>
    <cfRule type="containsText" dxfId="283" priority="1501" operator="containsText" text="_SCA_">
      <formula>NOT(ISERROR(SEARCH("_SCA_",P239)))</formula>
    </cfRule>
    <cfRule type="containsText" dxfId="282" priority="1502" operator="containsText" text="_low_">
      <formula>NOT(ISERROR(SEARCH("_low_",P239)))</formula>
    </cfRule>
    <cfRule type="containsText" dxfId="281" priority="1504" operator="containsText" text="_TOP_">
      <formula>NOT(ISERROR(SEARCH("_TOP_",P239)))</formula>
    </cfRule>
    <cfRule type="containsText" dxfId="280" priority="1503" operator="containsText" text="_HIG_">
      <formula>NOT(ISERROR(SEARCH("_HIG_",P239)))</formula>
    </cfRule>
  </conditionalFormatting>
  <conditionalFormatting sqref="P247:S248">
    <cfRule type="containsText" dxfId="279" priority="943" operator="containsText" text="_HIG_">
      <formula>NOT(ISERROR(SEARCH("_HIG_",P247)))</formula>
    </cfRule>
    <cfRule type="containsText" dxfId="278" priority="942" operator="containsText" text="_low_">
      <formula>NOT(ISERROR(SEARCH("_low_",P247)))</formula>
    </cfRule>
    <cfRule type="containsText" dxfId="277" priority="941" operator="containsText" text="_SCA_">
      <formula>NOT(ISERROR(SEARCH("_SCA_",P247)))</formula>
    </cfRule>
    <cfRule type="containsText" dxfId="276" priority="940" operator="containsText" text="_TRG_">
      <formula>NOT(ISERROR(SEARCH("_TRG_",P247)))</formula>
    </cfRule>
    <cfRule type="containsText" dxfId="275" priority="944" operator="containsText" text="_TOP_">
      <formula>NOT(ISERROR(SEARCH("_TOP_",P247)))</formula>
    </cfRule>
  </conditionalFormatting>
  <conditionalFormatting sqref="P273:S273">
    <cfRule type="containsText" dxfId="274" priority="1489" operator="containsText" text="_TOP_">
      <formula>NOT(ISERROR(SEARCH("_TOP_",P273)))</formula>
    </cfRule>
    <cfRule type="containsText" dxfId="273" priority="1485" operator="containsText" text="_TRG_">
      <formula>NOT(ISERROR(SEARCH("_TRG_",P273)))</formula>
    </cfRule>
    <cfRule type="containsText" dxfId="272" priority="1487" operator="containsText" text="_low_">
      <formula>NOT(ISERROR(SEARCH("_low_",P273)))</formula>
    </cfRule>
    <cfRule type="containsText" dxfId="271" priority="1488" operator="containsText" text="_HIG_">
      <formula>NOT(ISERROR(SEARCH("_HIG_",P273)))</formula>
    </cfRule>
    <cfRule type="containsText" dxfId="270" priority="1486" operator="containsText" text="_SCA_">
      <formula>NOT(ISERROR(SEARCH("_SCA_",P273)))</formula>
    </cfRule>
  </conditionalFormatting>
  <conditionalFormatting sqref="P273:S274">
    <cfRule type="containsText" dxfId="269" priority="1173" operator="containsText" text="_HIG_">
      <formula>NOT(ISERROR(SEARCH("_HIG_",P273)))</formula>
    </cfRule>
    <cfRule type="containsText" dxfId="268" priority="1174" operator="containsText" text="_TOP_">
      <formula>NOT(ISERROR(SEARCH("_TOP_",P273)))</formula>
    </cfRule>
    <cfRule type="containsText" dxfId="267" priority="1172" operator="containsText" text="_low_">
      <formula>NOT(ISERROR(SEARCH("_low_",P273)))</formula>
    </cfRule>
    <cfRule type="containsText" dxfId="266" priority="1171" operator="containsText" text="_SCA_">
      <formula>NOT(ISERROR(SEARCH("_SCA_",P273)))</formula>
    </cfRule>
    <cfRule type="containsText" dxfId="265" priority="1170" operator="containsText" text="_TRG_">
      <formula>NOT(ISERROR(SEARCH("_TRG_",P273)))</formula>
    </cfRule>
  </conditionalFormatting>
  <conditionalFormatting sqref="P274:S274">
    <cfRule type="containsText" dxfId="264" priority="1164" operator="containsText" text="_TOP_">
      <formula>NOT(ISERROR(SEARCH("_TOP_",P274)))</formula>
    </cfRule>
    <cfRule type="containsText" dxfId="263" priority="1163" operator="containsText" text="_HIG_">
      <formula>NOT(ISERROR(SEARCH("_HIG_",P274)))</formula>
    </cfRule>
    <cfRule type="containsText" dxfId="262" priority="1162" operator="containsText" text="_low_">
      <formula>NOT(ISERROR(SEARCH("_low_",P274)))</formula>
    </cfRule>
    <cfRule type="containsText" dxfId="261" priority="1161" operator="containsText" text="_SCA_">
      <formula>NOT(ISERROR(SEARCH("_SCA_",P274)))</formula>
    </cfRule>
    <cfRule type="containsText" dxfId="260" priority="1160" operator="containsText" text="_TRG_">
      <formula>NOT(ISERROR(SEARCH("_TRG_",P274)))</formula>
    </cfRule>
  </conditionalFormatting>
  <conditionalFormatting sqref="P282:S283">
    <cfRule type="containsText" dxfId="259" priority="934" operator="containsText" text="_TOP_">
      <formula>NOT(ISERROR(SEARCH("_TOP_",P282)))</formula>
    </cfRule>
    <cfRule type="containsText" dxfId="258" priority="930" operator="containsText" text="_TRG_">
      <formula>NOT(ISERROR(SEARCH("_TRG_",P282)))</formula>
    </cfRule>
    <cfRule type="containsText" dxfId="257" priority="931" operator="containsText" text="_SCA_">
      <formula>NOT(ISERROR(SEARCH("_SCA_",P282)))</formula>
    </cfRule>
    <cfRule type="containsText" dxfId="256" priority="932" operator="containsText" text="_low_">
      <formula>NOT(ISERROR(SEARCH("_low_",P282)))</formula>
    </cfRule>
    <cfRule type="containsText" dxfId="255" priority="933" operator="containsText" text="_HIG_">
      <formula>NOT(ISERROR(SEARCH("_HIG_",P282)))</formula>
    </cfRule>
  </conditionalFormatting>
  <conditionalFormatting sqref="P308:S308">
    <cfRule type="containsText" dxfId="254" priority="1217" operator="containsText" text="_low_">
      <formula>NOT(ISERROR(SEARCH("_low_",P308)))</formula>
    </cfRule>
    <cfRule type="containsText" dxfId="253" priority="1219" operator="containsText" text="_TOP_">
      <formula>NOT(ISERROR(SEARCH("_TOP_",P308)))</formula>
    </cfRule>
    <cfRule type="containsText" dxfId="252" priority="1218" operator="containsText" text="_HIG_">
      <formula>NOT(ISERROR(SEARCH("_HIG_",P308)))</formula>
    </cfRule>
    <cfRule type="containsText" dxfId="251" priority="1216" operator="containsText" text="_SCA_">
      <formula>NOT(ISERROR(SEARCH("_SCA_",P308)))</formula>
    </cfRule>
    <cfRule type="containsText" dxfId="250" priority="1215" operator="containsText" text="_TRG_">
      <formula>NOT(ISERROR(SEARCH("_TRG_",P308)))</formula>
    </cfRule>
  </conditionalFormatting>
  <conditionalFormatting sqref="P308:S309">
    <cfRule type="containsText" dxfId="249" priority="1155" operator="containsText" text="_TRG_">
      <formula>NOT(ISERROR(SEARCH("_TRG_",P308)))</formula>
    </cfRule>
    <cfRule type="containsText" dxfId="248" priority="1159" operator="containsText" text="_TOP_">
      <formula>NOT(ISERROR(SEARCH("_TOP_",P308)))</formula>
    </cfRule>
    <cfRule type="containsText" dxfId="247" priority="1158" operator="containsText" text="_HIG_">
      <formula>NOT(ISERROR(SEARCH("_HIG_",P308)))</formula>
    </cfRule>
    <cfRule type="containsText" dxfId="246" priority="1157" operator="containsText" text="_low_">
      <formula>NOT(ISERROR(SEARCH("_low_",P308)))</formula>
    </cfRule>
    <cfRule type="containsText" dxfId="245" priority="1156" operator="containsText" text="_SCA_">
      <formula>NOT(ISERROR(SEARCH("_SCA_",P308)))</formula>
    </cfRule>
  </conditionalFormatting>
  <conditionalFormatting sqref="P317:S318">
    <cfRule type="containsText" dxfId="244" priority="921" operator="containsText" text="_SCA_">
      <formula>NOT(ISERROR(SEARCH("_SCA_",P317)))</formula>
    </cfRule>
    <cfRule type="containsText" dxfId="243" priority="920" operator="containsText" text="_TRG_">
      <formula>NOT(ISERROR(SEARCH("_TRG_",P317)))</formula>
    </cfRule>
    <cfRule type="containsText" dxfId="242" priority="922" operator="containsText" text="_low_">
      <formula>NOT(ISERROR(SEARCH("_low_",P317)))</formula>
    </cfRule>
    <cfRule type="containsText" dxfId="241" priority="923" operator="containsText" text="_HIG_">
      <formula>NOT(ISERROR(SEARCH("_HIG_",P317)))</formula>
    </cfRule>
    <cfRule type="containsText" dxfId="240" priority="924" operator="containsText" text="_TOP_">
      <formula>NOT(ISERROR(SEARCH("_TOP_",P317)))</formula>
    </cfRule>
  </conditionalFormatting>
  <conditionalFormatting sqref="P343:S343">
    <cfRule type="containsText" dxfId="239" priority="1203" operator="containsText" text="_HIG_">
      <formula>NOT(ISERROR(SEARCH("_HIG_",P343)))</formula>
    </cfRule>
    <cfRule type="containsText" dxfId="238" priority="1200" operator="containsText" text="_TRG_">
      <formula>NOT(ISERROR(SEARCH("_TRG_",P343)))</formula>
    </cfRule>
    <cfRule type="containsText" dxfId="237" priority="1204" operator="containsText" text="_TOP_">
      <formula>NOT(ISERROR(SEARCH("_TOP_",P343)))</formula>
    </cfRule>
    <cfRule type="containsText" dxfId="236" priority="1202" operator="containsText" text="_low_">
      <formula>NOT(ISERROR(SEARCH("_low_",P343)))</formula>
    </cfRule>
    <cfRule type="containsText" dxfId="235" priority="1201" operator="containsText" text="_SCA_">
      <formula>NOT(ISERROR(SEARCH("_SCA_",P343)))</formula>
    </cfRule>
  </conditionalFormatting>
  <conditionalFormatting sqref="P343:S344">
    <cfRule type="containsText" dxfId="234" priority="1143" operator="containsText" text="_HIG_">
      <formula>NOT(ISERROR(SEARCH("_HIG_",P343)))</formula>
    </cfRule>
    <cfRule type="containsText" dxfId="233" priority="1144" operator="containsText" text="_TOP_">
      <formula>NOT(ISERROR(SEARCH("_TOP_",P343)))</formula>
    </cfRule>
    <cfRule type="containsText" dxfId="232" priority="1140" operator="containsText" text="_TRG_">
      <formula>NOT(ISERROR(SEARCH("_TRG_",P343)))</formula>
    </cfRule>
    <cfRule type="containsText" dxfId="231" priority="1141" operator="containsText" text="_SCA_">
      <formula>NOT(ISERROR(SEARCH("_SCA_",P343)))</formula>
    </cfRule>
    <cfRule type="containsText" dxfId="230" priority="1142" operator="containsText" text="_low_">
      <formula>NOT(ISERROR(SEARCH("_low_",P343)))</formula>
    </cfRule>
  </conditionalFormatting>
  <conditionalFormatting sqref="P352:S353">
    <cfRule type="containsText" dxfId="229" priority="910" operator="containsText" text="_TRG_">
      <formula>NOT(ISERROR(SEARCH("_TRG_",P352)))</formula>
    </cfRule>
    <cfRule type="containsText" dxfId="228" priority="912" operator="containsText" text="_low_">
      <formula>NOT(ISERROR(SEARCH("_low_",P352)))</formula>
    </cfRule>
    <cfRule type="containsText" dxfId="227" priority="913" operator="containsText" text="_HIG_">
      <formula>NOT(ISERROR(SEARCH("_HIG_",P352)))</formula>
    </cfRule>
    <cfRule type="containsText" dxfId="226" priority="914" operator="containsText" text="_TOP_">
      <formula>NOT(ISERROR(SEARCH("_TOP_",P352)))</formula>
    </cfRule>
    <cfRule type="containsText" dxfId="225" priority="911" operator="containsText" text="_SCA_">
      <formula>NOT(ISERROR(SEARCH("_SCA_",P352)))</formula>
    </cfRule>
  </conditionalFormatting>
  <conditionalFormatting sqref="P378:S379">
    <cfRule type="containsText" dxfId="224" priority="1682" operator="containsText" text="_low_">
      <formula>NOT(ISERROR(SEARCH("_low_",P378)))</formula>
    </cfRule>
    <cfRule type="containsText" dxfId="223" priority="1683" operator="containsText" text="_HIG_">
      <formula>NOT(ISERROR(SEARCH("_HIG_",P378)))</formula>
    </cfRule>
    <cfRule type="containsText" dxfId="222" priority="1684" operator="containsText" text="_TOP_">
      <formula>NOT(ISERROR(SEARCH("_TOP_",P378)))</formula>
    </cfRule>
    <cfRule type="containsText" dxfId="221" priority="1680" operator="containsText" text="_TRG_">
      <formula>NOT(ISERROR(SEARCH("_TRG_",P378)))</formula>
    </cfRule>
    <cfRule type="containsText" dxfId="220" priority="1681" operator="containsText" text="_SCA_">
      <formula>NOT(ISERROR(SEARCH("_SCA_",P378)))</formula>
    </cfRule>
  </conditionalFormatting>
  <conditionalFormatting sqref="P380:S380 N382:S383">
    <cfRule type="containsText" dxfId="219" priority="1715" operator="containsText" text="_TRG_">
      <formula>NOT(ISERROR(SEARCH("_TRG_",N380)))</formula>
    </cfRule>
    <cfRule type="containsText" dxfId="218" priority="1719" operator="containsText" text="_TOP_">
      <formula>NOT(ISERROR(SEARCH("_TOP_",N380)))</formula>
    </cfRule>
    <cfRule type="containsText" dxfId="217" priority="1718" operator="containsText" text="_HIG_">
      <formula>NOT(ISERROR(SEARCH("_HIG_",N380)))</formula>
    </cfRule>
    <cfRule type="containsText" dxfId="216" priority="1716" operator="containsText" text="_SCA_">
      <formula>NOT(ISERROR(SEARCH("_SCA_",N380)))</formula>
    </cfRule>
    <cfRule type="containsText" dxfId="215" priority="1717" operator="containsText" text="_low_">
      <formula>NOT(ISERROR(SEARCH("_low_",N380)))</formula>
    </cfRule>
  </conditionalFormatting>
  <conditionalFormatting sqref="P381:S381">
    <cfRule type="containsText" dxfId="214" priority="845" operator="containsText" text="_TRG_">
      <formula>NOT(ISERROR(SEARCH("_TRG_",P381)))</formula>
    </cfRule>
    <cfRule type="containsText" dxfId="213" priority="849" operator="containsText" text="_TOP_">
      <formula>NOT(ISERROR(SEARCH("_TOP_",P381)))</formula>
    </cfRule>
    <cfRule type="containsText" dxfId="212" priority="848" operator="containsText" text="_HIG_">
      <formula>NOT(ISERROR(SEARCH("_HIG_",P381)))</formula>
    </cfRule>
    <cfRule type="containsText" dxfId="211" priority="846" operator="containsText" text="_SCA_">
      <formula>NOT(ISERROR(SEARCH("_SCA_",P381)))</formula>
    </cfRule>
    <cfRule type="containsText" dxfId="210" priority="847" operator="containsText" text="_low_">
      <formula>NOT(ISERROR(SEARCH("_low_",P381)))</formula>
    </cfRule>
  </conditionalFormatting>
  <conditionalFormatting sqref="P387:S388">
    <cfRule type="containsText" dxfId="209" priority="1671" operator="containsText" text="_SCA_">
      <formula>NOT(ISERROR(SEARCH("_SCA_",P387)))</formula>
    </cfRule>
    <cfRule type="containsText" dxfId="208" priority="1670" operator="containsText" text="_TRG_">
      <formula>NOT(ISERROR(SEARCH("_TRG_",P387)))</formula>
    </cfRule>
    <cfRule type="containsText" dxfId="207" priority="1672" operator="containsText" text="_low_">
      <formula>NOT(ISERROR(SEARCH("_low_",P387)))</formula>
    </cfRule>
    <cfRule type="containsText" dxfId="206" priority="1673" operator="containsText" text="_HIG_">
      <formula>NOT(ISERROR(SEARCH("_HIG_",P387)))</formula>
    </cfRule>
    <cfRule type="containsText" dxfId="205" priority="1674" operator="containsText" text="_TOP_">
      <formula>NOT(ISERROR(SEARCH("_TOP_",P387)))</formula>
    </cfRule>
  </conditionalFormatting>
  <conditionalFormatting sqref="P413:S414">
    <cfRule type="containsText" dxfId="204" priority="1798" operator="containsText" text="_HIG_">
      <formula>NOT(ISERROR(SEARCH("_HIG_",P413)))</formula>
    </cfRule>
    <cfRule type="containsText" dxfId="203" priority="1799" operator="containsText" text="_TOP_">
      <formula>NOT(ISERROR(SEARCH("_TOP_",P413)))</formula>
    </cfRule>
    <cfRule type="containsText" dxfId="202" priority="1797" operator="containsText" text="_low_">
      <formula>NOT(ISERROR(SEARCH("_low_",P413)))</formula>
    </cfRule>
    <cfRule type="containsText" dxfId="201" priority="1796" operator="containsText" text="_SCA_">
      <formula>NOT(ISERROR(SEARCH("_SCA_",P413)))</formula>
    </cfRule>
    <cfRule type="containsText" dxfId="200" priority="1795" operator="containsText" text="_TRG_">
      <formula>NOT(ISERROR(SEARCH("_TRG_",P413)))</formula>
    </cfRule>
  </conditionalFormatting>
  <conditionalFormatting sqref="P418:S419">
    <cfRule type="containsText" dxfId="199" priority="1472" operator="containsText" text="_low_">
      <formula>NOT(ISERROR(SEARCH("_low_",P418)))</formula>
    </cfRule>
    <cfRule type="containsText" dxfId="198" priority="1470" operator="containsText" text="_TRG_">
      <formula>NOT(ISERROR(SEARCH("_TRG_",P418)))</formula>
    </cfRule>
    <cfRule type="containsText" dxfId="197" priority="1471" operator="containsText" text="_SCA_">
      <formula>NOT(ISERROR(SEARCH("_SCA_",P418)))</formula>
    </cfRule>
    <cfRule type="containsText" dxfId="196" priority="1474" operator="containsText" text="_TOP_">
      <formula>NOT(ISERROR(SEARCH("_TOP_",P418)))</formula>
    </cfRule>
    <cfRule type="containsText" dxfId="195" priority="1473" operator="containsText" text="_HIG_">
      <formula>NOT(ISERROR(SEARCH("_HIG_",P418)))</formula>
    </cfRule>
  </conditionalFormatting>
  <conditionalFormatting sqref="P444:S445">
    <cfRule type="containsText" dxfId="194" priority="1454" operator="containsText" text="_TOP_">
      <formula>NOT(ISERROR(SEARCH("_TOP_",P444)))</formula>
    </cfRule>
    <cfRule type="containsText" dxfId="193" priority="1453" operator="containsText" text="_HIG_">
      <formula>NOT(ISERROR(SEARCH("_HIG_",P444)))</formula>
    </cfRule>
    <cfRule type="containsText" dxfId="192" priority="1450" operator="containsText" text="_TRG_">
      <formula>NOT(ISERROR(SEARCH("_TRG_",P444)))</formula>
    </cfRule>
    <cfRule type="containsText" dxfId="191" priority="1451" operator="containsText" text="_SCA_">
      <formula>NOT(ISERROR(SEARCH("_SCA_",P444)))</formula>
    </cfRule>
    <cfRule type="containsText" dxfId="190" priority="1452" operator="containsText" text="_low_">
      <formula>NOT(ISERROR(SEARCH("_low_",P444)))</formula>
    </cfRule>
  </conditionalFormatting>
  <conditionalFormatting sqref="P449:S450">
    <cfRule type="containsText" dxfId="189" priority="1446" operator="containsText" text="_SCA_">
      <formula>NOT(ISERROR(SEARCH("_SCA_",P449)))</formula>
    </cfRule>
    <cfRule type="containsText" dxfId="188" priority="1447" operator="containsText" text="_low_">
      <formula>NOT(ISERROR(SEARCH("_low_",P449)))</formula>
    </cfRule>
    <cfRule type="containsText" dxfId="187" priority="1448" operator="containsText" text="_HIG_">
      <formula>NOT(ISERROR(SEARCH("_HIG_",P449)))</formula>
    </cfRule>
    <cfRule type="containsText" dxfId="186" priority="1445" operator="containsText" text="_TRG_">
      <formula>NOT(ISERROR(SEARCH("_TRG_",P449)))</formula>
    </cfRule>
    <cfRule type="containsText" dxfId="185" priority="1449" operator="containsText" text="_TOP_">
      <formula>NOT(ISERROR(SEARCH("_TOP_",P449)))</formula>
    </cfRule>
  </conditionalFormatting>
  <conditionalFormatting sqref="P475:S476">
    <cfRule type="containsText" dxfId="184" priority="1427" operator="containsText" text="_low_">
      <formula>NOT(ISERROR(SEARCH("_low_",P475)))</formula>
    </cfRule>
    <cfRule type="containsText" dxfId="183" priority="1429" operator="containsText" text="_TOP_">
      <formula>NOT(ISERROR(SEARCH("_TOP_",P475)))</formula>
    </cfRule>
    <cfRule type="containsText" dxfId="182" priority="1428" operator="containsText" text="_HIG_">
      <formula>NOT(ISERROR(SEARCH("_HIG_",P475)))</formula>
    </cfRule>
    <cfRule type="containsText" dxfId="181" priority="1425" operator="containsText" text="_TRG_">
      <formula>NOT(ISERROR(SEARCH("_TRG_",P475)))</formula>
    </cfRule>
    <cfRule type="containsText" dxfId="180" priority="1426" operator="containsText" text="_SCA_">
      <formula>NOT(ISERROR(SEARCH("_SCA_",P475)))</formula>
    </cfRule>
  </conditionalFormatting>
  <conditionalFormatting sqref="P480:S481">
    <cfRule type="containsText" dxfId="179" priority="1423" operator="containsText" text="_HIG_">
      <formula>NOT(ISERROR(SEARCH("_HIG_",P480)))</formula>
    </cfRule>
    <cfRule type="containsText" dxfId="178" priority="1421" operator="containsText" text="_SCA_">
      <formula>NOT(ISERROR(SEARCH("_SCA_",P480)))</formula>
    </cfRule>
    <cfRule type="containsText" dxfId="177" priority="1420" operator="containsText" text="_TRG_">
      <formula>NOT(ISERROR(SEARCH("_TRG_",P480)))</formula>
    </cfRule>
    <cfRule type="containsText" dxfId="176" priority="1424" operator="containsText" text="_TOP_">
      <formula>NOT(ISERROR(SEARCH("_TOP_",P480)))</formula>
    </cfRule>
    <cfRule type="containsText" dxfId="175" priority="1422" operator="containsText" text="_low_">
      <formula>NOT(ISERROR(SEARCH("_low_",P480)))</formula>
    </cfRule>
  </conditionalFormatting>
  <conditionalFormatting sqref="P506:S507">
    <cfRule type="containsText" dxfId="174" priority="1403" operator="containsText" text="_HIG_">
      <formula>NOT(ISERROR(SEARCH("_HIG_",P506)))</formula>
    </cfRule>
    <cfRule type="containsText" dxfId="173" priority="1400" operator="containsText" text="_TRG_">
      <formula>NOT(ISERROR(SEARCH("_TRG_",P506)))</formula>
    </cfRule>
    <cfRule type="containsText" dxfId="172" priority="1401" operator="containsText" text="_SCA_">
      <formula>NOT(ISERROR(SEARCH("_SCA_",P506)))</formula>
    </cfRule>
    <cfRule type="containsText" dxfId="171" priority="1402" operator="containsText" text="_low_">
      <formula>NOT(ISERROR(SEARCH("_low_",P506)))</formula>
    </cfRule>
    <cfRule type="containsText" dxfId="170" priority="1404" operator="containsText" text="_TOP_">
      <formula>NOT(ISERROR(SEARCH("_TOP_",P506)))</formula>
    </cfRule>
  </conditionalFormatting>
  <conditionalFormatting sqref="P511:S512">
    <cfRule type="containsText" dxfId="169" priority="1395" operator="containsText" text="_TRG_">
      <formula>NOT(ISERROR(SEARCH("_TRG_",P511)))</formula>
    </cfRule>
    <cfRule type="containsText" dxfId="168" priority="1396" operator="containsText" text="_SCA_">
      <formula>NOT(ISERROR(SEARCH("_SCA_",P511)))</formula>
    </cfRule>
    <cfRule type="containsText" dxfId="167" priority="1397" operator="containsText" text="_low_">
      <formula>NOT(ISERROR(SEARCH("_low_",P511)))</formula>
    </cfRule>
    <cfRule type="containsText" dxfId="166" priority="1399" operator="containsText" text="_TOP_">
      <formula>NOT(ISERROR(SEARCH("_TOP_",P511)))</formula>
    </cfRule>
    <cfRule type="containsText" dxfId="165" priority="1398" operator="containsText" text="_HIG_">
      <formula>NOT(ISERROR(SEARCH("_HIG_",P511)))</formula>
    </cfRule>
  </conditionalFormatting>
  <conditionalFormatting sqref="P537:S538">
    <cfRule type="containsText" dxfId="164" priority="1376" operator="containsText" text="_SCA_">
      <formula>NOT(ISERROR(SEARCH("_SCA_",P537)))</formula>
    </cfRule>
    <cfRule type="containsText" dxfId="163" priority="1375" operator="containsText" text="_TRG_">
      <formula>NOT(ISERROR(SEARCH("_TRG_",P537)))</formula>
    </cfRule>
    <cfRule type="containsText" dxfId="162" priority="1377" operator="containsText" text="_low_">
      <formula>NOT(ISERROR(SEARCH("_low_",P537)))</formula>
    </cfRule>
    <cfRule type="containsText" dxfId="161" priority="1378" operator="containsText" text="_HIG_">
      <formula>NOT(ISERROR(SEARCH("_HIG_",P537)))</formula>
    </cfRule>
    <cfRule type="containsText" dxfId="160" priority="1379" operator="containsText" text="_TOP_">
      <formula>NOT(ISERROR(SEARCH("_TOP_",P537)))</formula>
    </cfRule>
  </conditionalFormatting>
  <conditionalFormatting sqref="Q28:Q29">
    <cfRule type="containsText" dxfId="159" priority="1029" operator="containsText" text="_TOP_">
      <formula>NOT(ISERROR(SEARCH("_TOP_",Q28)))</formula>
    </cfRule>
    <cfRule type="containsText" dxfId="158" priority="1028" operator="containsText" text="_HIG_">
      <formula>NOT(ISERROR(SEARCH("_HIG_",Q28)))</formula>
    </cfRule>
    <cfRule type="containsText" dxfId="157" priority="1027" operator="containsText" text="_low_">
      <formula>NOT(ISERROR(SEARCH("_low_",Q28)))</formula>
    </cfRule>
    <cfRule type="containsText" dxfId="156" priority="1026" operator="containsText" text="_SCA_">
      <formula>NOT(ISERROR(SEARCH("_SCA_",Q28)))</formula>
    </cfRule>
    <cfRule type="containsText" dxfId="155" priority="1025" operator="containsText" text="_TRG_">
      <formula>NOT(ISERROR(SEARCH("_TRG_",Q28)))</formula>
    </cfRule>
  </conditionalFormatting>
  <conditionalFormatting sqref="Q60:Q63">
    <cfRule type="containsText" dxfId="154" priority="1576" operator="containsText" text="_SCA_">
      <formula>NOT(ISERROR(SEARCH("_SCA_",Q60)))</formula>
    </cfRule>
    <cfRule type="containsText" dxfId="153" priority="1579" operator="containsText" text="_TOP_">
      <formula>NOT(ISERROR(SEARCH("_TOP_",Q60)))</formula>
    </cfRule>
    <cfRule type="containsText" dxfId="152" priority="1578" operator="containsText" text="_HIG_">
      <formula>NOT(ISERROR(SEARCH("_HIG_",Q60)))</formula>
    </cfRule>
    <cfRule type="containsText" dxfId="151" priority="1575" operator="containsText" text="_TRG_">
      <formula>NOT(ISERROR(SEARCH("_TRG_",Q60)))</formula>
    </cfRule>
    <cfRule type="containsText" dxfId="150" priority="1577" operator="containsText" text="_low_">
      <formula>NOT(ISERROR(SEARCH("_low_",Q60)))</formula>
    </cfRule>
  </conditionalFormatting>
  <conditionalFormatting sqref="Q63">
    <cfRule type="containsText" dxfId="149" priority="1572" operator="containsText" text="_low_">
      <formula>NOT(ISERROR(SEARCH("_low_",Q63)))</formula>
    </cfRule>
    <cfRule type="containsText" dxfId="148" priority="1571" operator="containsText" text="_SCA_">
      <formula>NOT(ISERROR(SEARCH("_SCA_",Q63)))</formula>
    </cfRule>
    <cfRule type="containsText" dxfId="147" priority="1570" operator="containsText" text="_TRG_">
      <formula>NOT(ISERROR(SEARCH("_TRG_",Q63)))</formula>
    </cfRule>
    <cfRule type="containsText" dxfId="146" priority="1574" operator="containsText" text="_TOP_">
      <formula>NOT(ISERROR(SEARCH("_TOP_",Q63)))</formula>
    </cfRule>
    <cfRule type="containsText" dxfId="145" priority="1573" operator="containsText" text="_HIG_">
      <formula>NOT(ISERROR(SEARCH("_HIG_",Q63)))</formula>
    </cfRule>
  </conditionalFormatting>
  <conditionalFormatting sqref="Q63:Q64">
    <cfRule type="containsText" dxfId="144" priority="1561" operator="containsText" text="_SCA_">
      <formula>NOT(ISERROR(SEARCH("_SCA_",Q63)))</formula>
    </cfRule>
    <cfRule type="containsText" dxfId="143" priority="1564" operator="containsText" text="_TOP_">
      <formula>NOT(ISERROR(SEARCH("_TOP_",Q63)))</formula>
    </cfRule>
    <cfRule type="containsText" dxfId="142" priority="1562" operator="containsText" text="_low_">
      <formula>NOT(ISERROR(SEARCH("_low_",Q63)))</formula>
    </cfRule>
    <cfRule type="containsText" dxfId="141" priority="1560" operator="containsText" text="_TRG_">
      <formula>NOT(ISERROR(SEARCH("_TRG_",Q63)))</formula>
    </cfRule>
    <cfRule type="containsText" dxfId="140" priority="1563" operator="containsText" text="_HIG_">
      <formula>NOT(ISERROR(SEARCH("_HIG_",Q63)))</formula>
    </cfRule>
  </conditionalFormatting>
  <conditionalFormatting sqref="Q64">
    <cfRule type="containsText" dxfId="139" priority="1557" operator="containsText" text="_low_">
      <formula>NOT(ISERROR(SEARCH("_low_",Q64)))</formula>
    </cfRule>
    <cfRule type="containsText" dxfId="138" priority="1559" operator="containsText" text="_TOP_">
      <formula>NOT(ISERROR(SEARCH("_TOP_",Q64)))</formula>
    </cfRule>
    <cfRule type="containsText" dxfId="137" priority="1558" operator="containsText" text="_HIG_">
      <formula>NOT(ISERROR(SEARCH("_HIG_",Q64)))</formula>
    </cfRule>
    <cfRule type="containsText" dxfId="136" priority="1555" operator="containsText" text="_TRG_">
      <formula>NOT(ISERROR(SEARCH("_TRG_",Q64)))</formula>
    </cfRule>
    <cfRule type="containsText" dxfId="135" priority="1556" operator="containsText" text="_SCA_">
      <formula>NOT(ISERROR(SEARCH("_SCA_",Q64)))</formula>
    </cfRule>
  </conditionalFormatting>
  <conditionalFormatting sqref="Q64:Q73">
    <cfRule type="containsText" dxfId="134" priority="221" operator="containsText" text="_TRG_">
      <formula>NOT(ISERROR(SEARCH("_TRG_",Q64)))</formula>
    </cfRule>
    <cfRule type="containsText" dxfId="133" priority="225" operator="containsText" text="_TOP_">
      <formula>NOT(ISERROR(SEARCH("_TOP_",Q64)))</formula>
    </cfRule>
    <cfRule type="containsText" dxfId="132" priority="224" operator="containsText" text="_HIG_">
      <formula>NOT(ISERROR(SEARCH("_HIG_",Q64)))</formula>
    </cfRule>
    <cfRule type="containsText" dxfId="131" priority="222" operator="containsText" text="_SCA_">
      <formula>NOT(ISERROR(SEARCH("_SCA_",Q64)))</formula>
    </cfRule>
    <cfRule type="containsText" dxfId="130" priority="223" operator="containsText" text="_low_">
      <formula>NOT(ISERROR(SEARCH("_low_",Q64)))</formula>
    </cfRule>
  </conditionalFormatting>
  <conditionalFormatting sqref="Q98:Q99">
    <cfRule type="containsText" dxfId="129" priority="1585" operator="containsText" text="_TRG_">
      <formula>NOT(ISERROR(SEARCH("_TRG_",Q98)))</formula>
    </cfRule>
    <cfRule type="containsText" dxfId="128" priority="1586" operator="containsText" text="_SCA_">
      <formula>NOT(ISERROR(SEARCH("_SCA_",Q98)))</formula>
    </cfRule>
    <cfRule type="containsText" dxfId="127" priority="1587" operator="containsText" text="_low_">
      <formula>NOT(ISERROR(SEARCH("_low_",Q98)))</formula>
    </cfRule>
    <cfRule type="containsText" dxfId="126" priority="1588" operator="containsText" text="_HIG_">
      <formula>NOT(ISERROR(SEARCH("_HIG_",Q98)))</formula>
    </cfRule>
    <cfRule type="containsText" dxfId="125" priority="1589" operator="containsText" text="_TOP_">
      <formula>NOT(ISERROR(SEARCH("_TOP_",Q98)))</formula>
    </cfRule>
  </conditionalFormatting>
  <conditionalFormatting sqref="Q133:Q134">
    <cfRule type="containsText" dxfId="124" priority="1618" operator="containsText" text="_HIG_">
      <formula>NOT(ISERROR(SEARCH("_HIG_",Q133)))</formula>
    </cfRule>
    <cfRule type="containsText" dxfId="123" priority="1619" operator="containsText" text="_TOP_">
      <formula>NOT(ISERROR(SEARCH("_TOP_",Q133)))</formula>
    </cfRule>
    <cfRule type="containsText" dxfId="122" priority="1615" operator="containsText" text="_TRG_">
      <formula>NOT(ISERROR(SEARCH("_TRG_",Q133)))</formula>
    </cfRule>
    <cfRule type="containsText" dxfId="121" priority="1616" operator="containsText" text="_SCA_">
      <formula>NOT(ISERROR(SEARCH("_SCA_",Q133)))</formula>
    </cfRule>
    <cfRule type="containsText" dxfId="120" priority="1617" operator="containsText" text="_low_">
      <formula>NOT(ISERROR(SEARCH("_low_",Q133)))</formula>
    </cfRule>
  </conditionalFormatting>
  <conditionalFormatting sqref="Q142">
    <cfRule type="containsText" dxfId="119" priority="237" operator="containsText" text="_SCA_">
      <formula>NOT(ISERROR(SEARCH("_SCA_",Q142)))</formula>
    </cfRule>
    <cfRule type="containsText" dxfId="118" priority="236" operator="containsText" text="_TRG_">
      <formula>NOT(ISERROR(SEARCH("_TRG_",Q142)))</formula>
    </cfRule>
    <cfRule type="containsText" dxfId="117" priority="238" operator="containsText" text="_low_">
      <formula>NOT(ISERROR(SEARCH("_low_",Q142)))</formula>
    </cfRule>
    <cfRule type="containsText" dxfId="116" priority="240" operator="containsText" text="_TOP_">
      <formula>NOT(ISERROR(SEARCH("_TOP_",Q142)))</formula>
    </cfRule>
    <cfRule type="containsText" dxfId="115" priority="239" operator="containsText" text="_HIG_">
      <formula>NOT(ISERROR(SEARCH("_HIG_",Q142)))</formula>
    </cfRule>
  </conditionalFormatting>
  <conditionalFormatting sqref="Q168:Q169">
    <cfRule type="containsText" dxfId="114" priority="1529" operator="containsText" text="_TOP_">
      <formula>NOT(ISERROR(SEARCH("_TOP_",Q168)))</formula>
    </cfRule>
    <cfRule type="containsText" dxfId="113" priority="1528" operator="containsText" text="_HIG_">
      <formula>NOT(ISERROR(SEARCH("_HIG_",Q168)))</formula>
    </cfRule>
    <cfRule type="containsText" dxfId="112" priority="1527" operator="containsText" text="_low_">
      <formula>NOT(ISERROR(SEARCH("_low_",Q168)))</formula>
    </cfRule>
    <cfRule type="containsText" dxfId="111" priority="1526" operator="containsText" text="_SCA_">
      <formula>NOT(ISERROR(SEARCH("_SCA_",Q168)))</formula>
    </cfRule>
    <cfRule type="containsText" dxfId="110" priority="1525" operator="containsText" text="_TRG_">
      <formula>NOT(ISERROR(SEARCH("_TRG_",Q168)))</formula>
    </cfRule>
  </conditionalFormatting>
  <conditionalFormatting sqref="Q203">
    <cfRule type="containsText" dxfId="109" priority="1514" operator="containsText" text="_TOP_">
      <formula>NOT(ISERROR(SEARCH("_TOP_",Q203)))</formula>
    </cfRule>
    <cfRule type="containsText" dxfId="108" priority="1513" operator="containsText" text="_HIG_">
      <formula>NOT(ISERROR(SEARCH("_HIG_",Q203)))</formula>
    </cfRule>
    <cfRule type="containsText" dxfId="107" priority="1512" operator="containsText" text="_low_">
      <formula>NOT(ISERROR(SEARCH("_low_",Q203)))</formula>
    </cfRule>
    <cfRule type="containsText" dxfId="106" priority="1511" operator="containsText" text="_SCA_">
      <formula>NOT(ISERROR(SEARCH("_SCA_",Q203)))</formula>
    </cfRule>
    <cfRule type="containsText" dxfId="105" priority="1510" operator="containsText" text="_TRG_">
      <formula>NOT(ISERROR(SEARCH("_TRG_",Q203)))</formula>
    </cfRule>
  </conditionalFormatting>
  <conditionalFormatting sqref="Q204">
    <cfRule type="containsText" dxfId="104" priority="1181" operator="containsText" text="_SCA_">
      <formula>NOT(ISERROR(SEARCH("_SCA_",Q204)))</formula>
    </cfRule>
    <cfRule type="containsText" dxfId="103" priority="1180" operator="containsText" text="_TRG_">
      <formula>NOT(ISERROR(SEARCH("_TRG_",Q204)))</formula>
    </cfRule>
    <cfRule type="containsText" dxfId="102" priority="1184" operator="containsText" text="_TOP_">
      <formula>NOT(ISERROR(SEARCH("_TOP_",Q204)))</formula>
    </cfRule>
    <cfRule type="containsText" dxfId="101" priority="1183" operator="containsText" text="_HIG_">
      <formula>NOT(ISERROR(SEARCH("_HIG_",Q204)))</formula>
    </cfRule>
    <cfRule type="containsText" dxfId="100" priority="1182" operator="containsText" text="_low_">
      <formula>NOT(ISERROR(SEARCH("_low_",Q204)))</formula>
    </cfRule>
  </conditionalFormatting>
  <conditionalFormatting sqref="Q238">
    <cfRule type="containsText" dxfId="99" priority="1228" operator="containsText" text="_HIG_">
      <formula>NOT(ISERROR(SEARCH("_HIG_",Q238)))</formula>
    </cfRule>
    <cfRule type="containsText" dxfId="98" priority="1229" operator="containsText" text="_TOP_">
      <formula>NOT(ISERROR(SEARCH("_TOP_",Q238)))</formula>
    </cfRule>
    <cfRule type="containsText" dxfId="97" priority="1227" operator="containsText" text="_low_">
      <formula>NOT(ISERROR(SEARCH("_low_",Q238)))</formula>
    </cfRule>
    <cfRule type="containsText" dxfId="96" priority="1226" operator="containsText" text="_SCA_">
      <formula>NOT(ISERROR(SEARCH("_SCA_",Q238)))</formula>
    </cfRule>
    <cfRule type="containsText" dxfId="95" priority="1225" operator="containsText" text="_TRG_">
      <formula>NOT(ISERROR(SEARCH("_TRG_",Q238)))</formula>
    </cfRule>
  </conditionalFormatting>
  <conditionalFormatting sqref="Q239">
    <cfRule type="containsText" dxfId="94" priority="1495" operator="containsText" text="_TRG_">
      <formula>NOT(ISERROR(SEARCH("_TRG_",Q239)))</formula>
    </cfRule>
    <cfRule type="containsText" dxfId="93" priority="1496" operator="containsText" text="_SCA_">
      <formula>NOT(ISERROR(SEARCH("_SCA_",Q239)))</formula>
    </cfRule>
    <cfRule type="containsText" dxfId="92" priority="1497" operator="containsText" text="_low_">
      <formula>NOT(ISERROR(SEARCH("_low_",Q239)))</formula>
    </cfRule>
    <cfRule type="containsText" dxfId="91" priority="1498" operator="containsText" text="_HIG_">
      <formula>NOT(ISERROR(SEARCH("_HIG_",Q239)))</formula>
    </cfRule>
    <cfRule type="containsText" dxfId="90" priority="1499" operator="containsText" text="_TOP_">
      <formula>NOT(ISERROR(SEARCH("_TOP_",Q239)))</formula>
    </cfRule>
  </conditionalFormatting>
  <conditionalFormatting sqref="Q273">
    <cfRule type="containsText" dxfId="89" priority="1483" operator="containsText" text="_HIG_">
      <formula>NOT(ISERROR(SEARCH("_HIG_",Q273)))</formula>
    </cfRule>
    <cfRule type="containsText" dxfId="88" priority="1481" operator="containsText" text="_SCA_">
      <formula>NOT(ISERROR(SEARCH("_SCA_",Q273)))</formula>
    </cfRule>
    <cfRule type="containsText" dxfId="87" priority="1480" operator="containsText" text="_TRG_">
      <formula>NOT(ISERROR(SEARCH("_TRG_",Q273)))</formula>
    </cfRule>
    <cfRule type="containsText" dxfId="86" priority="1482" operator="containsText" text="_low_">
      <formula>NOT(ISERROR(SEARCH("_low_",Q273)))</formula>
    </cfRule>
    <cfRule type="containsText" dxfId="85" priority="1484" operator="containsText" text="_TOP_">
      <formula>NOT(ISERROR(SEARCH("_TOP_",Q273)))</formula>
    </cfRule>
  </conditionalFormatting>
  <conditionalFormatting sqref="Q274">
    <cfRule type="containsText" dxfId="84" priority="1166" operator="containsText" text="_SCA_">
      <formula>NOT(ISERROR(SEARCH("_SCA_",Q274)))</formula>
    </cfRule>
    <cfRule type="containsText" dxfId="83" priority="1167" operator="containsText" text="_low_">
      <formula>NOT(ISERROR(SEARCH("_low_",Q274)))</formula>
    </cfRule>
    <cfRule type="containsText" dxfId="82" priority="1168" operator="containsText" text="_HIG_">
      <formula>NOT(ISERROR(SEARCH("_HIG_",Q274)))</formula>
    </cfRule>
    <cfRule type="containsText" dxfId="81" priority="1169" operator="containsText" text="_TOP_">
      <formula>NOT(ISERROR(SEARCH("_TOP_",Q274)))</formula>
    </cfRule>
    <cfRule type="containsText" dxfId="80" priority="1165" operator="containsText" text="_TRG_">
      <formula>NOT(ISERROR(SEARCH("_TRG_",Q274)))</formula>
    </cfRule>
  </conditionalFormatting>
  <conditionalFormatting sqref="Q308">
    <cfRule type="containsText" dxfId="79" priority="1214" operator="containsText" text="_TOP_">
      <formula>NOT(ISERROR(SEARCH("_TOP_",Q308)))</formula>
    </cfRule>
    <cfRule type="containsText" dxfId="78" priority="1213" operator="containsText" text="_HIG_">
      <formula>NOT(ISERROR(SEARCH("_HIG_",Q308)))</formula>
    </cfRule>
    <cfRule type="containsText" dxfId="77" priority="1211" operator="containsText" text="_SCA_">
      <formula>NOT(ISERROR(SEARCH("_SCA_",Q308)))</formula>
    </cfRule>
    <cfRule type="containsText" dxfId="76" priority="1210" operator="containsText" text="_TRG_">
      <formula>NOT(ISERROR(SEARCH("_TRG_",Q308)))</formula>
    </cfRule>
    <cfRule type="containsText" dxfId="75" priority="1212" operator="containsText" text="_low_">
      <formula>NOT(ISERROR(SEARCH("_low_",Q308)))</formula>
    </cfRule>
  </conditionalFormatting>
  <conditionalFormatting sqref="Q309">
    <cfRule type="containsText" dxfId="74" priority="1154" operator="containsText" text="_TOP_">
      <formula>NOT(ISERROR(SEARCH("_TOP_",Q309)))</formula>
    </cfRule>
    <cfRule type="containsText" dxfId="73" priority="1150" operator="containsText" text="_TRG_">
      <formula>NOT(ISERROR(SEARCH("_TRG_",Q309)))</formula>
    </cfRule>
    <cfRule type="containsText" dxfId="72" priority="1151" operator="containsText" text="_SCA_">
      <formula>NOT(ISERROR(SEARCH("_SCA_",Q309)))</formula>
    </cfRule>
    <cfRule type="containsText" dxfId="71" priority="1152" operator="containsText" text="_low_">
      <formula>NOT(ISERROR(SEARCH("_low_",Q309)))</formula>
    </cfRule>
    <cfRule type="containsText" dxfId="70" priority="1153" operator="containsText" text="_HIG_">
      <formula>NOT(ISERROR(SEARCH("_HIG_",Q309)))</formula>
    </cfRule>
  </conditionalFormatting>
  <conditionalFormatting sqref="Q343">
    <cfRule type="containsText" dxfId="69" priority="1197" operator="containsText" text="_low_">
      <formula>NOT(ISERROR(SEARCH("_low_",Q343)))</formula>
    </cfRule>
    <cfRule type="containsText" dxfId="68" priority="1195" operator="containsText" text="_TRG_">
      <formula>NOT(ISERROR(SEARCH("_TRG_",Q343)))</formula>
    </cfRule>
    <cfRule type="containsText" dxfId="67" priority="1196" operator="containsText" text="_SCA_">
      <formula>NOT(ISERROR(SEARCH("_SCA_",Q343)))</formula>
    </cfRule>
    <cfRule type="containsText" dxfId="66" priority="1198" operator="containsText" text="_HIG_">
      <formula>NOT(ISERROR(SEARCH("_HIG_",Q343)))</formula>
    </cfRule>
    <cfRule type="containsText" dxfId="65" priority="1199" operator="containsText" text="_TOP_">
      <formula>NOT(ISERROR(SEARCH("_TOP_",Q343)))</formula>
    </cfRule>
  </conditionalFormatting>
  <conditionalFormatting sqref="Q344">
    <cfRule type="containsText" dxfId="64" priority="1135" operator="containsText" text="_TRG_">
      <formula>NOT(ISERROR(SEARCH("_TRG_",Q344)))</formula>
    </cfRule>
    <cfRule type="containsText" dxfId="63" priority="1139" operator="containsText" text="_TOP_">
      <formula>NOT(ISERROR(SEARCH("_TOP_",Q344)))</formula>
    </cfRule>
    <cfRule type="containsText" dxfId="62" priority="1138" operator="containsText" text="_HIG_">
      <formula>NOT(ISERROR(SEARCH("_HIG_",Q344)))</formula>
    </cfRule>
    <cfRule type="containsText" dxfId="61" priority="1137" operator="containsText" text="_low_">
      <formula>NOT(ISERROR(SEARCH("_low_",Q344)))</formula>
    </cfRule>
    <cfRule type="containsText" dxfId="60" priority="1136" operator="containsText" text="_SCA_">
      <formula>NOT(ISERROR(SEARCH("_SCA_",Q344)))</formula>
    </cfRule>
  </conditionalFormatting>
  <conditionalFormatting sqref="Q378:Q379">
    <cfRule type="containsText" dxfId="59" priority="1688" operator="containsText" text="_HIG_">
      <formula>NOT(ISERROR(SEARCH("_HIG_",Q378)))</formula>
    </cfRule>
    <cfRule type="containsText" dxfId="58" priority="1685" operator="containsText" text="_TRG_">
      <formula>NOT(ISERROR(SEARCH("_TRG_",Q378)))</formula>
    </cfRule>
    <cfRule type="containsText" dxfId="57" priority="1687" operator="containsText" text="_low_">
      <formula>NOT(ISERROR(SEARCH("_low_",Q378)))</formula>
    </cfRule>
    <cfRule type="containsText" dxfId="56" priority="1686" operator="containsText" text="_SCA_">
      <formula>NOT(ISERROR(SEARCH("_SCA_",Q378)))</formula>
    </cfRule>
    <cfRule type="containsText" dxfId="55" priority="1689" operator="containsText" text="_TOP_">
      <formula>NOT(ISERROR(SEARCH("_TOP_",Q378)))</formula>
    </cfRule>
  </conditionalFormatting>
  <conditionalFormatting sqref="Q413:Q414">
    <cfRule type="containsText" dxfId="54" priority="1804" operator="containsText" text="_TOP_">
      <formula>NOT(ISERROR(SEARCH("_TOP_",Q413)))</formula>
    </cfRule>
    <cfRule type="containsText" dxfId="53" priority="1800" operator="containsText" text="_TRG_">
      <formula>NOT(ISERROR(SEARCH("_TRG_",Q413)))</formula>
    </cfRule>
    <cfRule type="containsText" dxfId="52" priority="1803" operator="containsText" text="_HIG_">
      <formula>NOT(ISERROR(SEARCH("_HIG_",Q413)))</formula>
    </cfRule>
    <cfRule type="containsText" dxfId="51" priority="1802" operator="containsText" text="_low_">
      <formula>NOT(ISERROR(SEARCH("_low_",Q413)))</formula>
    </cfRule>
    <cfRule type="containsText" dxfId="50" priority="1801" operator="containsText" text="_SCA_">
      <formula>NOT(ISERROR(SEARCH("_SCA_",Q413)))</formula>
    </cfRule>
  </conditionalFormatting>
  <conditionalFormatting sqref="Q444:Q445">
    <cfRule type="containsText" dxfId="49" priority="1457" operator="containsText" text="_low_">
      <formula>NOT(ISERROR(SEARCH("_low_",Q444)))</formula>
    </cfRule>
    <cfRule type="containsText" dxfId="48" priority="1456" operator="containsText" text="_SCA_">
      <formula>NOT(ISERROR(SEARCH("_SCA_",Q444)))</formula>
    </cfRule>
    <cfRule type="containsText" dxfId="47" priority="1455" operator="containsText" text="_TRG_">
      <formula>NOT(ISERROR(SEARCH("_TRG_",Q444)))</formula>
    </cfRule>
    <cfRule type="containsText" dxfId="46" priority="1459" operator="containsText" text="_TOP_">
      <formula>NOT(ISERROR(SEARCH("_TOP_",Q444)))</formula>
    </cfRule>
    <cfRule type="containsText" dxfId="45" priority="1458" operator="containsText" text="_HIG_">
      <formula>NOT(ISERROR(SEARCH("_HIG_",Q444)))</formula>
    </cfRule>
  </conditionalFormatting>
  <conditionalFormatting sqref="Q475:Q476">
    <cfRule type="containsText" dxfId="44" priority="1433" operator="containsText" text="_HIG_">
      <formula>NOT(ISERROR(SEARCH("_HIG_",Q475)))</formula>
    </cfRule>
    <cfRule type="containsText" dxfId="43" priority="1431" operator="containsText" text="_SCA_">
      <formula>NOT(ISERROR(SEARCH("_SCA_",Q475)))</formula>
    </cfRule>
    <cfRule type="containsText" dxfId="42" priority="1430" operator="containsText" text="_TRG_">
      <formula>NOT(ISERROR(SEARCH("_TRG_",Q475)))</formula>
    </cfRule>
    <cfRule type="containsText" dxfId="41" priority="1434" operator="containsText" text="_TOP_">
      <formula>NOT(ISERROR(SEARCH("_TOP_",Q475)))</formula>
    </cfRule>
    <cfRule type="containsText" dxfId="40" priority="1432" operator="containsText" text="_low_">
      <formula>NOT(ISERROR(SEARCH("_low_",Q475)))</formula>
    </cfRule>
  </conditionalFormatting>
  <conditionalFormatting sqref="Q506:Q507">
    <cfRule type="containsText" dxfId="39" priority="1408" operator="containsText" text="_HIG_">
      <formula>NOT(ISERROR(SEARCH("_HIG_",Q506)))</formula>
    </cfRule>
    <cfRule type="containsText" dxfId="38" priority="1407" operator="containsText" text="_low_">
      <formula>NOT(ISERROR(SEARCH("_low_",Q506)))</formula>
    </cfRule>
    <cfRule type="containsText" dxfId="37" priority="1406" operator="containsText" text="_SCA_">
      <formula>NOT(ISERROR(SEARCH("_SCA_",Q506)))</formula>
    </cfRule>
    <cfRule type="containsText" dxfId="36" priority="1405" operator="containsText" text="_TRG_">
      <formula>NOT(ISERROR(SEARCH("_TRG_",Q506)))</formula>
    </cfRule>
    <cfRule type="containsText" dxfId="35" priority="1409" operator="containsText" text="_TOP_">
      <formula>NOT(ISERROR(SEARCH("_TOP_",Q506)))</formula>
    </cfRule>
  </conditionalFormatting>
  <conditionalFormatting sqref="Q537:Q538">
    <cfRule type="containsText" dxfId="34" priority="1383" operator="containsText" text="_HIG_">
      <formula>NOT(ISERROR(SEARCH("_HIG_",Q537)))</formula>
    </cfRule>
    <cfRule type="containsText" dxfId="33" priority="1380" operator="containsText" text="_TRG_">
      <formula>NOT(ISERROR(SEARCH("_TRG_",Q537)))</formula>
    </cfRule>
    <cfRule type="containsText" dxfId="32" priority="1381" operator="containsText" text="_SCA_">
      <formula>NOT(ISERROR(SEARCH("_SCA_",Q537)))</formula>
    </cfRule>
    <cfRule type="containsText" dxfId="31" priority="1382" operator="containsText" text="_low_">
      <formula>NOT(ISERROR(SEARCH("_low_",Q537)))</formula>
    </cfRule>
    <cfRule type="containsText" dxfId="30" priority="1384" operator="containsText" text="_TOP_">
      <formula>NOT(ISERROR(SEARCH("_TOP_",Q537)))</formula>
    </cfRule>
  </conditionalFormatting>
  <conditionalFormatting sqref="R60:S63">
    <cfRule type="containsText" dxfId="29" priority="130" operator="containsText" text="_TOP_">
      <formula>NOT(ISERROR(SEARCH("_TOP_",R60)))</formula>
    </cfRule>
    <cfRule type="containsText" dxfId="28" priority="126" operator="containsText" text="_TRG_">
      <formula>NOT(ISERROR(SEARCH("_TRG_",R60)))</formula>
    </cfRule>
    <cfRule type="containsText" dxfId="27" priority="129" operator="containsText" text="_HIG_">
      <formula>NOT(ISERROR(SEARCH("_HIG_",R60)))</formula>
    </cfRule>
    <cfRule type="containsText" dxfId="26" priority="127" operator="containsText" text="_SCA_">
      <formula>NOT(ISERROR(SEARCH("_SCA_",R60)))</formula>
    </cfRule>
    <cfRule type="containsText" dxfId="25" priority="128" operator="containsText" text="_low_">
      <formula>NOT(ISERROR(SEARCH("_low_",R60)))</formula>
    </cfRule>
  </conditionalFormatting>
  <conditionalFormatting sqref="R63:S66">
    <cfRule type="containsText" dxfId="24" priority="117" operator="containsText" text="_SCA_">
      <formula>NOT(ISERROR(SEARCH("_SCA_",R63)))</formula>
    </cfRule>
    <cfRule type="containsText" dxfId="23" priority="118" operator="containsText" text="_low_">
      <formula>NOT(ISERROR(SEARCH("_low_",R63)))</formula>
    </cfRule>
    <cfRule type="containsText" dxfId="22" priority="119" operator="containsText" text="_HIG_">
      <formula>NOT(ISERROR(SEARCH("_HIG_",R63)))</formula>
    </cfRule>
    <cfRule type="containsText" dxfId="21" priority="116" operator="containsText" text="_TRG_">
      <formula>NOT(ISERROR(SEARCH("_TRG_",R63)))</formula>
    </cfRule>
    <cfRule type="containsText" dxfId="20" priority="120" operator="containsText" text="_TOP_">
      <formula>NOT(ISERROR(SEARCH("_TOP_",R63)))</formula>
    </cfRule>
  </conditionalFormatting>
  <conditionalFormatting sqref="R64:S64">
    <cfRule type="containsText" dxfId="19" priority="112" operator="containsText" text="_SCA_">
      <formula>NOT(ISERROR(SEARCH("_SCA_",R64)))</formula>
    </cfRule>
    <cfRule type="containsText" dxfId="18" priority="113" operator="containsText" text="_low_">
      <formula>NOT(ISERROR(SEARCH("_low_",R64)))</formula>
    </cfRule>
    <cfRule type="containsText" dxfId="17" priority="114" operator="containsText" text="_HIG_">
      <formula>NOT(ISERROR(SEARCH("_HIG_",R64)))</formula>
    </cfRule>
    <cfRule type="containsText" dxfId="16" priority="115" operator="containsText" text="_TOP_">
      <formula>NOT(ISERROR(SEARCH("_TOP_",R64)))</formula>
    </cfRule>
    <cfRule type="containsText" dxfId="15" priority="111" operator="containsText" text="_TRG_">
      <formula>NOT(ISERROR(SEARCH("_TRG_",R64)))</formula>
    </cfRule>
  </conditionalFormatting>
  <conditionalFormatting sqref="R67:S67">
    <cfRule type="containsText" dxfId="14" priority="109" operator="containsText" text="_HIG_">
      <formula>NOT(ISERROR(SEARCH("_HIG_",R67)))</formula>
    </cfRule>
    <cfRule type="containsText" dxfId="13" priority="106" operator="containsText" text="_TRG_">
      <formula>NOT(ISERROR(SEARCH("_TRG_",R67)))</formula>
    </cfRule>
    <cfRule type="containsText" dxfId="12" priority="107" operator="containsText" text="_SCA_">
      <formula>NOT(ISERROR(SEARCH("_SCA_",R67)))</formula>
    </cfRule>
    <cfRule type="containsText" dxfId="11" priority="108" operator="containsText" text="_low_">
      <formula>NOT(ISERROR(SEARCH("_low_",R67)))</formula>
    </cfRule>
    <cfRule type="containsText" dxfId="10" priority="110" operator="containsText" text="_TOP_">
      <formula>NOT(ISERROR(SEARCH("_TOP_",R67)))</formula>
    </cfRule>
  </conditionalFormatting>
  <conditionalFormatting sqref="R68:S73">
    <cfRule type="containsText" dxfId="9" priority="143" operator="containsText" text="_low_">
      <formula>NOT(ISERROR(SEARCH("_low_",R68)))</formula>
    </cfRule>
    <cfRule type="containsText" dxfId="8" priority="142" operator="containsText" text="_SCA_">
      <formula>NOT(ISERROR(SEARCH("_SCA_",R68)))</formula>
    </cfRule>
    <cfRule type="containsText" dxfId="7" priority="141" operator="containsText" text="_TRG_">
      <formula>NOT(ISERROR(SEARCH("_TRG_",R68)))</formula>
    </cfRule>
    <cfRule type="containsText" dxfId="6" priority="145" operator="containsText" text="_TOP_">
      <formula>NOT(ISERROR(SEARCH("_TOP_",R68)))</formula>
    </cfRule>
    <cfRule type="containsText" dxfId="5" priority="144" operator="containsText" text="_HIG_">
      <formula>NOT(ISERROR(SEARCH("_HIG_",R68)))</formula>
    </cfRule>
  </conditionalFormatting>
  <conditionalFormatting sqref="R542:S543">
    <cfRule type="containsText" dxfId="4" priority="23" operator="containsText" text="_low_">
      <formula>NOT(ISERROR(SEARCH("_low_",R542)))</formula>
    </cfRule>
    <cfRule type="containsText" dxfId="3" priority="22" operator="containsText" text="_SCA_">
      <formula>NOT(ISERROR(SEARCH("_SCA_",R542)))</formula>
    </cfRule>
    <cfRule type="containsText" dxfId="2" priority="21" operator="containsText" text="_TRG_">
      <formula>NOT(ISERROR(SEARCH("_TRG_",R542)))</formula>
    </cfRule>
    <cfRule type="containsText" dxfId="1" priority="25" operator="containsText" text="_TOP_">
      <formula>NOT(ISERROR(SEARCH("_TOP_",R542)))</formula>
    </cfRule>
    <cfRule type="containsText" dxfId="0" priority="24" operator="containsText" text="_HIG_">
      <formula>NOT(ISERROR(SEARCH("_HIG_",R542)))</formula>
    </cfRule>
  </conditionalFormatting>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3E26-6431-452F-96D7-89128C584AB5}">
  <sheetPr codeName="Sheet5"/>
  <dimension ref="A1:M874"/>
  <sheetViews>
    <sheetView topLeftCell="A19" workbookViewId="0">
      <selection activeCell="C27" sqref="C27"/>
    </sheetView>
  </sheetViews>
  <sheetFormatPr defaultRowHeight="14.4" x14ac:dyDescent="0.3"/>
  <cols>
    <col min="1" max="1" width="17.109375" customWidth="1"/>
    <col min="2" max="2" width="11.33203125" customWidth="1"/>
    <col min="3" max="3" width="12.6640625" customWidth="1"/>
    <col min="4" max="4" width="15.44140625" customWidth="1"/>
    <col min="5" max="5" width="24.77734375" customWidth="1"/>
    <col min="6" max="6" width="52.6640625" customWidth="1"/>
  </cols>
  <sheetData>
    <row r="1" spans="1:6" x14ac:dyDescent="0.3">
      <c r="A1" s="1"/>
    </row>
    <row r="6" spans="1:6" ht="14.4" customHeight="1" x14ac:dyDescent="0.3">
      <c r="B6" s="206" t="s">
        <v>0</v>
      </c>
      <c r="C6" s="210" t="s">
        <v>1</v>
      </c>
      <c r="D6" s="210"/>
      <c r="E6" s="210"/>
      <c r="F6" s="210"/>
    </row>
    <row r="7" spans="1:6" x14ac:dyDescent="0.3">
      <c r="B7" s="207"/>
      <c r="C7" s="2" t="s">
        <v>2</v>
      </c>
      <c r="D7" s="2" t="s">
        <v>3</v>
      </c>
      <c r="E7" s="2" t="s">
        <v>4</v>
      </c>
      <c r="F7" s="2" t="s">
        <v>5</v>
      </c>
    </row>
    <row r="8" spans="1:6" x14ac:dyDescent="0.3">
      <c r="B8" s="208"/>
      <c r="C8" t="s">
        <v>6</v>
      </c>
      <c r="D8">
        <v>0</v>
      </c>
    </row>
    <row r="9" spans="1:6" x14ac:dyDescent="0.3">
      <c r="B9" s="3">
        <v>11</v>
      </c>
      <c r="C9" s="4" t="s">
        <v>7</v>
      </c>
      <c r="D9" s="5">
        <v>1</v>
      </c>
      <c r="E9" s="5" t="s">
        <v>8</v>
      </c>
      <c r="F9" s="5" t="s">
        <v>9</v>
      </c>
    </row>
    <row r="10" spans="1:6" x14ac:dyDescent="0.3">
      <c r="B10" s="3">
        <v>10</v>
      </c>
      <c r="C10" s="7" t="s">
        <v>11</v>
      </c>
      <c r="D10" s="5">
        <v>2</v>
      </c>
      <c r="E10" s="5" t="s">
        <v>12</v>
      </c>
      <c r="F10" s="5" t="s">
        <v>13</v>
      </c>
    </row>
    <row r="11" spans="1:6" x14ac:dyDescent="0.3">
      <c r="B11" s="3">
        <v>9</v>
      </c>
      <c r="C11" s="7" t="s">
        <v>15</v>
      </c>
      <c r="D11" s="5">
        <v>3</v>
      </c>
      <c r="E11" s="5" t="s">
        <v>16</v>
      </c>
      <c r="F11" s="5" t="s">
        <v>13</v>
      </c>
    </row>
    <row r="12" spans="1:6" x14ac:dyDescent="0.3">
      <c r="B12" s="3">
        <v>8</v>
      </c>
      <c r="C12" s="7" t="s">
        <v>18</v>
      </c>
      <c r="D12" s="5">
        <v>4</v>
      </c>
      <c r="E12" s="5" t="s">
        <v>19</v>
      </c>
      <c r="F12" s="5" t="s">
        <v>13</v>
      </c>
    </row>
    <row r="13" spans="1:6" x14ac:dyDescent="0.3">
      <c r="B13" s="3">
        <v>7</v>
      </c>
      <c r="C13" s="7" t="s">
        <v>21</v>
      </c>
      <c r="D13" s="5">
        <v>5</v>
      </c>
      <c r="E13" s="5" t="s">
        <v>22</v>
      </c>
      <c r="F13" s="5" t="s">
        <v>13</v>
      </c>
    </row>
    <row r="14" spans="1:6" x14ac:dyDescent="0.3">
      <c r="B14" s="3">
        <v>6</v>
      </c>
      <c r="C14" s="7" t="s">
        <v>24</v>
      </c>
      <c r="D14" s="5">
        <v>6</v>
      </c>
      <c r="E14" s="5" t="s">
        <v>25</v>
      </c>
      <c r="F14" s="5" t="s">
        <v>13</v>
      </c>
    </row>
    <row r="15" spans="1:6" x14ac:dyDescent="0.3">
      <c r="B15" s="3">
        <v>5</v>
      </c>
      <c r="C15" s="8" t="s">
        <v>27</v>
      </c>
      <c r="D15" s="5">
        <v>7</v>
      </c>
      <c r="E15" s="5" t="s">
        <v>28</v>
      </c>
      <c r="F15" s="5" t="s">
        <v>29</v>
      </c>
    </row>
    <row r="16" spans="1:6" x14ac:dyDescent="0.3">
      <c r="B16" s="3">
        <v>4</v>
      </c>
      <c r="C16" s="8" t="s">
        <v>31</v>
      </c>
      <c r="D16" s="5">
        <v>8</v>
      </c>
      <c r="E16" s="5" t="s">
        <v>32</v>
      </c>
      <c r="F16" s="5" t="s">
        <v>29</v>
      </c>
    </row>
    <row r="17" spans="2:6" x14ac:dyDescent="0.3">
      <c r="B17" s="3">
        <v>3</v>
      </c>
      <c r="C17" s="8" t="s">
        <v>34</v>
      </c>
      <c r="D17" s="5">
        <v>9</v>
      </c>
      <c r="E17" s="5" t="s">
        <v>35</v>
      </c>
      <c r="F17" s="5" t="s">
        <v>29</v>
      </c>
    </row>
    <row r="18" spans="2:6" x14ac:dyDescent="0.3">
      <c r="B18" s="3">
        <v>2</v>
      </c>
      <c r="C18" s="8" t="s">
        <v>37</v>
      </c>
      <c r="D18" s="5">
        <v>10</v>
      </c>
      <c r="E18" s="5" t="s">
        <v>38</v>
      </c>
      <c r="F18" s="5" t="s">
        <v>29</v>
      </c>
    </row>
    <row r="19" spans="2:6" x14ac:dyDescent="0.3">
      <c r="B19" s="3">
        <v>1</v>
      </c>
      <c r="C19" s="8" t="s">
        <v>40</v>
      </c>
      <c r="D19" s="5">
        <v>11</v>
      </c>
      <c r="E19" s="5" t="s">
        <v>41</v>
      </c>
      <c r="F19" s="5" t="s">
        <v>29</v>
      </c>
    </row>
    <row r="20" spans="2:6" x14ac:dyDescent="0.3">
      <c r="B20" s="3">
        <v>12</v>
      </c>
      <c r="C20" s="10" t="s">
        <v>43</v>
      </c>
      <c r="D20" s="5">
        <v>12</v>
      </c>
      <c r="E20" s="5" t="s">
        <v>44</v>
      </c>
      <c r="F20" s="5" t="s">
        <v>45</v>
      </c>
    </row>
    <row r="21" spans="2:6" x14ac:dyDescent="0.3">
      <c r="B21" s="3">
        <v>13</v>
      </c>
      <c r="C21" s="9" t="s">
        <v>42</v>
      </c>
      <c r="D21" s="5">
        <v>13</v>
      </c>
      <c r="E21" s="5" t="s">
        <v>47</v>
      </c>
      <c r="F21" s="5" t="s">
        <v>48</v>
      </c>
    </row>
    <row r="22" spans="2:6" x14ac:dyDescent="0.3">
      <c r="B22" s="3">
        <v>14</v>
      </c>
      <c r="C22" s="9" t="s">
        <v>46</v>
      </c>
      <c r="D22" s="5">
        <v>14</v>
      </c>
      <c r="E22" s="5" t="s">
        <v>50</v>
      </c>
      <c r="F22" s="5" t="s">
        <v>51</v>
      </c>
    </row>
    <row r="23" spans="2:6" x14ac:dyDescent="0.3">
      <c r="B23" s="3">
        <v>15</v>
      </c>
      <c r="C23" s="9" t="s">
        <v>49</v>
      </c>
      <c r="D23" s="5">
        <v>15</v>
      </c>
      <c r="E23" s="5" t="s">
        <v>52</v>
      </c>
      <c r="F23" s="5" t="s">
        <v>53</v>
      </c>
    </row>
    <row r="24" spans="2:6" x14ac:dyDescent="0.3">
      <c r="B24" s="3">
        <v>16</v>
      </c>
      <c r="C24" s="6" t="s">
        <v>10</v>
      </c>
      <c r="D24" s="5">
        <v>16</v>
      </c>
      <c r="E24" s="5" t="s">
        <v>54</v>
      </c>
      <c r="F24" s="5" t="s">
        <v>55</v>
      </c>
    </row>
    <row r="25" spans="2:6" x14ac:dyDescent="0.3">
      <c r="B25" s="3">
        <v>17</v>
      </c>
      <c r="C25" s="6" t="s">
        <v>14</v>
      </c>
      <c r="D25" s="5">
        <v>17</v>
      </c>
      <c r="E25" s="5" t="s">
        <v>54</v>
      </c>
      <c r="F25" s="5" t="s">
        <v>55</v>
      </c>
    </row>
    <row r="26" spans="2:6" x14ac:dyDescent="0.3">
      <c r="B26" s="3">
        <v>18</v>
      </c>
      <c r="C26" s="6" t="s">
        <v>17</v>
      </c>
      <c r="D26" s="5">
        <v>18</v>
      </c>
      <c r="E26" s="5" t="s">
        <v>54</v>
      </c>
      <c r="F26" s="5" t="s">
        <v>55</v>
      </c>
    </row>
    <row r="27" spans="2:6" x14ac:dyDescent="0.3">
      <c r="B27" s="3">
        <v>19</v>
      </c>
      <c r="C27" s="6" t="s">
        <v>20</v>
      </c>
      <c r="D27" s="5">
        <v>19</v>
      </c>
      <c r="E27" s="5" t="s">
        <v>54</v>
      </c>
      <c r="F27" s="5" t="s">
        <v>55</v>
      </c>
    </row>
    <row r="28" spans="2:6" x14ac:dyDescent="0.3">
      <c r="B28" s="3">
        <v>20</v>
      </c>
      <c r="C28" s="6" t="s">
        <v>23</v>
      </c>
      <c r="D28" s="5">
        <v>20</v>
      </c>
      <c r="E28" s="5" t="s">
        <v>54</v>
      </c>
      <c r="F28" s="5" t="s">
        <v>55</v>
      </c>
    </row>
    <row r="29" spans="2:6" x14ac:dyDescent="0.3">
      <c r="B29" s="3">
        <v>21</v>
      </c>
      <c r="C29" s="6" t="s">
        <v>26</v>
      </c>
      <c r="D29" s="5">
        <v>21</v>
      </c>
      <c r="E29" s="5" t="s">
        <v>54</v>
      </c>
      <c r="F29" s="5" t="s">
        <v>55</v>
      </c>
    </row>
    <row r="30" spans="2:6" x14ac:dyDescent="0.3">
      <c r="B30" s="3">
        <v>22</v>
      </c>
      <c r="C30" s="6" t="s">
        <v>30</v>
      </c>
      <c r="D30" s="5">
        <v>22</v>
      </c>
      <c r="E30" s="5" t="s">
        <v>54</v>
      </c>
      <c r="F30" s="5" t="s">
        <v>55</v>
      </c>
    </row>
    <row r="31" spans="2:6" x14ac:dyDescent="0.3">
      <c r="B31" s="3">
        <v>23</v>
      </c>
      <c r="C31" s="6" t="s">
        <v>33</v>
      </c>
      <c r="D31" s="5">
        <v>23</v>
      </c>
      <c r="E31" s="5" t="s">
        <v>54</v>
      </c>
      <c r="F31" s="5" t="s">
        <v>55</v>
      </c>
    </row>
    <row r="32" spans="2:6" x14ac:dyDescent="0.3">
      <c r="B32" s="3">
        <v>24</v>
      </c>
      <c r="C32" s="6" t="s">
        <v>36</v>
      </c>
      <c r="D32" s="5">
        <v>24</v>
      </c>
      <c r="E32" s="5" t="s">
        <v>54</v>
      </c>
      <c r="F32" s="5" t="s">
        <v>55</v>
      </c>
    </row>
    <row r="33" spans="2:6" x14ac:dyDescent="0.3">
      <c r="B33" s="3">
        <v>25</v>
      </c>
      <c r="C33" s="6" t="s">
        <v>39</v>
      </c>
      <c r="D33" s="5">
        <v>25</v>
      </c>
      <c r="E33" s="5" t="s">
        <v>54</v>
      </c>
      <c r="F33" s="5" t="s">
        <v>55</v>
      </c>
    </row>
    <row r="34" spans="2:6" x14ac:dyDescent="0.3">
      <c r="B34" s="3">
        <v>26</v>
      </c>
      <c r="C34" s="11" t="s">
        <v>56</v>
      </c>
      <c r="D34" s="5">
        <v>26</v>
      </c>
      <c r="E34" s="5" t="s">
        <v>57</v>
      </c>
      <c r="F34" s="5" t="s">
        <v>58</v>
      </c>
    </row>
    <row r="35" spans="2:6" x14ac:dyDescent="0.3">
      <c r="B35" s="3">
        <v>27</v>
      </c>
      <c r="C35" s="11" t="s">
        <v>59</v>
      </c>
      <c r="D35" s="5">
        <v>27</v>
      </c>
      <c r="E35" s="5" t="s">
        <v>60</v>
      </c>
      <c r="F35" s="5" t="s">
        <v>61</v>
      </c>
    </row>
    <row r="36" spans="2:6" x14ac:dyDescent="0.3">
      <c r="B36" s="3">
        <v>28</v>
      </c>
      <c r="C36" s="12" t="s">
        <v>62</v>
      </c>
      <c r="D36" s="5">
        <v>28</v>
      </c>
      <c r="E36" s="5" t="s">
        <v>63</v>
      </c>
      <c r="F36" s="5" t="s">
        <v>64</v>
      </c>
    </row>
    <row r="37" spans="2:6" x14ac:dyDescent="0.3">
      <c r="B37" s="3">
        <v>29</v>
      </c>
      <c r="C37" s="12" t="s">
        <v>65</v>
      </c>
      <c r="D37" s="5">
        <v>29</v>
      </c>
      <c r="E37" s="5" t="s">
        <v>66</v>
      </c>
      <c r="F37" s="5" t="s">
        <v>67</v>
      </c>
    </row>
    <row r="38" spans="2:6" x14ac:dyDescent="0.3">
      <c r="B38" s="3">
        <v>30</v>
      </c>
      <c r="C38" s="12" t="s">
        <v>68</v>
      </c>
      <c r="D38" s="5">
        <v>30</v>
      </c>
      <c r="E38" s="5" t="s">
        <v>69</v>
      </c>
      <c r="F38" s="5" t="s">
        <v>67</v>
      </c>
    </row>
    <row r="39" spans="2:6" x14ac:dyDescent="0.3">
      <c r="B39" s="3">
        <v>31</v>
      </c>
      <c r="C39" s="12" t="s">
        <v>70</v>
      </c>
      <c r="D39" s="5">
        <v>31</v>
      </c>
      <c r="E39" s="5" t="s">
        <v>71</v>
      </c>
      <c r="F39" s="5" t="s">
        <v>67</v>
      </c>
    </row>
    <row r="40" spans="2:6" x14ac:dyDescent="0.3">
      <c r="B40" s="156"/>
    </row>
    <row r="41" spans="2:6" x14ac:dyDescent="0.3">
      <c r="B41" s="156"/>
    </row>
    <row r="430" spans="2:6" ht="15" thickBot="1" x14ac:dyDescent="0.35"/>
    <row r="431" spans="2:6" x14ac:dyDescent="0.3">
      <c r="B431" s="26"/>
      <c r="C431" s="13"/>
      <c r="D431" s="13"/>
      <c r="E431" s="13"/>
      <c r="F431" s="14"/>
    </row>
    <row r="432" spans="2:6" x14ac:dyDescent="0.3">
      <c r="B432" s="28"/>
      <c r="F432" s="15"/>
    </row>
    <row r="433" spans="2:6" x14ac:dyDescent="0.3">
      <c r="B433" s="28"/>
      <c r="F433" s="15"/>
    </row>
    <row r="434" spans="2:6" x14ac:dyDescent="0.3">
      <c r="B434" s="28"/>
      <c r="F434" s="15"/>
    </row>
    <row r="435" spans="2:6" x14ac:dyDescent="0.3">
      <c r="B435" s="28"/>
      <c r="F435" s="15"/>
    </row>
    <row r="436" spans="2:6" x14ac:dyDescent="0.3">
      <c r="B436" s="28"/>
      <c r="F436" s="15"/>
    </row>
    <row r="437" spans="2:6" ht="15" thickBot="1" x14ac:dyDescent="0.35">
      <c r="B437" s="31"/>
      <c r="C437" s="16"/>
      <c r="D437" s="16"/>
      <c r="E437" s="16"/>
      <c r="F437" s="17"/>
    </row>
    <row r="498" spans="2:6" ht="15" thickBot="1" x14ac:dyDescent="0.35"/>
    <row r="499" spans="2:6" x14ac:dyDescent="0.3">
      <c r="B499" s="26"/>
      <c r="C499" s="13"/>
      <c r="D499" s="13"/>
      <c r="E499" s="13"/>
      <c r="F499" s="14"/>
    </row>
    <row r="500" spans="2:6" x14ac:dyDescent="0.3">
      <c r="B500" s="28"/>
      <c r="F500" s="15"/>
    </row>
    <row r="501" spans="2:6" x14ac:dyDescent="0.3">
      <c r="B501" s="28"/>
      <c r="F501" s="15"/>
    </row>
    <row r="502" spans="2:6" ht="15" thickBot="1" x14ac:dyDescent="0.35">
      <c r="B502" s="31"/>
      <c r="C502" s="16"/>
      <c r="D502" s="16"/>
      <c r="E502" s="16"/>
      <c r="F502" s="17"/>
    </row>
    <row r="519" spans="2:13" x14ac:dyDescent="0.3">
      <c r="I519">
        <f>BG_SecBase_Tuning!O$223</f>
        <v>5</v>
      </c>
      <c r="J519">
        <f>BG_SecBase_Tuning!P$223</f>
        <v>208</v>
      </c>
      <c r="K519">
        <f>BG_SecBase_Tuning!Q$223</f>
        <v>10</v>
      </c>
      <c r="L519">
        <f>BG_SecBase_Tuning!R$223</f>
        <v>450</v>
      </c>
      <c r="M519">
        <f>BG_SecBase_Tuning!S$223</f>
        <v>750</v>
      </c>
    </row>
    <row r="520" spans="2:13" x14ac:dyDescent="0.3">
      <c r="I520">
        <f>BG_SecBase_Tuning!O$223</f>
        <v>5</v>
      </c>
      <c r="J520">
        <f>BG_SecBase_Tuning!P$223</f>
        <v>208</v>
      </c>
      <c r="K520">
        <f>BG_SecBase_Tuning!Q$223</f>
        <v>10</v>
      </c>
      <c r="L520">
        <f>BG_SecBase_Tuning!R$223</f>
        <v>450</v>
      </c>
      <c r="M520">
        <f>BG_SecBase_Tuning!S$223</f>
        <v>750</v>
      </c>
    </row>
    <row r="521" spans="2:13" x14ac:dyDescent="0.3">
      <c r="I521">
        <f>BG_SecBase_Tuning!O$223</f>
        <v>5</v>
      </c>
      <c r="J521">
        <f>BG_SecBase_Tuning!P$223</f>
        <v>208</v>
      </c>
      <c r="K521">
        <f>BG_SecBase_Tuning!Q$223</f>
        <v>10</v>
      </c>
      <c r="L521">
        <f>BG_SecBase_Tuning!R$223</f>
        <v>450</v>
      </c>
      <c r="M521">
        <f>BG_SecBase_Tuning!S$223</f>
        <v>750</v>
      </c>
    </row>
    <row r="522" spans="2:13" x14ac:dyDescent="0.3">
      <c r="I522">
        <f>BG_SecBase_Tuning!O$223</f>
        <v>5</v>
      </c>
      <c r="J522">
        <f>BG_SecBase_Tuning!P$223</f>
        <v>208</v>
      </c>
      <c r="K522">
        <f>BG_SecBase_Tuning!Q$223</f>
        <v>10</v>
      </c>
      <c r="L522">
        <f>BG_SecBase_Tuning!R$223</f>
        <v>450</v>
      </c>
      <c r="M522">
        <f>BG_SecBase_Tuning!S$223</f>
        <v>750</v>
      </c>
    </row>
    <row r="523" spans="2:13" ht="15" thickBot="1" x14ac:dyDescent="0.35">
      <c r="I523">
        <f>BG_SecBase_Tuning!O$223</f>
        <v>5</v>
      </c>
      <c r="J523">
        <f>BG_SecBase_Tuning!P$223</f>
        <v>208</v>
      </c>
      <c r="K523">
        <f>BG_SecBase_Tuning!Q$223</f>
        <v>10</v>
      </c>
      <c r="L523">
        <f>BG_SecBase_Tuning!R$223</f>
        <v>450</v>
      </c>
      <c r="M523">
        <f>BG_SecBase_Tuning!S$223</f>
        <v>750</v>
      </c>
    </row>
    <row r="524" spans="2:13" x14ac:dyDescent="0.3">
      <c r="B524" s="26"/>
      <c r="C524" s="13"/>
      <c r="D524" s="13"/>
      <c r="E524" s="13"/>
      <c r="F524" s="14"/>
    </row>
    <row r="525" spans="2:13" x14ac:dyDescent="0.3">
      <c r="B525" s="28"/>
      <c r="F525" s="15"/>
    </row>
    <row r="526" spans="2:13" x14ac:dyDescent="0.3">
      <c r="B526" s="28"/>
      <c r="F526" s="15"/>
    </row>
    <row r="527" spans="2:13" x14ac:dyDescent="0.3">
      <c r="B527" s="28"/>
      <c r="F527" s="15"/>
    </row>
    <row r="528" spans="2:13" x14ac:dyDescent="0.3">
      <c r="B528" s="28"/>
      <c r="F528" s="15"/>
    </row>
    <row r="529" spans="2:13" x14ac:dyDescent="0.3">
      <c r="B529" s="28"/>
      <c r="F529" s="15"/>
    </row>
    <row r="530" spans="2:13" ht="15" thickBot="1" x14ac:dyDescent="0.35">
      <c r="B530" s="31"/>
      <c r="C530" s="16"/>
      <c r="D530" s="16"/>
      <c r="E530" s="16"/>
      <c r="F530" s="17"/>
    </row>
    <row r="531" spans="2:13" x14ac:dyDescent="0.3">
      <c r="I531">
        <f>BG_SecBase_Tuning!O$223</f>
        <v>5</v>
      </c>
      <c r="J531">
        <f>BG_SecBase_Tuning!P$223</f>
        <v>208</v>
      </c>
      <c r="K531">
        <f>BG_SecBase_Tuning!Q$223</f>
        <v>10</v>
      </c>
      <c r="L531">
        <f>BG_SecBase_Tuning!R$223</f>
        <v>450</v>
      </c>
      <c r="M531">
        <f>BG_SecBase_Tuning!S$223</f>
        <v>750</v>
      </c>
    </row>
    <row r="532" spans="2:13" x14ac:dyDescent="0.3">
      <c r="I532">
        <f>BG_SecBase_Tuning!O$223</f>
        <v>5</v>
      </c>
      <c r="J532">
        <f>BG_SecBase_Tuning!P$223</f>
        <v>208</v>
      </c>
      <c r="K532">
        <f>BG_SecBase_Tuning!Q$223</f>
        <v>10</v>
      </c>
      <c r="L532">
        <f>BG_SecBase_Tuning!R$223</f>
        <v>450</v>
      </c>
      <c r="M532">
        <f>BG_SecBase_Tuning!S$223</f>
        <v>750</v>
      </c>
    </row>
    <row r="533" spans="2:13" x14ac:dyDescent="0.3">
      <c r="I533">
        <f>BG_SecBase_Tuning!O$223</f>
        <v>5</v>
      </c>
      <c r="J533">
        <f>BG_SecBase_Tuning!P$223</f>
        <v>208</v>
      </c>
      <c r="K533">
        <f>BG_SecBase_Tuning!Q$223</f>
        <v>10</v>
      </c>
      <c r="L533">
        <f>BG_SecBase_Tuning!R$223</f>
        <v>450</v>
      </c>
      <c r="M533">
        <f>BG_SecBase_Tuning!S$223</f>
        <v>750</v>
      </c>
    </row>
    <row r="534" spans="2:13" x14ac:dyDescent="0.3">
      <c r="I534">
        <f>BG_SecBase_Tuning!O$223</f>
        <v>5</v>
      </c>
      <c r="J534">
        <f>BG_SecBase_Tuning!P$223</f>
        <v>208</v>
      </c>
      <c r="K534">
        <f>BG_SecBase_Tuning!Q$223</f>
        <v>10</v>
      </c>
      <c r="L534">
        <f>BG_SecBase_Tuning!R$223</f>
        <v>450</v>
      </c>
      <c r="M534">
        <f>BG_SecBase_Tuning!S$223</f>
        <v>750</v>
      </c>
    </row>
    <row r="535" spans="2:13" x14ac:dyDescent="0.3">
      <c r="K535">
        <f>BG_SecBase_Tuning!Q$223</f>
        <v>10</v>
      </c>
    </row>
    <row r="536" spans="2:13" x14ac:dyDescent="0.3">
      <c r="K536">
        <f>BG_SecBase_Tuning!Q$223</f>
        <v>10</v>
      </c>
    </row>
    <row r="537" spans="2:13" x14ac:dyDescent="0.3">
      <c r="K537">
        <f>BG_SecBase_Tuning!Q$223</f>
        <v>10</v>
      </c>
    </row>
    <row r="538" spans="2:13" x14ac:dyDescent="0.3">
      <c r="K538">
        <f>BG_SecBase_Tuning!Q$223</f>
        <v>10</v>
      </c>
    </row>
    <row r="539" spans="2:13" x14ac:dyDescent="0.3">
      <c r="J539">
        <f>BG_SecBase_Tuning!P$223</f>
        <v>208</v>
      </c>
      <c r="K539">
        <f>BG_SecBase_Tuning!Q$223</f>
        <v>10</v>
      </c>
      <c r="L539">
        <f>BG_SecBase_Tuning!R$223</f>
        <v>450</v>
      </c>
      <c r="M539">
        <f>BG_SecBase_Tuning!S$223</f>
        <v>750</v>
      </c>
    </row>
    <row r="540" spans="2:13" x14ac:dyDescent="0.3">
      <c r="J540">
        <f>BG_SecBase_Tuning!P$223</f>
        <v>208</v>
      </c>
      <c r="K540">
        <f>BG_SecBase_Tuning!Q$223</f>
        <v>10</v>
      </c>
      <c r="L540">
        <f>BG_SecBase_Tuning!R$223</f>
        <v>450</v>
      </c>
      <c r="M540">
        <f>BG_SecBase_Tuning!S$223</f>
        <v>750</v>
      </c>
    </row>
    <row r="541" spans="2:13" x14ac:dyDescent="0.3">
      <c r="K541">
        <f>BG_SecBase_Tuning!Q$223</f>
        <v>10</v>
      </c>
      <c r="M541">
        <f>BG_SecBase_Tuning!S$223</f>
        <v>750</v>
      </c>
    </row>
    <row r="542" spans="2:13" x14ac:dyDescent="0.3">
      <c r="I542">
        <f>BG_SecBase_Tuning!O$223</f>
        <v>5</v>
      </c>
      <c r="K542">
        <f>BG_SecBase_Tuning!Q$223</f>
        <v>10</v>
      </c>
      <c r="M542">
        <f>BG_SecBase_Tuning!S$223</f>
        <v>750</v>
      </c>
    </row>
    <row r="543" spans="2:13" x14ac:dyDescent="0.3">
      <c r="I543">
        <f>BG_SecBase_Tuning!O$223</f>
        <v>5</v>
      </c>
      <c r="M543">
        <f>BG_SecBase_Tuning!S$223</f>
        <v>750</v>
      </c>
    </row>
    <row r="544" spans="2:13" x14ac:dyDescent="0.3">
      <c r="I544">
        <f>BG_SecBase_Tuning!O$223</f>
        <v>5</v>
      </c>
      <c r="M544">
        <f>BG_SecBase_Tuning!S$223</f>
        <v>750</v>
      </c>
    </row>
    <row r="546" spans="9:13" x14ac:dyDescent="0.3">
      <c r="J546">
        <f>BG_SecBase_Tuning!P$223</f>
        <v>208</v>
      </c>
      <c r="L546">
        <f>BG_SecBase_Tuning!R$223</f>
        <v>450</v>
      </c>
    </row>
    <row r="547" spans="9:13" x14ac:dyDescent="0.3">
      <c r="J547">
        <f>BG_SecBase_Tuning!P$223</f>
        <v>208</v>
      </c>
      <c r="L547">
        <f>BG_SecBase_Tuning!R$223</f>
        <v>450</v>
      </c>
    </row>
    <row r="548" spans="9:13" x14ac:dyDescent="0.3">
      <c r="J548">
        <f>BG_SecBase_Tuning!P$223</f>
        <v>208</v>
      </c>
      <c r="K548">
        <f>BG_SecBase_Tuning!Q$223</f>
        <v>10</v>
      </c>
      <c r="L548">
        <f>BG_SecBase_Tuning!R$223</f>
        <v>450</v>
      </c>
    </row>
    <row r="549" spans="9:13" x14ac:dyDescent="0.3">
      <c r="J549">
        <f>BG_SecBase_Tuning!P$223</f>
        <v>208</v>
      </c>
      <c r="K549">
        <f>BG_SecBase_Tuning!Q$223</f>
        <v>10</v>
      </c>
      <c r="L549">
        <f>BG_SecBase_Tuning!R$223</f>
        <v>450</v>
      </c>
    </row>
    <row r="550" spans="9:13" x14ac:dyDescent="0.3">
      <c r="I550">
        <f>BG_SecBase_Tuning!O$223</f>
        <v>5</v>
      </c>
      <c r="J550">
        <f>BG_SecBase_Tuning!P$223</f>
        <v>208</v>
      </c>
      <c r="K550">
        <f>BG_SecBase_Tuning!Q$223</f>
        <v>10</v>
      </c>
      <c r="L550">
        <f>BG_SecBase_Tuning!R$223</f>
        <v>450</v>
      </c>
      <c r="M550">
        <f>BG_SecBase_Tuning!S$223</f>
        <v>750</v>
      </c>
    </row>
    <row r="551" spans="9:13" x14ac:dyDescent="0.3">
      <c r="I551">
        <f>BG_SecBase_Tuning!O$223</f>
        <v>5</v>
      </c>
      <c r="J551">
        <f>BG_SecBase_Tuning!P$223</f>
        <v>208</v>
      </c>
      <c r="K551">
        <f>BG_SecBase_Tuning!Q$223</f>
        <v>10</v>
      </c>
      <c r="L551">
        <f>BG_SecBase_Tuning!R$223</f>
        <v>450</v>
      </c>
      <c r="M551">
        <f>BG_SecBase_Tuning!S$223</f>
        <v>750</v>
      </c>
    </row>
    <row r="552" spans="9:13" x14ac:dyDescent="0.3">
      <c r="I552">
        <f>BG_SecBase_Tuning!O$223</f>
        <v>5</v>
      </c>
      <c r="J552">
        <f>BG_SecBase_Tuning!P$223</f>
        <v>208</v>
      </c>
      <c r="K552">
        <f>BG_SecBase_Tuning!Q$223</f>
        <v>10</v>
      </c>
      <c r="L552">
        <f>BG_SecBase_Tuning!R$223</f>
        <v>450</v>
      </c>
      <c r="M552">
        <f>BG_SecBase_Tuning!S$223</f>
        <v>750</v>
      </c>
    </row>
    <row r="553" spans="9:13" x14ac:dyDescent="0.3">
      <c r="I553">
        <f>BG_SecBase_Tuning!O$223</f>
        <v>5</v>
      </c>
      <c r="J553">
        <f>BG_SecBase_Tuning!P$223</f>
        <v>208</v>
      </c>
      <c r="K553">
        <f>BG_SecBase_Tuning!Q$223</f>
        <v>10</v>
      </c>
      <c r="L553">
        <f>BG_SecBase_Tuning!R$223</f>
        <v>450</v>
      </c>
      <c r="M553">
        <f>BG_SecBase_Tuning!S$223</f>
        <v>750</v>
      </c>
    </row>
    <row r="559" spans="9:13" x14ac:dyDescent="0.3">
      <c r="K559">
        <f>BG_SecBase_Tuning!Q$223</f>
        <v>10</v>
      </c>
    </row>
    <row r="560" spans="9:13" x14ac:dyDescent="0.3">
      <c r="K560">
        <f>BG_SecBase_Tuning!Q$223</f>
        <v>10</v>
      </c>
    </row>
    <row r="561" spans="9:13" x14ac:dyDescent="0.3">
      <c r="J561">
        <f>BG_SecBase_Tuning!P$223</f>
        <v>208</v>
      </c>
      <c r="K561">
        <f>BG_SecBase_Tuning!Q$223</f>
        <v>10</v>
      </c>
      <c r="L561">
        <f>BG_SecBase_Tuning!R$223</f>
        <v>450</v>
      </c>
    </row>
    <row r="562" spans="9:13" x14ac:dyDescent="0.3">
      <c r="J562">
        <f>BG_SecBase_Tuning!P$223</f>
        <v>208</v>
      </c>
      <c r="K562">
        <f>BG_SecBase_Tuning!Q$223</f>
        <v>10</v>
      </c>
      <c r="L562">
        <f>BG_SecBase_Tuning!R$223</f>
        <v>450</v>
      </c>
    </row>
    <row r="563" spans="9:13" x14ac:dyDescent="0.3">
      <c r="J563">
        <f>BG_SecBase_Tuning!P$223</f>
        <v>208</v>
      </c>
      <c r="K563">
        <f>BG_SecBase_Tuning!Q$223</f>
        <v>10</v>
      </c>
      <c r="L563">
        <f>BG_SecBase_Tuning!R$223</f>
        <v>450</v>
      </c>
    </row>
    <row r="564" spans="9:13" x14ac:dyDescent="0.3">
      <c r="I564">
        <f>BG_SecBase_Tuning!O$223</f>
        <v>5</v>
      </c>
      <c r="J564">
        <f>BG_SecBase_Tuning!P$223</f>
        <v>208</v>
      </c>
      <c r="K564">
        <f>BG_SecBase_Tuning!Q$223</f>
        <v>10</v>
      </c>
      <c r="L564">
        <f>BG_SecBase_Tuning!R$223</f>
        <v>450</v>
      </c>
      <c r="M564">
        <f>BG_SecBase_Tuning!S$223</f>
        <v>750</v>
      </c>
    </row>
    <row r="565" spans="9:13" x14ac:dyDescent="0.3">
      <c r="I565">
        <f>BG_SecBase_Tuning!O$223</f>
        <v>5</v>
      </c>
      <c r="J565">
        <f>BG_SecBase_Tuning!P$223</f>
        <v>208</v>
      </c>
      <c r="K565">
        <f>BG_SecBase_Tuning!Q$223</f>
        <v>10</v>
      </c>
      <c r="L565">
        <f>BG_SecBase_Tuning!R$223</f>
        <v>450</v>
      </c>
      <c r="M565">
        <f>BG_SecBase_Tuning!S$223</f>
        <v>750</v>
      </c>
    </row>
    <row r="570" spans="9:13" x14ac:dyDescent="0.3">
      <c r="I570">
        <f>BG_SecBase_Tuning!O$223</f>
        <v>5</v>
      </c>
      <c r="J570">
        <f>BG_SecBase_Tuning!P$223</f>
        <v>208</v>
      </c>
      <c r="K570">
        <f>BG_SecBase_Tuning!Q$223</f>
        <v>10</v>
      </c>
      <c r="L570">
        <f>BG_SecBase_Tuning!R$223</f>
        <v>450</v>
      </c>
      <c r="M570">
        <f>BG_SecBase_Tuning!S$223</f>
        <v>750</v>
      </c>
    </row>
    <row r="571" spans="9:13" x14ac:dyDescent="0.3">
      <c r="I571">
        <f>BG_SecBase_Tuning!O$223</f>
        <v>5</v>
      </c>
      <c r="J571">
        <f>BG_SecBase_Tuning!P$223</f>
        <v>208</v>
      </c>
      <c r="K571">
        <f>BG_SecBase_Tuning!Q$223</f>
        <v>10</v>
      </c>
      <c r="L571">
        <f>BG_SecBase_Tuning!R$223</f>
        <v>450</v>
      </c>
      <c r="M571">
        <f>BG_SecBase_Tuning!S$223</f>
        <v>750</v>
      </c>
    </row>
    <row r="576" spans="9:13" x14ac:dyDescent="0.3">
      <c r="I576">
        <f>BG_SecBase_Tuning!O$223</f>
        <v>5</v>
      </c>
    </row>
    <row r="577" spans="9:13" x14ac:dyDescent="0.3">
      <c r="I577">
        <f>BG_SecBase_Tuning!O$223</f>
        <v>5</v>
      </c>
    </row>
    <row r="578" spans="9:13" x14ac:dyDescent="0.3">
      <c r="I578">
        <f>BG_SecBase_Tuning!O$223</f>
        <v>5</v>
      </c>
    </row>
    <row r="579" spans="9:13" x14ac:dyDescent="0.3">
      <c r="I579">
        <f>BG_SecBase_Tuning!O$223</f>
        <v>5</v>
      </c>
      <c r="K579">
        <f>BG_SecBase_Tuning!Q$223</f>
        <v>10</v>
      </c>
    </row>
    <row r="580" spans="9:13" x14ac:dyDescent="0.3">
      <c r="I580">
        <f>BG_SecBase_Tuning!O$223</f>
        <v>5</v>
      </c>
      <c r="K580">
        <f>BG_SecBase_Tuning!Q$223</f>
        <v>10</v>
      </c>
    </row>
    <row r="581" spans="9:13" x14ac:dyDescent="0.3">
      <c r="I581">
        <f>BG_SecBase_Tuning!O$223</f>
        <v>5</v>
      </c>
      <c r="K581">
        <f>BG_SecBase_Tuning!Q$223</f>
        <v>10</v>
      </c>
    </row>
    <row r="582" spans="9:13" x14ac:dyDescent="0.3">
      <c r="I582">
        <f>BG_SecBase_Tuning!O$223</f>
        <v>5</v>
      </c>
      <c r="J582">
        <f>BG_SecBase_Tuning!P$223</f>
        <v>208</v>
      </c>
      <c r="K582">
        <f>BG_SecBase_Tuning!Q$223</f>
        <v>10</v>
      </c>
      <c r="L582">
        <f>BG_SecBase_Tuning!R$223</f>
        <v>450</v>
      </c>
    </row>
    <row r="583" spans="9:13" x14ac:dyDescent="0.3">
      <c r="I583">
        <f>BG_SecBase_Tuning!O$223</f>
        <v>5</v>
      </c>
      <c r="J583">
        <f>BG_SecBase_Tuning!P$223</f>
        <v>208</v>
      </c>
      <c r="K583">
        <f>BG_SecBase_Tuning!Q$223</f>
        <v>10</v>
      </c>
      <c r="L583">
        <f>BG_SecBase_Tuning!R$223</f>
        <v>450</v>
      </c>
    </row>
    <row r="584" spans="9:13" x14ac:dyDescent="0.3">
      <c r="I584">
        <f>BG_SecBase_Tuning!O$223</f>
        <v>5</v>
      </c>
      <c r="J584">
        <f>BG_SecBase_Tuning!P$223</f>
        <v>208</v>
      </c>
      <c r="K584">
        <f>BG_SecBase_Tuning!Q$223</f>
        <v>10</v>
      </c>
      <c r="L584">
        <f>BG_SecBase_Tuning!R$223</f>
        <v>450</v>
      </c>
      <c r="M584">
        <f>BG_SecBase_Tuning!S$223</f>
        <v>750</v>
      </c>
    </row>
    <row r="585" spans="9:13" x14ac:dyDescent="0.3">
      <c r="I585">
        <f>BG_SecBase_Tuning!O$223</f>
        <v>5</v>
      </c>
      <c r="J585">
        <f>BG_SecBase_Tuning!P$223</f>
        <v>208</v>
      </c>
      <c r="K585">
        <f>BG_SecBase_Tuning!Q$223</f>
        <v>10</v>
      </c>
      <c r="L585">
        <f>BG_SecBase_Tuning!R$223</f>
        <v>450</v>
      </c>
      <c r="M585">
        <f>BG_SecBase_Tuning!S$223</f>
        <v>750</v>
      </c>
    </row>
    <row r="586" spans="9:13" x14ac:dyDescent="0.3">
      <c r="I586">
        <f>BG_SecBase_Tuning!O$223</f>
        <v>5</v>
      </c>
      <c r="J586">
        <f>BG_SecBase_Tuning!P$223</f>
        <v>208</v>
      </c>
      <c r="K586">
        <f>BG_SecBase_Tuning!Q$223</f>
        <v>10</v>
      </c>
      <c r="L586">
        <f>BG_SecBase_Tuning!R$223</f>
        <v>450</v>
      </c>
      <c r="M586">
        <f>BG_SecBase_Tuning!S$223</f>
        <v>750</v>
      </c>
    </row>
    <row r="587" spans="9:13" x14ac:dyDescent="0.3">
      <c r="I587">
        <f>BG_SecBase_Tuning!O$223</f>
        <v>5</v>
      </c>
      <c r="J587">
        <f>BG_SecBase_Tuning!P$223</f>
        <v>208</v>
      </c>
      <c r="K587">
        <f>BG_SecBase_Tuning!Q$223</f>
        <v>10</v>
      </c>
      <c r="L587">
        <f>BG_SecBase_Tuning!R$223</f>
        <v>450</v>
      </c>
      <c r="M587">
        <f>BG_SecBase_Tuning!S$223</f>
        <v>750</v>
      </c>
    </row>
    <row r="592" spans="9:13" x14ac:dyDescent="0.3">
      <c r="I592">
        <f>BG_SecBase_Tuning!O$223</f>
        <v>5</v>
      </c>
      <c r="J592">
        <f>BG_SecBase_Tuning!P$223</f>
        <v>208</v>
      </c>
      <c r="K592">
        <f>BG_SecBase_Tuning!Q$223</f>
        <v>10</v>
      </c>
      <c r="L592">
        <f>BG_SecBase_Tuning!R$223</f>
        <v>450</v>
      </c>
      <c r="M592">
        <f>BG_SecBase_Tuning!S$223</f>
        <v>750</v>
      </c>
    </row>
    <row r="593" spans="2:13" ht="15" thickBot="1" x14ac:dyDescent="0.35">
      <c r="I593">
        <f>BG_SecBase_Tuning!O$223</f>
        <v>5</v>
      </c>
      <c r="J593">
        <f>BG_SecBase_Tuning!P$223</f>
        <v>208</v>
      </c>
      <c r="K593">
        <f>BG_SecBase_Tuning!Q$223</f>
        <v>10</v>
      </c>
      <c r="L593">
        <f>BG_SecBase_Tuning!R$223</f>
        <v>450</v>
      </c>
      <c r="M593">
        <f>BG_SecBase_Tuning!S$223</f>
        <v>750</v>
      </c>
    </row>
    <row r="594" spans="2:13" x14ac:dyDescent="0.3">
      <c r="B594" s="26"/>
      <c r="C594" s="13"/>
      <c r="D594" s="13"/>
      <c r="E594" s="13"/>
      <c r="F594" s="14"/>
    </row>
    <row r="595" spans="2:13" x14ac:dyDescent="0.3">
      <c r="B595" s="28"/>
      <c r="F595" s="15"/>
    </row>
    <row r="596" spans="2:13" x14ac:dyDescent="0.3">
      <c r="B596" s="28"/>
      <c r="F596" s="15"/>
    </row>
    <row r="597" spans="2:13" ht="15" thickBot="1" x14ac:dyDescent="0.35">
      <c r="B597" s="28"/>
      <c r="F597" s="15"/>
    </row>
    <row r="598" spans="2:13" ht="15" thickBot="1" x14ac:dyDescent="0.35">
      <c r="B598" s="31"/>
      <c r="C598" s="16"/>
      <c r="D598" s="16"/>
      <c r="E598" s="16"/>
      <c r="F598" s="14"/>
      <c r="I598">
        <f>BG_SecBase_Tuning!O$223</f>
        <v>5</v>
      </c>
      <c r="J598">
        <f>BG_SecBase_Tuning!P$223</f>
        <v>208</v>
      </c>
      <c r="K598">
        <f>BG_SecBase_Tuning!Q$223</f>
        <v>10</v>
      </c>
      <c r="L598">
        <f>BG_SecBase_Tuning!R$223</f>
        <v>450</v>
      </c>
      <c r="M598">
        <f>BG_SecBase_Tuning!S$223</f>
        <v>750</v>
      </c>
    </row>
    <row r="599" spans="2:13" x14ac:dyDescent="0.3">
      <c r="I599">
        <f>BG_SecBase_Tuning!O$223</f>
        <v>5</v>
      </c>
      <c r="J599">
        <f>BG_SecBase_Tuning!P$223</f>
        <v>208</v>
      </c>
      <c r="K599">
        <f>BG_SecBase_Tuning!Q$223</f>
        <v>10</v>
      </c>
      <c r="L599">
        <f>BG_SecBase_Tuning!R$223</f>
        <v>450</v>
      </c>
      <c r="M599">
        <f>BG_SecBase_Tuning!S$223</f>
        <v>750</v>
      </c>
    </row>
    <row r="604" spans="2:13" x14ac:dyDescent="0.3">
      <c r="I604">
        <f>BG_SecBase_Tuning!O$223</f>
        <v>5</v>
      </c>
      <c r="J604">
        <f>BG_SecBase_Tuning!P$223</f>
        <v>208</v>
      </c>
      <c r="K604">
        <f>BG_SecBase_Tuning!Q$223</f>
        <v>10</v>
      </c>
      <c r="L604">
        <f>BG_SecBase_Tuning!R$223</f>
        <v>450</v>
      </c>
      <c r="M604">
        <f>BG_SecBase_Tuning!S$223</f>
        <v>750</v>
      </c>
    </row>
    <row r="605" spans="2:13" x14ac:dyDescent="0.3">
      <c r="I605">
        <f>BG_SecBase_Tuning!O$223</f>
        <v>5</v>
      </c>
      <c r="J605">
        <f>BG_SecBase_Tuning!P$223</f>
        <v>208</v>
      </c>
      <c r="K605">
        <f>BG_SecBase_Tuning!Q$223</f>
        <v>10</v>
      </c>
      <c r="L605">
        <f>BG_SecBase_Tuning!R$223</f>
        <v>450</v>
      </c>
      <c r="M605">
        <f>BG_SecBase_Tuning!S$223</f>
        <v>750</v>
      </c>
    </row>
    <row r="606" spans="2:13" x14ac:dyDescent="0.3">
      <c r="I606">
        <f>BG_SecBase_Tuning!O$223</f>
        <v>5</v>
      </c>
      <c r="J606">
        <f>BG_SecBase_Tuning!P$223</f>
        <v>208</v>
      </c>
      <c r="K606">
        <f>BG_SecBase_Tuning!Q$223</f>
        <v>10</v>
      </c>
      <c r="L606">
        <f>BG_SecBase_Tuning!R$223</f>
        <v>450</v>
      </c>
      <c r="M606">
        <f>BG_SecBase_Tuning!S$223</f>
        <v>750</v>
      </c>
    </row>
    <row r="614" spans="2:13" x14ac:dyDescent="0.3">
      <c r="I614">
        <f>BG_SecBase_Tuning!O$258</f>
        <v>10</v>
      </c>
      <c r="J614">
        <f>BG_SecBase_Tuning!P$258</f>
        <v>10</v>
      </c>
      <c r="K614">
        <f>BG_SecBase_Tuning!Q$258</f>
        <v>10</v>
      </c>
      <c r="L614">
        <f>BG_SecBase_Tuning!R$258</f>
        <v>908</v>
      </c>
      <c r="M614">
        <f>BG_SecBase_Tuning!S$258</f>
        <v>1153</v>
      </c>
    </row>
    <row r="615" spans="2:13" x14ac:dyDescent="0.3">
      <c r="I615">
        <f>BG_SecBase_Tuning!O$258</f>
        <v>10</v>
      </c>
      <c r="J615">
        <f>BG_SecBase_Tuning!P$258</f>
        <v>10</v>
      </c>
      <c r="K615">
        <f>BG_SecBase_Tuning!Q$258</f>
        <v>10</v>
      </c>
      <c r="L615">
        <f>BG_SecBase_Tuning!R$258</f>
        <v>908</v>
      </c>
      <c r="M615">
        <f>BG_SecBase_Tuning!S$258</f>
        <v>1153</v>
      </c>
    </row>
    <row r="616" spans="2:13" x14ac:dyDescent="0.3">
      <c r="I616">
        <f>BG_SecBase_Tuning!O$258</f>
        <v>10</v>
      </c>
      <c r="J616">
        <f>BG_SecBase_Tuning!P$258</f>
        <v>10</v>
      </c>
      <c r="K616">
        <f>BG_SecBase_Tuning!Q$258</f>
        <v>10</v>
      </c>
      <c r="L616">
        <f>BG_SecBase_Tuning!R$258</f>
        <v>908</v>
      </c>
      <c r="M616">
        <f>BG_SecBase_Tuning!S$258</f>
        <v>1153</v>
      </c>
    </row>
    <row r="617" spans="2:13" x14ac:dyDescent="0.3">
      <c r="I617">
        <f>BG_SecBase_Tuning!O$258</f>
        <v>10</v>
      </c>
      <c r="J617">
        <f>BG_SecBase_Tuning!P$258</f>
        <v>10</v>
      </c>
      <c r="K617">
        <f>BG_SecBase_Tuning!Q$258</f>
        <v>10</v>
      </c>
      <c r="L617">
        <f>BG_SecBase_Tuning!R$258</f>
        <v>908</v>
      </c>
      <c r="M617">
        <f>BG_SecBase_Tuning!S$258</f>
        <v>1153</v>
      </c>
    </row>
    <row r="618" spans="2:13" ht="15" thickBot="1" x14ac:dyDescent="0.35">
      <c r="I618">
        <f>BG_SecBase_Tuning!O$258</f>
        <v>10</v>
      </c>
      <c r="J618">
        <f>BG_SecBase_Tuning!P$258</f>
        <v>10</v>
      </c>
      <c r="K618">
        <f>BG_SecBase_Tuning!Q$258</f>
        <v>10</v>
      </c>
      <c r="L618">
        <f>BG_SecBase_Tuning!R$258</f>
        <v>908</v>
      </c>
      <c r="M618">
        <f>BG_SecBase_Tuning!S$258</f>
        <v>1153</v>
      </c>
    </row>
    <row r="619" spans="2:13" x14ac:dyDescent="0.3">
      <c r="B619" s="26"/>
      <c r="C619" s="13"/>
      <c r="D619" s="13"/>
      <c r="E619" s="13"/>
      <c r="F619" s="14"/>
    </row>
    <row r="620" spans="2:13" x14ac:dyDescent="0.3">
      <c r="B620" s="28"/>
      <c r="F620" s="15"/>
    </row>
    <row r="621" spans="2:13" x14ac:dyDescent="0.3">
      <c r="B621" s="28"/>
      <c r="F621" s="15"/>
    </row>
    <row r="622" spans="2:13" x14ac:dyDescent="0.3">
      <c r="B622" s="28"/>
      <c r="F622" s="15"/>
    </row>
    <row r="623" spans="2:13" x14ac:dyDescent="0.3">
      <c r="B623" s="28"/>
      <c r="F623" s="15"/>
    </row>
    <row r="624" spans="2:13" x14ac:dyDescent="0.3">
      <c r="B624" s="28"/>
      <c r="F624" s="15"/>
    </row>
    <row r="625" spans="2:13" ht="15" thickBot="1" x14ac:dyDescent="0.35">
      <c r="B625" s="31"/>
      <c r="C625" s="16"/>
      <c r="D625" s="16"/>
      <c r="E625" s="16"/>
      <c r="F625" s="17"/>
    </row>
    <row r="626" spans="2:13" x14ac:dyDescent="0.3">
      <c r="I626">
        <f>BG_SecBase_Tuning!O$258</f>
        <v>10</v>
      </c>
      <c r="J626">
        <f>BG_SecBase_Tuning!P$258</f>
        <v>10</v>
      </c>
      <c r="K626">
        <f>BG_SecBase_Tuning!Q$258</f>
        <v>10</v>
      </c>
      <c r="L626">
        <f>BG_SecBase_Tuning!R$258</f>
        <v>908</v>
      </c>
      <c r="M626">
        <f>BG_SecBase_Tuning!S$258</f>
        <v>1153</v>
      </c>
    </row>
    <row r="627" spans="2:13" x14ac:dyDescent="0.3">
      <c r="I627">
        <f>BG_SecBase_Tuning!O$258</f>
        <v>10</v>
      </c>
      <c r="J627">
        <f>BG_SecBase_Tuning!P$258</f>
        <v>10</v>
      </c>
      <c r="K627">
        <f>BG_SecBase_Tuning!Q$258</f>
        <v>10</v>
      </c>
      <c r="L627">
        <f>BG_SecBase_Tuning!R$258</f>
        <v>908</v>
      </c>
      <c r="M627">
        <f>BG_SecBase_Tuning!S$258</f>
        <v>1153</v>
      </c>
    </row>
    <row r="628" spans="2:13" x14ac:dyDescent="0.3">
      <c r="I628">
        <f>BG_SecBase_Tuning!O$258</f>
        <v>10</v>
      </c>
      <c r="J628">
        <f>BG_SecBase_Tuning!P$258</f>
        <v>10</v>
      </c>
      <c r="K628">
        <f>BG_SecBase_Tuning!Q$258</f>
        <v>10</v>
      </c>
      <c r="L628">
        <f>BG_SecBase_Tuning!R$258</f>
        <v>908</v>
      </c>
      <c r="M628">
        <f>BG_SecBase_Tuning!S$258</f>
        <v>1153</v>
      </c>
    </row>
    <row r="629" spans="2:13" x14ac:dyDescent="0.3">
      <c r="I629">
        <f>BG_SecBase_Tuning!O$258</f>
        <v>10</v>
      </c>
      <c r="J629">
        <f>BG_SecBase_Tuning!P$258</f>
        <v>10</v>
      </c>
      <c r="K629">
        <f>BG_SecBase_Tuning!Q$258</f>
        <v>10</v>
      </c>
      <c r="L629">
        <f>BG_SecBase_Tuning!R$258</f>
        <v>908</v>
      </c>
      <c r="M629">
        <f>BG_SecBase_Tuning!S$258</f>
        <v>1153</v>
      </c>
    </row>
    <row r="634" spans="2:13" x14ac:dyDescent="0.3">
      <c r="I634">
        <f>BG_SecBase_Tuning!O$258</f>
        <v>10</v>
      </c>
      <c r="K634">
        <f>BG_SecBase_Tuning!Q$258</f>
        <v>10</v>
      </c>
      <c r="M634">
        <f>BG_SecBase_Tuning!S$258</f>
        <v>1153</v>
      </c>
    </row>
    <row r="635" spans="2:13" x14ac:dyDescent="0.3">
      <c r="I635">
        <f>BG_SecBase_Tuning!O$258</f>
        <v>10</v>
      </c>
      <c r="K635">
        <f>BG_SecBase_Tuning!Q$258</f>
        <v>10</v>
      </c>
      <c r="M635">
        <f>BG_SecBase_Tuning!S$258</f>
        <v>1153</v>
      </c>
    </row>
    <row r="636" spans="2:13" x14ac:dyDescent="0.3">
      <c r="I636">
        <f>BG_SecBase_Tuning!O$258</f>
        <v>10</v>
      </c>
      <c r="K636">
        <f>BG_SecBase_Tuning!Q$258</f>
        <v>10</v>
      </c>
      <c r="M636">
        <f>BG_SecBase_Tuning!S$258</f>
        <v>1153</v>
      </c>
    </row>
    <row r="640" spans="2:13" x14ac:dyDescent="0.3">
      <c r="J640">
        <f>BG_SecBase_Tuning!P$258</f>
        <v>10</v>
      </c>
      <c r="L640">
        <f>BG_SecBase_Tuning!R$258</f>
        <v>908</v>
      </c>
    </row>
    <row r="641" spans="9:13" x14ac:dyDescent="0.3">
      <c r="J641">
        <f>BG_SecBase_Tuning!P$258</f>
        <v>10</v>
      </c>
      <c r="L641">
        <f>BG_SecBase_Tuning!R$258</f>
        <v>908</v>
      </c>
    </row>
    <row r="642" spans="9:13" x14ac:dyDescent="0.3">
      <c r="I642">
        <f>BG_SecBase_Tuning!O$258</f>
        <v>10</v>
      </c>
      <c r="J642">
        <f>BG_SecBase_Tuning!P$258</f>
        <v>10</v>
      </c>
      <c r="K642">
        <f>BG_SecBase_Tuning!Q$258</f>
        <v>10</v>
      </c>
      <c r="L642">
        <f>BG_SecBase_Tuning!R$258</f>
        <v>908</v>
      </c>
      <c r="M642">
        <f>BG_SecBase_Tuning!S$258</f>
        <v>1153</v>
      </c>
    </row>
    <row r="643" spans="9:13" x14ac:dyDescent="0.3">
      <c r="I643">
        <f>BG_SecBase_Tuning!O$258</f>
        <v>10</v>
      </c>
      <c r="J643">
        <f>BG_SecBase_Tuning!P$258</f>
        <v>10</v>
      </c>
      <c r="K643">
        <f>BG_SecBase_Tuning!Q$258</f>
        <v>10</v>
      </c>
      <c r="L643">
        <f>BG_SecBase_Tuning!R$258</f>
        <v>908</v>
      </c>
      <c r="M643">
        <f>BG_SecBase_Tuning!S$258</f>
        <v>1153</v>
      </c>
    </row>
    <row r="648" spans="9:13" x14ac:dyDescent="0.3">
      <c r="J648">
        <f>BG_SecBase_Tuning!P$258</f>
        <v>10</v>
      </c>
    </row>
    <row r="649" spans="9:13" x14ac:dyDescent="0.3">
      <c r="J649">
        <f>BG_SecBase_Tuning!P$258</f>
        <v>10</v>
      </c>
    </row>
    <row r="650" spans="9:13" x14ac:dyDescent="0.3">
      <c r="J650">
        <f>BG_SecBase_Tuning!P$258</f>
        <v>10</v>
      </c>
      <c r="K650">
        <f>BG_SecBase_Tuning!Q$258</f>
        <v>10</v>
      </c>
    </row>
    <row r="651" spans="9:13" x14ac:dyDescent="0.3">
      <c r="I651">
        <f>BG_SecBase_Tuning!O$258</f>
        <v>10</v>
      </c>
      <c r="K651">
        <f>BG_SecBase_Tuning!Q$258</f>
        <v>10</v>
      </c>
      <c r="M651">
        <f>BG_SecBase_Tuning!S$258</f>
        <v>1153</v>
      </c>
    </row>
    <row r="652" spans="9:13" x14ac:dyDescent="0.3">
      <c r="I652">
        <f>BG_SecBase_Tuning!O$258</f>
        <v>10</v>
      </c>
      <c r="K652">
        <f>BG_SecBase_Tuning!Q$258</f>
        <v>10</v>
      </c>
      <c r="M652">
        <f>BG_SecBase_Tuning!S$258</f>
        <v>1153</v>
      </c>
    </row>
    <row r="653" spans="9:13" x14ac:dyDescent="0.3">
      <c r="I653">
        <f>BG_SecBase_Tuning!O$258</f>
        <v>10</v>
      </c>
      <c r="K653">
        <f>BG_SecBase_Tuning!Q$258</f>
        <v>10</v>
      </c>
      <c r="M653">
        <f>BG_SecBase_Tuning!S$258</f>
        <v>1153</v>
      </c>
    </row>
    <row r="654" spans="9:13" x14ac:dyDescent="0.3">
      <c r="I654">
        <f>BG_SecBase_Tuning!O$258</f>
        <v>10</v>
      </c>
      <c r="K654">
        <f>BG_SecBase_Tuning!Q$258</f>
        <v>10</v>
      </c>
      <c r="M654">
        <f>BG_SecBase_Tuning!S$258</f>
        <v>1153</v>
      </c>
    </row>
    <row r="655" spans="9:13" x14ac:dyDescent="0.3">
      <c r="I655">
        <f>BG_SecBase_Tuning!O$258</f>
        <v>10</v>
      </c>
      <c r="K655">
        <f>BG_SecBase_Tuning!Q$258</f>
        <v>10</v>
      </c>
      <c r="M655">
        <f>BG_SecBase_Tuning!S$258</f>
        <v>1153</v>
      </c>
    </row>
    <row r="656" spans="9:13" x14ac:dyDescent="0.3">
      <c r="I656">
        <f>BG_SecBase_Tuning!O$258</f>
        <v>10</v>
      </c>
      <c r="J656">
        <f>BG_SecBase_Tuning!P$258</f>
        <v>10</v>
      </c>
      <c r="K656">
        <f>BG_SecBase_Tuning!Q$258</f>
        <v>10</v>
      </c>
      <c r="L656">
        <f>BG_SecBase_Tuning!R$258</f>
        <v>908</v>
      </c>
      <c r="M656">
        <f>BG_SecBase_Tuning!S$258</f>
        <v>1153</v>
      </c>
    </row>
    <row r="661" spans="9:13" x14ac:dyDescent="0.3">
      <c r="I661">
        <f>BG_SecBase_Tuning!O$258</f>
        <v>10</v>
      </c>
      <c r="J661">
        <f>BG_SecBase_Tuning!P$258</f>
        <v>10</v>
      </c>
      <c r="K661">
        <f>BG_SecBase_Tuning!Q$258</f>
        <v>10</v>
      </c>
      <c r="L661">
        <f>BG_SecBase_Tuning!R$258</f>
        <v>908</v>
      </c>
      <c r="M661">
        <f>BG_SecBase_Tuning!S$258</f>
        <v>1153</v>
      </c>
    </row>
    <row r="662" spans="9:13" x14ac:dyDescent="0.3">
      <c r="K662">
        <f>BG_SecBase_Tuning!Q$258</f>
        <v>10</v>
      </c>
      <c r="L662">
        <f>BG_SecBase_Tuning!R$258</f>
        <v>908</v>
      </c>
    </row>
    <row r="663" spans="9:13" x14ac:dyDescent="0.3">
      <c r="K663">
        <f>BG_SecBase_Tuning!Q$258</f>
        <v>10</v>
      </c>
      <c r="L663">
        <f>BG_SecBase_Tuning!R$258</f>
        <v>908</v>
      </c>
    </row>
    <row r="664" spans="9:13" x14ac:dyDescent="0.3">
      <c r="K664">
        <f>BG_SecBase_Tuning!Q$258</f>
        <v>10</v>
      </c>
    </row>
    <row r="665" spans="9:13" x14ac:dyDescent="0.3">
      <c r="K665">
        <f>BG_SecBase_Tuning!Q$258</f>
        <v>10</v>
      </c>
    </row>
    <row r="666" spans="9:13" x14ac:dyDescent="0.3">
      <c r="K666">
        <f>BG_SecBase_Tuning!Q$258</f>
        <v>10</v>
      </c>
    </row>
    <row r="667" spans="9:13" x14ac:dyDescent="0.3">
      <c r="K667">
        <f>BG_SecBase_Tuning!Q$258</f>
        <v>10</v>
      </c>
    </row>
    <row r="668" spans="9:13" x14ac:dyDescent="0.3">
      <c r="K668">
        <f>BG_SecBase_Tuning!Q$258</f>
        <v>10</v>
      </c>
    </row>
    <row r="669" spans="9:13" x14ac:dyDescent="0.3">
      <c r="J669">
        <f>BG_SecBase_Tuning!P$258</f>
        <v>10</v>
      </c>
      <c r="K669">
        <f>BG_SecBase_Tuning!Q$258</f>
        <v>10</v>
      </c>
      <c r="L669">
        <f>BG_SecBase_Tuning!R$258</f>
        <v>908</v>
      </c>
    </row>
    <row r="670" spans="9:13" x14ac:dyDescent="0.3">
      <c r="J670">
        <f>BG_SecBase_Tuning!P$258</f>
        <v>10</v>
      </c>
      <c r="K670">
        <f>BG_SecBase_Tuning!Q$258</f>
        <v>10</v>
      </c>
      <c r="L670">
        <f>BG_SecBase_Tuning!R$258</f>
        <v>908</v>
      </c>
    </row>
    <row r="671" spans="9:13" x14ac:dyDescent="0.3">
      <c r="J671">
        <f>BG_SecBase_Tuning!P$258</f>
        <v>10</v>
      </c>
      <c r="K671">
        <f>BG_SecBase_Tuning!Q$258</f>
        <v>10</v>
      </c>
      <c r="L671">
        <f>BG_SecBase_Tuning!R$258</f>
        <v>908</v>
      </c>
    </row>
    <row r="672" spans="9:13" x14ac:dyDescent="0.3">
      <c r="I672">
        <f>BG_SecBase_Tuning!O$258</f>
        <v>10</v>
      </c>
      <c r="J672">
        <f>BG_SecBase_Tuning!P$258</f>
        <v>10</v>
      </c>
      <c r="K672">
        <f>BG_SecBase_Tuning!Q$258</f>
        <v>10</v>
      </c>
      <c r="L672">
        <f>BG_SecBase_Tuning!R$258</f>
        <v>908</v>
      </c>
      <c r="M672">
        <f>BG_SecBase_Tuning!S$258</f>
        <v>1153</v>
      </c>
    </row>
    <row r="673" spans="2:13" x14ac:dyDescent="0.3">
      <c r="I673">
        <f>BG_SecBase_Tuning!O$258</f>
        <v>10</v>
      </c>
      <c r="J673">
        <f>BG_SecBase_Tuning!P$258</f>
        <v>10</v>
      </c>
      <c r="K673">
        <f>BG_SecBase_Tuning!Q$258</f>
        <v>10</v>
      </c>
      <c r="L673">
        <f>BG_SecBase_Tuning!R$258</f>
        <v>908</v>
      </c>
      <c r="M673">
        <f>BG_SecBase_Tuning!S$258</f>
        <v>1153</v>
      </c>
    </row>
    <row r="674" spans="2:13" x14ac:dyDescent="0.3">
      <c r="I674">
        <f>BG_SecBase_Tuning!O$258</f>
        <v>10</v>
      </c>
      <c r="J674">
        <f>BG_SecBase_Tuning!P$258</f>
        <v>10</v>
      </c>
      <c r="K674">
        <f>BG_SecBase_Tuning!Q$258</f>
        <v>10</v>
      </c>
      <c r="L674">
        <f>BG_SecBase_Tuning!R$258</f>
        <v>908</v>
      </c>
      <c r="M674">
        <f>BG_SecBase_Tuning!S$258</f>
        <v>1153</v>
      </c>
    </row>
    <row r="675" spans="2:13" x14ac:dyDescent="0.3">
      <c r="I675">
        <f>BG_SecBase_Tuning!O$258</f>
        <v>10</v>
      </c>
      <c r="J675">
        <f>BG_SecBase_Tuning!P$258</f>
        <v>10</v>
      </c>
      <c r="K675">
        <f>BG_SecBase_Tuning!Q$258</f>
        <v>10</v>
      </c>
      <c r="L675">
        <f>BG_SecBase_Tuning!R$258</f>
        <v>908</v>
      </c>
      <c r="M675">
        <f>BG_SecBase_Tuning!S$258</f>
        <v>1153</v>
      </c>
    </row>
    <row r="680" spans="2:13" x14ac:dyDescent="0.3">
      <c r="I680">
        <f>BG_SecBase_Tuning!O$258</f>
        <v>10</v>
      </c>
      <c r="J680">
        <f>BG_SecBase_Tuning!P$258</f>
        <v>10</v>
      </c>
      <c r="K680">
        <f>BG_SecBase_Tuning!Q$258</f>
        <v>10</v>
      </c>
      <c r="L680">
        <f>BG_SecBase_Tuning!R$258</f>
        <v>908</v>
      </c>
      <c r="M680">
        <f>BG_SecBase_Tuning!S$258</f>
        <v>1153</v>
      </c>
    </row>
    <row r="681" spans="2:13" ht="15" thickBot="1" x14ac:dyDescent="0.35">
      <c r="I681">
        <f>BG_SecBase_Tuning!O$258</f>
        <v>10</v>
      </c>
      <c r="J681">
        <f>BG_SecBase_Tuning!P$258</f>
        <v>10</v>
      </c>
      <c r="K681">
        <f>BG_SecBase_Tuning!Q$258</f>
        <v>10</v>
      </c>
      <c r="L681">
        <f>BG_SecBase_Tuning!R$258</f>
        <v>908</v>
      </c>
      <c r="M681">
        <f>BG_SecBase_Tuning!S$258</f>
        <v>1153</v>
      </c>
    </row>
    <row r="682" spans="2:13" x14ac:dyDescent="0.3">
      <c r="B682" s="26"/>
      <c r="C682" s="13"/>
      <c r="D682" s="13"/>
      <c r="E682" s="13"/>
      <c r="F682" s="14"/>
    </row>
    <row r="683" spans="2:13" x14ac:dyDescent="0.3">
      <c r="B683" s="28"/>
      <c r="F683" s="15"/>
    </row>
    <row r="684" spans="2:13" x14ac:dyDescent="0.3">
      <c r="B684" s="28"/>
      <c r="F684" s="15"/>
    </row>
    <row r="685" spans="2:13" ht="15" thickBot="1" x14ac:dyDescent="0.35">
      <c r="B685" s="31"/>
      <c r="C685" s="16"/>
      <c r="D685" s="16"/>
      <c r="E685" s="16"/>
      <c r="F685" s="17"/>
    </row>
    <row r="686" spans="2:13" x14ac:dyDescent="0.3">
      <c r="I686">
        <f>BG_SecBase_Tuning!O$258</f>
        <v>10</v>
      </c>
      <c r="J686">
        <f>BG_SecBase_Tuning!P$258</f>
        <v>10</v>
      </c>
      <c r="K686">
        <f>BG_SecBase_Tuning!Q$258</f>
        <v>10</v>
      </c>
      <c r="L686">
        <f>BG_SecBase_Tuning!R$258</f>
        <v>908</v>
      </c>
      <c r="M686">
        <f>BG_SecBase_Tuning!S$258</f>
        <v>1153</v>
      </c>
    </row>
    <row r="691" spans="9:13" x14ac:dyDescent="0.3">
      <c r="I691">
        <f>BG_SecBase_Tuning!O$258</f>
        <v>10</v>
      </c>
      <c r="J691">
        <f>BG_SecBase_Tuning!P$258</f>
        <v>10</v>
      </c>
      <c r="K691">
        <f>BG_SecBase_Tuning!Q$258</f>
        <v>10</v>
      </c>
      <c r="L691">
        <f>BG_SecBase_Tuning!R$258</f>
        <v>908</v>
      </c>
      <c r="M691">
        <f>BG_SecBase_Tuning!S$258</f>
        <v>1153</v>
      </c>
    </row>
    <row r="692" spans="9:13" x14ac:dyDescent="0.3">
      <c r="I692">
        <f>BG_SecBase_Tuning!O$258</f>
        <v>10</v>
      </c>
      <c r="J692">
        <f>BG_SecBase_Tuning!P$258</f>
        <v>10</v>
      </c>
      <c r="K692">
        <f>BG_SecBase_Tuning!Q$258</f>
        <v>10</v>
      </c>
      <c r="L692">
        <f>BG_SecBase_Tuning!R$258</f>
        <v>908</v>
      </c>
      <c r="M692">
        <f>BG_SecBase_Tuning!S$258</f>
        <v>1153</v>
      </c>
    </row>
    <row r="693" spans="9:13" x14ac:dyDescent="0.3">
      <c r="I693">
        <f>BG_SecBase_Tuning!O$258</f>
        <v>10</v>
      </c>
      <c r="J693">
        <f>BG_SecBase_Tuning!P$258</f>
        <v>10</v>
      </c>
      <c r="K693">
        <f>BG_SecBase_Tuning!Q$258</f>
        <v>10</v>
      </c>
      <c r="L693">
        <f>BG_SecBase_Tuning!R$258</f>
        <v>908</v>
      </c>
      <c r="M693">
        <f>BG_SecBase_Tuning!S$258</f>
        <v>1153</v>
      </c>
    </row>
    <row r="705" spans="2:6" ht="15" thickBot="1" x14ac:dyDescent="0.35"/>
    <row r="706" spans="2:6" x14ac:dyDescent="0.3">
      <c r="B706" s="26"/>
      <c r="C706" s="13"/>
      <c r="D706" s="13"/>
      <c r="E706" s="13"/>
      <c r="F706" s="14"/>
    </row>
    <row r="707" spans="2:6" x14ac:dyDescent="0.3">
      <c r="B707" s="28"/>
      <c r="F707" s="15"/>
    </row>
    <row r="708" spans="2:6" x14ac:dyDescent="0.3">
      <c r="B708" s="28"/>
      <c r="F708" s="15"/>
    </row>
    <row r="709" spans="2:6" x14ac:dyDescent="0.3">
      <c r="B709" s="28"/>
      <c r="F709" s="15"/>
    </row>
    <row r="710" spans="2:6" x14ac:dyDescent="0.3">
      <c r="B710" s="28"/>
      <c r="F710" s="15"/>
    </row>
    <row r="711" spans="2:6" x14ac:dyDescent="0.3">
      <c r="B711" s="28"/>
      <c r="F711" s="15"/>
    </row>
    <row r="712" spans="2:6" ht="15" thickBot="1" x14ac:dyDescent="0.35">
      <c r="B712" s="31"/>
      <c r="C712" s="16"/>
      <c r="D712" s="16"/>
      <c r="E712" s="16"/>
      <c r="F712" s="17"/>
    </row>
    <row r="780" spans="2:6" ht="15" thickBot="1" x14ac:dyDescent="0.35"/>
    <row r="781" spans="2:6" x14ac:dyDescent="0.3">
      <c r="B781" s="26"/>
      <c r="C781" s="13"/>
      <c r="D781" s="13"/>
      <c r="E781" s="13"/>
      <c r="F781" s="14"/>
    </row>
    <row r="782" spans="2:6" x14ac:dyDescent="0.3">
      <c r="B782" s="28"/>
      <c r="F782" s="15"/>
    </row>
    <row r="783" spans="2:6" x14ac:dyDescent="0.3">
      <c r="B783" s="28"/>
      <c r="F783" s="15"/>
    </row>
    <row r="784" spans="2:6" ht="15" thickBot="1" x14ac:dyDescent="0.35">
      <c r="B784" s="31"/>
      <c r="C784" s="16"/>
      <c r="D784" s="16"/>
      <c r="E784" s="16"/>
      <c r="F784" s="17"/>
    </row>
    <row r="798" spans="2:6" ht="15" thickBot="1" x14ac:dyDescent="0.35"/>
    <row r="799" spans="2:6" x14ac:dyDescent="0.3">
      <c r="B799" s="26"/>
      <c r="C799" s="13"/>
      <c r="D799" s="13"/>
      <c r="E799" s="13"/>
      <c r="F799" s="14"/>
    </row>
    <row r="800" spans="2:6" x14ac:dyDescent="0.3">
      <c r="B800" s="28"/>
      <c r="F800" s="15"/>
    </row>
    <row r="801" spans="2:6" x14ac:dyDescent="0.3">
      <c r="B801" s="28"/>
      <c r="F801" s="15"/>
    </row>
    <row r="802" spans="2:6" x14ac:dyDescent="0.3">
      <c r="B802" s="28"/>
      <c r="F802" s="15"/>
    </row>
    <row r="803" spans="2:6" x14ac:dyDescent="0.3">
      <c r="B803" s="28"/>
      <c r="F803" s="15"/>
    </row>
    <row r="804" spans="2:6" x14ac:dyDescent="0.3">
      <c r="B804" s="28"/>
      <c r="F804" s="15"/>
    </row>
    <row r="805" spans="2:6" ht="15" thickBot="1" x14ac:dyDescent="0.35">
      <c r="B805" s="31"/>
      <c r="C805" s="16"/>
      <c r="D805" s="16"/>
      <c r="E805" s="16"/>
      <c r="F805" s="17"/>
    </row>
    <row r="870" spans="2:13" ht="15" thickBot="1" x14ac:dyDescent="0.35"/>
    <row r="871" spans="2:13" x14ac:dyDescent="0.3">
      <c r="B871" s="26"/>
      <c r="C871" s="13"/>
      <c r="D871" s="13"/>
      <c r="E871" s="13"/>
      <c r="F871" s="14"/>
      <c r="I871">
        <f>BG_SecBase_Tuning!O$348</f>
        <v>7500</v>
      </c>
      <c r="J871">
        <f>BG_SecBase_Tuning!P$348</f>
        <v>7000</v>
      </c>
      <c r="K871">
        <f>BG_SecBase_Tuning!Q$348</f>
        <v>5300</v>
      </c>
      <c r="L871">
        <f>BG_SecBase_Tuning!R$348</f>
        <v>3000</v>
      </c>
      <c r="M871">
        <f>BG_SecBase_Tuning!S$348</f>
        <v>2250</v>
      </c>
    </row>
    <row r="872" spans="2:13" x14ac:dyDescent="0.3">
      <c r="B872" s="28"/>
      <c r="F872" s="15"/>
      <c r="I872">
        <f>BG_SecBase_Tuning!O$348</f>
        <v>7500</v>
      </c>
      <c r="J872">
        <f>BG_SecBase_Tuning!P$348</f>
        <v>7000</v>
      </c>
      <c r="K872">
        <f>BG_SecBase_Tuning!Q$348</f>
        <v>5300</v>
      </c>
      <c r="L872">
        <f>BG_SecBase_Tuning!R$348</f>
        <v>3000</v>
      </c>
      <c r="M872">
        <f>BG_SecBase_Tuning!S$348</f>
        <v>2250</v>
      </c>
    </row>
    <row r="873" spans="2:13" x14ac:dyDescent="0.3">
      <c r="B873" s="28"/>
      <c r="F873" s="15"/>
      <c r="I873">
        <f>BG_SecBase_Tuning!O$348</f>
        <v>7500</v>
      </c>
      <c r="J873">
        <f>BG_SecBase_Tuning!P$348</f>
        <v>7000</v>
      </c>
      <c r="K873">
        <f>BG_SecBase_Tuning!Q$348</f>
        <v>5300</v>
      </c>
      <c r="L873">
        <f>BG_SecBase_Tuning!R$348</f>
        <v>3000</v>
      </c>
      <c r="M873">
        <f>BG_SecBase_Tuning!S$348</f>
        <v>2250</v>
      </c>
    </row>
    <row r="874" spans="2:13" ht="15" thickBot="1" x14ac:dyDescent="0.35">
      <c r="B874" s="31"/>
      <c r="C874" s="16"/>
      <c r="D874" s="16"/>
      <c r="E874" s="16"/>
      <c r="F874" s="17"/>
      <c r="I874">
        <f>BG_SecBase_Tuning!O$348</f>
        <v>7500</v>
      </c>
      <c r="J874">
        <f>BG_SecBase_Tuning!P$348</f>
        <v>7000</v>
      </c>
      <c r="K874">
        <f>BG_SecBase_Tuning!Q$348</f>
        <v>5300</v>
      </c>
      <c r="L874">
        <f>BG_SecBase_Tuning!R$348</f>
        <v>3000</v>
      </c>
      <c r="M874">
        <f>BG_SecBase_Tuning!S$348</f>
        <v>2250</v>
      </c>
    </row>
  </sheetData>
  <mergeCells count="2">
    <mergeCell ref="B6:B8"/>
    <mergeCell ref="C6:F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A2526-E013-4ABA-B072-865EC2CA951C}">
  <sheetPr codeName="Sheet2"/>
  <dimension ref="A1:T1570"/>
  <sheetViews>
    <sheetView zoomScale="96" zoomScaleNormal="96" workbookViewId="0">
      <selection activeCell="J7" sqref="J7"/>
    </sheetView>
  </sheetViews>
  <sheetFormatPr defaultRowHeight="14.4" x14ac:dyDescent="0.3"/>
  <cols>
    <col min="9" max="9" width="10.5546875" bestFit="1" customWidth="1"/>
    <col min="15" max="15" width="12" bestFit="1" customWidth="1"/>
    <col min="20" max="20" width="9.6640625" customWidth="1"/>
  </cols>
  <sheetData>
    <row r="1" spans="1:20" x14ac:dyDescent="0.3">
      <c r="A1" s="1"/>
    </row>
    <row r="9" spans="1:20" x14ac:dyDescent="0.3">
      <c r="I9" s="157" t="s">
        <v>180</v>
      </c>
      <c r="P9" s="157" t="s">
        <v>181</v>
      </c>
      <c r="Q9" s="157"/>
      <c r="R9" s="157"/>
      <c r="S9" s="157"/>
      <c r="T9" s="157"/>
    </row>
    <row r="11" spans="1:20" x14ac:dyDescent="0.3">
      <c r="B11" s="209" t="s">
        <v>72</v>
      </c>
      <c r="C11" s="211"/>
      <c r="D11" s="211"/>
      <c r="E11" s="211"/>
      <c r="F11" s="211"/>
      <c r="I11" s="209" t="s">
        <v>73</v>
      </c>
      <c r="J11" s="211"/>
      <c r="K11" s="211"/>
      <c r="L11" s="211"/>
      <c r="M11" s="211"/>
      <c r="P11" s="209" t="s">
        <v>72</v>
      </c>
      <c r="Q11" s="211"/>
      <c r="R11" s="211"/>
      <c r="S11" s="211"/>
      <c r="T11" s="211"/>
    </row>
    <row r="12" spans="1:20" x14ac:dyDescent="0.3">
      <c r="G12" s="19"/>
      <c r="H12" s="19"/>
    </row>
    <row r="13" spans="1:20" x14ac:dyDescent="0.3">
      <c r="B13" s="20" t="s">
        <v>74</v>
      </c>
      <c r="C13" s="21" t="s">
        <v>75</v>
      </c>
      <c r="D13" s="21" t="s">
        <v>76</v>
      </c>
      <c r="E13" s="21" t="s">
        <v>77</v>
      </c>
      <c r="F13" s="22" t="s">
        <v>78</v>
      </c>
      <c r="G13" s="19"/>
      <c r="H13" s="19"/>
      <c r="P13" s="20" t="s">
        <v>74</v>
      </c>
      <c r="Q13" s="21" t="s">
        <v>75</v>
      </c>
      <c r="R13" s="21" t="s">
        <v>76</v>
      </c>
      <c r="S13" s="21" t="s">
        <v>77</v>
      </c>
      <c r="T13" s="22" t="s">
        <v>78</v>
      </c>
    </row>
    <row r="14" spans="1:20" x14ac:dyDescent="0.3">
      <c r="A14">
        <v>1</v>
      </c>
      <c r="B14" t="s">
        <v>24</v>
      </c>
      <c r="C14" t="s">
        <v>40</v>
      </c>
      <c r="D14" t="s">
        <v>15</v>
      </c>
      <c r="E14" t="s">
        <v>37</v>
      </c>
      <c r="F14" t="s">
        <v>37</v>
      </c>
      <c r="G14" s="19"/>
      <c r="H14" s="19"/>
      <c r="I14">
        <f>BG_SecBase_Tuning!O$13</f>
        <v>1776</v>
      </c>
      <c r="J14">
        <f>BG_SecBase_Tuning!P$13</f>
        <v>1302</v>
      </c>
      <c r="K14">
        <f>BG_SecBase_Tuning!Q$13</f>
        <v>1436</v>
      </c>
      <c r="L14">
        <f>BG_SecBase_Tuning!R$13</f>
        <v>1630</v>
      </c>
      <c r="M14">
        <f>BG_SecBase_Tuning!S$13</f>
        <v>1350</v>
      </c>
      <c r="P14" s="158" cm="1">
        <f t="array" ref="P14">_xlfn.SWITCH(B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 s="158" cm="1">
        <f t="array" ref="Q14">_xlfn.SWITCH(C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 s="158" cm="1">
        <f t="array" ref="R14">_xlfn.SWITCH(D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 s="158" cm="1">
        <f t="array" ref="S14">_xlfn.SWITCH(E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 s="158" cm="1">
        <f t="array" ref="T14">_xlfn.SWITCH(F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 spans="1:20" x14ac:dyDescent="0.3">
      <c r="A15">
        <v>2</v>
      </c>
      <c r="B15" t="s">
        <v>40</v>
      </c>
      <c r="C15" t="s">
        <v>31</v>
      </c>
      <c r="D15" t="s">
        <v>15</v>
      </c>
      <c r="E15" t="s">
        <v>27</v>
      </c>
      <c r="F15" t="s">
        <v>40</v>
      </c>
      <c r="G15" s="19"/>
      <c r="H15" s="19"/>
      <c r="I15">
        <f>BG_SecBase_Tuning!O13</f>
        <v>1776</v>
      </c>
      <c r="J15">
        <f>BG_SecBase_Tuning!P13</f>
        <v>1302</v>
      </c>
      <c r="K15">
        <f>BG_SecBase_Tuning!Q13</f>
        <v>1436</v>
      </c>
      <c r="L15">
        <f>BG_SecBase_Tuning!R13</f>
        <v>1630</v>
      </c>
      <c r="M15">
        <f>BG_SecBase_Tuning!S13</f>
        <v>1350</v>
      </c>
      <c r="P15" s="158" cm="1">
        <f t="array" ref="P15">_xlfn.SWITCH(B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 s="158" cm="1">
        <f t="array" ref="Q15">_xlfn.SWITCH(C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 s="158" cm="1">
        <f t="array" ref="R15">_xlfn.SWITCH(D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 s="158" cm="1">
        <f t="array" ref="S15">_xlfn.SWITCH(E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5" s="158" cm="1">
        <f t="array" ref="T15">_xlfn.SWITCH(F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 spans="1:20" x14ac:dyDescent="0.3">
      <c r="A16">
        <v>3</v>
      </c>
      <c r="B16" t="s">
        <v>18</v>
      </c>
      <c r="C16" t="s">
        <v>34</v>
      </c>
      <c r="D16" t="s">
        <v>18</v>
      </c>
      <c r="E16" t="s">
        <v>15</v>
      </c>
      <c r="F16" t="s">
        <v>31</v>
      </c>
      <c r="G16" s="19"/>
      <c r="H16" s="19"/>
      <c r="I16">
        <f>BG_SecBase_Tuning!O$13</f>
        <v>1776</v>
      </c>
      <c r="J16">
        <f>BG_SecBase_Tuning!P$13</f>
        <v>1302</v>
      </c>
      <c r="K16">
        <f>BG_SecBase_Tuning!Q$13</f>
        <v>1436</v>
      </c>
      <c r="L16">
        <f>BG_SecBase_Tuning!R$13</f>
        <v>1630</v>
      </c>
      <c r="M16">
        <f>BG_SecBase_Tuning!S$13</f>
        <v>1350</v>
      </c>
      <c r="P16" s="158" cm="1">
        <f t="array" ref="P16">_xlfn.SWITCH(B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6" s="158" cm="1">
        <f t="array" ref="Q16">_xlfn.SWITCH(C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6" s="158" cm="1">
        <f t="array" ref="R16">_xlfn.SWITCH(D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6" s="158" cm="1">
        <f t="array" ref="S16">_xlfn.SWITCH(E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6" s="158" cm="1">
        <f t="array" ref="T16">_xlfn.SWITCH(F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7" spans="1:20" x14ac:dyDescent="0.3">
      <c r="A17">
        <v>4</v>
      </c>
      <c r="B17" t="s">
        <v>27</v>
      </c>
      <c r="C17" t="s">
        <v>24</v>
      </c>
      <c r="D17" t="s">
        <v>34</v>
      </c>
      <c r="E17" t="s">
        <v>21</v>
      </c>
      <c r="F17" t="s">
        <v>40</v>
      </c>
      <c r="H17" s="19"/>
      <c r="I17">
        <f>BG_SecBase_Tuning!O$13</f>
        <v>1776</v>
      </c>
      <c r="J17">
        <f>BG_SecBase_Tuning!P$13</f>
        <v>1302</v>
      </c>
      <c r="K17">
        <f>BG_SecBase_Tuning!Q$13</f>
        <v>1436</v>
      </c>
      <c r="L17">
        <f>BG_SecBase_Tuning!R$13</f>
        <v>1630</v>
      </c>
      <c r="M17">
        <f>BG_SecBase_Tuning!S$13</f>
        <v>1350</v>
      </c>
      <c r="P17" s="158" cm="1">
        <f t="array" ref="P17">_xlfn.SWITCH(B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7" s="158" cm="1">
        <f t="array" ref="Q17">_xlfn.SWITCH(C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7" s="158" cm="1">
        <f t="array" ref="R17">_xlfn.SWITCH(D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7" s="158" cm="1">
        <f t="array" ref="S17">_xlfn.SWITCH(E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7" s="158" cm="1">
        <f t="array" ref="T17">_xlfn.SWITCH(F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8" spans="1:20" ht="15" thickBot="1" x14ac:dyDescent="0.35">
      <c r="A18">
        <v>5</v>
      </c>
      <c r="B18" t="s">
        <v>27</v>
      </c>
      <c r="C18" t="s">
        <v>18</v>
      </c>
      <c r="D18" t="s">
        <v>21</v>
      </c>
      <c r="E18" t="s">
        <v>40</v>
      </c>
      <c r="F18" t="s">
        <v>31</v>
      </c>
      <c r="G18" s="19"/>
      <c r="I18">
        <f>BG_SecBase_Tuning!O$13</f>
        <v>1776</v>
      </c>
      <c r="J18">
        <f>BG_SecBase_Tuning!P$13</f>
        <v>1302</v>
      </c>
      <c r="K18">
        <f>BG_SecBase_Tuning!Q$13</f>
        <v>1436</v>
      </c>
      <c r="L18">
        <f>BG_SecBase_Tuning!R$13</f>
        <v>1630</v>
      </c>
      <c r="M18">
        <f>BG_SecBase_Tuning!S$13</f>
        <v>1350</v>
      </c>
      <c r="P18" s="158" cm="1">
        <f t="array" ref="P18">_xlfn.SWITCH(B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8" s="158" cm="1">
        <f t="array" ref="Q18">_xlfn.SWITCH(C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8" s="158" cm="1">
        <f t="array" ref="R18">_xlfn.SWITCH(D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8" s="158" cm="1">
        <f t="array" ref="S18">_xlfn.SWITCH(E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8" s="158" cm="1">
        <f t="array" ref="T18">_xlfn.SWITCH(F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9" spans="1:20" x14ac:dyDescent="0.3">
      <c r="A19">
        <v>6</v>
      </c>
      <c r="B19" s="26" t="s">
        <v>37</v>
      </c>
      <c r="C19" s="13" t="s">
        <v>37</v>
      </c>
      <c r="D19" s="13" t="s">
        <v>21</v>
      </c>
      <c r="E19" s="13" t="s">
        <v>21</v>
      </c>
      <c r="F19" s="14" t="s">
        <v>34</v>
      </c>
      <c r="I19" s="27">
        <f>BG_SecBase_Tuning!O33</f>
        <v>2200</v>
      </c>
      <c r="J19" s="27">
        <f>BG_SecBase_Tuning!P33</f>
        <v>2150</v>
      </c>
      <c r="K19" s="27">
        <f>BG_SecBase_Tuning!Q33</f>
        <v>2000</v>
      </c>
      <c r="L19" s="27">
        <f>BG_SecBase_Tuning!R33</f>
        <v>3000</v>
      </c>
      <c r="M19" s="27">
        <f>BG_SecBase_Tuning!S33</f>
        <v>2000</v>
      </c>
      <c r="P19" s="158" cm="1">
        <f t="array" ref="P19">_xlfn.SWITCH(B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9" s="158" cm="1">
        <f t="array" ref="Q19">_xlfn.SWITCH(C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9" s="158" cm="1">
        <f t="array" ref="R19">_xlfn.SWITCH(D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9" s="158" cm="1">
        <f t="array" ref="S19">_xlfn.SWITCH(E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9" s="158" cm="1">
        <f t="array" ref="T19">_xlfn.SWITCH(F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0" spans="1:20" x14ac:dyDescent="0.3">
      <c r="A20">
        <v>7</v>
      </c>
      <c r="B20" s="28" t="s">
        <v>34</v>
      </c>
      <c r="C20" t="s">
        <v>18</v>
      </c>
      <c r="D20" t="s">
        <v>31</v>
      </c>
      <c r="E20" t="s">
        <v>40</v>
      </c>
      <c r="F20" s="15" t="s">
        <v>37</v>
      </c>
      <c r="I20" s="27">
        <f>BG_SecBase_Tuning!O30</f>
        <v>3800</v>
      </c>
      <c r="J20" s="27">
        <f>BG_SecBase_Tuning!P30</f>
        <v>3700</v>
      </c>
      <c r="K20" s="27">
        <f>BG_SecBase_Tuning!Q30</f>
        <v>3600</v>
      </c>
      <c r="L20" s="27">
        <f>BG_SecBase_Tuning!R30</f>
        <v>4500</v>
      </c>
      <c r="M20" s="27">
        <f>BG_SecBase_Tuning!S30</f>
        <v>3500</v>
      </c>
      <c r="P20" s="158" cm="1">
        <f t="array" ref="P20">_xlfn.SWITCH(B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0" s="158" cm="1">
        <f t="array" ref="Q20">_xlfn.SWITCH(C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0" s="158" cm="1">
        <f t="array" ref="R20">_xlfn.SWITCH(D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0" s="158" cm="1">
        <f t="array" ref="S20">_xlfn.SWITCH(E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0" s="158" cm="1">
        <f t="array" ref="T20">_xlfn.SWITCH(F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1" spans="1:20" x14ac:dyDescent="0.3">
      <c r="A21">
        <v>8</v>
      </c>
      <c r="B21" s="28" t="s">
        <v>11</v>
      </c>
      <c r="C21" t="s">
        <v>11</v>
      </c>
      <c r="D21" t="s">
        <v>11</v>
      </c>
      <c r="E21" t="s">
        <v>11</v>
      </c>
      <c r="F21" s="15" t="s">
        <v>11</v>
      </c>
      <c r="I21" s="27">
        <f>BG_SecBase_Tuning!O31</f>
        <v>2400</v>
      </c>
      <c r="J21" s="27">
        <f>BG_SecBase_Tuning!P31</f>
        <v>2300</v>
      </c>
      <c r="K21" s="27">
        <f>BG_SecBase_Tuning!Q31</f>
        <v>2100</v>
      </c>
      <c r="L21" s="27">
        <f>BG_SecBase_Tuning!R31</f>
        <v>3000</v>
      </c>
      <c r="M21" s="27">
        <f>BG_SecBase_Tuning!S31</f>
        <v>2000</v>
      </c>
      <c r="P21" s="158" cm="1">
        <f t="array" ref="P21">_xlfn.SWITCH(B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1" s="158" cm="1">
        <f t="array" ref="Q21">_xlfn.SWITCH(C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1" s="158" cm="1">
        <f t="array" ref="R21">_xlfn.SWITCH(D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1" s="158" cm="1">
        <f t="array" ref="S21">_xlfn.SWITCH(E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1" s="158" cm="1">
        <f t="array" ref="T21">_xlfn.SWITCH(F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2" spans="1:20" x14ac:dyDescent="0.3">
      <c r="A22">
        <v>9</v>
      </c>
      <c r="B22" s="28" t="s">
        <v>11</v>
      </c>
      <c r="C22" t="s">
        <v>11</v>
      </c>
      <c r="D22" t="s">
        <v>11</v>
      </c>
      <c r="E22" t="s">
        <v>11</v>
      </c>
      <c r="F22" s="15" t="s">
        <v>11</v>
      </c>
      <c r="I22" s="27">
        <f>BG_SecBase_Tuning!O32</f>
        <v>2648</v>
      </c>
      <c r="J22" s="27">
        <f>BG_SecBase_Tuning!P32</f>
        <v>4438</v>
      </c>
      <c r="K22" s="27">
        <f>BG_SecBase_Tuning!Q32</f>
        <v>3644</v>
      </c>
      <c r="L22" s="27">
        <f>BG_SecBase_Tuning!R32</f>
        <v>3500</v>
      </c>
      <c r="M22" s="27">
        <f>BG_SecBase_Tuning!S32</f>
        <v>2042</v>
      </c>
      <c r="P22" s="158" cm="1">
        <f t="array" ref="P22">_xlfn.SWITCH(B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2" s="158" cm="1">
        <f t="array" ref="Q22">_xlfn.SWITCH(C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2" s="158" cm="1">
        <f t="array" ref="R22">_xlfn.SWITCH(D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2" s="158" cm="1">
        <f t="array" ref="S22">_xlfn.SWITCH(E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2" s="158" cm="1">
        <f t="array" ref="T22">_xlfn.SWITCH(F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3" spans="1:20" x14ac:dyDescent="0.3">
      <c r="A23">
        <v>10</v>
      </c>
      <c r="B23" s="28" t="s">
        <v>11</v>
      </c>
      <c r="C23" t="s">
        <v>11</v>
      </c>
      <c r="D23" t="s">
        <v>11</v>
      </c>
      <c r="E23" t="s">
        <v>11</v>
      </c>
      <c r="F23" s="15" t="s">
        <v>11</v>
      </c>
      <c r="I23" s="27">
        <f>BG_SecBase_Tuning!O31</f>
        <v>2400</v>
      </c>
      <c r="J23" s="27">
        <f>BG_SecBase_Tuning!P31</f>
        <v>2300</v>
      </c>
      <c r="K23" s="27">
        <f>BG_SecBase_Tuning!Q31</f>
        <v>2100</v>
      </c>
      <c r="L23" s="27">
        <f>BG_SecBase_Tuning!R31</f>
        <v>3000</v>
      </c>
      <c r="M23" s="27">
        <f>BG_SecBase_Tuning!S31</f>
        <v>2000</v>
      </c>
      <c r="P23" s="158" cm="1">
        <f t="array" ref="P23">_xlfn.SWITCH(B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3" s="158" cm="1">
        <f t="array" ref="Q23">_xlfn.SWITCH(C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3" s="158" cm="1">
        <f t="array" ref="R23">_xlfn.SWITCH(D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3" s="158" cm="1">
        <f t="array" ref="S23">_xlfn.SWITCH(E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3" s="158" cm="1">
        <f t="array" ref="T23">_xlfn.SWITCH(F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4" spans="1:20" x14ac:dyDescent="0.3">
      <c r="A24">
        <v>11</v>
      </c>
      <c r="B24" s="28" t="s">
        <v>11</v>
      </c>
      <c r="C24" t="s">
        <v>11</v>
      </c>
      <c r="D24" t="s">
        <v>11</v>
      </c>
      <c r="E24" t="s">
        <v>11</v>
      </c>
      <c r="F24" s="15" t="s">
        <v>11</v>
      </c>
      <c r="I24" s="27">
        <f>BG_SecBase_Tuning!O30</f>
        <v>3800</v>
      </c>
      <c r="J24" s="27">
        <f>BG_SecBase_Tuning!P30</f>
        <v>3700</v>
      </c>
      <c r="K24" s="27">
        <f>BG_SecBase_Tuning!Q30</f>
        <v>3600</v>
      </c>
      <c r="L24" s="27">
        <f>BG_SecBase_Tuning!R30</f>
        <v>4500</v>
      </c>
      <c r="M24" s="27">
        <f>BG_SecBase_Tuning!S30</f>
        <v>3500</v>
      </c>
      <c r="P24" s="158" cm="1">
        <f t="array" ref="P24">_xlfn.SWITCH(B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4" s="158" cm="1">
        <f t="array" ref="Q24">_xlfn.SWITCH(C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4" s="158" cm="1">
        <f t="array" ref="R24">_xlfn.SWITCH(D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4" s="158" cm="1">
        <f t="array" ref="S24">_xlfn.SWITCH(E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4" s="158" cm="1">
        <f t="array" ref="T24">_xlfn.SWITCH(F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5" spans="1:20" ht="15" thickBot="1" x14ac:dyDescent="0.35">
      <c r="A25">
        <v>12</v>
      </c>
      <c r="B25" s="31" t="s">
        <v>27</v>
      </c>
      <c r="C25" s="16" t="s">
        <v>27</v>
      </c>
      <c r="D25" s="16" t="s">
        <v>40</v>
      </c>
      <c r="E25" s="16" t="s">
        <v>24</v>
      </c>
      <c r="F25" s="17" t="s">
        <v>31</v>
      </c>
      <c r="I25" s="27">
        <f>BG_SecBase_Tuning!O33</f>
        <v>2200</v>
      </c>
      <c r="J25" s="27">
        <f>BG_SecBase_Tuning!P33</f>
        <v>2150</v>
      </c>
      <c r="K25" s="27">
        <f>BG_SecBase_Tuning!Q33</f>
        <v>2000</v>
      </c>
      <c r="L25" s="27">
        <f>BG_SecBase_Tuning!R33</f>
        <v>3000</v>
      </c>
      <c r="M25" s="27">
        <f>BG_SecBase_Tuning!S33</f>
        <v>2000</v>
      </c>
      <c r="P25" s="158" cm="1">
        <f t="array" ref="P25">_xlfn.SWITCH(B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5" s="158" cm="1">
        <f t="array" ref="Q25">_xlfn.SWITCH(C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5" s="158" cm="1">
        <f t="array" ref="R25">_xlfn.SWITCH(D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5" s="158" cm="1">
        <f t="array" ref="S25">_xlfn.SWITCH(E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5" s="158" cm="1">
        <f t="array" ref="T25">_xlfn.SWITCH(F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6" spans="1:20" x14ac:dyDescent="0.3">
      <c r="A26">
        <v>13</v>
      </c>
      <c r="B26" t="s">
        <v>21</v>
      </c>
      <c r="C26" t="s">
        <v>27</v>
      </c>
      <c r="D26" t="s">
        <v>15</v>
      </c>
      <c r="E26" t="s">
        <v>40</v>
      </c>
      <c r="F26" t="s">
        <v>18</v>
      </c>
      <c r="I26">
        <f>BG_SecBase_Tuning!O$13</f>
        <v>1776</v>
      </c>
      <c r="J26">
        <f>BG_SecBase_Tuning!P$13</f>
        <v>1302</v>
      </c>
      <c r="K26">
        <f>BG_SecBase_Tuning!Q$13</f>
        <v>1436</v>
      </c>
      <c r="L26">
        <f>BG_SecBase_Tuning!R$13</f>
        <v>1630</v>
      </c>
      <c r="M26">
        <f>BG_SecBase_Tuning!S$13</f>
        <v>1350</v>
      </c>
      <c r="P26" s="158" cm="1">
        <f t="array" ref="P26">_xlfn.SWITCH(B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6" s="158" cm="1">
        <f t="array" ref="Q26">_xlfn.SWITCH(C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6" s="158" cm="1">
        <f t="array" ref="R26">_xlfn.SWITCH(D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6" s="158" cm="1">
        <f t="array" ref="S26">_xlfn.SWITCH(E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6" s="158" cm="1">
        <f t="array" ref="T26">_xlfn.SWITCH(F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7" spans="1:20" x14ac:dyDescent="0.3">
      <c r="A27">
        <v>14</v>
      </c>
      <c r="B27" t="s">
        <v>15</v>
      </c>
      <c r="C27" t="s">
        <v>31</v>
      </c>
      <c r="D27" t="s">
        <v>21</v>
      </c>
      <c r="E27" t="s">
        <v>15</v>
      </c>
      <c r="F27" t="s">
        <v>15</v>
      </c>
      <c r="I27">
        <f>BG_SecBase_Tuning!O$13</f>
        <v>1776</v>
      </c>
      <c r="J27">
        <f>BG_SecBase_Tuning!P$13</f>
        <v>1302</v>
      </c>
      <c r="K27">
        <f>BG_SecBase_Tuning!Q$13</f>
        <v>1436</v>
      </c>
      <c r="L27">
        <f>BG_SecBase_Tuning!R$13</f>
        <v>1630</v>
      </c>
      <c r="M27">
        <f>BG_SecBase_Tuning!S$13</f>
        <v>1350</v>
      </c>
      <c r="P27" s="158" cm="1">
        <f t="array" ref="P27">_xlfn.SWITCH(B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7" s="158" cm="1">
        <f t="array" ref="Q27">_xlfn.SWITCH(C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7" s="158" cm="1">
        <f t="array" ref="R27">_xlfn.SWITCH(D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 s="158" cm="1">
        <f t="array" ref="S27">_xlfn.SWITCH(E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7" s="158" cm="1">
        <f t="array" ref="T27">_xlfn.SWITCH(F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8" spans="1:20" x14ac:dyDescent="0.3">
      <c r="A28">
        <v>15</v>
      </c>
      <c r="B28" t="s">
        <v>11</v>
      </c>
      <c r="C28" t="s">
        <v>18</v>
      </c>
      <c r="D28" t="s">
        <v>18</v>
      </c>
      <c r="E28" t="s">
        <v>24</v>
      </c>
      <c r="F28" t="s">
        <v>34</v>
      </c>
      <c r="I28">
        <f>BG_SecBase_Tuning!O$13</f>
        <v>1776</v>
      </c>
      <c r="J28">
        <f>BG_SecBase_Tuning!P$13</f>
        <v>1302</v>
      </c>
      <c r="K28" s="11">
        <f>BG_SecBase_Tuning!Q$21</f>
        <v>1</v>
      </c>
      <c r="L28">
        <f>BG_SecBase_Tuning!R$13</f>
        <v>1630</v>
      </c>
      <c r="M28">
        <f>BG_SecBase_Tuning!S$13</f>
        <v>1350</v>
      </c>
      <c r="P28" s="158" cm="1">
        <f t="array" ref="P28">_xlfn.SWITCH(B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8" s="158" cm="1">
        <f t="array" ref="Q28">_xlfn.SWITCH(C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8" s="158" cm="1">
        <f t="array" ref="R28">_xlfn.SWITCH(D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8" s="158" cm="1">
        <f t="array" ref="S28">_xlfn.SWITCH(E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8" s="158" cm="1">
        <f t="array" ref="T28">_xlfn.SWITCH(F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9" spans="1:20" x14ac:dyDescent="0.3">
      <c r="A29">
        <v>16</v>
      </c>
      <c r="B29" t="s">
        <v>21</v>
      </c>
      <c r="C29" t="s">
        <v>40</v>
      </c>
      <c r="D29" t="s">
        <v>37</v>
      </c>
      <c r="E29" t="s">
        <v>21</v>
      </c>
      <c r="F29" t="s">
        <v>40</v>
      </c>
      <c r="I29">
        <f>BG_SecBase_Tuning!O$13</f>
        <v>1776</v>
      </c>
      <c r="J29">
        <f>BG_SecBase_Tuning!P$13</f>
        <v>1302</v>
      </c>
      <c r="K29" s="11">
        <f>BG_SecBase_Tuning!Q22</f>
        <v>1</v>
      </c>
      <c r="L29">
        <f>BG_SecBase_Tuning!R$13</f>
        <v>1630</v>
      </c>
      <c r="M29">
        <f>BG_SecBase_Tuning!S$13</f>
        <v>1350</v>
      </c>
      <c r="P29" s="158" cm="1">
        <f t="array" ref="P29">_xlfn.SWITCH(B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9" s="158" cm="1">
        <f t="array" ref="Q29">_xlfn.SWITCH(C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 s="158" cm="1">
        <f t="array" ref="R29">_xlfn.SWITCH(D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9" s="158" cm="1">
        <f t="array" ref="S29">_xlfn.SWITCH(E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9" s="158" cm="1">
        <f t="array" ref="T29">_xlfn.SWITCH(F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0" spans="1:20" x14ac:dyDescent="0.3">
      <c r="A30">
        <v>17</v>
      </c>
      <c r="B30" t="s">
        <v>11</v>
      </c>
      <c r="C30" t="s">
        <v>15</v>
      </c>
      <c r="D30" s="12" t="s">
        <v>62</v>
      </c>
      <c r="E30" t="s">
        <v>21</v>
      </c>
      <c r="F30" t="s">
        <v>27</v>
      </c>
      <c r="I30" s="6">
        <f>BG_SecBase_Tuning!O$16</f>
        <v>800</v>
      </c>
      <c r="J30" s="6">
        <f>BG_SecBase_Tuning!P$15</f>
        <v>800</v>
      </c>
      <c r="K30" s="11">
        <f>BG_SecBase_Tuning!Q22</f>
        <v>1</v>
      </c>
      <c r="L30" s="6">
        <f>BG_SecBase_Tuning!R$16</f>
        <v>50</v>
      </c>
      <c r="M30" s="6">
        <f>BG_SecBase_Tuning!S$15</f>
        <v>800</v>
      </c>
      <c r="P30" s="158" cm="1">
        <f t="array" ref="P30">_xlfn.SWITCH(B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0" s="158" cm="1">
        <f t="array" ref="Q30">_xlfn.SWITCH(C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0" s="158" cm="1">
        <f t="array" ref="R30">_xlfn.SWITCH(D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0" s="158" cm="1">
        <f t="array" ref="S30">_xlfn.SWITCH(E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 s="158" cm="1">
        <f t="array" ref="T30">_xlfn.SWITCH(F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1" spans="1:20" x14ac:dyDescent="0.3">
      <c r="A31">
        <v>18</v>
      </c>
      <c r="B31" t="s">
        <v>11</v>
      </c>
      <c r="C31" t="s">
        <v>15</v>
      </c>
      <c r="D31" t="s">
        <v>37</v>
      </c>
      <c r="E31" t="s">
        <v>18</v>
      </c>
      <c r="F31" t="s">
        <v>24</v>
      </c>
      <c r="I31" s="6">
        <f t="shared" ref="I31:J39" si="0">I30</f>
        <v>800</v>
      </c>
      <c r="J31" s="6">
        <f t="shared" si="0"/>
        <v>800</v>
      </c>
      <c r="K31" s="11">
        <f>BG_SecBase_Tuning!Q21</f>
        <v>1</v>
      </c>
      <c r="L31" s="6">
        <f t="shared" ref="L31:M39" si="1">L30</f>
        <v>50</v>
      </c>
      <c r="M31" s="6">
        <f t="shared" si="1"/>
        <v>800</v>
      </c>
      <c r="P31" s="158" cm="1">
        <f t="array" ref="P31">_xlfn.SWITCH(B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1" s="158" cm="1">
        <f t="array" ref="Q31">_xlfn.SWITCH(C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1" s="158" cm="1">
        <f t="array" ref="R31">_xlfn.SWITCH(D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1" s="158" cm="1">
        <f t="array" ref="S31">_xlfn.SWITCH(E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1" s="158" cm="1">
        <f t="array" ref="T31">_xlfn.SWITCH(F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2" spans="1:20" x14ac:dyDescent="0.3">
      <c r="A32">
        <v>19</v>
      </c>
      <c r="B32" t="s">
        <v>14</v>
      </c>
      <c r="C32" t="s">
        <v>10</v>
      </c>
      <c r="D32" t="s">
        <v>27</v>
      </c>
      <c r="E32" t="s">
        <v>14</v>
      </c>
      <c r="F32" t="s">
        <v>10</v>
      </c>
      <c r="I32" s="6">
        <f t="shared" si="0"/>
        <v>800</v>
      </c>
      <c r="J32" s="6">
        <f t="shared" si="0"/>
        <v>800</v>
      </c>
      <c r="K32">
        <f>BG_SecBase_Tuning!Q$13</f>
        <v>1436</v>
      </c>
      <c r="L32" s="6">
        <f t="shared" si="1"/>
        <v>50</v>
      </c>
      <c r="M32" s="6">
        <f t="shared" si="1"/>
        <v>800</v>
      </c>
      <c r="P32" s="158" cm="1">
        <f t="array" ref="P32">_xlfn.SWITCH(B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32" s="158" cm="1">
        <f t="array" ref="Q32">_xlfn.SWITCH(C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32" s="158" cm="1">
        <f t="array" ref="R32">_xlfn.SWITCH(D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2" s="158" cm="1">
        <f t="array" ref="S32">_xlfn.SWITCH(E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32" s="158" cm="1">
        <f t="array" ref="T32">_xlfn.SWITCH(F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33" spans="1:20" x14ac:dyDescent="0.3">
      <c r="A33">
        <v>20</v>
      </c>
      <c r="B33" t="s">
        <v>24</v>
      </c>
      <c r="C33" t="s">
        <v>40</v>
      </c>
      <c r="D33" t="s">
        <v>15</v>
      </c>
      <c r="E33" t="s">
        <v>15</v>
      </c>
      <c r="F33" t="s">
        <v>18</v>
      </c>
      <c r="I33" s="6">
        <f t="shared" si="0"/>
        <v>800</v>
      </c>
      <c r="J33" s="6">
        <f t="shared" si="0"/>
        <v>800</v>
      </c>
      <c r="K33">
        <f>BG_SecBase_Tuning!Q$13</f>
        <v>1436</v>
      </c>
      <c r="L33" s="6">
        <f t="shared" si="1"/>
        <v>50</v>
      </c>
      <c r="M33" s="6">
        <f t="shared" si="1"/>
        <v>800</v>
      </c>
      <c r="P33" s="158" cm="1">
        <f t="array" ref="P33">_xlfn.SWITCH(B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3" s="158" cm="1">
        <f t="array" ref="Q33">_xlfn.SWITCH(C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3" s="158" cm="1">
        <f t="array" ref="R33">_xlfn.SWITCH(D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3" s="158" cm="1">
        <f t="array" ref="S33">_xlfn.SWITCH(E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3" s="158" cm="1">
        <f t="array" ref="T33">_xlfn.SWITCH(F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4" spans="1:20" x14ac:dyDescent="0.3">
      <c r="A34">
        <v>21</v>
      </c>
      <c r="B34" t="s">
        <v>17</v>
      </c>
      <c r="C34" t="s">
        <v>21</v>
      </c>
      <c r="D34" t="s">
        <v>31</v>
      </c>
      <c r="E34" t="s">
        <v>17</v>
      </c>
      <c r="F34" t="s">
        <v>15</v>
      </c>
      <c r="I34" s="6">
        <f t="shared" si="0"/>
        <v>800</v>
      </c>
      <c r="J34">
        <f>BG_SecBase_Tuning!P$13</f>
        <v>1302</v>
      </c>
      <c r="K34">
        <f>BG_SecBase_Tuning!Q$13</f>
        <v>1436</v>
      </c>
      <c r="L34" s="6">
        <f t="shared" si="1"/>
        <v>50</v>
      </c>
      <c r="M34">
        <f>BG_SecBase_Tuning!S$13</f>
        <v>1350</v>
      </c>
      <c r="P34" s="158" cm="1">
        <f t="array" ref="P34">_xlfn.SWITCH(B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34" s="158" cm="1">
        <f t="array" ref="Q34">_xlfn.SWITCH(C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4" s="158" cm="1">
        <f t="array" ref="R34">_xlfn.SWITCH(D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4" s="158" cm="1">
        <f t="array" ref="S34">_xlfn.SWITCH(E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34" s="158" cm="1">
        <f t="array" ref="T34">_xlfn.SWITCH(F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5" spans="1:20" x14ac:dyDescent="0.3">
      <c r="A35">
        <v>22</v>
      </c>
      <c r="B35" t="s">
        <v>27</v>
      </c>
      <c r="C35" t="s">
        <v>27</v>
      </c>
      <c r="D35" t="s">
        <v>24</v>
      </c>
      <c r="E35" t="s">
        <v>31</v>
      </c>
      <c r="F35" t="s">
        <v>15</v>
      </c>
      <c r="I35" s="6">
        <f t="shared" si="0"/>
        <v>800</v>
      </c>
      <c r="J35" s="4">
        <f>BG_SecBase_Tuning!P$37</f>
        <v>1998</v>
      </c>
      <c r="K35">
        <f>BG_SecBase_Tuning!Q$13</f>
        <v>1436</v>
      </c>
      <c r="L35" s="6">
        <f t="shared" si="1"/>
        <v>50</v>
      </c>
      <c r="M35" s="4">
        <f>BG_SecBase_Tuning!S$37</f>
        <v>2004</v>
      </c>
      <c r="P35" s="158" cm="1">
        <f t="array" ref="P35">_xlfn.SWITCH(B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5" s="158" cm="1">
        <f t="array" ref="Q35">_xlfn.SWITCH(C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5" s="158" cm="1">
        <f t="array" ref="R35">_xlfn.SWITCH(D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 s="158" cm="1">
        <f t="array" ref="S35">_xlfn.SWITCH(E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5" s="158" cm="1">
        <f t="array" ref="T35">_xlfn.SWITCH(F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6" spans="1:20" x14ac:dyDescent="0.3">
      <c r="A36">
        <v>23</v>
      </c>
      <c r="B36" s="9" t="s">
        <v>15</v>
      </c>
      <c r="C36" s="9" t="s">
        <v>40</v>
      </c>
      <c r="D36" s="9" t="s">
        <v>37</v>
      </c>
      <c r="E36" s="9" t="s">
        <v>15</v>
      </c>
      <c r="F36" s="9" t="s">
        <v>34</v>
      </c>
      <c r="I36" s="6">
        <f t="shared" si="0"/>
        <v>800</v>
      </c>
      <c r="J36" s="32">
        <f>BG_SecBase_Tuning!P$38</f>
        <v>1500</v>
      </c>
      <c r="K36">
        <f>BG_SecBase_Tuning!Q$13</f>
        <v>1436</v>
      </c>
      <c r="L36" s="6">
        <f t="shared" si="1"/>
        <v>50</v>
      </c>
      <c r="M36" s="32">
        <f>BG_SecBase_Tuning!S$38</f>
        <v>1800</v>
      </c>
      <c r="P36" s="158" cm="1">
        <f t="array" ref="P36">_xlfn.SWITCH(B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6" s="158" cm="1">
        <f t="array" ref="Q36">_xlfn.SWITCH(C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6" s="158" cm="1">
        <f t="array" ref="R36">_xlfn.SWITCH(D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6" s="158" cm="1">
        <f t="array" ref="S36">_xlfn.SWITCH(E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6" s="158" cm="1">
        <f t="array" ref="T36">_xlfn.SWITCH(F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7" spans="1:20" x14ac:dyDescent="0.3">
      <c r="A37">
        <v>24</v>
      </c>
      <c r="B37" s="9" t="s">
        <v>20</v>
      </c>
      <c r="C37" s="4" t="s">
        <v>7</v>
      </c>
      <c r="D37" s="9" t="s">
        <v>21</v>
      </c>
      <c r="E37" s="9" t="s">
        <v>23</v>
      </c>
      <c r="F37" s="4" t="s">
        <v>7</v>
      </c>
      <c r="I37" s="6">
        <f t="shared" si="0"/>
        <v>800</v>
      </c>
      <c r="J37" s="32">
        <f>BG_SecBase_Tuning!P$38</f>
        <v>1500</v>
      </c>
      <c r="K37" s="11">
        <f>BG_SecBase_Tuning!Q$21</f>
        <v>1</v>
      </c>
      <c r="L37" s="6">
        <f t="shared" si="1"/>
        <v>50</v>
      </c>
      <c r="M37" s="32">
        <f>BG_SecBase_Tuning!S$38</f>
        <v>1800</v>
      </c>
      <c r="P37" s="158" cm="1">
        <f t="array" ref="P37">_xlfn.SWITCH(B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37" s="158" cm="1">
        <f t="array" ref="Q37">_xlfn.SWITCH(C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37" s="158" cm="1">
        <f t="array" ref="R37">_xlfn.SWITCH(D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7" s="158" cm="1">
        <f t="array" ref="S37">_xlfn.SWITCH(E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37" s="158" cm="1">
        <f t="array" ref="T37">_xlfn.SWITCH(F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8" spans="1:20" x14ac:dyDescent="0.3">
      <c r="A38">
        <v>25</v>
      </c>
      <c r="B38" s="9" t="s">
        <v>23</v>
      </c>
      <c r="C38" s="4" t="s">
        <v>7</v>
      </c>
      <c r="D38" s="9" t="s">
        <v>11</v>
      </c>
      <c r="E38" s="9" t="s">
        <v>20</v>
      </c>
      <c r="F38" s="4" t="s">
        <v>7</v>
      </c>
      <c r="I38" s="6">
        <f t="shared" si="0"/>
        <v>800</v>
      </c>
      <c r="J38" s="32">
        <f>BG_SecBase_Tuning!P$38</f>
        <v>1500</v>
      </c>
      <c r="K38" s="11">
        <f>BG_SecBase_Tuning!Q$22</f>
        <v>1</v>
      </c>
      <c r="L38" s="6">
        <f t="shared" si="1"/>
        <v>50</v>
      </c>
      <c r="M38" s="32">
        <f>BG_SecBase_Tuning!S$38</f>
        <v>1800</v>
      </c>
      <c r="P38" s="158" cm="1">
        <f t="array" ref="P38">_xlfn.SWITCH(B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38" s="158" cm="1">
        <f t="array" ref="Q38">_xlfn.SWITCH(C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38" s="158" cm="1">
        <f t="array" ref="R38">_xlfn.SWITCH(D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8" s="158" cm="1">
        <f t="array" ref="S38">_xlfn.SWITCH(E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38" s="158" cm="1">
        <f t="array" ref="T38">_xlfn.SWITCH(F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9" spans="1:20" x14ac:dyDescent="0.3">
      <c r="A39">
        <v>26</v>
      </c>
      <c r="B39" s="11" t="s">
        <v>31</v>
      </c>
      <c r="C39" s="11" t="s">
        <v>31</v>
      </c>
      <c r="D39" s="12" t="s">
        <v>62</v>
      </c>
      <c r="E39" s="11" t="s">
        <v>40</v>
      </c>
      <c r="F39" s="11" t="s">
        <v>37</v>
      </c>
      <c r="I39" s="6">
        <f t="shared" si="0"/>
        <v>800</v>
      </c>
      <c r="J39" s="4">
        <f>BG_SecBase_Tuning!P$37</f>
        <v>1998</v>
      </c>
      <c r="K39" s="11">
        <f>BG_SecBase_Tuning!Q$22</f>
        <v>1</v>
      </c>
      <c r="L39" s="6">
        <f t="shared" si="1"/>
        <v>50</v>
      </c>
      <c r="M39" s="4">
        <f>BG_SecBase_Tuning!S$37</f>
        <v>2004</v>
      </c>
      <c r="P39" s="158" cm="1">
        <f t="array" ref="P39">_xlfn.SWITCH(B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9" s="158" cm="1">
        <f t="array" ref="Q39">_xlfn.SWITCH(C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9" s="158" cm="1">
        <f t="array" ref="R39">_xlfn.SWITCH(D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9" s="158" cm="1">
        <f t="array" ref="S39">_xlfn.SWITCH(E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9" s="158" cm="1">
        <f t="array" ref="T39">_xlfn.SWITCH(F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0" spans="1:20" x14ac:dyDescent="0.3">
      <c r="A40">
        <v>27</v>
      </c>
      <c r="B40" s="11" t="s">
        <v>37</v>
      </c>
      <c r="C40" s="11" t="s">
        <v>21</v>
      </c>
      <c r="D40" s="12" t="s">
        <v>62</v>
      </c>
      <c r="E40" s="11" t="s">
        <v>37</v>
      </c>
      <c r="F40" s="11" t="s">
        <v>40</v>
      </c>
      <c r="I40">
        <f>BG_SecBase_Tuning!O$13</f>
        <v>1776</v>
      </c>
      <c r="J40">
        <f>BG_SecBase_Tuning!P$13</f>
        <v>1302</v>
      </c>
      <c r="K40" s="11">
        <f>BG_SecBase_Tuning!Q$22</f>
        <v>1</v>
      </c>
      <c r="L40">
        <f>BG_SecBase_Tuning!R$13</f>
        <v>1630</v>
      </c>
      <c r="M40">
        <f>BG_SecBase_Tuning!S$13</f>
        <v>1350</v>
      </c>
      <c r="P40" s="158" cm="1">
        <f t="array" ref="P40">_xlfn.SWITCH(B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0" s="158" cm="1">
        <f t="array" ref="Q40">_xlfn.SWITCH(C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0" s="158" cm="1">
        <f t="array" ref="R40">_xlfn.SWITCH(D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0" s="158" cm="1">
        <f t="array" ref="S40">_xlfn.SWITCH(E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0" s="158" cm="1">
        <f t="array" ref="T40">_xlfn.SWITCH(F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 spans="1:20" x14ac:dyDescent="0.3">
      <c r="A41">
        <v>28</v>
      </c>
      <c r="B41" s="11" t="s">
        <v>27</v>
      </c>
      <c r="C41" s="11" t="s">
        <v>37</v>
      </c>
      <c r="D41" s="11" t="s">
        <v>40</v>
      </c>
      <c r="E41" s="11" t="s">
        <v>34</v>
      </c>
      <c r="F41" s="11" t="s">
        <v>18</v>
      </c>
      <c r="I41">
        <f>BG_SecBase_Tuning!O$13</f>
        <v>1776</v>
      </c>
      <c r="J41">
        <f>BG_SecBase_Tuning!P$13</f>
        <v>1302</v>
      </c>
      <c r="K41" s="11">
        <f>BG_SecBase_Tuning!Q$21</f>
        <v>1</v>
      </c>
      <c r="L41">
        <f>BG_SecBase_Tuning!R$13</f>
        <v>1630</v>
      </c>
      <c r="M41">
        <f>BG_SecBase_Tuning!S$13</f>
        <v>1350</v>
      </c>
      <c r="P41" s="158" cm="1">
        <f t="array" ref="P41">_xlfn.SWITCH(B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1" s="158" cm="1">
        <f t="array" ref="Q41">_xlfn.SWITCH(C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1" s="158" cm="1">
        <f t="array" ref="R41">_xlfn.SWITCH(D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1" s="158" cm="1">
        <f t="array" ref="S41">_xlfn.SWITCH(E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1" s="158" cm="1">
        <f t="array" ref="T41">_xlfn.SWITCH(F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2" spans="1:20" x14ac:dyDescent="0.3">
      <c r="A42">
        <v>29</v>
      </c>
      <c r="B42" s="11" t="s">
        <v>18</v>
      </c>
      <c r="C42" s="11" t="s">
        <v>21</v>
      </c>
      <c r="D42" s="11" t="s">
        <v>27</v>
      </c>
      <c r="E42" s="11" t="s">
        <v>24</v>
      </c>
      <c r="F42" s="11" t="s">
        <v>18</v>
      </c>
      <c r="I42">
        <f>BG_SecBase_Tuning!O$13</f>
        <v>1776</v>
      </c>
      <c r="J42">
        <f>BG_SecBase_Tuning!P$13</f>
        <v>1302</v>
      </c>
      <c r="K42">
        <f>BG_SecBase_Tuning!Q$13</f>
        <v>1436</v>
      </c>
      <c r="L42">
        <f>BG_SecBase_Tuning!R$13</f>
        <v>1630</v>
      </c>
      <c r="M42">
        <f>BG_SecBase_Tuning!S$13</f>
        <v>1350</v>
      </c>
      <c r="P42" s="158" cm="1">
        <f t="array" ref="P42">_xlfn.SWITCH(B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2" s="158" cm="1">
        <f t="array" ref="Q42">_xlfn.SWITCH(C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2" s="158" cm="1">
        <f t="array" ref="R42">_xlfn.SWITCH(D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2" s="158" cm="1">
        <f t="array" ref="S42">_xlfn.SWITCH(E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2" s="158" cm="1">
        <f t="array" ref="T42">_xlfn.SWITCH(F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3" spans="1:20" x14ac:dyDescent="0.3">
      <c r="A43">
        <v>30</v>
      </c>
      <c r="B43" s="11" t="s">
        <v>31</v>
      </c>
      <c r="C43" s="11" t="s">
        <v>15</v>
      </c>
      <c r="D43" s="11" t="s">
        <v>21</v>
      </c>
      <c r="E43" s="11" t="s">
        <v>40</v>
      </c>
      <c r="F43" s="11" t="s">
        <v>21</v>
      </c>
      <c r="I43">
        <f>BG_SecBase_Tuning!O$13</f>
        <v>1776</v>
      </c>
      <c r="J43">
        <f>BG_SecBase_Tuning!P$13</f>
        <v>1302</v>
      </c>
      <c r="K43">
        <f>BG_SecBase_Tuning!Q$13</f>
        <v>1436</v>
      </c>
      <c r="L43">
        <f>BG_SecBase_Tuning!R$13</f>
        <v>1630</v>
      </c>
      <c r="M43">
        <f>BG_SecBase_Tuning!S$13</f>
        <v>1350</v>
      </c>
      <c r="P43" s="158" cm="1">
        <f t="array" ref="P43">_xlfn.SWITCH(B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3" s="158" cm="1">
        <f t="array" ref="Q43">_xlfn.SWITCH(C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3" s="158" cm="1">
        <f t="array" ref="R43">_xlfn.SWITCH(D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3" s="158" cm="1">
        <f t="array" ref="S43">_xlfn.SWITCH(E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3" s="158" cm="1">
        <f t="array" ref="T43">_xlfn.SWITCH(F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 spans="1:20" x14ac:dyDescent="0.3">
      <c r="A44">
        <v>31</v>
      </c>
      <c r="B44" s="11" t="s">
        <v>34</v>
      </c>
      <c r="C44" s="11" t="s">
        <v>37</v>
      </c>
      <c r="D44" s="11" t="s">
        <v>18</v>
      </c>
      <c r="E44" s="11" t="s">
        <v>34</v>
      </c>
      <c r="F44" s="11" t="s">
        <v>24</v>
      </c>
      <c r="I44" s="6">
        <f>BG_SecBase_Tuning!O$15</f>
        <v>800</v>
      </c>
      <c r="J44" s="6">
        <f>BG_SecBase_Tuning!P$16</f>
        <v>800</v>
      </c>
      <c r="K44">
        <f>BG_SecBase_Tuning!Q$13</f>
        <v>1436</v>
      </c>
      <c r="L44" s="6">
        <f>BG_SecBase_Tuning!R$15</f>
        <v>50</v>
      </c>
      <c r="M44" s="6">
        <f>BG_SecBase_Tuning!S$16</f>
        <v>800</v>
      </c>
      <c r="P44" s="158" cm="1">
        <f t="array" ref="P44">_xlfn.SWITCH(B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4" s="158" cm="1">
        <f t="array" ref="Q44">_xlfn.SWITCH(C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4" s="158" cm="1">
        <f t="array" ref="R44">_xlfn.SWITCH(D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4" s="158" cm="1">
        <f t="array" ref="S44">_xlfn.SWITCH(E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4" s="158" cm="1">
        <f t="array" ref="T44">_xlfn.SWITCH(F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5" spans="1:20" x14ac:dyDescent="0.3">
      <c r="A45">
        <v>32</v>
      </c>
      <c r="B45" t="s">
        <v>31</v>
      </c>
      <c r="C45" t="s">
        <v>15</v>
      </c>
      <c r="D45" t="s">
        <v>21</v>
      </c>
      <c r="E45" t="s">
        <v>11</v>
      </c>
      <c r="F45" t="s">
        <v>24</v>
      </c>
      <c r="I45" s="6">
        <f t="shared" ref="I45:J53" si="2">I44</f>
        <v>800</v>
      </c>
      <c r="J45" s="6">
        <f t="shared" si="2"/>
        <v>800</v>
      </c>
      <c r="K45">
        <f>BG_SecBase_Tuning!Q$13</f>
        <v>1436</v>
      </c>
      <c r="L45" s="6">
        <f t="shared" ref="L45:M53" si="3">L44</f>
        <v>50</v>
      </c>
      <c r="M45" s="6">
        <f t="shared" si="3"/>
        <v>800</v>
      </c>
      <c r="P45" s="158" cm="1">
        <f t="array" ref="P45">_xlfn.SWITCH(B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5" s="158" cm="1">
        <f t="array" ref="Q45">_xlfn.SWITCH(C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5" s="158" cm="1">
        <f t="array" ref="R45">_xlfn.SWITCH(D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5" s="158" cm="1">
        <f t="array" ref="S45">_xlfn.SWITCH(E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5" s="158" cm="1">
        <f t="array" ref="T45">_xlfn.SWITCH(F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6" spans="1:20" x14ac:dyDescent="0.3">
      <c r="A46">
        <v>33</v>
      </c>
      <c r="B46" t="s">
        <v>10</v>
      </c>
      <c r="C46" t="s">
        <v>20</v>
      </c>
      <c r="D46" t="s">
        <v>24</v>
      </c>
      <c r="E46" t="s">
        <v>10</v>
      </c>
      <c r="F46" t="s">
        <v>23</v>
      </c>
      <c r="I46" s="6">
        <f t="shared" si="2"/>
        <v>800</v>
      </c>
      <c r="J46" s="6">
        <f t="shared" si="2"/>
        <v>800</v>
      </c>
      <c r="K46">
        <f>BG_SecBase_Tuning!Q$13</f>
        <v>1436</v>
      </c>
      <c r="L46" s="6">
        <f t="shared" si="3"/>
        <v>50</v>
      </c>
      <c r="M46" s="6">
        <f t="shared" si="3"/>
        <v>800</v>
      </c>
      <c r="P46" s="158" cm="1">
        <f t="array" ref="P46">_xlfn.SWITCH(B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46" s="158" cm="1">
        <f t="array" ref="Q46">_xlfn.SWITCH(C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46" s="158" cm="1">
        <f t="array" ref="R46">_xlfn.SWITCH(D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6" s="158" cm="1">
        <f t="array" ref="S46">_xlfn.SWITCH(E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46" s="158" cm="1">
        <f t="array" ref="T46">_xlfn.SWITCH(F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47" spans="1:20" x14ac:dyDescent="0.3">
      <c r="A47">
        <v>34</v>
      </c>
      <c r="B47" t="s">
        <v>31</v>
      </c>
      <c r="C47" t="s">
        <v>23</v>
      </c>
      <c r="D47" t="s">
        <v>15</v>
      </c>
      <c r="E47" t="s">
        <v>24</v>
      </c>
      <c r="F47" t="s">
        <v>20</v>
      </c>
      <c r="I47" s="6">
        <f t="shared" si="2"/>
        <v>800</v>
      </c>
      <c r="J47" s="6">
        <f t="shared" si="2"/>
        <v>800</v>
      </c>
      <c r="K47" s="11">
        <f>BG_SecBase_Tuning!Q$21</f>
        <v>1</v>
      </c>
      <c r="L47" s="6">
        <f t="shared" si="3"/>
        <v>50</v>
      </c>
      <c r="M47" s="6">
        <f t="shared" si="3"/>
        <v>800</v>
      </c>
      <c r="P47" s="158" cm="1">
        <f t="array" ref="P47">_xlfn.SWITCH(B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7" s="158" cm="1">
        <f t="array" ref="Q47">_xlfn.SWITCH(C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47" s="158" cm="1">
        <f t="array" ref="R47">_xlfn.SWITCH(D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7" s="158" cm="1">
        <f t="array" ref="S47">_xlfn.SWITCH(E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7" s="158" cm="1">
        <f t="array" ref="T47">_xlfn.SWITCH(F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48" spans="1:20" x14ac:dyDescent="0.3">
      <c r="A48">
        <v>35</v>
      </c>
      <c r="B48" t="s">
        <v>24</v>
      </c>
      <c r="C48" t="s">
        <v>40</v>
      </c>
      <c r="D48" t="s">
        <v>37</v>
      </c>
      <c r="E48" t="s">
        <v>24</v>
      </c>
      <c r="F48" t="s">
        <v>40</v>
      </c>
      <c r="I48">
        <f>BG_SecBase_Tuning!O$13</f>
        <v>1776</v>
      </c>
      <c r="J48" s="6">
        <f t="shared" si="2"/>
        <v>800</v>
      </c>
      <c r="K48" s="11">
        <f>BG_SecBase_Tuning!Q$22</f>
        <v>1</v>
      </c>
      <c r="L48">
        <f>BG_SecBase_Tuning!R$13</f>
        <v>1630</v>
      </c>
      <c r="M48" s="6">
        <f t="shared" si="3"/>
        <v>800</v>
      </c>
      <c r="P48" s="158" cm="1">
        <f t="array" ref="P48">_xlfn.SWITCH(B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 s="158" cm="1">
        <f t="array" ref="Q48">_xlfn.SWITCH(C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8" s="158" cm="1">
        <f t="array" ref="R48">_xlfn.SWITCH(D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8" s="158" cm="1">
        <f t="array" ref="S48">_xlfn.SWITCH(E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8" s="158" cm="1">
        <f t="array" ref="T48">_xlfn.SWITCH(F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9" spans="1:20" x14ac:dyDescent="0.3">
      <c r="A49">
        <v>36</v>
      </c>
      <c r="B49" t="s">
        <v>34</v>
      </c>
      <c r="C49" t="s">
        <v>34</v>
      </c>
      <c r="D49" s="12" t="s">
        <v>62</v>
      </c>
      <c r="E49" t="s">
        <v>31</v>
      </c>
      <c r="F49" t="s">
        <v>11</v>
      </c>
      <c r="I49" s="4">
        <f>BG_SecBase_Tuning!O$37</f>
        <v>130</v>
      </c>
      <c r="J49" s="6">
        <f t="shared" si="2"/>
        <v>800</v>
      </c>
      <c r="K49" s="11">
        <f>BG_SecBase_Tuning!Q$23</f>
        <v>1</v>
      </c>
      <c r="L49" s="4">
        <f>BG_SecBase_Tuning!R$37</f>
        <v>104</v>
      </c>
      <c r="M49" s="6">
        <f t="shared" si="3"/>
        <v>800</v>
      </c>
      <c r="P49" s="158" cm="1">
        <f t="array" ref="P49">_xlfn.SWITCH(B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9" s="158" cm="1">
        <f t="array" ref="Q49">_xlfn.SWITCH(C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9" s="158" cm="1">
        <f t="array" ref="R49">_xlfn.SWITCH(D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9" s="158" cm="1">
        <f t="array" ref="S49">_xlfn.SWITCH(E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9" s="158" cm="1">
        <f t="array" ref="T49">_xlfn.SWITCH(F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0" spans="1:20" x14ac:dyDescent="0.3">
      <c r="A50">
        <v>37</v>
      </c>
      <c r="B50" t="s">
        <v>27</v>
      </c>
      <c r="C50" t="s">
        <v>17</v>
      </c>
      <c r="D50" s="12" t="s">
        <v>62</v>
      </c>
      <c r="E50" t="s">
        <v>15</v>
      </c>
      <c r="F50" t="s">
        <v>17</v>
      </c>
      <c r="I50" s="32">
        <f>BG_SecBase_Tuning!O$38</f>
        <v>112</v>
      </c>
      <c r="J50" s="6">
        <f t="shared" si="2"/>
        <v>800</v>
      </c>
      <c r="K50" s="11">
        <f>BG_SecBase_Tuning!Q$23</f>
        <v>1</v>
      </c>
      <c r="L50" s="32">
        <f>BG_SecBase_Tuning!R$38</f>
        <v>23</v>
      </c>
      <c r="M50" s="6">
        <f t="shared" si="3"/>
        <v>800</v>
      </c>
      <c r="P50" s="158" cm="1">
        <f t="array" ref="P50">_xlfn.SWITCH(B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0" s="158" cm="1">
        <f t="array" ref="Q50">_xlfn.SWITCH(C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50" s="158" cm="1">
        <f t="array" ref="R50">_xlfn.SWITCH(D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0" s="158" cm="1">
        <f t="array" ref="S50">_xlfn.SWITCH(E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0" s="158" cm="1">
        <f t="array" ref="T50">_xlfn.SWITCH(F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51" spans="1:20" x14ac:dyDescent="0.3">
      <c r="A51">
        <v>38</v>
      </c>
      <c r="B51" s="4" t="s">
        <v>7</v>
      </c>
      <c r="C51" t="s">
        <v>18</v>
      </c>
      <c r="D51" s="12" t="s">
        <v>62</v>
      </c>
      <c r="E51" s="4" t="s">
        <v>7</v>
      </c>
      <c r="F51" t="s">
        <v>31</v>
      </c>
      <c r="I51" s="32">
        <f>BG_SecBase_Tuning!O$38</f>
        <v>112</v>
      </c>
      <c r="J51" s="6">
        <f t="shared" si="2"/>
        <v>800</v>
      </c>
      <c r="K51" s="11">
        <f>BG_SecBase_Tuning!Q$22</f>
        <v>1</v>
      </c>
      <c r="L51" s="32">
        <f>BG_SecBase_Tuning!R$38</f>
        <v>23</v>
      </c>
      <c r="M51" s="6">
        <f t="shared" si="3"/>
        <v>800</v>
      </c>
      <c r="P51" s="158" cm="1">
        <f t="array" ref="P51">_xlfn.SWITCH(B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51" s="158" cm="1">
        <f t="array" ref="Q51">_xlfn.SWITCH(C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1" s="158" cm="1">
        <f t="array" ref="R51">_xlfn.SWITCH(D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1" s="158" cm="1">
        <f t="array" ref="S51">_xlfn.SWITCH(E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1" s="158" cm="1">
        <f t="array" ref="T51">_xlfn.SWITCH(F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 spans="1:20" x14ac:dyDescent="0.3">
      <c r="A52">
        <v>39</v>
      </c>
      <c r="B52" s="4" t="s">
        <v>7</v>
      </c>
      <c r="C52" t="s">
        <v>14</v>
      </c>
      <c r="D52" t="s">
        <v>37</v>
      </c>
      <c r="E52" s="4" t="s">
        <v>7</v>
      </c>
      <c r="F52" t="s">
        <v>14</v>
      </c>
      <c r="I52" s="32">
        <f>BG_SecBase_Tuning!O$38</f>
        <v>112</v>
      </c>
      <c r="J52" s="6">
        <f t="shared" si="2"/>
        <v>800</v>
      </c>
      <c r="K52" s="11">
        <f>BG_SecBase_Tuning!Q$21</f>
        <v>1</v>
      </c>
      <c r="L52" s="32">
        <f>BG_SecBase_Tuning!R$38</f>
        <v>23</v>
      </c>
      <c r="M52" s="6">
        <f t="shared" si="3"/>
        <v>800</v>
      </c>
      <c r="P52" s="158" cm="1">
        <f t="array" ref="P52">_xlfn.SWITCH(B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52" s="158" cm="1">
        <f t="array" ref="Q52">_xlfn.SWITCH(C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52" s="158" cm="1">
        <f t="array" ref="R52">_xlfn.SWITCH(D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2" s="158" cm="1">
        <f t="array" ref="S52">_xlfn.SWITCH(E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2" s="158" cm="1">
        <f t="array" ref="T52">_xlfn.SWITCH(F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53" spans="1:20" x14ac:dyDescent="0.3">
      <c r="A53">
        <v>40</v>
      </c>
      <c r="B53" t="s">
        <v>34</v>
      </c>
      <c r="C53" t="s">
        <v>21</v>
      </c>
      <c r="D53" t="s">
        <v>11</v>
      </c>
      <c r="E53" t="s">
        <v>11</v>
      </c>
      <c r="F53" t="s">
        <v>11</v>
      </c>
      <c r="I53" s="4">
        <f>BG_SecBase_Tuning!O$37</f>
        <v>130</v>
      </c>
      <c r="J53" s="6">
        <f t="shared" si="2"/>
        <v>800</v>
      </c>
      <c r="K53">
        <f>BG_SecBase_Tuning!Q$13</f>
        <v>1436</v>
      </c>
      <c r="L53" s="4">
        <f>BG_SecBase_Tuning!R$37</f>
        <v>104</v>
      </c>
      <c r="M53" s="6">
        <f t="shared" si="3"/>
        <v>800</v>
      </c>
      <c r="P53" s="158" cm="1">
        <f t="array" ref="P53">_xlfn.SWITCH(B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3" s="158" cm="1">
        <f t="array" ref="Q53">_xlfn.SWITCH(C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3" s="158" cm="1">
        <f t="array" ref="R53">_xlfn.SWITCH(D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3" s="158" cm="1">
        <f t="array" ref="S53">_xlfn.SWITCH(E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3" s="158" cm="1">
        <f t="array" ref="T53">_xlfn.SWITCH(F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4" spans="1:20" x14ac:dyDescent="0.3">
      <c r="A54">
        <v>41</v>
      </c>
      <c r="B54" t="s">
        <v>34</v>
      </c>
      <c r="C54" t="s">
        <v>18</v>
      </c>
      <c r="D54" t="s">
        <v>15</v>
      </c>
      <c r="E54" t="s">
        <v>24</v>
      </c>
      <c r="F54" t="s">
        <v>40</v>
      </c>
      <c r="I54">
        <f>BG_SecBase_Tuning!O$13</f>
        <v>1776</v>
      </c>
      <c r="J54">
        <f>BG_SecBase_Tuning!P$13</f>
        <v>1302</v>
      </c>
      <c r="K54">
        <f>BG_SecBase_Tuning!Q$13</f>
        <v>1436</v>
      </c>
      <c r="L54">
        <f>BG_SecBase_Tuning!R$13</f>
        <v>1630</v>
      </c>
      <c r="M54">
        <f>BG_SecBase_Tuning!S$13</f>
        <v>1350</v>
      </c>
      <c r="P54" s="158" cm="1">
        <f t="array" ref="P54">_xlfn.SWITCH(B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4" s="158" cm="1">
        <f t="array" ref="Q54">_xlfn.SWITCH(C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4" s="158" cm="1">
        <f t="array" ref="R54">_xlfn.SWITCH(D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4" s="158" cm="1">
        <f t="array" ref="S54">_xlfn.SWITCH(E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4" s="158" cm="1">
        <f t="array" ref="T54">_xlfn.SWITCH(F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5" spans="1:20" x14ac:dyDescent="0.3">
      <c r="A55">
        <v>42</v>
      </c>
      <c r="B55" t="s">
        <v>15</v>
      </c>
      <c r="C55" t="s">
        <v>18</v>
      </c>
      <c r="D55" t="s">
        <v>11</v>
      </c>
      <c r="E55" t="s">
        <v>24</v>
      </c>
      <c r="F55" t="s">
        <v>31</v>
      </c>
      <c r="I55">
        <f>BG_SecBase_Tuning!O$13</f>
        <v>1776</v>
      </c>
      <c r="J55">
        <f>BG_SecBase_Tuning!P$13</f>
        <v>1302</v>
      </c>
      <c r="K55">
        <f>BG_SecBase_Tuning!Q$13</f>
        <v>1436</v>
      </c>
      <c r="L55">
        <f>BG_SecBase_Tuning!R$13</f>
        <v>1630</v>
      </c>
      <c r="M55">
        <f>BG_SecBase_Tuning!S$13</f>
        <v>1350</v>
      </c>
      <c r="P55" s="158" cm="1">
        <f t="array" ref="P55">_xlfn.SWITCH(B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5" s="158" cm="1">
        <f t="array" ref="Q55">_xlfn.SWITCH(C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5" s="158" cm="1">
        <f t="array" ref="R55">_xlfn.SWITCH(D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5" s="158" cm="1">
        <f t="array" ref="S55">_xlfn.SWITCH(E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5" s="158" cm="1">
        <f t="array" ref="T55">_xlfn.SWITCH(F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6" spans="1:20" x14ac:dyDescent="0.3">
      <c r="A56">
        <v>43</v>
      </c>
      <c r="B56" t="s">
        <v>37</v>
      </c>
      <c r="C56" t="s">
        <v>40</v>
      </c>
      <c r="D56" t="s">
        <v>37</v>
      </c>
      <c r="E56" t="s">
        <v>40</v>
      </c>
      <c r="F56" t="s">
        <v>34</v>
      </c>
      <c r="I56">
        <f>BG_SecBase_Tuning!O$13</f>
        <v>1776</v>
      </c>
      <c r="J56">
        <f>BG_SecBase_Tuning!P$13</f>
        <v>1302</v>
      </c>
      <c r="K56">
        <f>BG_SecBase_Tuning!Q$13</f>
        <v>1436</v>
      </c>
      <c r="L56">
        <f>BG_SecBase_Tuning!R$13</f>
        <v>1630</v>
      </c>
      <c r="M56">
        <f>BG_SecBase_Tuning!S$13</f>
        <v>1350</v>
      </c>
      <c r="P56" s="158" cm="1">
        <f t="array" ref="P56">_xlfn.SWITCH(B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6" s="158" cm="1">
        <f t="array" ref="Q56">_xlfn.SWITCH(C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6" s="158" cm="1">
        <f t="array" ref="R56">_xlfn.SWITCH(D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6" s="158" cm="1">
        <f t="array" ref="S56">_xlfn.SWITCH(E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6" s="158" cm="1">
        <f t="array" ref="T56">_xlfn.SWITCH(F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7" spans="1:20" x14ac:dyDescent="0.3">
      <c r="A57">
        <v>44</v>
      </c>
      <c r="B57" t="s">
        <v>27</v>
      </c>
      <c r="C57" t="s">
        <v>31</v>
      </c>
      <c r="D57" t="s">
        <v>40</v>
      </c>
      <c r="E57" t="s">
        <v>18</v>
      </c>
      <c r="F57" t="s">
        <v>37</v>
      </c>
      <c r="I57">
        <f>BG_SecBase_Tuning!O$13</f>
        <v>1776</v>
      </c>
      <c r="J57" s="10">
        <f>BG_SecBase_Tuning!P$14</f>
        <v>800</v>
      </c>
      <c r="K57" s="10">
        <f>BG_SecBase_Tuning!Q$14</f>
        <v>1940</v>
      </c>
      <c r="L57" s="10">
        <f>BG_SecBase_Tuning!R$14</f>
        <v>1000</v>
      </c>
      <c r="M57" s="10">
        <f>BG_SecBase_Tuning!S$14</f>
        <v>1000</v>
      </c>
      <c r="P57" s="158" cm="1">
        <f t="array" ref="P57">_xlfn.SWITCH(B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7" s="158" cm="1">
        <f t="array" ref="Q57">_xlfn.SWITCH(C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7" s="158" cm="1">
        <f t="array" ref="R57">_xlfn.SWITCH(D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7" s="158" cm="1">
        <f t="array" ref="S57">_xlfn.SWITCH(E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7" s="158" cm="1">
        <f t="array" ref="T57">_xlfn.SWITCH(F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8" spans="1:20" x14ac:dyDescent="0.3">
      <c r="A58">
        <v>45</v>
      </c>
      <c r="B58" t="s">
        <v>15</v>
      </c>
      <c r="C58" t="s">
        <v>11</v>
      </c>
      <c r="D58" t="s">
        <v>15</v>
      </c>
      <c r="E58" t="s">
        <v>24</v>
      </c>
      <c r="F58" t="s">
        <v>24</v>
      </c>
      <c r="I58">
        <f>BG_SecBase_Tuning!O$13</f>
        <v>1776</v>
      </c>
      <c r="J58" s="10">
        <f>BG_SecBase_Tuning!P$14</f>
        <v>800</v>
      </c>
      <c r="K58" s="10">
        <f>BG_SecBase_Tuning!Q$14</f>
        <v>1940</v>
      </c>
      <c r="L58" s="10">
        <f>BG_SecBase_Tuning!R$14</f>
        <v>1000</v>
      </c>
      <c r="M58" s="10">
        <f>BG_SecBase_Tuning!S$14</f>
        <v>1000</v>
      </c>
      <c r="P58" s="158" cm="1">
        <f t="array" ref="P58">_xlfn.SWITCH(B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8" s="158" cm="1">
        <f t="array" ref="Q58">_xlfn.SWITCH(C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8" s="158" cm="1">
        <f t="array" ref="R58">_xlfn.SWITCH(D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8" s="158" cm="1">
        <f t="array" ref="S58">_xlfn.SWITCH(E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8" s="158" cm="1">
        <f t="array" ref="T58">_xlfn.SWITCH(F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9" spans="1:20" x14ac:dyDescent="0.3">
      <c r="A59">
        <v>46</v>
      </c>
      <c r="B59" t="s">
        <v>37</v>
      </c>
      <c r="C59" t="s">
        <v>43</v>
      </c>
      <c r="D59" t="s">
        <v>43</v>
      </c>
      <c r="E59" t="s">
        <v>43</v>
      </c>
      <c r="F59" t="s">
        <v>43</v>
      </c>
      <c r="I59">
        <f>BG_SecBase_Tuning!O$13</f>
        <v>1776</v>
      </c>
      <c r="J59" s="10">
        <f>BG_SecBase_Tuning!P$14</f>
        <v>800</v>
      </c>
      <c r="K59" s="10">
        <f>BG_SecBase_Tuning!Q$14</f>
        <v>1940</v>
      </c>
      <c r="L59" s="10">
        <f>BG_SecBase_Tuning!R$14</f>
        <v>1000</v>
      </c>
      <c r="M59" s="10">
        <f>BG_SecBase_Tuning!S$14</f>
        <v>1000</v>
      </c>
      <c r="P59" s="158" cm="1">
        <f t="array" ref="P59">_xlfn.SWITCH(B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9" s="158" cm="1">
        <f t="array" ref="Q59">_xlfn.SWITCH(C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59" s="158" cm="1">
        <f t="array" ref="R59">_xlfn.SWITCH(D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59" s="158" cm="1">
        <f t="array" ref="S59">_xlfn.SWITCH(E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59" s="158" cm="1">
        <f t="array" ref="T59">_xlfn.SWITCH(F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60" spans="1:20" x14ac:dyDescent="0.3">
      <c r="A60">
        <v>47</v>
      </c>
      <c r="B60" t="s">
        <v>37</v>
      </c>
      <c r="C60" t="s">
        <v>24</v>
      </c>
      <c r="D60" t="s">
        <v>21</v>
      </c>
      <c r="E60" t="s">
        <v>34</v>
      </c>
      <c r="F60" t="s">
        <v>11</v>
      </c>
      <c r="I60">
        <f>BG_SecBase_Tuning!O$13</f>
        <v>1776</v>
      </c>
      <c r="J60" s="10">
        <f>BG_SecBase_Tuning!P$14</f>
        <v>800</v>
      </c>
      <c r="K60" s="10">
        <f>BG_SecBase_Tuning!Q$14</f>
        <v>1940</v>
      </c>
      <c r="L60" s="10">
        <f>BG_SecBase_Tuning!R$14</f>
        <v>1000</v>
      </c>
      <c r="M60" s="10">
        <f>BG_SecBase_Tuning!S$14</f>
        <v>1000</v>
      </c>
      <c r="P60" s="158" cm="1">
        <f t="array" ref="P60">_xlfn.SWITCH(B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0" s="158" cm="1">
        <f t="array" ref="Q60">_xlfn.SWITCH(C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0" s="158" cm="1">
        <f t="array" ref="R60">_xlfn.SWITCH(D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0" s="158" cm="1">
        <f t="array" ref="S60">_xlfn.SWITCH(E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0" s="158" cm="1">
        <f t="array" ref="T60">_xlfn.SWITCH(F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1" spans="1:20" x14ac:dyDescent="0.3">
      <c r="A61">
        <v>48</v>
      </c>
      <c r="B61" t="s">
        <v>40</v>
      </c>
      <c r="C61" t="s">
        <v>40</v>
      </c>
      <c r="D61" t="s">
        <v>11</v>
      </c>
      <c r="E61" t="s">
        <v>15</v>
      </c>
      <c r="F61" t="s">
        <v>27</v>
      </c>
      <c r="I61">
        <f>BG_SecBase_Tuning!O$13</f>
        <v>1776</v>
      </c>
      <c r="J61">
        <f>BG_SecBase_Tuning!P$13</f>
        <v>1302</v>
      </c>
      <c r="K61">
        <f>BG_SecBase_Tuning!Q$13</f>
        <v>1436</v>
      </c>
      <c r="L61">
        <f>BG_SecBase_Tuning!R$13</f>
        <v>1630</v>
      </c>
      <c r="M61">
        <f>BG_SecBase_Tuning!S$13</f>
        <v>1350</v>
      </c>
      <c r="P61" s="158" cm="1">
        <f t="array" ref="P61">_xlfn.SWITCH(B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1" s="158" cm="1">
        <f t="array" ref="Q61">_xlfn.SWITCH(C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1" s="158" cm="1">
        <f t="array" ref="R61">_xlfn.SWITCH(D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1" s="158" cm="1">
        <f t="array" ref="S61">_xlfn.SWITCH(E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1" s="158" cm="1">
        <f t="array" ref="T61">_xlfn.SWITCH(F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2" spans="1:20" x14ac:dyDescent="0.3">
      <c r="A62">
        <v>49</v>
      </c>
      <c r="B62" t="s">
        <v>31</v>
      </c>
      <c r="C62" t="s">
        <v>15</v>
      </c>
      <c r="D62" t="s">
        <v>21</v>
      </c>
      <c r="E62" t="s">
        <v>31</v>
      </c>
      <c r="F62" t="s">
        <v>34</v>
      </c>
      <c r="I62">
        <f>BG_SecBase_Tuning!O$13</f>
        <v>1776</v>
      </c>
      <c r="J62">
        <f>BG_SecBase_Tuning!P$13</f>
        <v>1302</v>
      </c>
      <c r="K62">
        <f>BG_SecBase_Tuning!Q$13</f>
        <v>1436</v>
      </c>
      <c r="L62">
        <f>BG_SecBase_Tuning!R$13</f>
        <v>1630</v>
      </c>
      <c r="M62">
        <f>BG_SecBase_Tuning!S$13</f>
        <v>1350</v>
      </c>
      <c r="P62" s="158" cm="1">
        <f t="array" ref="P62">_xlfn.SWITCH(B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2" s="158" cm="1">
        <f t="array" ref="Q62">_xlfn.SWITCH(C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2" s="158" cm="1">
        <f t="array" ref="R62">_xlfn.SWITCH(D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2" s="158" cm="1">
        <f t="array" ref="S62">_xlfn.SWITCH(E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2" s="158" cm="1">
        <f t="array" ref="T62">_xlfn.SWITCH(F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3" spans="1:20" x14ac:dyDescent="0.3">
      <c r="A63">
        <v>50</v>
      </c>
      <c r="B63" t="s">
        <v>40</v>
      </c>
      <c r="C63" t="s">
        <v>31</v>
      </c>
      <c r="D63" t="s">
        <v>21</v>
      </c>
      <c r="E63" t="s">
        <v>18</v>
      </c>
      <c r="F63" t="s">
        <v>40</v>
      </c>
      <c r="I63" s="6">
        <f>BG_SecBase_Tuning!O$19</f>
        <v>100</v>
      </c>
      <c r="J63" s="6">
        <f>BG_SecBase_Tuning!P$17</f>
        <v>500</v>
      </c>
      <c r="K63" s="11">
        <f>BG_SecBase_Tuning!Q$21</f>
        <v>1</v>
      </c>
      <c r="L63" s="6">
        <f>BG_SecBase_Tuning!R$17</f>
        <v>10</v>
      </c>
      <c r="M63" s="6">
        <f>BG_SecBase_Tuning!S$17</f>
        <v>300</v>
      </c>
      <c r="P63" s="158" cm="1">
        <f t="array" ref="P63">_xlfn.SWITCH(B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3" s="158" cm="1">
        <f t="array" ref="Q63">_xlfn.SWITCH(C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3" s="158" cm="1">
        <f t="array" ref="R63">_xlfn.SWITCH(D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3" s="158" cm="1">
        <f t="array" ref="S63">_xlfn.SWITCH(E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63" s="158" cm="1">
        <f t="array" ref="T63">_xlfn.SWITCH(F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4" spans="1:20" x14ac:dyDescent="0.3">
      <c r="A64">
        <v>51</v>
      </c>
      <c r="B64" t="s">
        <v>27</v>
      </c>
      <c r="C64" t="s">
        <v>15</v>
      </c>
      <c r="D64" t="s">
        <v>37</v>
      </c>
      <c r="E64" t="s">
        <v>31</v>
      </c>
      <c r="F64" t="s">
        <v>34</v>
      </c>
      <c r="I64" s="6">
        <f>I63</f>
        <v>100</v>
      </c>
      <c r="J64" s="6">
        <f>J63</f>
        <v>500</v>
      </c>
      <c r="K64" s="11">
        <f>BG_SecBase_Tuning!Q$22</f>
        <v>1</v>
      </c>
      <c r="L64" s="6">
        <f>L63</f>
        <v>10</v>
      </c>
      <c r="M64" s="6">
        <f>M63</f>
        <v>300</v>
      </c>
      <c r="P64" s="158" cm="1">
        <f t="array" ref="P64">_xlfn.SWITCH(B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4" s="158" cm="1">
        <f t="array" ref="Q64">_xlfn.SWITCH(C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4" s="158" cm="1">
        <f t="array" ref="R64">_xlfn.SWITCH(D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4" s="158" cm="1">
        <f t="array" ref="S64">_xlfn.SWITCH(E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4" s="158" cm="1">
        <f t="array" ref="T64">_xlfn.SWITCH(F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5" spans="1:20" x14ac:dyDescent="0.3">
      <c r="A65">
        <v>52</v>
      </c>
      <c r="B65" t="s">
        <v>26</v>
      </c>
      <c r="C65" t="s">
        <v>26</v>
      </c>
      <c r="D65" s="12" t="s">
        <v>62</v>
      </c>
      <c r="E65" t="s">
        <v>26</v>
      </c>
      <c r="F65" t="s">
        <v>26</v>
      </c>
      <c r="I65" s="6">
        <f>I64</f>
        <v>100</v>
      </c>
      <c r="J65" s="6">
        <f>J64</f>
        <v>500</v>
      </c>
      <c r="K65" s="11">
        <f>BG_SecBase_Tuning!Q$23</f>
        <v>1</v>
      </c>
      <c r="L65" s="6">
        <f>L64</f>
        <v>10</v>
      </c>
      <c r="M65" s="6">
        <f>M64</f>
        <v>300</v>
      </c>
      <c r="P65" s="158" cm="1">
        <f t="array" ref="P65">_xlfn.SWITCH(B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65" s="158" cm="1">
        <f t="array" ref="Q65">_xlfn.SWITCH(C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65" s="158" cm="1">
        <f t="array" ref="R65">_xlfn.SWITCH(D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5" s="158" cm="1">
        <f t="array" ref="S65">_xlfn.SWITCH(E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65" s="158" cm="1">
        <f t="array" ref="T65">_xlfn.SWITCH(F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66" spans="1:20" x14ac:dyDescent="0.3">
      <c r="A66">
        <v>53</v>
      </c>
      <c r="B66" t="s">
        <v>30</v>
      </c>
      <c r="C66" t="s">
        <v>30</v>
      </c>
      <c r="D66" s="12" t="s">
        <v>62</v>
      </c>
      <c r="E66" t="s">
        <v>30</v>
      </c>
      <c r="F66" t="s">
        <v>30</v>
      </c>
      <c r="I66" s="2">
        <f>BG_SecBase_Tuning!O$20</f>
        <v>50</v>
      </c>
      <c r="J66" s="6">
        <f>BG_SecBase_Tuning!P$18</f>
        <v>300</v>
      </c>
      <c r="K66" s="11">
        <f>BG_SecBase_Tuning!Q$24</f>
        <v>1</v>
      </c>
      <c r="L66" s="6">
        <f>BG_SecBase_Tuning!R$18</f>
        <v>51</v>
      </c>
      <c r="M66" s="6">
        <f>BG_SecBase_Tuning!S$18</f>
        <v>300</v>
      </c>
      <c r="P66" s="158" cm="1">
        <f t="array" ref="P66">_xlfn.SWITCH(B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66" s="158" cm="1">
        <f t="array" ref="Q66">_xlfn.SWITCH(C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66" s="158" cm="1">
        <f t="array" ref="R66">_xlfn.SWITCH(D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6" s="158" cm="1">
        <f t="array" ref="S66">_xlfn.SWITCH(E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66" s="158" cm="1">
        <f t="array" ref="T66">_xlfn.SWITCH(F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67" spans="1:20" x14ac:dyDescent="0.3">
      <c r="A67">
        <v>54</v>
      </c>
      <c r="B67" s="9" t="s">
        <v>33</v>
      </c>
      <c r="C67" s="9" t="s">
        <v>33</v>
      </c>
      <c r="D67" s="12" t="s">
        <v>62</v>
      </c>
      <c r="E67" s="9" t="s">
        <v>33</v>
      </c>
      <c r="F67" s="9" t="s">
        <v>33</v>
      </c>
      <c r="I67" s="2">
        <f>I66</f>
        <v>50</v>
      </c>
      <c r="J67" s="6">
        <f>J65</f>
        <v>500</v>
      </c>
      <c r="K67" s="11">
        <f>BG_SecBase_Tuning!Q$23</f>
        <v>1</v>
      </c>
      <c r="L67" s="6">
        <f>L65</f>
        <v>10</v>
      </c>
      <c r="M67" s="6">
        <f>M65</f>
        <v>300</v>
      </c>
      <c r="P67" s="158" cm="1">
        <f t="array" ref="P67">_xlfn.SWITCH(B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67" s="158" cm="1">
        <f t="array" ref="Q67">_xlfn.SWITCH(C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67" s="158" cm="1">
        <f t="array" ref="R67">_xlfn.SWITCH(D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7" s="158" cm="1">
        <f t="array" ref="S67">_xlfn.SWITCH(E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67" s="158" cm="1">
        <f t="array" ref="T67">_xlfn.SWITCH(F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68" spans="1:20" x14ac:dyDescent="0.3">
      <c r="A68">
        <v>55</v>
      </c>
      <c r="B68" s="9" t="s">
        <v>36</v>
      </c>
      <c r="C68" s="9" t="s">
        <v>36</v>
      </c>
      <c r="D68" s="12" t="s">
        <v>62</v>
      </c>
      <c r="E68" s="9" t="s">
        <v>36</v>
      </c>
      <c r="F68" s="9" t="s">
        <v>36</v>
      </c>
      <c r="I68" s="2">
        <f>I67</f>
        <v>50</v>
      </c>
      <c r="J68" s="6">
        <f>J67</f>
        <v>500</v>
      </c>
      <c r="K68" s="11">
        <f>BG_SecBase_Tuning!Q$22</f>
        <v>1</v>
      </c>
      <c r="L68" s="6">
        <f>L67</f>
        <v>10</v>
      </c>
      <c r="M68" s="6">
        <f>M67</f>
        <v>300</v>
      </c>
      <c r="P68" s="158" cm="1">
        <f t="array" ref="P68">_xlfn.SWITCH(B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68" s="158" cm="1">
        <f t="array" ref="Q68">_xlfn.SWITCH(C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68" s="158" cm="1">
        <f t="array" ref="R68">_xlfn.SWITCH(D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8" s="158" cm="1">
        <f t="array" ref="S68">_xlfn.SWITCH(E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68" s="158" cm="1">
        <f t="array" ref="T68">_xlfn.SWITCH(F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69" spans="1:20" x14ac:dyDescent="0.3">
      <c r="A69">
        <v>56</v>
      </c>
      <c r="B69" s="9" t="s">
        <v>39</v>
      </c>
      <c r="C69" s="9" t="s">
        <v>21</v>
      </c>
      <c r="D69" s="9" t="s">
        <v>18</v>
      </c>
      <c r="E69" s="9" t="s">
        <v>40</v>
      </c>
      <c r="F69" s="9" t="s">
        <v>15</v>
      </c>
      <c r="I69" s="2">
        <f>I68</f>
        <v>50</v>
      </c>
      <c r="J69">
        <f>BG_SecBase_Tuning!P$13</f>
        <v>1302</v>
      </c>
      <c r="K69" s="11">
        <f>BG_SecBase_Tuning!Q$21</f>
        <v>1</v>
      </c>
      <c r="L69">
        <f>BG_SecBase_Tuning!R$13</f>
        <v>1630</v>
      </c>
      <c r="M69">
        <f>BG_SecBase_Tuning!S$13</f>
        <v>1350</v>
      </c>
      <c r="P69" s="158" cm="1">
        <f t="array" ref="P69">_xlfn.SWITCH(B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69" s="158" cm="1">
        <f t="array" ref="Q69">_xlfn.SWITCH(C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9" s="158" cm="1">
        <f t="array" ref="R69">_xlfn.SWITCH(D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69" s="158" cm="1">
        <f t="array" ref="S69">_xlfn.SWITCH(E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9" s="158" cm="1">
        <f t="array" ref="T69">_xlfn.SWITCH(F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0" spans="1:20" x14ac:dyDescent="0.3">
      <c r="A70">
        <v>57</v>
      </c>
      <c r="B70" s="11" t="s">
        <v>26</v>
      </c>
      <c r="C70" s="11" t="s">
        <v>11</v>
      </c>
      <c r="D70" s="11" t="s">
        <v>18</v>
      </c>
      <c r="E70" s="11" t="s">
        <v>11</v>
      </c>
      <c r="F70" s="11" t="s">
        <v>37</v>
      </c>
      <c r="I70" s="2">
        <f>I69</f>
        <v>50</v>
      </c>
      <c r="J70">
        <f>BG_SecBase_Tuning!P$13</f>
        <v>1302</v>
      </c>
      <c r="K70">
        <f>BG_SecBase_Tuning!Q$13</f>
        <v>1436</v>
      </c>
      <c r="L70">
        <f>BG_SecBase_Tuning!R$13</f>
        <v>1630</v>
      </c>
      <c r="M70">
        <f>BG_SecBase_Tuning!S$13</f>
        <v>1350</v>
      </c>
      <c r="P70" s="158" cm="1">
        <f t="array" ref="P70">_xlfn.SWITCH(B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70" s="158" cm="1">
        <f t="array" ref="Q70">_xlfn.SWITCH(C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0" s="158" cm="1">
        <f t="array" ref="R70">_xlfn.SWITCH(D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0" s="158" cm="1">
        <f t="array" ref="S70">_xlfn.SWITCH(E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0" s="158" cm="1">
        <f t="array" ref="T70">_xlfn.SWITCH(F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 spans="1:20" x14ac:dyDescent="0.3">
      <c r="A71">
        <v>58</v>
      </c>
      <c r="B71" s="11" t="s">
        <v>30</v>
      </c>
      <c r="C71" s="11" t="s">
        <v>40</v>
      </c>
      <c r="D71" s="11" t="s">
        <v>24</v>
      </c>
      <c r="E71" s="11" t="s">
        <v>24</v>
      </c>
      <c r="F71" s="11" t="s">
        <v>40</v>
      </c>
      <c r="I71" s="2">
        <f>I70</f>
        <v>50</v>
      </c>
      <c r="J71">
        <f>BG_SecBase_Tuning!P$13</f>
        <v>1302</v>
      </c>
      <c r="K71" s="4">
        <f>BG_SecBase_Tuning!Q$37</f>
        <v>5329</v>
      </c>
      <c r="L71">
        <f>BG_SecBase_Tuning!R$13</f>
        <v>1630</v>
      </c>
      <c r="M71">
        <f>BG_SecBase_Tuning!S$13</f>
        <v>1350</v>
      </c>
      <c r="P71" s="158" cm="1">
        <f t="array" ref="P71">_xlfn.SWITCH(B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71" s="158" cm="1">
        <f t="array" ref="Q71">_xlfn.SWITCH(C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1" s="158" cm="1">
        <f t="array" ref="R71">_xlfn.SWITCH(D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1" s="158" cm="1">
        <f t="array" ref="S71">_xlfn.SWITCH(E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1" s="158" cm="1">
        <f t="array" ref="T71">_xlfn.SWITCH(F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2" spans="1:20" x14ac:dyDescent="0.3">
      <c r="A72">
        <v>59</v>
      </c>
      <c r="B72" s="11" t="s">
        <v>33</v>
      </c>
      <c r="C72" s="11" t="s">
        <v>34</v>
      </c>
      <c r="D72" s="11" t="s">
        <v>24</v>
      </c>
      <c r="E72" s="11" t="s">
        <v>18</v>
      </c>
      <c r="F72" s="11" t="s">
        <v>37</v>
      </c>
      <c r="I72" s="6">
        <f>I63</f>
        <v>100</v>
      </c>
      <c r="J72">
        <f>BG_SecBase_Tuning!P$13</f>
        <v>1302</v>
      </c>
      <c r="K72" s="32">
        <f>BG_SecBase_Tuning!Q$38</f>
        <v>3000</v>
      </c>
      <c r="L72">
        <f>BG_SecBase_Tuning!R$13</f>
        <v>1630</v>
      </c>
      <c r="M72">
        <f>BG_SecBase_Tuning!S$13</f>
        <v>1350</v>
      </c>
      <c r="P72" s="158" cm="1">
        <f t="array" ref="P72">_xlfn.SWITCH(B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72" s="158" cm="1">
        <f t="array" ref="Q72">_xlfn.SWITCH(C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2" s="158" cm="1">
        <f t="array" ref="R72">_xlfn.SWITCH(D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2" s="158" cm="1">
        <f t="array" ref="S72">_xlfn.SWITCH(E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 s="158" cm="1">
        <f t="array" ref="T72">_xlfn.SWITCH(F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3" spans="1:20" x14ac:dyDescent="0.3">
      <c r="A73">
        <v>60</v>
      </c>
      <c r="B73" s="11" t="s">
        <v>36</v>
      </c>
      <c r="C73" s="11" t="s">
        <v>27</v>
      </c>
      <c r="D73" s="4" t="s">
        <v>7</v>
      </c>
      <c r="E73" s="11" t="s">
        <v>37</v>
      </c>
      <c r="F73" s="11" t="s">
        <v>15</v>
      </c>
      <c r="I73" s="6">
        <f>I72</f>
        <v>100</v>
      </c>
      <c r="J73">
        <f>BG_SecBase_Tuning!P$13</f>
        <v>1302</v>
      </c>
      <c r="K73" s="32">
        <f>BG_SecBase_Tuning!Q$38</f>
        <v>3000</v>
      </c>
      <c r="L73">
        <f>BG_SecBase_Tuning!R$13</f>
        <v>1630</v>
      </c>
      <c r="M73">
        <f>BG_SecBase_Tuning!S$13</f>
        <v>1350</v>
      </c>
      <c r="P73" s="158" cm="1">
        <f t="array" ref="P73">_xlfn.SWITCH(B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73" s="158" cm="1">
        <f t="array" ref="Q73">_xlfn.SWITCH(C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3" s="158" cm="1">
        <f t="array" ref="R73">_xlfn.SWITCH(D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73" s="158" cm="1">
        <f t="array" ref="S73">_xlfn.SWITCH(E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3" s="158" cm="1">
        <f t="array" ref="T73">_xlfn.SWITCH(F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4" spans="1:20" x14ac:dyDescent="0.3">
      <c r="A74">
        <v>61</v>
      </c>
      <c r="B74" s="11" t="s">
        <v>34</v>
      </c>
      <c r="C74" s="11" t="s">
        <v>31</v>
      </c>
      <c r="D74" s="4" t="s">
        <v>7</v>
      </c>
      <c r="E74" s="11" t="s">
        <v>40</v>
      </c>
      <c r="F74" s="11" t="s">
        <v>31</v>
      </c>
      <c r="I74" s="6">
        <f>I73</f>
        <v>100</v>
      </c>
      <c r="J74">
        <f>BG_SecBase_Tuning!P$13</f>
        <v>1302</v>
      </c>
      <c r="K74" s="32">
        <f>BG_SecBase_Tuning!Q$38</f>
        <v>3000</v>
      </c>
      <c r="L74">
        <f>BG_SecBase_Tuning!R$13</f>
        <v>1630</v>
      </c>
      <c r="M74">
        <f>BG_SecBase_Tuning!S$13</f>
        <v>1350</v>
      </c>
      <c r="P74" s="158" cm="1">
        <f t="array" ref="P74">_xlfn.SWITCH(B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4" s="158" cm="1">
        <f t="array" ref="Q74">_xlfn.SWITCH(C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4" s="158" cm="1">
        <f t="array" ref="R74">_xlfn.SWITCH(D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74" s="158" cm="1">
        <f t="array" ref="S74">_xlfn.SWITCH(E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4" s="158" cm="1">
        <f t="array" ref="T74">_xlfn.SWITCH(F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5" spans="1:20" x14ac:dyDescent="0.3">
      <c r="A75">
        <v>62</v>
      </c>
      <c r="B75" s="11" t="s">
        <v>37</v>
      </c>
      <c r="C75" s="11" t="s">
        <v>24</v>
      </c>
      <c r="D75" s="11" t="s">
        <v>34</v>
      </c>
      <c r="E75" s="11" t="s">
        <v>27</v>
      </c>
      <c r="F75" s="11" t="s">
        <v>40</v>
      </c>
      <c r="I75">
        <f>BG_SecBase_Tuning!O$13</f>
        <v>1776</v>
      </c>
      <c r="J75">
        <f>BG_SecBase_Tuning!P$13</f>
        <v>1302</v>
      </c>
      <c r="K75" s="4">
        <f>BG_SecBase_Tuning!Q$37</f>
        <v>5329</v>
      </c>
      <c r="L75">
        <f>BG_SecBase_Tuning!R$13</f>
        <v>1630</v>
      </c>
      <c r="M75">
        <f>BG_SecBase_Tuning!S$13</f>
        <v>1350</v>
      </c>
      <c r="P75" s="158" cm="1">
        <f t="array" ref="P75">_xlfn.SWITCH(B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5" s="158" cm="1">
        <f t="array" ref="Q75">_xlfn.SWITCH(C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5" s="158" cm="1">
        <f t="array" ref="R75">_xlfn.SWITCH(D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5" s="158" cm="1">
        <f t="array" ref="S75">_xlfn.SWITCH(E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5" s="158" cm="1">
        <f t="array" ref="T75">_xlfn.SWITCH(F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6" spans="1:20" ht="15" thickBot="1" x14ac:dyDescent="0.35">
      <c r="A76">
        <v>63</v>
      </c>
      <c r="B76" t="s">
        <v>34</v>
      </c>
      <c r="C76" t="s">
        <v>27</v>
      </c>
      <c r="D76" t="s">
        <v>18</v>
      </c>
      <c r="E76" t="s">
        <v>34</v>
      </c>
      <c r="F76" t="s">
        <v>40</v>
      </c>
      <c r="I76">
        <f>BG_SecBase_Tuning!O$13</f>
        <v>1776</v>
      </c>
      <c r="J76">
        <f>BG_SecBase_Tuning!P$13</f>
        <v>1302</v>
      </c>
      <c r="K76">
        <f>BG_SecBase_Tuning!Q$13</f>
        <v>1436</v>
      </c>
      <c r="L76">
        <f>BG_SecBase_Tuning!R$13</f>
        <v>1630</v>
      </c>
      <c r="M76">
        <f>BG_SecBase_Tuning!S$13</f>
        <v>1350</v>
      </c>
      <c r="P76" s="158" cm="1">
        <f t="array" ref="P76">_xlfn.SWITCH(B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6" s="158" cm="1">
        <f t="array" ref="Q76">_xlfn.SWITCH(C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6" s="158" cm="1">
        <f t="array" ref="R76">_xlfn.SWITCH(D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6" s="158" cm="1">
        <f t="array" ref="S76">_xlfn.SWITCH(E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6" s="158" cm="1">
        <f t="array" ref="T76">_xlfn.SWITCH(F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7" spans="1:20" x14ac:dyDescent="0.3">
      <c r="A77">
        <v>64</v>
      </c>
      <c r="B77" s="26" t="s">
        <v>34</v>
      </c>
      <c r="C77" s="13" t="s">
        <v>34</v>
      </c>
      <c r="D77" s="13" t="s">
        <v>34</v>
      </c>
      <c r="E77" s="13" t="s">
        <v>34</v>
      </c>
      <c r="F77" s="14" t="s">
        <v>34</v>
      </c>
      <c r="I77" s="33">
        <f>BG_SecBase_Tuning!O33</f>
        <v>2200</v>
      </c>
      <c r="J77" s="33">
        <f>BG_SecBase_Tuning!P33</f>
        <v>2150</v>
      </c>
      <c r="K77" s="33">
        <f>BG_SecBase_Tuning!Q33</f>
        <v>2000</v>
      </c>
      <c r="L77" s="33">
        <f>BG_SecBase_Tuning!R33</f>
        <v>3000</v>
      </c>
      <c r="M77" s="33">
        <f>BG_SecBase_Tuning!S33</f>
        <v>2000</v>
      </c>
      <c r="P77" s="158" cm="1">
        <f t="array" ref="P77">_xlfn.SWITCH(B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7" s="158" cm="1">
        <f t="array" ref="Q77">_xlfn.SWITCH(C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7" s="158" cm="1">
        <f t="array" ref="R77">_xlfn.SWITCH(D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7" s="158" cm="1">
        <f t="array" ref="S77">_xlfn.SWITCH(E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7" s="158" cm="1">
        <f t="array" ref="T77">_xlfn.SWITCH(F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8" spans="1:20" x14ac:dyDescent="0.3">
      <c r="A78">
        <v>65</v>
      </c>
      <c r="B78" s="28" t="s">
        <v>34</v>
      </c>
      <c r="C78" t="s">
        <v>34</v>
      </c>
      <c r="D78" t="s">
        <v>34</v>
      </c>
      <c r="E78" t="s">
        <v>34</v>
      </c>
      <c r="F78" s="15" t="s">
        <v>34</v>
      </c>
      <c r="I78" s="33">
        <f t="shared" ref="I78:M80" si="4">I77</f>
        <v>2200</v>
      </c>
      <c r="J78" s="33">
        <f t="shared" si="4"/>
        <v>2150</v>
      </c>
      <c r="K78" s="33">
        <f t="shared" si="4"/>
        <v>2000</v>
      </c>
      <c r="L78" s="33">
        <f t="shared" si="4"/>
        <v>3000</v>
      </c>
      <c r="M78" s="33">
        <f t="shared" si="4"/>
        <v>2000</v>
      </c>
      <c r="P78" s="158" cm="1">
        <f t="array" ref="P78">_xlfn.SWITCH(B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8" s="158" cm="1">
        <f t="array" ref="Q78">_xlfn.SWITCH(C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8" s="158" cm="1">
        <f t="array" ref="R78">_xlfn.SWITCH(D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8" s="158" cm="1">
        <f t="array" ref="S78">_xlfn.SWITCH(E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8" s="158" cm="1">
        <f t="array" ref="T78">_xlfn.SWITCH(F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9" spans="1:20" x14ac:dyDescent="0.3">
      <c r="A79">
        <v>66</v>
      </c>
      <c r="B79" s="28" t="s">
        <v>11</v>
      </c>
      <c r="C79" t="s">
        <v>11</v>
      </c>
      <c r="D79" t="s">
        <v>11</v>
      </c>
      <c r="E79" t="s">
        <v>11</v>
      </c>
      <c r="F79" s="15" t="s">
        <v>11</v>
      </c>
      <c r="I79" s="33">
        <f t="shared" si="4"/>
        <v>2200</v>
      </c>
      <c r="J79" s="33">
        <f t="shared" si="4"/>
        <v>2150</v>
      </c>
      <c r="K79" s="33">
        <f t="shared" si="4"/>
        <v>2000</v>
      </c>
      <c r="L79" s="33">
        <f t="shared" si="4"/>
        <v>3000</v>
      </c>
      <c r="M79" s="33">
        <f t="shared" si="4"/>
        <v>2000</v>
      </c>
      <c r="P79" s="158" cm="1">
        <f t="array" ref="P79">_xlfn.SWITCH(B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9" s="158" cm="1">
        <f t="array" ref="Q79">_xlfn.SWITCH(C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9" s="158" cm="1">
        <f t="array" ref="R79">_xlfn.SWITCH(D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9" s="158" cm="1">
        <f t="array" ref="S79">_xlfn.SWITCH(E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9" s="158" cm="1">
        <f t="array" ref="T79">_xlfn.SWITCH(F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0" spans="1:20" ht="15" thickBot="1" x14ac:dyDescent="0.35">
      <c r="A80">
        <v>67</v>
      </c>
      <c r="B80" s="34" t="s">
        <v>40</v>
      </c>
      <c r="C80" s="16" t="s">
        <v>37</v>
      </c>
      <c r="D80" s="16" t="s">
        <v>34</v>
      </c>
      <c r="E80" s="35" t="s">
        <v>40</v>
      </c>
      <c r="F80" s="17" t="s">
        <v>34</v>
      </c>
      <c r="I80" s="33">
        <f t="shared" si="4"/>
        <v>2200</v>
      </c>
      <c r="J80" s="33">
        <f t="shared" si="4"/>
        <v>2150</v>
      </c>
      <c r="K80" s="33">
        <f t="shared" si="4"/>
        <v>2000</v>
      </c>
      <c r="L80" s="33">
        <f t="shared" si="4"/>
        <v>3000</v>
      </c>
      <c r="M80" s="33">
        <f t="shared" si="4"/>
        <v>2000</v>
      </c>
      <c r="P80" s="158" cm="1">
        <f t="array" ref="P80">_xlfn.SWITCH(B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 s="158" cm="1">
        <f t="array" ref="Q80">_xlfn.SWITCH(C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0" s="158" cm="1">
        <f t="array" ref="R80">_xlfn.SWITCH(D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0" s="158" cm="1">
        <f t="array" ref="S80">_xlfn.SWITCH(E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 s="158" cm="1">
        <f t="array" ref="T80">_xlfn.SWITCH(F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81" spans="1:20" x14ac:dyDescent="0.3">
      <c r="A81">
        <v>68</v>
      </c>
      <c r="B81" s="11" t="s">
        <v>27</v>
      </c>
      <c r="C81" t="s">
        <v>27</v>
      </c>
      <c r="D81" s="11" t="s">
        <v>34</v>
      </c>
      <c r="E81" s="11" t="s">
        <v>34</v>
      </c>
      <c r="F81" s="11" t="s">
        <v>40</v>
      </c>
      <c r="I81">
        <f>BG_SecBase_Tuning!O$13</f>
        <v>1776</v>
      </c>
      <c r="J81">
        <f>BG_SecBase_Tuning!P$13</f>
        <v>1302</v>
      </c>
      <c r="K81">
        <f>BG_SecBase_Tuning!Q$13</f>
        <v>1436</v>
      </c>
      <c r="L81">
        <f>BG_SecBase_Tuning!R$13</f>
        <v>1630</v>
      </c>
      <c r="M81">
        <f>BG_SecBase_Tuning!S$13</f>
        <v>1350</v>
      </c>
      <c r="P81" s="158" cm="1">
        <f t="array" ref="P81">_xlfn.SWITCH(B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1" s="158" cm="1">
        <f t="array" ref="Q81">_xlfn.SWITCH(C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1" s="158" cm="1">
        <f t="array" ref="R81">_xlfn.SWITCH(D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1" s="158" cm="1">
        <f t="array" ref="S81">_xlfn.SWITCH(E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1" s="158" cm="1">
        <f t="array" ref="T81">_xlfn.SWITCH(F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2" spans="1:20" x14ac:dyDescent="0.3">
      <c r="A82">
        <v>69</v>
      </c>
      <c r="B82" t="s">
        <v>34</v>
      </c>
      <c r="C82" t="s">
        <v>37</v>
      </c>
      <c r="D82" s="11" t="s">
        <v>37</v>
      </c>
      <c r="E82" s="11" t="s">
        <v>27</v>
      </c>
      <c r="F82" s="11" t="s">
        <v>34</v>
      </c>
      <c r="I82">
        <f>BG_SecBase_Tuning!O$13</f>
        <v>1776</v>
      </c>
      <c r="J82">
        <f>BG_SecBase_Tuning!P$13</f>
        <v>1302</v>
      </c>
      <c r="K82">
        <f>BG_SecBase_Tuning!Q$13</f>
        <v>1436</v>
      </c>
      <c r="L82">
        <f>BG_SecBase_Tuning!R$13</f>
        <v>1630</v>
      </c>
      <c r="M82">
        <f>BG_SecBase_Tuning!S$13</f>
        <v>1350</v>
      </c>
      <c r="P82" s="158" cm="1">
        <f t="array" ref="P82">_xlfn.SWITCH(B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2" s="158" cm="1">
        <f t="array" ref="Q82">_xlfn.SWITCH(C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2" s="158" cm="1">
        <f t="array" ref="R82">_xlfn.SWITCH(D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2" s="158" cm="1">
        <f t="array" ref="S82">_xlfn.SWITCH(E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2" s="158" cm="1">
        <f t="array" ref="T82">_xlfn.SWITCH(F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83" spans="1:20" x14ac:dyDescent="0.3">
      <c r="A83">
        <v>70</v>
      </c>
      <c r="B83" t="s">
        <v>34</v>
      </c>
      <c r="C83" t="s">
        <v>27</v>
      </c>
      <c r="D83" t="s">
        <v>34</v>
      </c>
      <c r="E83" t="s">
        <v>34</v>
      </c>
      <c r="F83" s="11" t="s">
        <v>27</v>
      </c>
      <c r="I83" s="9">
        <f>BG_SecBase_Tuning!O$34</f>
        <v>1000</v>
      </c>
      <c r="J83" s="9">
        <f>BG_SecBase_Tuning!P$35</f>
        <v>500</v>
      </c>
      <c r="K83" s="9">
        <f>BG_SecBase_Tuning!Q$36</f>
        <v>250</v>
      </c>
      <c r="L83" s="9">
        <f>BG_SecBase_Tuning!R$34</f>
        <v>1158</v>
      </c>
      <c r="M83" s="9">
        <f>BG_SecBase_Tuning!S$34</f>
        <v>1000</v>
      </c>
      <c r="P83" s="158" cm="1">
        <f t="array" ref="P83">_xlfn.SWITCH(B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3" s="158" cm="1">
        <f t="array" ref="Q83">_xlfn.SWITCH(C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3" s="158" cm="1">
        <f t="array" ref="R83">_xlfn.SWITCH(D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3" s="158" cm="1">
        <f t="array" ref="S83">_xlfn.SWITCH(E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3" s="158" cm="1">
        <f t="array" ref="T83">_xlfn.SWITCH(F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4" spans="1:20" x14ac:dyDescent="0.3">
      <c r="A84">
        <v>71</v>
      </c>
      <c r="B84" t="s">
        <v>40</v>
      </c>
      <c r="C84" t="s">
        <v>31</v>
      </c>
      <c r="D84" t="s">
        <v>31</v>
      </c>
      <c r="E84" t="s">
        <v>11</v>
      </c>
      <c r="F84" t="s">
        <v>11</v>
      </c>
      <c r="I84" s="9">
        <f>BG_SecBase_Tuning!O$34</f>
        <v>1000</v>
      </c>
      <c r="J84" s="9">
        <f>BG_SecBase_Tuning!P$35</f>
        <v>500</v>
      </c>
      <c r="K84" s="9">
        <f>BG_SecBase_Tuning!Q$36</f>
        <v>250</v>
      </c>
      <c r="L84" s="9">
        <f>BG_SecBase_Tuning!R$34</f>
        <v>1158</v>
      </c>
      <c r="M84" s="9">
        <f>BG_SecBase_Tuning!S$34</f>
        <v>1000</v>
      </c>
      <c r="P84" s="158" cm="1">
        <f t="array" ref="P84">_xlfn.SWITCH(B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4" s="158" cm="1">
        <f t="array" ref="Q84">_xlfn.SWITCH(C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4" s="158" cm="1">
        <f t="array" ref="R84">_xlfn.SWITCH(D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4" s="158" cm="1">
        <f t="array" ref="S84">_xlfn.SWITCH(E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4" s="158" cm="1">
        <f t="array" ref="T84">_xlfn.SWITCH(F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5" spans="1:20" x14ac:dyDescent="0.3">
      <c r="A85">
        <v>72</v>
      </c>
      <c r="B85" t="s">
        <v>42</v>
      </c>
      <c r="C85" t="s">
        <v>46</v>
      </c>
      <c r="D85" t="s">
        <v>49</v>
      </c>
      <c r="E85" t="s">
        <v>42</v>
      </c>
      <c r="F85" t="s">
        <v>42</v>
      </c>
      <c r="I85" s="9">
        <f>BG_SecBase_Tuning!O$34</f>
        <v>1000</v>
      </c>
      <c r="J85" s="9">
        <f>BG_SecBase_Tuning!P$35</f>
        <v>500</v>
      </c>
      <c r="K85" s="9">
        <f>BG_SecBase_Tuning!Q$36</f>
        <v>250</v>
      </c>
      <c r="L85" s="9">
        <f>BG_SecBase_Tuning!R$34</f>
        <v>1158</v>
      </c>
      <c r="M85" s="9">
        <f>BG_SecBase_Tuning!S$34</f>
        <v>1000</v>
      </c>
      <c r="P85" s="158" cm="1">
        <f t="array" ref="P85">_xlfn.SWITCH(B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85" s="158" cm="1">
        <f t="array" ref="Q85">_xlfn.SWITCH(C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85" s="158" cm="1">
        <f t="array" ref="R85">_xlfn.SWITCH(D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S85" s="158" cm="1">
        <f t="array" ref="S85">_xlfn.SWITCH(E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85" s="158" cm="1">
        <f t="array" ref="T85">_xlfn.SWITCH(F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86" spans="1:20" x14ac:dyDescent="0.3">
      <c r="A86">
        <v>73</v>
      </c>
      <c r="B86" t="s">
        <v>37</v>
      </c>
      <c r="C86" t="s">
        <v>37</v>
      </c>
      <c r="D86" t="s">
        <v>15</v>
      </c>
      <c r="E86" t="s">
        <v>37</v>
      </c>
      <c r="F86" t="s">
        <v>27</v>
      </c>
      <c r="I86" s="9">
        <f>BG_SecBase_Tuning!O$34</f>
        <v>1000</v>
      </c>
      <c r="J86" s="9">
        <f>BG_SecBase_Tuning!P$35</f>
        <v>500</v>
      </c>
      <c r="K86" s="9">
        <f>BG_SecBase_Tuning!Q$36</f>
        <v>250</v>
      </c>
      <c r="L86" s="9">
        <f>BG_SecBase_Tuning!R$34</f>
        <v>1158</v>
      </c>
      <c r="M86" s="9">
        <f>BG_SecBase_Tuning!S$34</f>
        <v>1000</v>
      </c>
      <c r="P86" s="158" cm="1">
        <f t="array" ref="P86">_xlfn.SWITCH(B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6" s="158" cm="1">
        <f t="array" ref="Q86">_xlfn.SWITCH(C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6" s="158" cm="1">
        <f t="array" ref="R86">_xlfn.SWITCH(D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6" s="158" cm="1">
        <f t="array" ref="S86">_xlfn.SWITCH(E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6" s="158" cm="1">
        <f t="array" ref="T86">_xlfn.SWITCH(F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7" spans="1:20" x14ac:dyDescent="0.3">
      <c r="A87">
        <v>74</v>
      </c>
      <c r="B87" t="s">
        <v>27</v>
      </c>
      <c r="C87" t="s">
        <v>34</v>
      </c>
      <c r="D87" t="s">
        <v>21</v>
      </c>
      <c r="E87" t="s">
        <v>31</v>
      </c>
      <c r="F87" t="s">
        <v>24</v>
      </c>
      <c r="I87">
        <f>BG_SecBase_Tuning!O$13</f>
        <v>1776</v>
      </c>
      <c r="J87">
        <f>BG_SecBase_Tuning!P$13</f>
        <v>1302</v>
      </c>
      <c r="K87">
        <f>BG_SecBase_Tuning!Q$13</f>
        <v>1436</v>
      </c>
      <c r="L87">
        <f>BG_SecBase_Tuning!R$13</f>
        <v>1630</v>
      </c>
      <c r="M87">
        <f>BG_SecBase_Tuning!S$13</f>
        <v>1350</v>
      </c>
      <c r="P87" s="158" cm="1">
        <f t="array" ref="P87">_xlfn.SWITCH(B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7" s="158" cm="1">
        <f t="array" ref="Q87">_xlfn.SWITCH(C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7" s="158" cm="1">
        <f t="array" ref="R87">_xlfn.SWITCH(D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7" s="158" cm="1">
        <f t="array" ref="S87">_xlfn.SWITCH(E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7" s="158" cm="1">
        <f t="array" ref="T87">_xlfn.SWITCH(F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8" spans="1:20" x14ac:dyDescent="0.3">
      <c r="A88">
        <v>75</v>
      </c>
      <c r="B88" t="s">
        <v>27</v>
      </c>
      <c r="C88" t="s">
        <v>11</v>
      </c>
      <c r="D88" t="s">
        <v>37</v>
      </c>
      <c r="E88" t="s">
        <v>40</v>
      </c>
      <c r="F88" t="s">
        <v>27</v>
      </c>
      <c r="I88">
        <f>BG_SecBase_Tuning!O$13</f>
        <v>1776</v>
      </c>
      <c r="J88">
        <f>BG_SecBase_Tuning!P$13</f>
        <v>1302</v>
      </c>
      <c r="K88">
        <f>BG_SecBase_Tuning!Q$13</f>
        <v>1436</v>
      </c>
      <c r="L88">
        <f>BG_SecBase_Tuning!R$13</f>
        <v>1630</v>
      </c>
      <c r="M88">
        <f>BG_SecBase_Tuning!S$13</f>
        <v>1350</v>
      </c>
      <c r="P88" s="158" cm="1">
        <f t="array" ref="P88">_xlfn.SWITCH(B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8" s="158" cm="1">
        <f t="array" ref="Q88">_xlfn.SWITCH(C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8" s="158" cm="1">
        <f t="array" ref="R88">_xlfn.SWITCH(D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8" s="158" cm="1">
        <f t="array" ref="S88">_xlfn.SWITCH(E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8" s="158" cm="1">
        <f t="array" ref="T88">_xlfn.SWITCH(F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9" spans="1:20" x14ac:dyDescent="0.3">
      <c r="A89">
        <v>76</v>
      </c>
      <c r="B89" t="s">
        <v>24</v>
      </c>
      <c r="C89" t="s">
        <v>27</v>
      </c>
      <c r="D89" t="s">
        <v>21</v>
      </c>
      <c r="E89" t="s">
        <v>24</v>
      </c>
      <c r="F89" t="s">
        <v>40</v>
      </c>
      <c r="I89">
        <f>BG_SecBase_Tuning!O$13</f>
        <v>1776</v>
      </c>
      <c r="J89">
        <f>BG_SecBase_Tuning!P$13</f>
        <v>1302</v>
      </c>
      <c r="K89">
        <f>BG_SecBase_Tuning!Q$13</f>
        <v>1436</v>
      </c>
      <c r="L89">
        <f>BG_SecBase_Tuning!R$13</f>
        <v>1630</v>
      </c>
      <c r="M89">
        <f>BG_SecBase_Tuning!S$13</f>
        <v>1350</v>
      </c>
      <c r="P89" s="158" cm="1">
        <f t="array" ref="P89">_xlfn.SWITCH(B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9" s="158" cm="1">
        <f t="array" ref="Q89">_xlfn.SWITCH(C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9" s="158" cm="1">
        <f t="array" ref="R89">_xlfn.SWITCH(D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9" s="158" cm="1">
        <f t="array" ref="S89">_xlfn.SWITCH(E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9" s="158" cm="1">
        <f t="array" ref="T89">_xlfn.SWITCH(F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0" spans="1:20" x14ac:dyDescent="0.3">
      <c r="A90">
        <v>77</v>
      </c>
      <c r="B90" t="s">
        <v>21</v>
      </c>
      <c r="C90" t="s">
        <v>31</v>
      </c>
      <c r="D90" t="s">
        <v>24</v>
      </c>
      <c r="E90" t="s">
        <v>21</v>
      </c>
      <c r="F90" t="s">
        <v>37</v>
      </c>
      <c r="I90">
        <f>BG_SecBase_Tuning!O$13</f>
        <v>1776</v>
      </c>
      <c r="J90">
        <f>BG_SecBase_Tuning!P$13</f>
        <v>1302</v>
      </c>
      <c r="K90">
        <f>BG_SecBase_Tuning!Q$13</f>
        <v>1436</v>
      </c>
      <c r="L90">
        <f>BG_SecBase_Tuning!R$13</f>
        <v>1630</v>
      </c>
      <c r="M90">
        <f>BG_SecBase_Tuning!S$13</f>
        <v>1350</v>
      </c>
      <c r="P90" s="158" cm="1">
        <f t="array" ref="P90">_xlfn.SWITCH(B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0" s="158" cm="1">
        <f t="array" ref="Q90">_xlfn.SWITCH(C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0" s="158" cm="1">
        <f t="array" ref="R90">_xlfn.SWITCH(D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0" s="158" cm="1">
        <f t="array" ref="S90">_xlfn.SWITCH(E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0" s="158" cm="1">
        <f t="array" ref="T90">_xlfn.SWITCH(F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2" spans="1:20" x14ac:dyDescent="0.3">
      <c r="I92" s="36">
        <f>SUM(I14:I90)</f>
        <v>100000</v>
      </c>
      <c r="J92" s="36">
        <f t="shared" ref="J92:M92" si="5">SUM(J14:J90)</f>
        <v>100000</v>
      </c>
      <c r="K92" s="36">
        <f t="shared" si="5"/>
        <v>100000</v>
      </c>
      <c r="L92" s="36">
        <f t="shared" si="5"/>
        <v>100000</v>
      </c>
      <c r="M92" s="36">
        <f t="shared" si="5"/>
        <v>100000</v>
      </c>
      <c r="N92" s="37"/>
    </row>
    <row r="94" spans="1:20" x14ac:dyDescent="0.3">
      <c r="B94" s="209" t="s">
        <v>79</v>
      </c>
      <c r="C94" s="209"/>
      <c r="D94" s="209"/>
      <c r="E94" s="209"/>
      <c r="F94" s="209"/>
      <c r="I94" s="209" t="s">
        <v>73</v>
      </c>
      <c r="J94" s="211"/>
      <c r="K94" s="211"/>
      <c r="L94" s="211"/>
      <c r="M94" s="211"/>
      <c r="P94" s="209" t="s">
        <v>79</v>
      </c>
      <c r="Q94" s="209"/>
      <c r="R94" s="209"/>
      <c r="S94" s="209"/>
      <c r="T94" s="209"/>
    </row>
    <row r="96" spans="1:20" x14ac:dyDescent="0.3">
      <c r="B96" s="38" t="s">
        <v>74</v>
      </c>
      <c r="C96" s="38" t="s">
        <v>75</v>
      </c>
      <c r="D96" s="38" t="s">
        <v>76</v>
      </c>
      <c r="E96" s="38" t="s">
        <v>77</v>
      </c>
      <c r="F96" s="38" t="s">
        <v>78</v>
      </c>
      <c r="P96" s="38" t="s">
        <v>74</v>
      </c>
      <c r="Q96" s="38" t="s">
        <v>75</v>
      </c>
      <c r="R96" s="38" t="s">
        <v>76</v>
      </c>
      <c r="S96" s="38" t="s">
        <v>77</v>
      </c>
      <c r="T96" s="38" t="s">
        <v>78</v>
      </c>
    </row>
    <row r="97" spans="1:20" x14ac:dyDescent="0.3">
      <c r="A97">
        <v>1</v>
      </c>
      <c r="B97" t="s">
        <v>24</v>
      </c>
      <c r="C97" t="s">
        <v>40</v>
      </c>
      <c r="D97" t="s">
        <v>15</v>
      </c>
      <c r="E97" t="s">
        <v>37</v>
      </c>
      <c r="F97" t="s">
        <v>37</v>
      </c>
      <c r="I97">
        <f>BG_SecBase_Tuning!O$48</f>
        <v>1160</v>
      </c>
      <c r="J97">
        <f>BG_SecBase_Tuning!P$48</f>
        <v>1650</v>
      </c>
      <c r="K97">
        <f>BG_SecBase_Tuning!Q$48</f>
        <v>1090</v>
      </c>
      <c r="L97">
        <f>BG_SecBase_Tuning!R$48</f>
        <v>1473</v>
      </c>
      <c r="M97">
        <f>BG_SecBase_Tuning!S$48</f>
        <v>1580</v>
      </c>
      <c r="P97" s="158" cm="1">
        <f t="array" ref="P97">_xlfn.SWITCH(B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97" s="158" cm="1">
        <f t="array" ref="Q97">_xlfn.SWITCH(C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7" s="158" cm="1">
        <f t="array" ref="R97">_xlfn.SWITCH(D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7" s="158" cm="1">
        <f t="array" ref="S97">_xlfn.SWITCH(E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7" s="158" cm="1">
        <f t="array" ref="T97">_xlfn.SWITCH(F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8" spans="1:20" x14ac:dyDescent="0.3">
      <c r="A98">
        <v>2</v>
      </c>
      <c r="B98" t="s">
        <v>40</v>
      </c>
      <c r="C98" t="s">
        <v>31</v>
      </c>
      <c r="D98" t="s">
        <v>15</v>
      </c>
      <c r="E98" t="s">
        <v>27</v>
      </c>
      <c r="F98" t="s">
        <v>40</v>
      </c>
      <c r="I98">
        <f>BG_SecBase_Tuning!O$48</f>
        <v>1160</v>
      </c>
      <c r="J98">
        <f>BG_SecBase_Tuning!P$48</f>
        <v>1650</v>
      </c>
      <c r="K98">
        <f>BG_SecBase_Tuning!Q$48</f>
        <v>1090</v>
      </c>
      <c r="L98">
        <f>BG_SecBase_Tuning!R$48</f>
        <v>1473</v>
      </c>
      <c r="M98">
        <f>BG_SecBase_Tuning!S$48</f>
        <v>1580</v>
      </c>
      <c r="P98" s="158" cm="1">
        <f t="array" ref="P98">_xlfn.SWITCH(B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8" s="158" cm="1">
        <f t="array" ref="Q98">_xlfn.SWITCH(C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8" s="158" cm="1">
        <f t="array" ref="R98">_xlfn.SWITCH(D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8" s="158" cm="1">
        <f t="array" ref="S98">_xlfn.SWITCH(E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8" s="158" cm="1">
        <f t="array" ref="T98">_xlfn.SWITCH(F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9" spans="1:20" x14ac:dyDescent="0.3">
      <c r="A99">
        <v>3</v>
      </c>
      <c r="B99" t="s">
        <v>18</v>
      </c>
      <c r="C99" t="s">
        <v>34</v>
      </c>
      <c r="D99" t="s">
        <v>18</v>
      </c>
      <c r="E99" t="s">
        <v>15</v>
      </c>
      <c r="F99" t="s">
        <v>31</v>
      </c>
      <c r="I99">
        <f>BG_SecBase_Tuning!O$48</f>
        <v>1160</v>
      </c>
      <c r="J99">
        <f>BG_SecBase_Tuning!P$48</f>
        <v>1650</v>
      </c>
      <c r="K99">
        <f>BG_SecBase_Tuning!Q$48</f>
        <v>1090</v>
      </c>
      <c r="L99">
        <f>BG_SecBase_Tuning!R$48</f>
        <v>1473</v>
      </c>
      <c r="M99">
        <f>BG_SecBase_Tuning!S$48</f>
        <v>1580</v>
      </c>
      <c r="P99" s="158" cm="1">
        <f t="array" ref="P99">_xlfn.SWITCH(B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9" s="158" cm="1">
        <f t="array" ref="Q99">_xlfn.SWITCH(C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9" s="158" cm="1">
        <f t="array" ref="R99">_xlfn.SWITCH(D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9" s="158" cm="1">
        <f t="array" ref="S99">_xlfn.SWITCH(E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9" s="158" cm="1">
        <f t="array" ref="T99">_xlfn.SWITCH(F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0" spans="1:20" x14ac:dyDescent="0.3">
      <c r="A100">
        <v>4</v>
      </c>
      <c r="B100" t="s">
        <v>31</v>
      </c>
      <c r="C100" t="s">
        <v>37</v>
      </c>
      <c r="D100" t="s">
        <v>24</v>
      </c>
      <c r="E100" t="s">
        <v>21</v>
      </c>
      <c r="F100" t="s">
        <v>24</v>
      </c>
      <c r="I100">
        <f>BG_SecBase_Tuning!O$48</f>
        <v>1160</v>
      </c>
      <c r="J100">
        <f>BG_SecBase_Tuning!P$48</f>
        <v>1650</v>
      </c>
      <c r="K100">
        <f>BG_SecBase_Tuning!Q$48</f>
        <v>1090</v>
      </c>
      <c r="L100">
        <f>BG_SecBase_Tuning!R$48</f>
        <v>1473</v>
      </c>
      <c r="M100">
        <f>BG_SecBase_Tuning!S$48</f>
        <v>1580</v>
      </c>
      <c r="P100" s="158" cm="1">
        <f t="array" ref="P100">_xlfn.SWITCH(B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0" s="158" cm="1">
        <f t="array" ref="Q100">_xlfn.SWITCH(C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0" s="158" cm="1">
        <f t="array" ref="R100">_xlfn.SWITCH(D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0" s="158" cm="1">
        <f t="array" ref="S100">_xlfn.SWITCH(E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0" s="158" cm="1">
        <f t="array" ref="T100">_xlfn.SWITCH(F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1" spans="1:20" ht="15" thickBot="1" x14ac:dyDescent="0.35">
      <c r="A101">
        <v>5</v>
      </c>
      <c r="B101" t="s">
        <v>31</v>
      </c>
      <c r="C101" t="s">
        <v>24</v>
      </c>
      <c r="D101" t="s">
        <v>21</v>
      </c>
      <c r="E101" t="s">
        <v>27</v>
      </c>
      <c r="F101" t="s">
        <v>11</v>
      </c>
      <c r="I101">
        <f>BG_SecBase_Tuning!O$48</f>
        <v>1160</v>
      </c>
      <c r="J101">
        <f>BG_SecBase_Tuning!P$48</f>
        <v>1650</v>
      </c>
      <c r="K101">
        <f>BG_SecBase_Tuning!Q$48</f>
        <v>1090</v>
      </c>
      <c r="L101">
        <f>BG_SecBase_Tuning!R$48</f>
        <v>1473</v>
      </c>
      <c r="M101">
        <f>BG_SecBase_Tuning!S$48</f>
        <v>1580</v>
      </c>
      <c r="P101" s="158" cm="1">
        <f t="array" ref="P101">_xlfn.SWITCH(B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1" s="158" cm="1">
        <f t="array" ref="Q101">_xlfn.SWITCH(C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1" s="158" cm="1">
        <f t="array" ref="R101">_xlfn.SWITCH(D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1" s="158" cm="1">
        <f t="array" ref="S101">_xlfn.SWITCH(E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1" s="158" cm="1">
        <f t="array" ref="T101">_xlfn.SWITCH(F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2" spans="1:20" x14ac:dyDescent="0.3">
      <c r="A102">
        <v>6</v>
      </c>
      <c r="B102" s="26" t="s">
        <v>34</v>
      </c>
      <c r="C102" s="13" t="s">
        <v>24</v>
      </c>
      <c r="D102" s="13" t="s">
        <v>27</v>
      </c>
      <c r="E102" s="13" t="s">
        <v>37</v>
      </c>
      <c r="F102" s="14" t="s">
        <v>21</v>
      </c>
      <c r="I102" s="39">
        <f>BG_SecBase_Tuning!O68</f>
        <v>2200</v>
      </c>
      <c r="J102" s="39">
        <f>BG_SecBase_Tuning!P68</f>
        <v>2150</v>
      </c>
      <c r="K102" s="39">
        <f>BG_SecBase_Tuning!Q68</f>
        <v>2000</v>
      </c>
      <c r="L102" s="39">
        <f>BG_SecBase_Tuning!R68</f>
        <v>2000</v>
      </c>
      <c r="M102" s="39">
        <f>BG_SecBase_Tuning!S68</f>
        <v>2000</v>
      </c>
      <c r="P102" s="158" cm="1">
        <f t="array" ref="P102">_xlfn.SWITCH(B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2" s="158" cm="1">
        <f t="array" ref="Q102">_xlfn.SWITCH(C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2" s="158" cm="1">
        <f t="array" ref="R102">_xlfn.SWITCH(D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2" s="158" cm="1">
        <f t="array" ref="S102">_xlfn.SWITCH(E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2" s="158" cm="1">
        <f t="array" ref="T102">_xlfn.SWITCH(F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3" spans="1:20" x14ac:dyDescent="0.3">
      <c r="A103">
        <v>7</v>
      </c>
      <c r="B103" s="28" t="s">
        <v>40</v>
      </c>
      <c r="C103" t="s">
        <v>37</v>
      </c>
      <c r="D103" t="s">
        <v>31</v>
      </c>
      <c r="E103" t="s">
        <v>37</v>
      </c>
      <c r="F103" s="15" t="s">
        <v>34</v>
      </c>
      <c r="I103" s="39">
        <f>BG_SecBase_Tuning!O65</f>
        <v>3800</v>
      </c>
      <c r="J103" s="39">
        <f>BG_SecBase_Tuning!P65</f>
        <v>3700</v>
      </c>
      <c r="K103" s="39">
        <f>BG_SecBase_Tuning!Q65</f>
        <v>3600</v>
      </c>
      <c r="L103" s="39">
        <f>BG_SecBase_Tuning!R65</f>
        <v>3500</v>
      </c>
      <c r="M103" s="39">
        <f>BG_SecBase_Tuning!S65</f>
        <v>3500</v>
      </c>
      <c r="P103" s="158" cm="1">
        <f t="array" ref="P103">_xlfn.SWITCH(B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3" s="158" cm="1">
        <f t="array" ref="Q103">_xlfn.SWITCH(C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3" s="158" cm="1">
        <f t="array" ref="R103">_xlfn.SWITCH(D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3" s="158" cm="1">
        <f t="array" ref="S103">_xlfn.SWITCH(E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3" s="158" cm="1">
        <f t="array" ref="T103">_xlfn.SWITCH(F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4" spans="1:20" x14ac:dyDescent="0.3">
      <c r="A104">
        <v>8</v>
      </c>
      <c r="B104" s="28" t="s">
        <v>15</v>
      </c>
      <c r="C104" t="s">
        <v>15</v>
      </c>
      <c r="D104" t="s">
        <v>15</v>
      </c>
      <c r="E104" t="s">
        <v>15</v>
      </c>
      <c r="F104" s="15" t="s">
        <v>15</v>
      </c>
      <c r="I104" s="39">
        <f>BG_SecBase_Tuning!O66</f>
        <v>2400</v>
      </c>
      <c r="J104" s="39">
        <f>BG_SecBase_Tuning!P66</f>
        <v>2300</v>
      </c>
      <c r="K104" s="39">
        <f>BG_SecBase_Tuning!Q66</f>
        <v>2100</v>
      </c>
      <c r="L104" s="39">
        <f>BG_SecBase_Tuning!R66</f>
        <v>2000</v>
      </c>
      <c r="M104" s="39">
        <f>BG_SecBase_Tuning!S66</f>
        <v>2000</v>
      </c>
      <c r="P104" s="158" cm="1">
        <f t="array" ref="P104">_xlfn.SWITCH(B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4" s="158" cm="1">
        <f t="array" ref="Q104">_xlfn.SWITCH(C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4" s="158" cm="1">
        <f t="array" ref="R104">_xlfn.SWITCH(D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4" s="158" cm="1">
        <f t="array" ref="S104">_xlfn.SWITCH(E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 s="158" cm="1">
        <f t="array" ref="T104">_xlfn.SWITCH(F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5" spans="1:20" x14ac:dyDescent="0.3">
      <c r="A105">
        <v>9</v>
      </c>
      <c r="B105" s="28" t="s">
        <v>15</v>
      </c>
      <c r="C105" t="s">
        <v>15</v>
      </c>
      <c r="D105" t="s">
        <v>15</v>
      </c>
      <c r="E105" t="s">
        <v>15</v>
      </c>
      <c r="F105" s="15" t="s">
        <v>15</v>
      </c>
      <c r="I105" s="39">
        <f>BG_SecBase_Tuning!O67</f>
        <v>2708</v>
      </c>
      <c r="J105" s="39">
        <f>BG_SecBase_Tuning!P67</f>
        <v>3658</v>
      </c>
      <c r="K105" s="39">
        <f>BG_SecBase_Tuning!Q67</f>
        <v>3990</v>
      </c>
      <c r="L105" s="39">
        <f>BG_SecBase_Tuning!R67</f>
        <v>3819</v>
      </c>
      <c r="M105" s="39">
        <f>BG_SecBase_Tuning!S67</f>
        <v>3804</v>
      </c>
      <c r="P105" s="158" cm="1">
        <f t="array" ref="P105">_xlfn.SWITCH(B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5" s="158" cm="1">
        <f t="array" ref="Q105">_xlfn.SWITCH(C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5" s="158" cm="1">
        <f t="array" ref="R105">_xlfn.SWITCH(D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5" s="158" cm="1">
        <f t="array" ref="S105">_xlfn.SWITCH(E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5" s="158" cm="1">
        <f t="array" ref="T105">_xlfn.SWITCH(F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6" spans="1:20" x14ac:dyDescent="0.3">
      <c r="A106">
        <v>10</v>
      </c>
      <c r="B106" s="28" t="s">
        <v>15</v>
      </c>
      <c r="C106" t="s">
        <v>15</v>
      </c>
      <c r="D106" t="s">
        <v>15</v>
      </c>
      <c r="E106" t="s">
        <v>15</v>
      </c>
      <c r="F106" s="15" t="s">
        <v>15</v>
      </c>
      <c r="I106" s="39">
        <f>BG_SecBase_Tuning!O66</f>
        <v>2400</v>
      </c>
      <c r="J106" s="39">
        <f>BG_SecBase_Tuning!P66</f>
        <v>2300</v>
      </c>
      <c r="K106" s="39">
        <f>BG_SecBase_Tuning!Q66</f>
        <v>2100</v>
      </c>
      <c r="L106" s="39">
        <f>BG_SecBase_Tuning!R66</f>
        <v>2000</v>
      </c>
      <c r="M106" s="39">
        <f>BG_SecBase_Tuning!S66</f>
        <v>2000</v>
      </c>
      <c r="P106" s="158" cm="1">
        <f t="array" ref="P106">_xlfn.SWITCH(B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6" s="158" cm="1">
        <f t="array" ref="Q106">_xlfn.SWITCH(C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6" s="158" cm="1">
        <f t="array" ref="R106">_xlfn.SWITCH(D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6" s="158" cm="1">
        <f t="array" ref="S106">_xlfn.SWITCH(E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6" s="158" cm="1">
        <f t="array" ref="T106">_xlfn.SWITCH(F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7" spans="1:20" x14ac:dyDescent="0.3">
      <c r="A107">
        <v>11</v>
      </c>
      <c r="B107" s="28" t="s">
        <v>15</v>
      </c>
      <c r="C107" t="s">
        <v>15</v>
      </c>
      <c r="D107" t="s">
        <v>15</v>
      </c>
      <c r="E107" t="s">
        <v>15</v>
      </c>
      <c r="F107" s="15" t="s">
        <v>15</v>
      </c>
      <c r="I107" s="39">
        <f>BG_SecBase_Tuning!O65</f>
        <v>3800</v>
      </c>
      <c r="J107" s="39">
        <f>BG_SecBase_Tuning!P65</f>
        <v>3700</v>
      </c>
      <c r="K107" s="39">
        <f>BG_SecBase_Tuning!Q65</f>
        <v>3600</v>
      </c>
      <c r="L107" s="39">
        <f>BG_SecBase_Tuning!R65</f>
        <v>3500</v>
      </c>
      <c r="M107" s="39">
        <f>BG_SecBase_Tuning!S65</f>
        <v>3500</v>
      </c>
      <c r="P107" s="158" cm="1">
        <f t="array" ref="P107">_xlfn.SWITCH(B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7" s="158" cm="1">
        <f t="array" ref="Q107">_xlfn.SWITCH(C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7" s="158" cm="1">
        <f t="array" ref="R107">_xlfn.SWITCH(D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7" s="158" cm="1">
        <f t="array" ref="S107">_xlfn.SWITCH(E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7" s="158" cm="1">
        <f t="array" ref="T107">_xlfn.SWITCH(F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8" spans="1:20" ht="15" thickBot="1" x14ac:dyDescent="0.35">
      <c r="A108">
        <v>12</v>
      </c>
      <c r="B108" s="31" t="s">
        <v>37</v>
      </c>
      <c r="C108" s="16" t="s">
        <v>31</v>
      </c>
      <c r="D108" s="16" t="s">
        <v>37</v>
      </c>
      <c r="E108" s="16" t="s">
        <v>37</v>
      </c>
      <c r="F108" s="17" t="s">
        <v>31</v>
      </c>
      <c r="I108" s="39">
        <f>BG_SecBase_Tuning!O68</f>
        <v>2200</v>
      </c>
      <c r="J108" s="39">
        <f>BG_SecBase_Tuning!P68</f>
        <v>2150</v>
      </c>
      <c r="K108" s="39">
        <f>BG_SecBase_Tuning!Q68</f>
        <v>2000</v>
      </c>
      <c r="L108" s="39">
        <f>BG_SecBase_Tuning!R68</f>
        <v>2000</v>
      </c>
      <c r="M108" s="39">
        <f>BG_SecBase_Tuning!S68</f>
        <v>2000</v>
      </c>
      <c r="P108" s="158" cm="1">
        <f t="array" ref="P108">_xlfn.SWITCH(B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08" s="158" cm="1">
        <f t="array" ref="Q108">_xlfn.SWITCH(C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8" s="158" cm="1">
        <f t="array" ref="R108">_xlfn.SWITCH(D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08" s="158" cm="1">
        <f t="array" ref="S108">_xlfn.SWITCH(E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8" s="158" cm="1">
        <f t="array" ref="T108">_xlfn.SWITCH(F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9" spans="1:20" x14ac:dyDescent="0.3">
      <c r="A109">
        <v>13</v>
      </c>
      <c r="B109" t="s">
        <v>24</v>
      </c>
      <c r="C109" t="s">
        <v>18</v>
      </c>
      <c r="D109" t="s">
        <v>24</v>
      </c>
      <c r="E109" t="s">
        <v>31</v>
      </c>
      <c r="F109" t="s">
        <v>40</v>
      </c>
      <c r="I109">
        <f>BG_SecBase_Tuning!O$48</f>
        <v>1160</v>
      </c>
      <c r="J109">
        <f>BG_SecBase_Tuning!P$48</f>
        <v>1650</v>
      </c>
      <c r="K109">
        <f>BG_SecBase_Tuning!Q$48</f>
        <v>1090</v>
      </c>
      <c r="L109">
        <f>BG_SecBase_Tuning!R$48</f>
        <v>1473</v>
      </c>
      <c r="M109">
        <f>BG_SecBase_Tuning!S$48</f>
        <v>1580</v>
      </c>
      <c r="P109" s="158" cm="1">
        <f t="array" ref="P109">_xlfn.SWITCH(B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9" s="158" cm="1">
        <f t="array" ref="Q109">_xlfn.SWITCH(C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09" s="158" cm="1">
        <f t="array" ref="R109">_xlfn.SWITCH(D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9" s="158" cm="1">
        <f t="array" ref="S109">_xlfn.SWITCH(E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9" s="158" cm="1">
        <f t="array" ref="T109">_xlfn.SWITCH(F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0" spans="1:20" x14ac:dyDescent="0.3">
      <c r="A110">
        <v>14</v>
      </c>
      <c r="B110" t="s">
        <v>27</v>
      </c>
      <c r="C110" t="s">
        <v>21</v>
      </c>
      <c r="D110" t="s">
        <v>18</v>
      </c>
      <c r="E110" t="s">
        <v>34</v>
      </c>
      <c r="F110" t="s">
        <v>18</v>
      </c>
      <c r="I110">
        <f>BG_SecBase_Tuning!O$48</f>
        <v>1160</v>
      </c>
      <c r="J110">
        <f>BG_SecBase_Tuning!P$48</f>
        <v>1650</v>
      </c>
      <c r="K110">
        <f>BG_SecBase_Tuning!Q$48</f>
        <v>1090</v>
      </c>
      <c r="L110">
        <f>BG_SecBase_Tuning!R$48</f>
        <v>1473</v>
      </c>
      <c r="M110">
        <f>BG_SecBase_Tuning!S$48</f>
        <v>1580</v>
      </c>
      <c r="P110" s="158" cm="1">
        <f t="array" ref="P110">_xlfn.SWITCH(B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0" s="158" cm="1">
        <f t="array" ref="Q110">_xlfn.SWITCH(C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0" s="158" cm="1">
        <f t="array" ref="R110">_xlfn.SWITCH(D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0" s="158" cm="1">
        <f t="array" ref="S110">_xlfn.SWITCH(E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0" s="158" cm="1">
        <f t="array" ref="T110">_xlfn.SWITCH(F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1" spans="1:20" x14ac:dyDescent="0.3">
      <c r="A111">
        <v>15</v>
      </c>
      <c r="B111" t="s">
        <v>24</v>
      </c>
      <c r="C111" t="s">
        <v>24</v>
      </c>
      <c r="D111" t="s">
        <v>27</v>
      </c>
      <c r="E111" t="s">
        <v>37</v>
      </c>
      <c r="F111" t="s">
        <v>31</v>
      </c>
      <c r="I111">
        <f>BG_SecBase_Tuning!O$48</f>
        <v>1160</v>
      </c>
      <c r="J111">
        <f>BG_SecBase_Tuning!P$48</f>
        <v>1650</v>
      </c>
      <c r="K111" s="11">
        <f>BG_SecBase_Tuning!Q$60</f>
        <v>1200</v>
      </c>
      <c r="L111">
        <f>BG_SecBase_Tuning!R$48</f>
        <v>1473</v>
      </c>
      <c r="M111">
        <f>BG_SecBase_Tuning!S$48</f>
        <v>1580</v>
      </c>
      <c r="P111" s="158" cm="1">
        <f t="array" ref="P111">_xlfn.SWITCH(B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1" s="158" cm="1">
        <f t="array" ref="Q111">_xlfn.SWITCH(C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11" s="158" cm="1">
        <f t="array" ref="R111">_xlfn.SWITCH(D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1" s="158" cm="1">
        <f t="array" ref="S111">_xlfn.SWITCH(E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1" s="158" cm="1">
        <f t="array" ref="T111">_xlfn.SWITCH(F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2" spans="1:20" x14ac:dyDescent="0.3">
      <c r="A112">
        <v>16</v>
      </c>
      <c r="B112" t="s">
        <v>34</v>
      </c>
      <c r="C112" t="s">
        <v>37</v>
      </c>
      <c r="D112" t="s">
        <v>18</v>
      </c>
      <c r="E112" t="s">
        <v>24</v>
      </c>
      <c r="F112" t="s">
        <v>18</v>
      </c>
      <c r="I112">
        <f>BG_SecBase_Tuning!O$48</f>
        <v>1160</v>
      </c>
      <c r="J112">
        <f>BG_SecBase_Tuning!P$48</f>
        <v>1650</v>
      </c>
      <c r="K112" s="11">
        <f>K111</f>
        <v>1200</v>
      </c>
      <c r="L112">
        <f>BG_SecBase_Tuning!R$48</f>
        <v>1473</v>
      </c>
      <c r="M112">
        <f>BG_SecBase_Tuning!S$48</f>
        <v>1580</v>
      </c>
      <c r="P112" s="158" cm="1">
        <f t="array" ref="P112">_xlfn.SWITCH(B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2" s="158" cm="1">
        <f t="array" ref="Q112">_xlfn.SWITCH(C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12" s="158" cm="1">
        <f t="array" ref="R112">_xlfn.SWITCH(D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2" s="158" cm="1">
        <f t="array" ref="S112">_xlfn.SWITCH(E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2" s="158" cm="1">
        <f t="array" ref="T112">_xlfn.SWITCH(F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3" spans="1:20" x14ac:dyDescent="0.3">
      <c r="A113">
        <v>17</v>
      </c>
      <c r="B113" t="s">
        <v>21</v>
      </c>
      <c r="C113" t="s">
        <v>40</v>
      </c>
      <c r="D113" t="s">
        <v>65</v>
      </c>
      <c r="E113" t="s">
        <v>34</v>
      </c>
      <c r="F113" t="s">
        <v>27</v>
      </c>
      <c r="I113" s="6">
        <f>BG_SecBase_Tuning!O$50</f>
        <v>800</v>
      </c>
      <c r="J113" s="6">
        <f>BG_SecBase_Tuning!P$50</f>
        <v>600</v>
      </c>
      <c r="K113" s="11">
        <f>K111</f>
        <v>1200</v>
      </c>
      <c r="L113" s="6">
        <f>BG_SecBase_Tuning!R$50</f>
        <v>500</v>
      </c>
      <c r="M113" s="6">
        <f>BG_SecBase_Tuning!S$50</f>
        <v>500</v>
      </c>
      <c r="P113" s="158" cm="1">
        <f t="array" ref="P113">_xlfn.SWITCH(B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3" s="158" cm="1">
        <f t="array" ref="Q113">_xlfn.SWITCH(C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3" s="158" cm="1">
        <f t="array" ref="R113">_xlfn.SWITCH(D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13" s="158" cm="1">
        <f t="array" ref="S113">_xlfn.SWITCH(E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3" s="158" cm="1">
        <f t="array" ref="T113">_xlfn.SWITCH(F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4" spans="1:20" x14ac:dyDescent="0.3">
      <c r="A114">
        <v>18</v>
      </c>
      <c r="B114" t="s">
        <v>18</v>
      </c>
      <c r="C114" t="s">
        <v>18</v>
      </c>
      <c r="D114" t="s">
        <v>31</v>
      </c>
      <c r="E114" t="s">
        <v>31</v>
      </c>
      <c r="F114" t="s">
        <v>34</v>
      </c>
      <c r="I114" s="6">
        <f>I113</f>
        <v>800</v>
      </c>
      <c r="J114" s="6">
        <f>J113</f>
        <v>600</v>
      </c>
      <c r="K114" s="11">
        <f>K111</f>
        <v>1200</v>
      </c>
      <c r="L114" s="6">
        <f>L113</f>
        <v>500</v>
      </c>
      <c r="M114" s="6">
        <f>M113</f>
        <v>500</v>
      </c>
      <c r="P114" s="158" cm="1">
        <f t="array" ref="P114">_xlfn.SWITCH(B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4" s="158" cm="1">
        <f t="array" ref="Q114">_xlfn.SWITCH(C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4" s="158" cm="1">
        <f t="array" ref="R114">_xlfn.SWITCH(D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4" s="158" cm="1">
        <f t="array" ref="S114">_xlfn.SWITCH(E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4" s="158" cm="1">
        <f t="array" ref="T114">_xlfn.SWITCH(F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5" spans="1:20" x14ac:dyDescent="0.3">
      <c r="A115">
        <v>19</v>
      </c>
      <c r="B115" t="s">
        <v>10</v>
      </c>
      <c r="C115" t="s">
        <v>10</v>
      </c>
      <c r="D115" t="s">
        <v>11</v>
      </c>
      <c r="E115" t="s">
        <v>10</v>
      </c>
      <c r="F115" t="s">
        <v>10</v>
      </c>
      <c r="I115" s="6">
        <f>I113</f>
        <v>800</v>
      </c>
      <c r="J115" s="6">
        <f>J113</f>
        <v>600</v>
      </c>
      <c r="K115">
        <f>BG_SecBase_Tuning!Q$48</f>
        <v>1090</v>
      </c>
      <c r="L115" s="6">
        <f>L113</f>
        <v>500</v>
      </c>
      <c r="M115" s="6">
        <f>M113</f>
        <v>500</v>
      </c>
      <c r="P115" s="158" cm="1">
        <f t="array" ref="P115">_xlfn.SWITCH(B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15" s="158" cm="1">
        <f t="array" ref="Q115">_xlfn.SWITCH(C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115" s="158" cm="1">
        <f t="array" ref="R115">_xlfn.SWITCH(D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5" s="158" cm="1">
        <f t="array" ref="S115">_xlfn.SWITCH(E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115" s="158" cm="1">
        <f t="array" ref="T115">_xlfn.SWITCH(F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116" spans="1:20" x14ac:dyDescent="0.3">
      <c r="A116">
        <v>20</v>
      </c>
      <c r="B116" t="s">
        <v>21</v>
      </c>
      <c r="C116" t="s">
        <v>34</v>
      </c>
      <c r="D116" t="s">
        <v>24</v>
      </c>
      <c r="E116" t="s">
        <v>18</v>
      </c>
      <c r="F116" t="s">
        <v>31</v>
      </c>
      <c r="I116" s="6">
        <f>I113</f>
        <v>800</v>
      </c>
      <c r="J116" s="6">
        <f>J113</f>
        <v>600</v>
      </c>
      <c r="K116">
        <f>BG_SecBase_Tuning!Q$48</f>
        <v>1090</v>
      </c>
      <c r="L116" s="6">
        <f>L113</f>
        <v>500</v>
      </c>
      <c r="M116" s="6">
        <f>M113</f>
        <v>500</v>
      </c>
      <c r="P116" s="158" cm="1">
        <f t="array" ref="P116">_xlfn.SWITCH(B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6" s="158" cm="1">
        <f t="array" ref="Q116">_xlfn.SWITCH(C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6" s="158" cm="1">
        <f t="array" ref="R116">_xlfn.SWITCH(D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6" s="158" cm="1">
        <f t="array" ref="S116">_xlfn.SWITCH(E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6" s="158" cm="1">
        <f t="array" ref="T116">_xlfn.SWITCH(F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7" spans="1:20" x14ac:dyDescent="0.3">
      <c r="A117">
        <v>21</v>
      </c>
      <c r="B117" t="s">
        <v>24</v>
      </c>
      <c r="C117" t="s">
        <v>34</v>
      </c>
      <c r="D117" t="s">
        <v>27</v>
      </c>
      <c r="E117" t="s">
        <v>11</v>
      </c>
      <c r="F117" t="s">
        <v>18</v>
      </c>
      <c r="I117">
        <f>BG_SecBase_Tuning!O$48</f>
        <v>1160</v>
      </c>
      <c r="J117">
        <f>BG_SecBase_Tuning!P$48</f>
        <v>1650</v>
      </c>
      <c r="K117">
        <f>BG_SecBase_Tuning!Q$48</f>
        <v>1090</v>
      </c>
      <c r="L117">
        <f>BG_SecBase_Tuning!R$48</f>
        <v>1473</v>
      </c>
      <c r="M117">
        <f>BG_SecBase_Tuning!S$48</f>
        <v>1580</v>
      </c>
      <c r="P117" s="158" cm="1">
        <f t="array" ref="P117">_xlfn.SWITCH(B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7" s="158" cm="1">
        <f t="array" ref="Q117">_xlfn.SWITCH(C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7" s="158" cm="1">
        <f t="array" ref="R117">_xlfn.SWITCH(D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7" s="158" cm="1">
        <f t="array" ref="S117">_xlfn.SWITCH(E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7" s="158" cm="1">
        <f t="array" ref="T117">_xlfn.SWITCH(F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8" spans="1:20" x14ac:dyDescent="0.3">
      <c r="A118">
        <v>22</v>
      </c>
      <c r="B118" t="s">
        <v>24</v>
      </c>
      <c r="C118" t="s">
        <v>24</v>
      </c>
      <c r="D118" t="s">
        <v>31</v>
      </c>
      <c r="E118" t="s">
        <v>24</v>
      </c>
      <c r="F118" t="s">
        <v>11</v>
      </c>
      <c r="I118">
        <f>BG_SecBase_Tuning!O$48</f>
        <v>1160</v>
      </c>
      <c r="J118" s="4">
        <f>BG_SecBase_Tuning!P$72</f>
        <v>2046</v>
      </c>
      <c r="K118">
        <f>BG_SecBase_Tuning!Q$48</f>
        <v>1090</v>
      </c>
      <c r="L118" s="4">
        <f>BG_SecBase_Tuning!R$72</f>
        <v>3059</v>
      </c>
      <c r="M118">
        <f>BG_SecBase_Tuning!S$48</f>
        <v>1580</v>
      </c>
      <c r="P118" s="158" cm="1">
        <f t="array" ref="P118">_xlfn.SWITCH(B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8" s="158" cm="1">
        <f t="array" ref="Q118">_xlfn.SWITCH(C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18" s="158" cm="1">
        <f t="array" ref="R118">_xlfn.SWITCH(D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8" s="158" cm="1">
        <f t="array" ref="S118">_xlfn.SWITCH(E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8" s="158" cm="1">
        <f t="array" ref="T118">_xlfn.SWITCH(F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 spans="1:20" x14ac:dyDescent="0.3">
      <c r="A119">
        <v>23</v>
      </c>
      <c r="B119" s="9" t="s">
        <v>31</v>
      </c>
      <c r="C119" s="9" t="s">
        <v>27</v>
      </c>
      <c r="D119" s="9" t="s">
        <v>21</v>
      </c>
      <c r="E119" s="9" t="s">
        <v>11</v>
      </c>
      <c r="F119" s="9" t="s">
        <v>21</v>
      </c>
      <c r="I119">
        <f>BG_SecBase_Tuning!O$48</f>
        <v>1160</v>
      </c>
      <c r="J119" s="32">
        <f>BG_SecBase_Tuning!P$73</f>
        <v>1800</v>
      </c>
      <c r="K119">
        <f>BG_SecBase_Tuning!Q$48</f>
        <v>1090</v>
      </c>
      <c r="L119" s="32">
        <f>BG_SecBase_Tuning!R$73</f>
        <v>2000</v>
      </c>
      <c r="M119">
        <f>BG_SecBase_Tuning!S$48</f>
        <v>1580</v>
      </c>
      <c r="P119" s="158" cm="1">
        <f t="array" ref="P119">_xlfn.SWITCH(B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9" s="158" cm="1">
        <f t="array" ref="Q119">_xlfn.SWITCH(C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9" s="158" cm="1">
        <f t="array" ref="R119">_xlfn.SWITCH(D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19" s="158" cm="1">
        <f t="array" ref="S119">_xlfn.SWITCH(E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9" s="158" cm="1">
        <f t="array" ref="T119">_xlfn.SWITCH(F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0" spans="1:20" x14ac:dyDescent="0.3">
      <c r="A120">
        <v>24</v>
      </c>
      <c r="B120" s="9" t="s">
        <v>15</v>
      </c>
      <c r="C120" s="4" t="s">
        <v>7</v>
      </c>
      <c r="D120" s="9" t="s">
        <v>18</v>
      </c>
      <c r="E120" s="4" t="s">
        <v>7</v>
      </c>
      <c r="F120" s="9" t="s">
        <v>34</v>
      </c>
      <c r="I120">
        <f>BG_SecBase_Tuning!O$48</f>
        <v>1160</v>
      </c>
      <c r="J120" s="32">
        <f>BG_SecBase_Tuning!P$73</f>
        <v>1800</v>
      </c>
      <c r="K120" s="11">
        <f>BG_SecBase_Tuning!Q$56</f>
        <v>1</v>
      </c>
      <c r="L120" s="32">
        <f>BG_SecBase_Tuning!R$73</f>
        <v>2000</v>
      </c>
      <c r="M120">
        <f>BG_SecBase_Tuning!S$48</f>
        <v>1580</v>
      </c>
      <c r="P120" s="158" cm="1">
        <f t="array" ref="P120">_xlfn.SWITCH(B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0" s="158" cm="1">
        <f t="array" ref="Q120">_xlfn.SWITCH(C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20" s="158" cm="1">
        <f t="array" ref="R120">_xlfn.SWITCH(D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0" s="158" cm="1">
        <f t="array" ref="S120">_xlfn.SWITCH(E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0" s="158" cm="1">
        <f t="array" ref="T120">_xlfn.SWITCH(F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 spans="1:20" x14ac:dyDescent="0.3">
      <c r="A121">
        <v>25</v>
      </c>
      <c r="B121" s="9" t="s">
        <v>18</v>
      </c>
      <c r="C121" s="4" t="s">
        <v>7</v>
      </c>
      <c r="D121" s="9" t="s">
        <v>24</v>
      </c>
      <c r="E121" s="4" t="s">
        <v>7</v>
      </c>
      <c r="F121" s="9" t="s">
        <v>18</v>
      </c>
      <c r="I121">
        <f>BG_SecBase_Tuning!O$48</f>
        <v>1160</v>
      </c>
      <c r="J121" s="32">
        <f>BG_SecBase_Tuning!P$73</f>
        <v>1800</v>
      </c>
      <c r="K121" s="11">
        <f>BG_SecBase_Tuning!Q$60</f>
        <v>1200</v>
      </c>
      <c r="L121" s="32">
        <f>BG_SecBase_Tuning!R$73</f>
        <v>2000</v>
      </c>
      <c r="M121">
        <f>BG_SecBase_Tuning!S$48</f>
        <v>1580</v>
      </c>
      <c r="P121" s="158" cm="1">
        <f t="array" ref="P121">_xlfn.SWITCH(B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1" s="158" cm="1">
        <f t="array" ref="Q121">_xlfn.SWITCH(C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21" s="158" cm="1">
        <f t="array" ref="R121">_xlfn.SWITCH(D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1" s="158" cm="1">
        <f t="array" ref="S121">_xlfn.SWITCH(E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1" s="158" cm="1">
        <f t="array" ref="T121">_xlfn.SWITCH(F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 spans="1:20" x14ac:dyDescent="0.3">
      <c r="A122">
        <v>26</v>
      </c>
      <c r="B122" s="11" t="s">
        <v>27</v>
      </c>
      <c r="C122" s="11" t="s">
        <v>18</v>
      </c>
      <c r="D122" s="11" t="s">
        <v>62</v>
      </c>
      <c r="E122" s="11" t="s">
        <v>37</v>
      </c>
      <c r="F122" s="11" t="s">
        <v>24</v>
      </c>
      <c r="I122">
        <f>BG_SecBase_Tuning!O$48</f>
        <v>1160</v>
      </c>
      <c r="J122" s="4">
        <f>BG_SecBase_Tuning!P$72</f>
        <v>2046</v>
      </c>
      <c r="K122" s="11">
        <f>BG_SecBase_Tuning!Q$60</f>
        <v>1200</v>
      </c>
      <c r="L122" s="4">
        <f>BG_SecBase_Tuning!R$72</f>
        <v>3059</v>
      </c>
      <c r="M122">
        <f>BG_SecBase_Tuning!S$48</f>
        <v>1580</v>
      </c>
      <c r="P122" s="158" cm="1">
        <f t="array" ref="P122">_xlfn.SWITCH(B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2" s="158" cm="1">
        <f t="array" ref="Q122">_xlfn.SWITCH(C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22" s="158" cm="1">
        <f t="array" ref="R122">_xlfn.SWITCH(D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22" s="158" cm="1">
        <f t="array" ref="S122">_xlfn.SWITCH(E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2" s="158" cm="1">
        <f t="array" ref="T122">_xlfn.SWITCH(F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3" spans="1:20" x14ac:dyDescent="0.3">
      <c r="A123">
        <v>27</v>
      </c>
      <c r="B123" s="11" t="s">
        <v>27</v>
      </c>
      <c r="C123" s="11" t="s">
        <v>21</v>
      </c>
      <c r="D123" s="11" t="s">
        <v>65</v>
      </c>
      <c r="E123" s="11" t="s">
        <v>15</v>
      </c>
      <c r="F123" s="11" t="s">
        <v>27</v>
      </c>
      <c r="I123">
        <f>BG_SecBase_Tuning!O$48</f>
        <v>1160</v>
      </c>
      <c r="J123">
        <f>BG_SecBase_Tuning!P$48</f>
        <v>1650</v>
      </c>
      <c r="K123" s="11">
        <f>BG_SecBase_Tuning!Q$60</f>
        <v>1200</v>
      </c>
      <c r="L123">
        <f>BG_SecBase_Tuning!R$48</f>
        <v>1473</v>
      </c>
      <c r="M123">
        <f>BG_SecBase_Tuning!S$48</f>
        <v>1580</v>
      </c>
      <c r="P123" s="158" cm="1">
        <f t="array" ref="P123">_xlfn.SWITCH(B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3" s="158" cm="1">
        <f t="array" ref="Q123">_xlfn.SWITCH(C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3" s="158" cm="1">
        <f t="array" ref="R123">_xlfn.SWITCH(D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23" s="158" cm="1">
        <f t="array" ref="S123">_xlfn.SWITCH(E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3" s="158" cm="1">
        <f t="array" ref="T123">_xlfn.SWITCH(F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4" spans="1:20" x14ac:dyDescent="0.3">
      <c r="A124">
        <v>28</v>
      </c>
      <c r="B124" s="11" t="s">
        <v>24</v>
      </c>
      <c r="C124" s="11" t="s">
        <v>37</v>
      </c>
      <c r="D124" s="11" t="s">
        <v>18</v>
      </c>
      <c r="E124" s="11" t="s">
        <v>21</v>
      </c>
      <c r="F124" s="11" t="s">
        <v>27</v>
      </c>
      <c r="I124">
        <f>BG_SecBase_Tuning!O$48</f>
        <v>1160</v>
      </c>
      <c r="J124">
        <f>BG_SecBase_Tuning!P$48</f>
        <v>1650</v>
      </c>
      <c r="K124" s="11">
        <f>BG_SecBase_Tuning!Q$60</f>
        <v>1200</v>
      </c>
      <c r="L124">
        <f>BG_SecBase_Tuning!R$48</f>
        <v>1473</v>
      </c>
      <c r="M124">
        <f>BG_SecBase_Tuning!S$48</f>
        <v>1580</v>
      </c>
      <c r="P124" s="158" cm="1">
        <f t="array" ref="P124">_xlfn.SWITCH(B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4" s="158" cm="1">
        <f t="array" ref="Q124">_xlfn.SWITCH(C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24" s="158" cm="1">
        <f t="array" ref="R124">_xlfn.SWITCH(D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4" s="158" cm="1">
        <f t="array" ref="S124">_xlfn.SWITCH(E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4" s="158" cm="1">
        <f t="array" ref="T124">_xlfn.SWITCH(F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5" spans="1:20" x14ac:dyDescent="0.3">
      <c r="A125">
        <v>29</v>
      </c>
      <c r="B125" s="11" t="s">
        <v>21</v>
      </c>
      <c r="C125" s="11" t="s">
        <v>21</v>
      </c>
      <c r="D125" s="11" t="s">
        <v>31</v>
      </c>
      <c r="E125" s="11" t="s">
        <v>31</v>
      </c>
      <c r="F125" s="11" t="s">
        <v>21</v>
      </c>
      <c r="I125">
        <f>BG_SecBase_Tuning!O$48</f>
        <v>1160</v>
      </c>
      <c r="J125">
        <f>BG_SecBase_Tuning!P$48</f>
        <v>1650</v>
      </c>
      <c r="K125">
        <f>BG_SecBase_Tuning!Q$48</f>
        <v>1090</v>
      </c>
      <c r="L125">
        <f>BG_SecBase_Tuning!R$48</f>
        <v>1473</v>
      </c>
      <c r="M125">
        <f>BG_SecBase_Tuning!S$48</f>
        <v>1580</v>
      </c>
      <c r="P125" s="158" cm="1">
        <f t="array" ref="P125">_xlfn.SWITCH(B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5" s="158" cm="1">
        <f t="array" ref="Q125">_xlfn.SWITCH(C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5" s="158" cm="1">
        <f t="array" ref="R125">_xlfn.SWITCH(D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5" s="158" cm="1">
        <f t="array" ref="S125">_xlfn.SWITCH(E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5" s="158" cm="1">
        <f t="array" ref="T125">_xlfn.SWITCH(F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6" spans="1:20" x14ac:dyDescent="0.3">
      <c r="A126">
        <v>30</v>
      </c>
      <c r="B126" s="11" t="s">
        <v>18</v>
      </c>
      <c r="C126" s="11" t="s">
        <v>31</v>
      </c>
      <c r="D126" s="11" t="s">
        <v>37</v>
      </c>
      <c r="E126" s="11" t="s">
        <v>31</v>
      </c>
      <c r="F126" s="11" t="s">
        <v>24</v>
      </c>
      <c r="I126">
        <f>BG_SecBase_Tuning!O$48</f>
        <v>1160</v>
      </c>
      <c r="J126">
        <f>BG_SecBase_Tuning!P$48</f>
        <v>1650</v>
      </c>
      <c r="K126">
        <f>BG_SecBase_Tuning!Q$48</f>
        <v>1090</v>
      </c>
      <c r="L126">
        <f>BG_SecBase_Tuning!R$48</f>
        <v>1473</v>
      </c>
      <c r="M126">
        <f>BG_SecBase_Tuning!S$48</f>
        <v>1580</v>
      </c>
      <c r="P126" s="158" cm="1">
        <f t="array" ref="P126">_xlfn.SWITCH(B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6" s="158" cm="1">
        <f t="array" ref="Q126">_xlfn.SWITCH(C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26" s="158" cm="1">
        <f t="array" ref="R126">_xlfn.SWITCH(D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6" s="158" cm="1">
        <f t="array" ref="S126">_xlfn.SWITCH(E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6" s="158" cm="1">
        <f t="array" ref="T126">_xlfn.SWITCH(F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7" spans="1:20" x14ac:dyDescent="0.3">
      <c r="A127">
        <v>31</v>
      </c>
      <c r="B127" s="11" t="s">
        <v>37</v>
      </c>
      <c r="C127" s="11" t="s">
        <v>11</v>
      </c>
      <c r="D127" s="11" t="s">
        <v>31</v>
      </c>
      <c r="E127" s="11" t="s">
        <v>37</v>
      </c>
      <c r="F127" s="11" t="s">
        <v>11</v>
      </c>
      <c r="I127" s="6">
        <f>BG_SecBase_Tuning!O$51</f>
        <v>800</v>
      </c>
      <c r="J127" s="6">
        <f>BG_SecBase_Tuning!P$54</f>
        <v>300</v>
      </c>
      <c r="K127">
        <f>BG_SecBase_Tuning!Q$48</f>
        <v>1090</v>
      </c>
      <c r="L127" s="6">
        <f>BG_SecBase_Tuning!R$51</f>
        <v>500</v>
      </c>
      <c r="M127" s="6">
        <f>BG_SecBase_Tuning!S$52</f>
        <v>300</v>
      </c>
      <c r="P127" s="158" cm="1">
        <f t="array" ref="P127">_xlfn.SWITCH(B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7" s="158" cm="1">
        <f t="array" ref="Q127">_xlfn.SWITCH(C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7" s="158" cm="1">
        <f t="array" ref="R127">_xlfn.SWITCH(D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7" s="158" cm="1">
        <f t="array" ref="S127">_xlfn.SWITCH(E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7" s="158" cm="1">
        <f t="array" ref="T127">_xlfn.SWITCH(F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8" spans="1:20" x14ac:dyDescent="0.3">
      <c r="A128">
        <v>32</v>
      </c>
      <c r="B128" t="s">
        <v>37</v>
      </c>
      <c r="C128" t="s">
        <v>24</v>
      </c>
      <c r="D128" t="s">
        <v>21</v>
      </c>
      <c r="E128" t="s">
        <v>24</v>
      </c>
      <c r="F128" t="s">
        <v>24</v>
      </c>
      <c r="I128" s="6">
        <f>I127</f>
        <v>800</v>
      </c>
      <c r="J128" s="6">
        <f>J127</f>
        <v>300</v>
      </c>
      <c r="K128">
        <f>BG_SecBase_Tuning!Q$48</f>
        <v>1090</v>
      </c>
      <c r="L128" s="6">
        <f>L127</f>
        <v>500</v>
      </c>
      <c r="M128" s="6">
        <f>M127</f>
        <v>300</v>
      </c>
      <c r="P128" s="158" cm="1">
        <f t="array" ref="P128">_xlfn.SWITCH(B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8" s="158" cm="1">
        <f t="array" ref="Q128">_xlfn.SWITCH(C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28" s="158" cm="1">
        <f t="array" ref="R128">_xlfn.SWITCH(D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8" s="158" cm="1">
        <f t="array" ref="S128">_xlfn.SWITCH(E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8" s="158" cm="1">
        <f t="array" ref="T128">_xlfn.SWITCH(F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9" spans="1:20" x14ac:dyDescent="0.3">
      <c r="A129">
        <v>33</v>
      </c>
      <c r="B129" t="s">
        <v>23</v>
      </c>
      <c r="C129" t="s">
        <v>26</v>
      </c>
      <c r="D129" t="s">
        <v>27</v>
      </c>
      <c r="E129" t="s">
        <v>14</v>
      </c>
      <c r="F129" t="s">
        <v>26</v>
      </c>
      <c r="I129" s="6">
        <f t="shared" ref="I129:I136" si="6">I128</f>
        <v>800</v>
      </c>
      <c r="J129" s="6">
        <f>J127</f>
        <v>300</v>
      </c>
      <c r="K129">
        <f>BG_SecBase_Tuning!Q$48</f>
        <v>1090</v>
      </c>
      <c r="L129" s="6">
        <f>L128</f>
        <v>500</v>
      </c>
      <c r="M129" s="6">
        <f>M128</f>
        <v>300</v>
      </c>
      <c r="P129" s="158" cm="1">
        <f t="array" ref="P129">_xlfn.SWITCH(B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29" s="158" cm="1">
        <f t="array" ref="Q129">_xlfn.SWITCH(C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9" s="158" cm="1">
        <f t="array" ref="R129">_xlfn.SWITCH(D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9" s="158" cm="1">
        <f t="array" ref="S129">_xlfn.SWITCH(E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129" s="158" cm="1">
        <f t="array" ref="T129">_xlfn.SWITCH(F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0" spans="1:20" x14ac:dyDescent="0.3">
      <c r="A130">
        <v>34</v>
      </c>
      <c r="B130" t="s">
        <v>20</v>
      </c>
      <c r="C130" t="s">
        <v>30</v>
      </c>
      <c r="D130" t="s">
        <v>11</v>
      </c>
      <c r="E130" t="s">
        <v>11</v>
      </c>
      <c r="F130" t="s">
        <v>30</v>
      </c>
      <c r="I130" s="6">
        <f t="shared" si="6"/>
        <v>800</v>
      </c>
      <c r="J130" s="2">
        <f>BG_SecBase_Tuning!P$55</f>
        <v>200</v>
      </c>
      <c r="K130" s="11">
        <f>BG_SecBase_Tuning!Q$56</f>
        <v>1</v>
      </c>
      <c r="L130" s="6">
        <f t="shared" ref="L130:L136" si="7">L129</f>
        <v>500</v>
      </c>
      <c r="M130" s="2">
        <f>BG_SecBase_Tuning!S$53</f>
        <v>300</v>
      </c>
      <c r="P130" s="158" cm="1">
        <f t="array" ref="P130">_xlfn.SWITCH(B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30" s="158" cm="1">
        <f t="array" ref="Q130">_xlfn.SWITCH(C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0" s="158" cm="1">
        <f t="array" ref="R130">_xlfn.SWITCH(D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0" s="158" cm="1">
        <f t="array" ref="S130">_xlfn.SWITCH(E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0" s="158" cm="1">
        <f t="array" ref="T130">_xlfn.SWITCH(F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1" spans="1:20" x14ac:dyDescent="0.3">
      <c r="A131">
        <v>35</v>
      </c>
      <c r="B131" t="s">
        <v>31</v>
      </c>
      <c r="C131" t="s">
        <v>33</v>
      </c>
      <c r="D131" t="s">
        <v>27</v>
      </c>
      <c r="E131" t="s">
        <v>17</v>
      </c>
      <c r="F131" t="s">
        <v>33</v>
      </c>
      <c r="I131" s="6">
        <f t="shared" si="6"/>
        <v>800</v>
      </c>
      <c r="J131" s="2">
        <f>J130</f>
        <v>200</v>
      </c>
      <c r="K131" s="11">
        <f>BG_SecBase_Tuning!Q$57</f>
        <v>1</v>
      </c>
      <c r="L131" s="6">
        <f t="shared" si="7"/>
        <v>500</v>
      </c>
      <c r="M131" s="6">
        <f>M129</f>
        <v>300</v>
      </c>
      <c r="P131" s="158" cm="1">
        <f t="array" ref="P131">_xlfn.SWITCH(B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1" s="158" cm="1">
        <f t="array" ref="Q131">_xlfn.SWITCH(C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1" s="158" cm="1">
        <f t="array" ref="R131">_xlfn.SWITCH(D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31" s="158" cm="1">
        <f t="array" ref="S131">_xlfn.SWITCH(E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131" s="158" cm="1">
        <f t="array" ref="T131">_xlfn.SWITCH(F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2" spans="1:20" x14ac:dyDescent="0.3">
      <c r="A132">
        <v>36</v>
      </c>
      <c r="B132" t="s">
        <v>24</v>
      </c>
      <c r="C132" t="s">
        <v>36</v>
      </c>
      <c r="D132" t="s">
        <v>62</v>
      </c>
      <c r="E132" t="s">
        <v>21</v>
      </c>
      <c r="F132" t="s">
        <v>36</v>
      </c>
      <c r="I132" s="6">
        <f t="shared" si="6"/>
        <v>800</v>
      </c>
      <c r="J132" s="2">
        <f>J131</f>
        <v>200</v>
      </c>
      <c r="K132" s="11">
        <f>BG_SecBase_Tuning!Q$58</f>
        <v>1</v>
      </c>
      <c r="L132" s="6">
        <f t="shared" si="7"/>
        <v>500</v>
      </c>
      <c r="M132" s="6">
        <f>M131</f>
        <v>300</v>
      </c>
      <c r="P132" s="158" cm="1">
        <f t="array" ref="P132">_xlfn.SWITCH(B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2" s="158" cm="1">
        <f t="array" ref="Q132">_xlfn.SWITCH(C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2" s="158" cm="1">
        <f t="array" ref="R132">_xlfn.SWITCH(D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32" s="158" cm="1">
        <f t="array" ref="S132">_xlfn.SWITCH(E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2" s="158" cm="1">
        <f t="array" ref="T132">_xlfn.SWITCH(F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3" spans="1:20" x14ac:dyDescent="0.3">
      <c r="A133">
        <v>37</v>
      </c>
      <c r="B133" t="s">
        <v>14</v>
      </c>
      <c r="C133" t="s">
        <v>39</v>
      </c>
      <c r="D133" t="s">
        <v>62</v>
      </c>
      <c r="E133" t="s">
        <v>15</v>
      </c>
      <c r="F133" t="s">
        <v>37</v>
      </c>
      <c r="I133" s="6">
        <f t="shared" si="6"/>
        <v>800</v>
      </c>
      <c r="J133" s="2">
        <f>J132</f>
        <v>200</v>
      </c>
      <c r="K133" s="11">
        <f>BG_SecBase_Tuning!Q$58</f>
        <v>1</v>
      </c>
      <c r="L133" s="6">
        <f t="shared" si="7"/>
        <v>500</v>
      </c>
      <c r="M133" s="6">
        <f>M132</f>
        <v>300</v>
      </c>
      <c r="P133" s="158" cm="1">
        <f t="array" ref="P133">_xlfn.SWITCH(B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33" s="158" cm="1">
        <f t="array" ref="Q133">_xlfn.SWITCH(C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33" s="158" cm="1">
        <f t="array" ref="R133">_xlfn.SWITCH(D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33" s="158" cm="1">
        <f t="array" ref="S133">_xlfn.SWITCH(E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3" s="158" cm="1">
        <f t="array" ref="T133">_xlfn.SWITCH(F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4" spans="1:20" x14ac:dyDescent="0.3">
      <c r="A134">
        <v>38</v>
      </c>
      <c r="B134" t="s">
        <v>24</v>
      </c>
      <c r="C134" t="s">
        <v>26</v>
      </c>
      <c r="D134" t="s">
        <v>62</v>
      </c>
      <c r="E134" t="s">
        <v>23</v>
      </c>
      <c r="F134" t="s">
        <v>24</v>
      </c>
      <c r="I134" s="6">
        <f t="shared" si="6"/>
        <v>800</v>
      </c>
      <c r="J134" s="2">
        <f>J133</f>
        <v>200</v>
      </c>
      <c r="K134" s="11">
        <f>BG_SecBase_Tuning!Q$57</f>
        <v>1</v>
      </c>
      <c r="L134" s="6">
        <f t="shared" si="7"/>
        <v>500</v>
      </c>
      <c r="M134">
        <f>BG_SecBase_Tuning!S$48</f>
        <v>1580</v>
      </c>
      <c r="P134" s="158" cm="1">
        <f t="array" ref="P134">_xlfn.SWITCH(B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4" s="158" cm="1">
        <f t="array" ref="Q134">_xlfn.SWITCH(C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4" s="158" cm="1">
        <f t="array" ref="R134">_xlfn.SWITCH(D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34" s="158" cm="1">
        <f t="array" ref="S134">_xlfn.SWITCH(E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134" s="158" cm="1">
        <f t="array" ref="T134">_xlfn.SWITCH(F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35" spans="1:20" x14ac:dyDescent="0.3">
      <c r="A135">
        <v>39</v>
      </c>
      <c r="B135" t="s">
        <v>17</v>
      </c>
      <c r="C135" t="s">
        <v>30</v>
      </c>
      <c r="D135" t="s">
        <v>15</v>
      </c>
      <c r="E135" t="s">
        <v>20</v>
      </c>
      <c r="F135" t="s">
        <v>37</v>
      </c>
      <c r="I135" s="6">
        <f t="shared" si="6"/>
        <v>800</v>
      </c>
      <c r="J135" s="2">
        <f>J134</f>
        <v>200</v>
      </c>
      <c r="K135" s="11">
        <f>BG_SecBase_Tuning!Q$56</f>
        <v>1</v>
      </c>
      <c r="L135" s="6">
        <f t="shared" si="7"/>
        <v>500</v>
      </c>
      <c r="M135" s="4">
        <f>BG_SecBase_Tuning!S$72</f>
        <v>2018</v>
      </c>
      <c r="P135" s="158" cm="1">
        <f t="array" ref="P135">_xlfn.SWITCH(B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35" s="158" cm="1">
        <f t="array" ref="Q135">_xlfn.SWITCH(C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5" s="158" cm="1">
        <f t="array" ref="R135">_xlfn.SWITCH(D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5" s="158" cm="1">
        <f t="array" ref="S135">_xlfn.SWITCH(E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135" s="158" cm="1">
        <f t="array" ref="T135">_xlfn.SWITCH(F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6" spans="1:20" x14ac:dyDescent="0.3">
      <c r="A136">
        <v>40</v>
      </c>
      <c r="B136" t="s">
        <v>27</v>
      </c>
      <c r="C136" t="s">
        <v>33</v>
      </c>
      <c r="D136" t="s">
        <v>31</v>
      </c>
      <c r="E136" t="s">
        <v>24</v>
      </c>
      <c r="F136" t="s">
        <v>31</v>
      </c>
      <c r="I136" s="6">
        <f t="shared" si="6"/>
        <v>800</v>
      </c>
      <c r="J136" s="6">
        <f>J127</f>
        <v>300</v>
      </c>
      <c r="K136">
        <f>BG_SecBase_Tuning!Q$48</f>
        <v>1090</v>
      </c>
      <c r="L136" s="6">
        <f t="shared" si="7"/>
        <v>500</v>
      </c>
      <c r="M136" s="32">
        <f>BG_SecBase_Tuning!S$73</f>
        <v>1500</v>
      </c>
      <c r="P136" s="158" cm="1">
        <f t="array" ref="P136">_xlfn.SWITCH(B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6" s="158" cm="1">
        <f t="array" ref="Q136">_xlfn.SWITCH(C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6" s="158" cm="1">
        <f t="array" ref="R136">_xlfn.SWITCH(D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6" s="158" cm="1">
        <f t="array" ref="S136">_xlfn.SWITCH(E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6" s="158" cm="1">
        <f t="array" ref="T136">_xlfn.SWITCH(F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7" spans="1:20" x14ac:dyDescent="0.3">
      <c r="A137">
        <v>41</v>
      </c>
      <c r="B137" t="s">
        <v>34</v>
      </c>
      <c r="C137" t="s">
        <v>36</v>
      </c>
      <c r="D137" t="s">
        <v>31</v>
      </c>
      <c r="E137" t="s">
        <v>31</v>
      </c>
      <c r="F137" s="4" t="s">
        <v>7</v>
      </c>
      <c r="I137">
        <f>BG_SecBase_Tuning!O$48</f>
        <v>1160</v>
      </c>
      <c r="J137" s="6">
        <f>J136</f>
        <v>300</v>
      </c>
      <c r="K137">
        <f>BG_SecBase_Tuning!Q$48</f>
        <v>1090</v>
      </c>
      <c r="L137">
        <f>BG_SecBase_Tuning!R$48</f>
        <v>1473</v>
      </c>
      <c r="M137" s="32">
        <f>BG_SecBase_Tuning!S$73</f>
        <v>1500</v>
      </c>
      <c r="P137" s="158" cm="1">
        <f t="array" ref="P137">_xlfn.SWITCH(B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37" s="158" cm="1">
        <f t="array" ref="Q137">_xlfn.SWITCH(C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7" s="158" cm="1">
        <f t="array" ref="R137">_xlfn.SWITCH(D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7" s="158" cm="1">
        <f t="array" ref="S137">_xlfn.SWITCH(E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7" s="158" cm="1">
        <f t="array" ref="T137">_xlfn.SWITCH(F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38" spans="1:20" x14ac:dyDescent="0.3">
      <c r="A138">
        <v>42</v>
      </c>
      <c r="B138" t="s">
        <v>24</v>
      </c>
      <c r="C138" t="s">
        <v>27</v>
      </c>
      <c r="D138" t="s">
        <v>40</v>
      </c>
      <c r="E138" t="s">
        <v>24</v>
      </c>
      <c r="F138" s="4" t="s">
        <v>7</v>
      </c>
      <c r="I138">
        <f>BG_SecBase_Tuning!O$48</f>
        <v>1160</v>
      </c>
      <c r="J138" s="6">
        <f>J137</f>
        <v>300</v>
      </c>
      <c r="K138">
        <f>BG_SecBase_Tuning!Q$48</f>
        <v>1090</v>
      </c>
      <c r="L138">
        <f>BG_SecBase_Tuning!R$48</f>
        <v>1473</v>
      </c>
      <c r="M138" s="32">
        <f>BG_SecBase_Tuning!S$73</f>
        <v>1500</v>
      </c>
      <c r="P138" s="158" cm="1">
        <f t="array" ref="P138">_xlfn.SWITCH(B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8" s="158" cm="1">
        <f t="array" ref="Q138">_xlfn.SWITCH(C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8" s="158" cm="1">
        <f t="array" ref="R138">_xlfn.SWITCH(D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8" s="158" cm="1">
        <f t="array" ref="S138">_xlfn.SWITCH(E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8" s="158" cm="1">
        <f t="array" ref="T138">_xlfn.SWITCH(F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39" spans="1:20" x14ac:dyDescent="0.3">
      <c r="A139">
        <v>43</v>
      </c>
      <c r="B139" t="s">
        <v>18</v>
      </c>
      <c r="C139" t="s">
        <v>40</v>
      </c>
      <c r="D139" t="s">
        <v>15</v>
      </c>
      <c r="E139" t="s">
        <v>15</v>
      </c>
      <c r="F139" t="s">
        <v>24</v>
      </c>
      <c r="I139" s="4">
        <f>BG_SecBase_Tuning!O$72</f>
        <v>3016</v>
      </c>
      <c r="J139">
        <f>BG_SecBase_Tuning!P$48</f>
        <v>1650</v>
      </c>
      <c r="K139">
        <f>BG_SecBase_Tuning!Q$48</f>
        <v>1090</v>
      </c>
      <c r="L139">
        <f>BG_SecBase_Tuning!R$48</f>
        <v>1473</v>
      </c>
      <c r="M139" s="4">
        <f>BG_SecBase_Tuning!S$72</f>
        <v>2018</v>
      </c>
      <c r="P139" s="158" cm="1">
        <f t="array" ref="P139">_xlfn.SWITCH(B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9" s="158" cm="1">
        <f t="array" ref="Q139">_xlfn.SWITCH(C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9" s="158" cm="1">
        <f t="array" ref="R139">_xlfn.SWITCH(D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9" s="158" cm="1">
        <f t="array" ref="S139">_xlfn.SWITCH(E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9" s="158" cm="1">
        <f t="array" ref="T139">_xlfn.SWITCH(F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40" spans="1:20" x14ac:dyDescent="0.3">
      <c r="A140">
        <v>44</v>
      </c>
      <c r="B140" t="s">
        <v>15</v>
      </c>
      <c r="C140" t="s">
        <v>31</v>
      </c>
      <c r="D140" t="s">
        <v>24</v>
      </c>
      <c r="E140" t="s">
        <v>18</v>
      </c>
      <c r="F140" t="s">
        <v>18</v>
      </c>
      <c r="I140" s="32">
        <f>BG_SecBase_Tuning!O$73</f>
        <v>2000</v>
      </c>
      <c r="J140">
        <f>BG_SecBase_Tuning!P$48</f>
        <v>1650</v>
      </c>
      <c r="K140">
        <f>BG_SecBase_Tuning!Q$48</f>
        <v>1090</v>
      </c>
      <c r="L140">
        <f>BG_SecBase_Tuning!R$48</f>
        <v>1473</v>
      </c>
      <c r="M140">
        <f>BG_SecBase_Tuning!S$48</f>
        <v>1580</v>
      </c>
      <c r="P140" s="158" cm="1">
        <f t="array" ref="P140">_xlfn.SWITCH(B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0" s="158" cm="1">
        <f t="array" ref="Q140">_xlfn.SWITCH(C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0" s="158" cm="1">
        <f t="array" ref="R140">_xlfn.SWITCH(D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0" s="158" cm="1">
        <f t="array" ref="S140">_xlfn.SWITCH(E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0" s="158" cm="1">
        <f t="array" ref="T140">_xlfn.SWITCH(F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1" spans="1:20" x14ac:dyDescent="0.3">
      <c r="A141">
        <v>45</v>
      </c>
      <c r="B141" s="4" t="s">
        <v>7</v>
      </c>
      <c r="C141" t="s">
        <v>24</v>
      </c>
      <c r="D141" t="s">
        <v>21</v>
      </c>
      <c r="E141" t="s">
        <v>27</v>
      </c>
      <c r="F141" t="s">
        <v>40</v>
      </c>
      <c r="I141" s="32">
        <f>BG_SecBase_Tuning!O$73</f>
        <v>2000</v>
      </c>
      <c r="J141" s="10">
        <f>BG_SecBase_Tuning!P$49</f>
        <v>1000</v>
      </c>
      <c r="K141" s="10">
        <f>BG_SecBase_Tuning!Q$49</f>
        <v>2050</v>
      </c>
      <c r="L141" s="10">
        <f>BG_SecBase_Tuning!R$49</f>
        <v>1000</v>
      </c>
      <c r="M141" s="10">
        <f>BG_SecBase_Tuning!S$49</f>
        <v>1000</v>
      </c>
      <c r="P141" s="158" cm="1">
        <f t="array" ref="P141">_xlfn.SWITCH(B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41" s="158" cm="1">
        <f t="array" ref="Q141">_xlfn.SWITCH(C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1" s="158" cm="1">
        <f t="array" ref="R141">_xlfn.SWITCH(D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1" s="158" cm="1">
        <f t="array" ref="S141">_xlfn.SWITCH(E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1" s="158" cm="1">
        <f t="array" ref="T141">_xlfn.SWITCH(F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2" spans="1:20" x14ac:dyDescent="0.3">
      <c r="A142">
        <v>46</v>
      </c>
      <c r="B142" s="4" t="s">
        <v>7</v>
      </c>
      <c r="C142" t="s">
        <v>18</v>
      </c>
      <c r="D142" t="s">
        <v>40</v>
      </c>
      <c r="E142" t="s">
        <v>31</v>
      </c>
      <c r="F142" t="s">
        <v>27</v>
      </c>
      <c r="I142" s="32">
        <f>BG_SecBase_Tuning!O$73</f>
        <v>2000</v>
      </c>
      <c r="J142" s="10">
        <f>J141</f>
        <v>1000</v>
      </c>
      <c r="K142" s="10">
        <f>K141</f>
        <v>2050</v>
      </c>
      <c r="L142" s="10">
        <f>L141</f>
        <v>1000</v>
      </c>
      <c r="M142" s="10">
        <f>M141</f>
        <v>1000</v>
      </c>
      <c r="P142" s="158" cm="1">
        <f t="array" ref="P142">_xlfn.SWITCH(B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42" s="158" cm="1">
        <f t="array" ref="Q142">_xlfn.SWITCH(C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2" s="158" cm="1">
        <f t="array" ref="R142">_xlfn.SWITCH(D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2" s="158" cm="1">
        <f t="array" ref="S142">_xlfn.SWITCH(E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2" s="158" cm="1">
        <f t="array" ref="T142">_xlfn.SWITCH(F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3" spans="1:20" x14ac:dyDescent="0.3">
      <c r="A143">
        <v>47</v>
      </c>
      <c r="B143" t="s">
        <v>24</v>
      </c>
      <c r="C143" t="s">
        <v>43</v>
      </c>
      <c r="D143" t="s">
        <v>43</v>
      </c>
      <c r="E143" t="s">
        <v>43</v>
      </c>
      <c r="F143" t="s">
        <v>43</v>
      </c>
      <c r="I143" s="4">
        <f>BG_SecBase_Tuning!O$72</f>
        <v>3016</v>
      </c>
      <c r="J143" s="10">
        <f>J141</f>
        <v>1000</v>
      </c>
      <c r="K143" s="10">
        <f>K141</f>
        <v>2050</v>
      </c>
      <c r="L143" s="10">
        <f>L141</f>
        <v>1000</v>
      </c>
      <c r="M143" s="10">
        <f>M142</f>
        <v>1000</v>
      </c>
      <c r="P143" s="158" cm="1">
        <f t="array" ref="P143">_xlfn.SWITCH(B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3" s="158" cm="1">
        <f t="array" ref="Q143">_xlfn.SWITCH(C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143" s="158" cm="1">
        <f t="array" ref="R143">_xlfn.SWITCH(D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143" s="158" cm="1">
        <f t="array" ref="S143">_xlfn.SWITCH(E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143" s="158" cm="1">
        <f t="array" ref="T143">_xlfn.SWITCH(F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144" spans="1:20" x14ac:dyDescent="0.3">
      <c r="A144">
        <v>48</v>
      </c>
      <c r="B144" t="s">
        <v>27</v>
      </c>
      <c r="C144" t="s">
        <v>37</v>
      </c>
      <c r="D144" t="s">
        <v>18</v>
      </c>
      <c r="E144" t="s">
        <v>31</v>
      </c>
      <c r="F144" t="s">
        <v>40</v>
      </c>
      <c r="I144">
        <f>BG_SecBase_Tuning!O$48</f>
        <v>1160</v>
      </c>
      <c r="J144" s="10">
        <f>J141</f>
        <v>1000</v>
      </c>
      <c r="K144" s="10">
        <f>K141</f>
        <v>2050</v>
      </c>
      <c r="L144" s="10">
        <f>L141</f>
        <v>1000</v>
      </c>
      <c r="M144" s="10">
        <f>M143</f>
        <v>1000</v>
      </c>
      <c r="P144" s="158" cm="1">
        <f t="array" ref="P144">_xlfn.SWITCH(B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4" s="158" cm="1">
        <f t="array" ref="Q144">_xlfn.SWITCH(C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4" s="158" cm="1">
        <f t="array" ref="R144">_xlfn.SWITCH(D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4" s="158" cm="1">
        <f t="array" ref="S144">_xlfn.SWITCH(E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4" s="158" cm="1">
        <f t="array" ref="T144">_xlfn.SWITCH(F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5" spans="1:20" x14ac:dyDescent="0.3">
      <c r="A145">
        <v>49</v>
      </c>
      <c r="B145" t="s">
        <v>18</v>
      </c>
      <c r="C145" t="s">
        <v>21</v>
      </c>
      <c r="D145" t="s">
        <v>27</v>
      </c>
      <c r="E145" t="s">
        <v>27</v>
      </c>
      <c r="F145" t="s">
        <v>34</v>
      </c>
      <c r="I145">
        <f>BG_SecBase_Tuning!O$48</f>
        <v>1160</v>
      </c>
      <c r="J145">
        <f>BG_SecBase_Tuning!P$48</f>
        <v>1650</v>
      </c>
      <c r="K145">
        <f>BG_SecBase_Tuning!Q$48</f>
        <v>1090</v>
      </c>
      <c r="L145">
        <f>BG_SecBase_Tuning!R$48</f>
        <v>1473</v>
      </c>
      <c r="M145">
        <f>BG_SecBase_Tuning!S$48</f>
        <v>1580</v>
      </c>
      <c r="P145" s="158" cm="1">
        <f t="array" ref="P145">_xlfn.SWITCH(B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 s="158" cm="1">
        <f t="array" ref="Q145">_xlfn.SWITCH(C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5" s="158" cm="1">
        <f t="array" ref="R145">_xlfn.SWITCH(D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5" s="158" cm="1">
        <f t="array" ref="S145">_xlfn.SWITCH(E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5" s="158" cm="1">
        <f t="array" ref="T145">_xlfn.SWITCH(F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6" spans="1:20" x14ac:dyDescent="0.3">
      <c r="A146">
        <v>50</v>
      </c>
      <c r="B146" t="s">
        <v>18</v>
      </c>
      <c r="C146" t="s">
        <v>34</v>
      </c>
      <c r="D146" t="s">
        <v>21</v>
      </c>
      <c r="E146" t="s">
        <v>37</v>
      </c>
      <c r="F146" t="s">
        <v>21</v>
      </c>
      <c r="I146">
        <f>BG_SecBase_Tuning!O$48</f>
        <v>1160</v>
      </c>
      <c r="J146">
        <f>BG_SecBase_Tuning!P$48</f>
        <v>1650</v>
      </c>
      <c r="K146">
        <f>BG_SecBase_Tuning!Q$48</f>
        <v>1090</v>
      </c>
      <c r="L146">
        <f>BG_SecBase_Tuning!R$48</f>
        <v>1473</v>
      </c>
      <c r="M146">
        <f>BG_SecBase_Tuning!S$48</f>
        <v>1580</v>
      </c>
      <c r="P146" s="158" cm="1">
        <f t="array" ref="P146">_xlfn.SWITCH(B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6" s="158" cm="1">
        <f t="array" ref="Q146">_xlfn.SWITCH(C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6" s="158" cm="1">
        <f t="array" ref="R146">_xlfn.SWITCH(D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6" s="158" cm="1">
        <f t="array" ref="S146">_xlfn.SWITCH(E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6" s="158" cm="1">
        <f t="array" ref="T146">_xlfn.SWITCH(F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7" spans="1:20" x14ac:dyDescent="0.3">
      <c r="A147">
        <v>51</v>
      </c>
      <c r="B147" t="s">
        <v>31</v>
      </c>
      <c r="C147" t="s">
        <v>21</v>
      </c>
      <c r="D147" t="s">
        <v>40</v>
      </c>
      <c r="E147" t="s">
        <v>40</v>
      </c>
      <c r="F147" t="s">
        <v>15</v>
      </c>
      <c r="I147">
        <f>BG_SecBase_Tuning!O$48</f>
        <v>1160</v>
      </c>
      <c r="J147">
        <f>BG_SecBase_Tuning!P$48</f>
        <v>1650</v>
      </c>
      <c r="K147">
        <f>BG_SecBase_Tuning!Q$48</f>
        <v>1090</v>
      </c>
      <c r="L147">
        <f>BG_SecBase_Tuning!R$48</f>
        <v>1473</v>
      </c>
      <c r="M147">
        <f>BG_SecBase_Tuning!S$48</f>
        <v>1580</v>
      </c>
      <c r="P147" s="158" cm="1">
        <f t="array" ref="P147">_xlfn.SWITCH(B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7" s="158" cm="1">
        <f t="array" ref="Q147">_xlfn.SWITCH(C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7" s="158" cm="1">
        <f t="array" ref="R147">_xlfn.SWITCH(D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7" s="158" cm="1">
        <f t="array" ref="S147">_xlfn.SWITCH(E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47" s="158" cm="1">
        <f t="array" ref="T147">_xlfn.SWITCH(F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8" spans="1:20" x14ac:dyDescent="0.3">
      <c r="A148">
        <v>52</v>
      </c>
      <c r="B148" t="s">
        <v>18</v>
      </c>
      <c r="C148" t="s">
        <v>40</v>
      </c>
      <c r="D148" t="s">
        <v>27</v>
      </c>
      <c r="E148" t="s">
        <v>21</v>
      </c>
      <c r="F148" t="s">
        <v>18</v>
      </c>
      <c r="I148" s="6">
        <f>BG_SecBase_Tuning!O$52</f>
        <v>400</v>
      </c>
      <c r="J148" s="6">
        <f>BG_SecBase_Tuning!P$51</f>
        <v>600</v>
      </c>
      <c r="K148" s="11">
        <f>BG_SecBase_Tuning!Q$56</f>
        <v>1</v>
      </c>
      <c r="L148" s="6">
        <f>BG_SecBase_Tuning!R$52</f>
        <v>300</v>
      </c>
      <c r="M148" s="6">
        <f>BG_SecBase_Tuning!S$51</f>
        <v>500</v>
      </c>
      <c r="P148" s="158" cm="1">
        <f t="array" ref="P148">_xlfn.SWITCH(B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8" s="158" cm="1">
        <f t="array" ref="Q148">_xlfn.SWITCH(C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8" s="158" cm="1">
        <f t="array" ref="R148">_xlfn.SWITCH(D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8" s="158" cm="1">
        <f t="array" ref="S148">_xlfn.SWITCH(E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8" s="158" cm="1">
        <f t="array" ref="T148">_xlfn.SWITCH(F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9" spans="1:20" x14ac:dyDescent="0.3">
      <c r="A149">
        <v>53</v>
      </c>
      <c r="B149" t="s">
        <v>15</v>
      </c>
      <c r="C149" t="s">
        <v>21</v>
      </c>
      <c r="D149" t="s">
        <v>37</v>
      </c>
      <c r="E149" t="s">
        <v>34</v>
      </c>
      <c r="F149" t="s">
        <v>31</v>
      </c>
      <c r="I149" s="6">
        <f>I148</f>
        <v>400</v>
      </c>
      <c r="J149" s="6">
        <f>J148</f>
        <v>600</v>
      </c>
      <c r="K149" s="11">
        <f>BG_SecBase_Tuning!Q$60</f>
        <v>1200</v>
      </c>
      <c r="L149" s="6">
        <f>L148</f>
        <v>300</v>
      </c>
      <c r="M149" s="6">
        <f>M148</f>
        <v>500</v>
      </c>
      <c r="P149" s="158" cm="1">
        <f t="array" ref="P149">_xlfn.SWITCH(B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9" s="158" cm="1">
        <f t="array" ref="Q149">_xlfn.SWITCH(C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9" s="158" cm="1">
        <f t="array" ref="R149">_xlfn.SWITCH(D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9" s="158" cm="1">
        <f t="array" ref="S149">_xlfn.SWITCH(E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49" s="158" cm="1">
        <f t="array" ref="T149">_xlfn.SWITCH(F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0" spans="1:20" x14ac:dyDescent="0.3">
      <c r="A150">
        <v>54</v>
      </c>
      <c r="B150" s="9" t="s">
        <v>26</v>
      </c>
      <c r="C150" s="9" t="s">
        <v>17</v>
      </c>
      <c r="D150" s="9" t="s">
        <v>62</v>
      </c>
      <c r="E150" s="9" t="s">
        <v>26</v>
      </c>
      <c r="F150" s="9" t="s">
        <v>20</v>
      </c>
      <c r="I150" s="6">
        <f>I149</f>
        <v>400</v>
      </c>
      <c r="J150" s="6">
        <f>J149</f>
        <v>600</v>
      </c>
      <c r="K150" s="11">
        <f>BG_SecBase_Tuning!Q$60</f>
        <v>1200</v>
      </c>
      <c r="L150" s="6">
        <f>L149</f>
        <v>300</v>
      </c>
      <c r="M150" s="6">
        <f>M149</f>
        <v>500</v>
      </c>
      <c r="P150" s="158" cm="1">
        <f t="array" ref="P150">_xlfn.SWITCH(B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50" s="158" cm="1">
        <f t="array" ref="Q150">_xlfn.SWITCH(C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150" s="158" cm="1">
        <f t="array" ref="R150">_xlfn.SWITCH(D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0" s="158" cm="1">
        <f t="array" ref="S150">_xlfn.SWITCH(E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0" s="158" cm="1">
        <f t="array" ref="T150">_xlfn.SWITCH(F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151" spans="1:20" x14ac:dyDescent="0.3">
      <c r="A151">
        <v>55</v>
      </c>
      <c r="B151" s="9" t="s">
        <v>30</v>
      </c>
      <c r="C151" s="9" t="s">
        <v>27</v>
      </c>
      <c r="D151" s="9" t="s">
        <v>65</v>
      </c>
      <c r="E151" s="9" t="s">
        <v>30</v>
      </c>
      <c r="F151" s="9" t="s">
        <v>23</v>
      </c>
      <c r="I151" s="2">
        <f>BG_SecBase_Tuning!O$53</f>
        <v>300</v>
      </c>
      <c r="J151" s="6">
        <f t="shared" ref="J151:J157" si="8">J150</f>
        <v>600</v>
      </c>
      <c r="K151" s="11">
        <f>BG_SecBase_Tuning!Q$60</f>
        <v>1200</v>
      </c>
      <c r="L151" s="2">
        <f>BG_SecBase_Tuning!R$53</f>
        <v>300</v>
      </c>
      <c r="M151" s="6">
        <f t="shared" ref="M151:M157" si="9">M150</f>
        <v>500</v>
      </c>
      <c r="P151" s="158" cm="1">
        <f t="array" ref="P151">_xlfn.SWITCH(B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51" s="158" cm="1">
        <f t="array" ref="Q151">_xlfn.SWITCH(C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1" s="158" cm="1">
        <f t="array" ref="R151">_xlfn.SWITCH(D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51" s="158" cm="1">
        <f t="array" ref="S151">_xlfn.SWITCH(E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1" s="158" cm="1">
        <f t="array" ref="T151">_xlfn.SWITCH(F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152" spans="1:20" x14ac:dyDescent="0.3">
      <c r="A152">
        <v>56</v>
      </c>
      <c r="B152" s="9" t="s">
        <v>33</v>
      </c>
      <c r="C152" s="9" t="s">
        <v>14</v>
      </c>
      <c r="D152" s="9" t="s">
        <v>62</v>
      </c>
      <c r="E152" s="9" t="s">
        <v>33</v>
      </c>
      <c r="F152" s="9" t="s">
        <v>24</v>
      </c>
      <c r="I152" s="6">
        <f>I150</f>
        <v>400</v>
      </c>
      <c r="J152" s="6">
        <f t="shared" si="8"/>
        <v>600</v>
      </c>
      <c r="K152" s="11">
        <f>BG_SecBase_Tuning!Q$60</f>
        <v>1200</v>
      </c>
      <c r="L152" s="6">
        <f>L150</f>
        <v>300</v>
      </c>
      <c r="M152" s="6">
        <f t="shared" si="9"/>
        <v>500</v>
      </c>
      <c r="P152" s="158" cm="1">
        <f t="array" ref="P152">_xlfn.SWITCH(B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52" s="158" cm="1">
        <f t="array" ref="Q152">_xlfn.SWITCH(C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152" s="158" cm="1">
        <f t="array" ref="R152">_xlfn.SWITCH(D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2" s="158" cm="1">
        <f t="array" ref="S152">_xlfn.SWITCH(E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2" s="158" cm="1">
        <f t="array" ref="T152">_xlfn.SWITCH(F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3" spans="1:20" x14ac:dyDescent="0.3">
      <c r="A153">
        <v>57</v>
      </c>
      <c r="B153" s="11" t="s">
        <v>36</v>
      </c>
      <c r="C153" s="11" t="s">
        <v>37</v>
      </c>
      <c r="D153" s="11" t="s">
        <v>62</v>
      </c>
      <c r="E153" s="11" t="s">
        <v>36</v>
      </c>
      <c r="F153" s="11" t="s">
        <v>37</v>
      </c>
      <c r="I153" s="6">
        <f>I152</f>
        <v>400</v>
      </c>
      <c r="J153" s="6">
        <f t="shared" si="8"/>
        <v>600</v>
      </c>
      <c r="K153" s="11">
        <f>BG_SecBase_Tuning!Q$57</f>
        <v>1</v>
      </c>
      <c r="L153" s="6">
        <f>L152</f>
        <v>300</v>
      </c>
      <c r="M153" s="6">
        <f t="shared" si="9"/>
        <v>500</v>
      </c>
      <c r="P153" s="158" cm="1">
        <f t="array" ref="P153">_xlfn.SWITCH(B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53" s="158" cm="1">
        <f t="array" ref="Q153">_xlfn.SWITCH(C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3" s="158" cm="1">
        <f t="array" ref="R153">_xlfn.SWITCH(D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3" s="158" cm="1">
        <f t="array" ref="S153">_xlfn.SWITCH(E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3" s="158" cm="1">
        <f t="array" ref="T153">_xlfn.SWITCH(F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4" spans="1:20" x14ac:dyDescent="0.3">
      <c r="A154">
        <v>58</v>
      </c>
      <c r="B154" s="11" t="s">
        <v>11</v>
      </c>
      <c r="C154" s="11" t="s">
        <v>11</v>
      </c>
      <c r="D154" s="11" t="s">
        <v>37</v>
      </c>
      <c r="E154" s="11" t="s">
        <v>11</v>
      </c>
      <c r="F154" s="11" t="s">
        <v>14</v>
      </c>
      <c r="I154" s="6">
        <f>I153</f>
        <v>400</v>
      </c>
      <c r="J154" s="6">
        <f t="shared" si="8"/>
        <v>600</v>
      </c>
      <c r="K154" s="11">
        <f>BG_SecBase_Tuning!Q$56</f>
        <v>1</v>
      </c>
      <c r="L154" s="6">
        <f>L153</f>
        <v>300</v>
      </c>
      <c r="M154" s="6">
        <f t="shared" si="9"/>
        <v>500</v>
      </c>
      <c r="P154" s="158" cm="1">
        <f t="array" ref="P154">_xlfn.SWITCH(B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54" s="158" cm="1">
        <f t="array" ref="Q154">_xlfn.SWITCH(C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4" s="158" cm="1">
        <f t="array" ref="R154">_xlfn.SWITCH(D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54" s="158" cm="1">
        <f t="array" ref="S154">_xlfn.SWITCH(E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54" s="158" cm="1">
        <f t="array" ref="T154">_xlfn.SWITCH(F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155" spans="1:20" x14ac:dyDescent="0.3">
      <c r="A155">
        <v>59</v>
      </c>
      <c r="B155" s="11" t="s">
        <v>34</v>
      </c>
      <c r="C155" s="11" t="s">
        <v>23</v>
      </c>
      <c r="D155" s="11" t="s">
        <v>24</v>
      </c>
      <c r="E155" s="11" t="s">
        <v>15</v>
      </c>
      <c r="F155" s="11" t="s">
        <v>31</v>
      </c>
      <c r="I155">
        <f>BG_SecBase_Tuning!O$48</f>
        <v>1160</v>
      </c>
      <c r="J155" s="6">
        <f t="shared" si="8"/>
        <v>600</v>
      </c>
      <c r="K155" s="4">
        <f>BG_SecBase_Tuning!Q$72</f>
        <v>3910</v>
      </c>
      <c r="L155" s="6">
        <f>L154</f>
        <v>300</v>
      </c>
      <c r="M155" s="6">
        <f t="shared" si="9"/>
        <v>500</v>
      </c>
      <c r="P155" s="158" cm="1">
        <f t="array" ref="P155">_xlfn.SWITCH(B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5" s="158" cm="1">
        <f t="array" ref="Q155">_xlfn.SWITCH(C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155" s="158" cm="1">
        <f t="array" ref="R155">_xlfn.SWITCH(D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55" s="158" cm="1">
        <f t="array" ref="S155">_xlfn.SWITCH(E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55" s="158" cm="1">
        <f t="array" ref="T155">_xlfn.SWITCH(F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6" spans="1:20" x14ac:dyDescent="0.3">
      <c r="A156">
        <v>60</v>
      </c>
      <c r="B156" s="11" t="s">
        <v>24</v>
      </c>
      <c r="C156" s="11" t="s">
        <v>20</v>
      </c>
      <c r="D156" s="11" t="s">
        <v>34</v>
      </c>
      <c r="E156" s="11" t="s">
        <v>18</v>
      </c>
      <c r="F156" s="11" t="s">
        <v>17</v>
      </c>
      <c r="I156">
        <f>BG_SecBase_Tuning!O$48</f>
        <v>1160</v>
      </c>
      <c r="J156" s="6">
        <f t="shared" si="8"/>
        <v>600</v>
      </c>
      <c r="K156" s="32">
        <f>BG_SecBase_Tuning!Q$73</f>
        <v>2130</v>
      </c>
      <c r="L156">
        <f>BG_SecBase_Tuning!R$48</f>
        <v>1473</v>
      </c>
      <c r="M156" s="6">
        <f t="shared" si="9"/>
        <v>500</v>
      </c>
      <c r="P156" s="158" cm="1">
        <f t="array" ref="P156">_xlfn.SWITCH(B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56" s="158" cm="1">
        <f t="array" ref="Q156">_xlfn.SWITCH(C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56" s="158" cm="1">
        <f t="array" ref="R156">_xlfn.SWITCH(D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56" s="158" cm="1">
        <f t="array" ref="S156">_xlfn.SWITCH(E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6" s="158" cm="1">
        <f t="array" ref="T156">_xlfn.SWITCH(F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157" spans="1:20" x14ac:dyDescent="0.3">
      <c r="A157">
        <v>61</v>
      </c>
      <c r="B157" s="11" t="s">
        <v>15</v>
      </c>
      <c r="C157" s="11" t="s">
        <v>34</v>
      </c>
      <c r="D157" s="4" t="s">
        <v>7</v>
      </c>
      <c r="E157" s="11" t="s">
        <v>15</v>
      </c>
      <c r="F157" s="11" t="s">
        <v>31</v>
      </c>
      <c r="I157">
        <f>BG_SecBase_Tuning!O$48</f>
        <v>1160</v>
      </c>
      <c r="J157" s="6">
        <f t="shared" si="8"/>
        <v>600</v>
      </c>
      <c r="K157" s="32">
        <f>BG_SecBase_Tuning!Q$73</f>
        <v>2130</v>
      </c>
      <c r="L157">
        <f>BG_SecBase_Tuning!R$48</f>
        <v>1473</v>
      </c>
      <c r="M157" s="6">
        <f t="shared" si="9"/>
        <v>500</v>
      </c>
      <c r="P157" s="158" cm="1">
        <f t="array" ref="P157">_xlfn.SWITCH(B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57" s="158" cm="1">
        <f t="array" ref="Q157">_xlfn.SWITCH(C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7" s="158" cm="1">
        <f t="array" ref="R157">_xlfn.SWITCH(D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57" s="158" cm="1">
        <f t="array" ref="S157">_xlfn.SWITCH(E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57" s="158" cm="1">
        <f t="array" ref="T157">_xlfn.SWITCH(F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8" spans="1:20" x14ac:dyDescent="0.3">
      <c r="A158">
        <v>62</v>
      </c>
      <c r="B158" s="11" t="s">
        <v>27</v>
      </c>
      <c r="C158" s="11" t="s">
        <v>40</v>
      </c>
      <c r="D158" s="4" t="s">
        <v>7</v>
      </c>
      <c r="E158" s="11" t="s">
        <v>21</v>
      </c>
      <c r="F158" s="11" t="s">
        <v>24</v>
      </c>
      <c r="I158">
        <f>BG_SecBase_Tuning!O$48</f>
        <v>1160</v>
      </c>
      <c r="J158">
        <f>BG_SecBase_Tuning!P$48</f>
        <v>1650</v>
      </c>
      <c r="K158" s="32">
        <f>BG_SecBase_Tuning!Q$73</f>
        <v>2130</v>
      </c>
      <c r="L158">
        <f>BG_SecBase_Tuning!R$48</f>
        <v>1473</v>
      </c>
      <c r="M158">
        <f>BG_SecBase_Tuning!S$48</f>
        <v>1580</v>
      </c>
      <c r="P158" s="158" cm="1">
        <f t="array" ref="P158">_xlfn.SWITCH(B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8" s="158" cm="1">
        <f t="array" ref="Q158">_xlfn.SWITCH(C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8" s="158" cm="1">
        <f t="array" ref="R158">_xlfn.SWITCH(D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58" s="158" cm="1">
        <f t="array" ref="S158">_xlfn.SWITCH(E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8" s="158" cm="1">
        <f t="array" ref="T158">_xlfn.SWITCH(F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9" spans="1:20" ht="15" thickBot="1" x14ac:dyDescent="0.35">
      <c r="A159">
        <v>63</v>
      </c>
      <c r="B159" t="s">
        <v>21</v>
      </c>
      <c r="C159" t="s">
        <v>34</v>
      </c>
      <c r="D159" t="s">
        <v>21</v>
      </c>
      <c r="E159" t="s">
        <v>37</v>
      </c>
      <c r="F159" t="s">
        <v>37</v>
      </c>
      <c r="I159">
        <f>BG_SecBase_Tuning!O$48</f>
        <v>1160</v>
      </c>
      <c r="J159">
        <f>BG_SecBase_Tuning!P$48</f>
        <v>1650</v>
      </c>
      <c r="K159" s="4">
        <f>BG_SecBase_Tuning!Q$72</f>
        <v>3910</v>
      </c>
      <c r="L159">
        <f>BG_SecBase_Tuning!R$48</f>
        <v>1473</v>
      </c>
      <c r="M159">
        <f>BG_SecBase_Tuning!S$48</f>
        <v>1580</v>
      </c>
      <c r="P159" s="158" cm="1">
        <f t="array" ref="P159">_xlfn.SWITCH(B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59" s="158" cm="1">
        <f t="array" ref="Q159">_xlfn.SWITCH(C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9" s="158" cm="1">
        <f t="array" ref="R159">_xlfn.SWITCH(D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59" s="158" cm="1">
        <f t="array" ref="S159">_xlfn.SWITCH(E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59" s="158" cm="1">
        <f t="array" ref="T159">_xlfn.SWITCH(F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60" spans="1:20" x14ac:dyDescent="0.3">
      <c r="A160">
        <v>64</v>
      </c>
      <c r="B160" s="40" t="s">
        <v>40</v>
      </c>
      <c r="C160" s="13" t="s">
        <v>40</v>
      </c>
      <c r="D160" s="41" t="s">
        <v>40</v>
      </c>
      <c r="E160" s="13" t="s">
        <v>40</v>
      </c>
      <c r="F160" s="14" t="s">
        <v>40</v>
      </c>
      <c r="I160" s="33">
        <f>BG_SecBase_Tuning!O68</f>
        <v>2200</v>
      </c>
      <c r="J160" s="33">
        <f>BG_SecBase_Tuning!P68</f>
        <v>2150</v>
      </c>
      <c r="K160" s="33">
        <f>BG_SecBase_Tuning!Q68</f>
        <v>2000</v>
      </c>
      <c r="L160" s="33">
        <f>BG_SecBase_Tuning!R68</f>
        <v>2000</v>
      </c>
      <c r="M160" s="33">
        <f>BG_SecBase_Tuning!S68</f>
        <v>2000</v>
      </c>
      <c r="P160" s="158" cm="1">
        <f t="array" ref="P160">_xlfn.SWITCH(B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60" s="158" cm="1">
        <f t="array" ref="Q160">_xlfn.SWITCH(C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60" s="158" cm="1">
        <f t="array" ref="R160">_xlfn.SWITCH(D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60" s="158" cm="1">
        <f t="array" ref="S160">_xlfn.SWITCH(E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60" s="158" cm="1">
        <f t="array" ref="T160">_xlfn.SWITCH(F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1" spans="1:20" x14ac:dyDescent="0.3">
      <c r="A161">
        <v>65</v>
      </c>
      <c r="B161" s="28" t="s">
        <v>34</v>
      </c>
      <c r="C161" t="s">
        <v>40</v>
      </c>
      <c r="D161" t="s">
        <v>34</v>
      </c>
      <c r="E161" t="s">
        <v>40</v>
      </c>
      <c r="F161" s="15" t="s">
        <v>40</v>
      </c>
      <c r="I161" s="33">
        <f t="shared" ref="I161:M163" si="10">I160</f>
        <v>2200</v>
      </c>
      <c r="J161" s="33">
        <f t="shared" si="10"/>
        <v>2150</v>
      </c>
      <c r="K161" s="33">
        <f t="shared" si="10"/>
        <v>2000</v>
      </c>
      <c r="L161" s="33">
        <f t="shared" si="10"/>
        <v>2000</v>
      </c>
      <c r="M161" s="33">
        <f t="shared" si="10"/>
        <v>2000</v>
      </c>
      <c r="P161" s="158" cm="1">
        <f t="array" ref="P161">_xlfn.SWITCH(B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61" s="158" cm="1">
        <f t="array" ref="Q161">_xlfn.SWITCH(C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61" s="158" cm="1">
        <f t="array" ref="R161">_xlfn.SWITCH(D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61" s="158" cm="1">
        <f t="array" ref="S161">_xlfn.SWITCH(E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61" s="158" cm="1">
        <f t="array" ref="T161">_xlfn.SWITCH(F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2" spans="1:20" x14ac:dyDescent="0.3">
      <c r="A162">
        <v>66</v>
      </c>
      <c r="B162" s="28" t="s">
        <v>15</v>
      </c>
      <c r="C162" t="s">
        <v>15</v>
      </c>
      <c r="D162" t="s">
        <v>15</v>
      </c>
      <c r="E162" t="s">
        <v>15</v>
      </c>
      <c r="F162" s="15" t="s">
        <v>15</v>
      </c>
      <c r="I162" s="33">
        <f t="shared" si="10"/>
        <v>2200</v>
      </c>
      <c r="J162" s="33">
        <f t="shared" si="10"/>
        <v>2150</v>
      </c>
      <c r="K162" s="33">
        <f t="shared" si="10"/>
        <v>2000</v>
      </c>
      <c r="L162" s="33">
        <f t="shared" si="10"/>
        <v>2000</v>
      </c>
      <c r="M162" s="33">
        <f t="shared" si="10"/>
        <v>2000</v>
      </c>
      <c r="P162" s="158" cm="1">
        <f t="array" ref="P162">_xlfn.SWITCH(B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62" s="158" cm="1">
        <f t="array" ref="Q162">_xlfn.SWITCH(C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62" s="158" cm="1">
        <f t="array" ref="R162">_xlfn.SWITCH(D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62" s="158" cm="1">
        <f t="array" ref="S162">_xlfn.SWITCH(E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62" s="158" cm="1">
        <f t="array" ref="T162">_xlfn.SWITCH(F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63" spans="1:20" ht="15" thickBot="1" x14ac:dyDescent="0.35">
      <c r="A163">
        <v>67</v>
      </c>
      <c r="B163" s="31" t="s">
        <v>40</v>
      </c>
      <c r="C163" s="16" t="s">
        <v>31</v>
      </c>
      <c r="D163" s="16" t="s">
        <v>40</v>
      </c>
      <c r="E163" s="16" t="s">
        <v>37</v>
      </c>
      <c r="F163" s="17" t="s">
        <v>40</v>
      </c>
      <c r="I163" s="33">
        <f t="shared" si="10"/>
        <v>2200</v>
      </c>
      <c r="J163" s="33">
        <f t="shared" si="10"/>
        <v>2150</v>
      </c>
      <c r="K163" s="33">
        <f t="shared" si="10"/>
        <v>2000</v>
      </c>
      <c r="L163" s="33">
        <f t="shared" si="10"/>
        <v>2000</v>
      </c>
      <c r="M163" s="33">
        <f t="shared" si="10"/>
        <v>2000</v>
      </c>
      <c r="P163" s="158" cm="1">
        <f t="array" ref="P163">_xlfn.SWITCH(B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63" s="158" cm="1">
        <f t="array" ref="Q163">_xlfn.SWITCH(C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63" s="158" cm="1">
        <f t="array" ref="R163">_xlfn.SWITCH(D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63" s="158" cm="1">
        <f t="array" ref="S163">_xlfn.SWITCH(E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63" s="158" cm="1">
        <f t="array" ref="T163">_xlfn.SWITCH(F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4" spans="1:20" x14ac:dyDescent="0.3">
      <c r="A164">
        <v>68</v>
      </c>
      <c r="B164" t="s">
        <v>18</v>
      </c>
      <c r="C164" t="s">
        <v>31</v>
      </c>
      <c r="D164" t="s">
        <v>11</v>
      </c>
      <c r="E164" t="s">
        <v>40</v>
      </c>
      <c r="F164" t="s">
        <v>15</v>
      </c>
      <c r="I164">
        <f>BG_SecBase_Tuning!O$48</f>
        <v>1160</v>
      </c>
      <c r="J164">
        <f>BG_SecBase_Tuning!P$48</f>
        <v>1650</v>
      </c>
      <c r="K164">
        <f>BG_SecBase_Tuning!Q$48</f>
        <v>1090</v>
      </c>
      <c r="L164">
        <f>BG_SecBase_Tuning!R$48</f>
        <v>1473</v>
      </c>
      <c r="M164">
        <f>BG_SecBase_Tuning!S$48</f>
        <v>1580</v>
      </c>
      <c r="P164" s="158" cm="1">
        <f t="array" ref="P164">_xlfn.SWITCH(B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64" s="158" cm="1">
        <f t="array" ref="Q164">_xlfn.SWITCH(C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64" s="158" cm="1">
        <f t="array" ref="R164">_xlfn.SWITCH(D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64" s="158" cm="1">
        <f t="array" ref="S164">_xlfn.SWITCH(E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64" s="158" cm="1">
        <f t="array" ref="T164">_xlfn.SWITCH(F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65" spans="1:20" x14ac:dyDescent="0.3">
      <c r="A165">
        <v>69</v>
      </c>
      <c r="B165" t="s">
        <v>11</v>
      </c>
      <c r="C165" t="s">
        <v>15</v>
      </c>
      <c r="D165" t="s">
        <v>40</v>
      </c>
      <c r="E165" t="s">
        <v>21</v>
      </c>
      <c r="F165" t="s">
        <v>24</v>
      </c>
      <c r="I165">
        <f>BG_SecBase_Tuning!O$48</f>
        <v>1160</v>
      </c>
      <c r="J165">
        <f>BG_SecBase_Tuning!P$48</f>
        <v>1650</v>
      </c>
      <c r="K165">
        <f>BG_SecBase_Tuning!Q$48</f>
        <v>1090</v>
      </c>
      <c r="L165">
        <f>BG_SecBase_Tuning!R$48</f>
        <v>1473</v>
      </c>
      <c r="M165">
        <f>BG_SecBase_Tuning!S$48</f>
        <v>1580</v>
      </c>
      <c r="P165" s="158" cm="1">
        <f t="array" ref="P165">_xlfn.SWITCH(B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65" s="158" cm="1">
        <f t="array" ref="Q165">_xlfn.SWITCH(C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65" s="158" cm="1">
        <f t="array" ref="R165">_xlfn.SWITCH(D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65" s="158" cm="1">
        <f t="array" ref="S165">_xlfn.SWITCH(E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65" s="158" cm="1">
        <f t="array" ref="T165">_xlfn.SWITCH(F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66" spans="1:20" x14ac:dyDescent="0.3">
      <c r="A166">
        <v>70</v>
      </c>
      <c r="B166" t="s">
        <v>27</v>
      </c>
      <c r="C166" t="s">
        <v>24</v>
      </c>
      <c r="D166" t="s">
        <v>37</v>
      </c>
      <c r="E166" t="s">
        <v>21</v>
      </c>
      <c r="F166" t="s">
        <v>40</v>
      </c>
      <c r="I166" s="9">
        <f>BG_SecBase_Tuning!O$69</f>
        <v>1000</v>
      </c>
      <c r="J166" s="9">
        <f>BG_SecBase_Tuning!P$70</f>
        <v>500</v>
      </c>
      <c r="K166" s="9">
        <f>BG_SecBase_Tuning!Q$70</f>
        <v>500</v>
      </c>
      <c r="L166" s="9">
        <f>BG_SecBase_Tuning!R$70</f>
        <v>500</v>
      </c>
      <c r="M166" s="9">
        <f>BG_SecBase_Tuning!S$71</f>
        <v>250</v>
      </c>
      <c r="P166" s="158" cm="1">
        <f t="array" ref="P166">_xlfn.SWITCH(B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66" s="158" cm="1">
        <f t="array" ref="Q166">_xlfn.SWITCH(C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66" s="158" cm="1">
        <f t="array" ref="R166">_xlfn.SWITCH(D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66" s="158" cm="1">
        <f t="array" ref="S166">_xlfn.SWITCH(E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66" s="158" cm="1">
        <f t="array" ref="T166">_xlfn.SWITCH(F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7" spans="1:20" x14ac:dyDescent="0.3">
      <c r="A167">
        <v>71</v>
      </c>
      <c r="B167" t="s">
        <v>15</v>
      </c>
      <c r="C167" t="s">
        <v>40</v>
      </c>
      <c r="D167" t="s">
        <v>40</v>
      </c>
      <c r="E167" t="s">
        <v>40</v>
      </c>
      <c r="F167" t="s">
        <v>31</v>
      </c>
      <c r="I167" s="9">
        <f>BG_SecBase_Tuning!O$69</f>
        <v>1000</v>
      </c>
      <c r="J167" s="9">
        <f>BG_SecBase_Tuning!P$70</f>
        <v>500</v>
      </c>
      <c r="K167" s="9">
        <f>BG_SecBase_Tuning!Q$70</f>
        <v>500</v>
      </c>
      <c r="L167" s="9">
        <f>BG_SecBase_Tuning!R$70</f>
        <v>500</v>
      </c>
      <c r="M167" s="9">
        <f>BG_SecBase_Tuning!S$71</f>
        <v>250</v>
      </c>
      <c r="P167" s="158" cm="1">
        <f t="array" ref="P167">_xlfn.SWITCH(B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67" s="158" cm="1">
        <f t="array" ref="Q167">_xlfn.SWITCH(C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67" s="158" cm="1">
        <f t="array" ref="R167">_xlfn.SWITCH(D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67" s="158" cm="1">
        <f t="array" ref="S167">_xlfn.SWITCH(E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67" s="158" cm="1">
        <f t="array" ref="T167">_xlfn.SWITCH(F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68" spans="1:20" x14ac:dyDescent="0.3">
      <c r="A168">
        <v>72</v>
      </c>
      <c r="B168" t="s">
        <v>42</v>
      </c>
      <c r="C168" t="s">
        <v>46</v>
      </c>
      <c r="D168" t="s">
        <v>46</v>
      </c>
      <c r="E168" t="s">
        <v>46</v>
      </c>
      <c r="F168" t="s">
        <v>49</v>
      </c>
      <c r="I168" s="9">
        <f>BG_SecBase_Tuning!O$69</f>
        <v>1000</v>
      </c>
      <c r="J168" s="9">
        <f>BG_SecBase_Tuning!P$70</f>
        <v>500</v>
      </c>
      <c r="K168" s="9">
        <f>BG_SecBase_Tuning!Q$70</f>
        <v>500</v>
      </c>
      <c r="L168" s="9">
        <f>BG_SecBase_Tuning!R$70</f>
        <v>500</v>
      </c>
      <c r="M168" s="9">
        <f>BG_SecBase_Tuning!S$71</f>
        <v>250</v>
      </c>
      <c r="P168" s="158" cm="1">
        <f t="array" ref="P168">_xlfn.SWITCH(B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68" s="158" cm="1">
        <f t="array" ref="Q168">_xlfn.SWITCH(C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168" s="158" cm="1">
        <f t="array" ref="R168">_xlfn.SWITCH(D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68" s="158" cm="1">
        <f t="array" ref="S168">_xlfn.SWITCH(E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68" s="158" cm="1">
        <f t="array" ref="T168">_xlfn.SWITCH(F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169" spans="1:20" x14ac:dyDescent="0.3">
      <c r="A169">
        <v>73</v>
      </c>
      <c r="B169" t="s">
        <v>37</v>
      </c>
      <c r="C169" t="s">
        <v>24</v>
      </c>
      <c r="D169" t="s">
        <v>11</v>
      </c>
      <c r="E169" t="s">
        <v>21</v>
      </c>
      <c r="F169" t="s">
        <v>31</v>
      </c>
      <c r="I169" s="9">
        <f>BG_SecBase_Tuning!O$69</f>
        <v>1000</v>
      </c>
      <c r="J169" s="9">
        <f>BG_SecBase_Tuning!P$70</f>
        <v>500</v>
      </c>
      <c r="K169" s="9">
        <f>BG_SecBase_Tuning!Q$70</f>
        <v>500</v>
      </c>
      <c r="L169" s="9">
        <f>BG_SecBase_Tuning!R$70</f>
        <v>500</v>
      </c>
      <c r="M169" s="9">
        <f>BG_SecBase_Tuning!S$71</f>
        <v>250</v>
      </c>
      <c r="P169" s="158" cm="1">
        <f t="array" ref="P169">_xlfn.SWITCH(B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69" s="158" cm="1">
        <f t="array" ref="Q169">_xlfn.SWITCH(C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69" s="158" cm="1">
        <f t="array" ref="R169">_xlfn.SWITCH(D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69" s="158" cm="1">
        <f t="array" ref="S169">_xlfn.SWITCH(E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69" s="158" cm="1">
        <f t="array" ref="T169">_xlfn.SWITCH(F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70" spans="1:20" x14ac:dyDescent="0.3">
      <c r="A170">
        <v>74</v>
      </c>
      <c r="B170" t="s">
        <v>21</v>
      </c>
      <c r="C170" t="s">
        <v>15</v>
      </c>
      <c r="D170" t="s">
        <v>34</v>
      </c>
      <c r="E170" t="s">
        <v>37</v>
      </c>
      <c r="F170" t="s">
        <v>15</v>
      </c>
      <c r="I170">
        <f>BG_SecBase_Tuning!O$48</f>
        <v>1160</v>
      </c>
      <c r="J170">
        <f>BG_SecBase_Tuning!P$48</f>
        <v>1650</v>
      </c>
      <c r="K170">
        <f>BG_SecBase_Tuning!Q$48</f>
        <v>1090</v>
      </c>
      <c r="L170">
        <f>BG_SecBase_Tuning!R$48</f>
        <v>1473</v>
      </c>
      <c r="M170">
        <f>BG_SecBase_Tuning!S$48</f>
        <v>1580</v>
      </c>
      <c r="P170" s="158" cm="1">
        <f t="array" ref="P170">_xlfn.SWITCH(B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70" s="158" cm="1">
        <f t="array" ref="Q170">_xlfn.SWITCH(C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70" s="158" cm="1">
        <f t="array" ref="R170">_xlfn.SWITCH(D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70" s="158" cm="1">
        <f t="array" ref="S170">_xlfn.SWITCH(E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70" s="158" cm="1">
        <f t="array" ref="T170">_xlfn.SWITCH(F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71" spans="1:20" x14ac:dyDescent="0.3">
      <c r="A171">
        <v>75</v>
      </c>
      <c r="B171" t="s">
        <v>31</v>
      </c>
      <c r="C171" t="s">
        <v>24</v>
      </c>
      <c r="D171" t="s">
        <v>11</v>
      </c>
      <c r="E171" t="s">
        <v>40</v>
      </c>
      <c r="F171" t="s">
        <v>15</v>
      </c>
      <c r="I171">
        <f>BG_SecBase_Tuning!O$48</f>
        <v>1160</v>
      </c>
      <c r="J171">
        <f>BG_SecBase_Tuning!P$48</f>
        <v>1650</v>
      </c>
      <c r="K171">
        <f>BG_SecBase_Tuning!Q$48</f>
        <v>1090</v>
      </c>
      <c r="L171">
        <f>BG_SecBase_Tuning!R$48</f>
        <v>1473</v>
      </c>
      <c r="M171">
        <f>BG_SecBase_Tuning!S$48</f>
        <v>1580</v>
      </c>
      <c r="P171" s="158" cm="1">
        <f t="array" ref="P171">_xlfn.SWITCH(B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71" s="158" cm="1">
        <f t="array" ref="Q171">_xlfn.SWITCH(C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71" s="158" cm="1">
        <f t="array" ref="R171">_xlfn.SWITCH(D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71" s="158" cm="1">
        <f t="array" ref="S171">_xlfn.SWITCH(E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71" s="158" cm="1">
        <f t="array" ref="T171">_xlfn.SWITCH(F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72" spans="1:20" x14ac:dyDescent="0.3">
      <c r="A172">
        <v>76</v>
      </c>
      <c r="B172" t="s">
        <v>31</v>
      </c>
      <c r="C172" t="s">
        <v>21</v>
      </c>
      <c r="D172" t="s">
        <v>37</v>
      </c>
      <c r="E172" t="s">
        <v>11</v>
      </c>
      <c r="F172" t="s">
        <v>24</v>
      </c>
      <c r="I172">
        <f>BG_SecBase_Tuning!O$48</f>
        <v>1160</v>
      </c>
      <c r="J172">
        <f>BG_SecBase_Tuning!P$48</f>
        <v>1650</v>
      </c>
      <c r="K172">
        <f>BG_SecBase_Tuning!Q$48</f>
        <v>1090</v>
      </c>
      <c r="L172">
        <f>BG_SecBase_Tuning!R$48</f>
        <v>1473</v>
      </c>
      <c r="M172">
        <f>BG_SecBase_Tuning!S$48</f>
        <v>1580</v>
      </c>
      <c r="P172" s="158" cm="1">
        <f t="array" ref="P172">_xlfn.SWITCH(B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72" s="158" cm="1">
        <f t="array" ref="Q172">_xlfn.SWITCH(C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72" s="158" cm="1">
        <f t="array" ref="R172">_xlfn.SWITCH(D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72" s="158" cm="1">
        <f t="array" ref="S172">_xlfn.SWITCH(E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72" s="158" cm="1">
        <f t="array" ref="T172">_xlfn.SWITCH(F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73" spans="1:20" x14ac:dyDescent="0.3">
      <c r="A173">
        <v>77</v>
      </c>
      <c r="B173" t="s">
        <v>21</v>
      </c>
      <c r="C173" t="s">
        <v>31</v>
      </c>
      <c r="D173" t="s">
        <v>24</v>
      </c>
      <c r="E173" t="s">
        <v>21</v>
      </c>
      <c r="F173" t="s">
        <v>37</v>
      </c>
      <c r="I173">
        <f>BG_SecBase_Tuning!O$48</f>
        <v>1160</v>
      </c>
      <c r="J173">
        <f>BG_SecBase_Tuning!P$48</f>
        <v>1650</v>
      </c>
      <c r="K173">
        <f>BG_SecBase_Tuning!Q$48</f>
        <v>1090</v>
      </c>
      <c r="L173">
        <f>BG_SecBase_Tuning!R$48</f>
        <v>1473</v>
      </c>
      <c r="M173">
        <f>BG_SecBase_Tuning!S$48</f>
        <v>1580</v>
      </c>
      <c r="P173" s="158" cm="1">
        <f t="array" ref="P173">_xlfn.SWITCH(B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73" s="158" cm="1">
        <f t="array" ref="Q173">_xlfn.SWITCH(C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73" s="158" cm="1">
        <f t="array" ref="R173">_xlfn.SWITCH(D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73" s="158" cm="1">
        <f t="array" ref="S173">_xlfn.SWITCH(E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73" s="158" cm="1">
        <f t="array" ref="T173">_xlfn.SWITCH(F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75" spans="1:20" x14ac:dyDescent="0.3">
      <c r="I175">
        <f>SUM(I97:I173)</f>
        <v>100000</v>
      </c>
      <c r="J175">
        <f t="shared" ref="J175:M175" si="11">SUM(J97:J173)</f>
        <v>100000</v>
      </c>
      <c r="K175">
        <f t="shared" si="11"/>
        <v>100000</v>
      </c>
      <c r="L175">
        <f t="shared" si="11"/>
        <v>100000</v>
      </c>
      <c r="M175">
        <f t="shared" si="11"/>
        <v>100000</v>
      </c>
    </row>
    <row r="177" spans="1:20" x14ac:dyDescent="0.3">
      <c r="B177" s="209" t="s">
        <v>80</v>
      </c>
      <c r="C177" s="209"/>
      <c r="D177" s="209"/>
      <c r="E177" s="209"/>
      <c r="F177" s="209"/>
      <c r="I177" s="209" t="s">
        <v>73</v>
      </c>
      <c r="J177" s="211"/>
      <c r="K177" s="211"/>
      <c r="L177" s="211"/>
      <c r="M177" s="211"/>
      <c r="P177" s="209" t="s">
        <v>80</v>
      </c>
      <c r="Q177" s="209"/>
      <c r="R177" s="209"/>
      <c r="S177" s="209"/>
      <c r="T177" s="209"/>
    </row>
    <row r="179" spans="1:20" x14ac:dyDescent="0.3">
      <c r="B179" s="38" t="s">
        <v>74</v>
      </c>
      <c r="C179" s="38" t="s">
        <v>75</v>
      </c>
      <c r="D179" s="38" t="s">
        <v>76</v>
      </c>
      <c r="E179" s="38" t="s">
        <v>77</v>
      </c>
      <c r="F179" s="38" t="s">
        <v>78</v>
      </c>
      <c r="P179" s="38" t="s">
        <v>74</v>
      </c>
      <c r="Q179" s="38" t="s">
        <v>75</v>
      </c>
      <c r="R179" s="38" t="s">
        <v>76</v>
      </c>
      <c r="S179" s="38" t="s">
        <v>77</v>
      </c>
      <c r="T179" s="38" t="s">
        <v>78</v>
      </c>
    </row>
    <row r="180" spans="1:20" x14ac:dyDescent="0.3">
      <c r="A180">
        <v>1</v>
      </c>
      <c r="B180" t="s">
        <v>24</v>
      </c>
      <c r="C180" t="s">
        <v>40</v>
      </c>
      <c r="D180" t="s">
        <v>15</v>
      </c>
      <c r="E180" t="s">
        <v>37</v>
      </c>
      <c r="F180" t="s">
        <v>37</v>
      </c>
      <c r="I180">
        <f>BG_SecBase_Tuning!O$83</f>
        <v>975</v>
      </c>
      <c r="J180">
        <f>BG_SecBase_Tuning!P$83</f>
        <v>1130</v>
      </c>
      <c r="K180">
        <f>BG_SecBase_Tuning!Q$83</f>
        <v>1607</v>
      </c>
      <c r="L180">
        <f>BG_SecBase_Tuning!R$83</f>
        <v>2040</v>
      </c>
      <c r="M180">
        <f>BG_SecBase_Tuning!S$83</f>
        <v>1528</v>
      </c>
      <c r="P180" s="158" cm="1">
        <f t="array" ref="P180">_xlfn.SWITCH(B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80" s="158" cm="1">
        <f t="array" ref="Q180">_xlfn.SWITCH(C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80" s="158" cm="1">
        <f t="array" ref="R180">_xlfn.SWITCH(D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80" s="158" cm="1">
        <f t="array" ref="S180">_xlfn.SWITCH(E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80" s="158" cm="1">
        <f t="array" ref="T180">_xlfn.SWITCH(F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81" spans="1:20" x14ac:dyDescent="0.3">
      <c r="A181">
        <v>2</v>
      </c>
      <c r="B181" t="s">
        <v>40</v>
      </c>
      <c r="C181" t="s">
        <v>31</v>
      </c>
      <c r="D181" t="s">
        <v>15</v>
      </c>
      <c r="E181" t="s">
        <v>27</v>
      </c>
      <c r="F181" t="s">
        <v>40</v>
      </c>
      <c r="I181">
        <f>BG_SecBase_Tuning!O$83</f>
        <v>975</v>
      </c>
      <c r="J181">
        <f>BG_SecBase_Tuning!P$83</f>
        <v>1130</v>
      </c>
      <c r="K181">
        <f>BG_SecBase_Tuning!Q$83</f>
        <v>1607</v>
      </c>
      <c r="L181">
        <f>BG_SecBase_Tuning!R$83</f>
        <v>2040</v>
      </c>
      <c r="M181">
        <f>BG_SecBase_Tuning!S$83</f>
        <v>1528</v>
      </c>
      <c r="P181" s="158" cm="1">
        <f t="array" ref="P181">_xlfn.SWITCH(B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81" s="158" cm="1">
        <f t="array" ref="Q181">_xlfn.SWITCH(C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81" s="158" cm="1">
        <f t="array" ref="R181">_xlfn.SWITCH(D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81" s="158" cm="1">
        <f t="array" ref="S181">_xlfn.SWITCH(E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81" s="158" cm="1">
        <f t="array" ref="T181">_xlfn.SWITCH(F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82" spans="1:20" x14ac:dyDescent="0.3">
      <c r="A182">
        <v>3</v>
      </c>
      <c r="B182" t="s">
        <v>18</v>
      </c>
      <c r="C182" t="s">
        <v>34</v>
      </c>
      <c r="D182" t="s">
        <v>18</v>
      </c>
      <c r="E182" t="s">
        <v>15</v>
      </c>
      <c r="F182" t="s">
        <v>31</v>
      </c>
      <c r="I182">
        <f>BG_SecBase_Tuning!O$83</f>
        <v>975</v>
      </c>
      <c r="J182">
        <f>BG_SecBase_Tuning!P$83</f>
        <v>1130</v>
      </c>
      <c r="K182">
        <f>BG_SecBase_Tuning!Q$83</f>
        <v>1607</v>
      </c>
      <c r="L182">
        <f>BG_SecBase_Tuning!R$83</f>
        <v>2040</v>
      </c>
      <c r="M182">
        <f>BG_SecBase_Tuning!S$83</f>
        <v>1528</v>
      </c>
      <c r="P182" s="158" cm="1">
        <f t="array" ref="P182">_xlfn.SWITCH(B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82" s="158" cm="1">
        <f t="array" ref="Q182">_xlfn.SWITCH(C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82" s="158" cm="1">
        <f t="array" ref="R182">_xlfn.SWITCH(D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82" s="158" cm="1">
        <f t="array" ref="S182">_xlfn.SWITCH(E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82" s="158" cm="1">
        <f t="array" ref="T182">_xlfn.SWITCH(F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83" spans="1:20" x14ac:dyDescent="0.3">
      <c r="A183">
        <v>4</v>
      </c>
      <c r="B183" t="s">
        <v>27</v>
      </c>
      <c r="C183" t="s">
        <v>40</v>
      </c>
      <c r="D183" t="s">
        <v>27</v>
      </c>
      <c r="E183" t="s">
        <v>18</v>
      </c>
      <c r="F183" t="s">
        <v>15</v>
      </c>
      <c r="I183">
        <f>BG_SecBase_Tuning!O$83</f>
        <v>975</v>
      </c>
      <c r="J183">
        <f>BG_SecBase_Tuning!P$83</f>
        <v>1130</v>
      </c>
      <c r="K183">
        <f>BG_SecBase_Tuning!Q$83</f>
        <v>1607</v>
      </c>
      <c r="L183">
        <f>BG_SecBase_Tuning!R$83</f>
        <v>2040</v>
      </c>
      <c r="M183">
        <f>BG_SecBase_Tuning!S$83</f>
        <v>1528</v>
      </c>
      <c r="P183" s="158" cm="1">
        <f t="array" ref="P183">_xlfn.SWITCH(B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83" s="158" cm="1">
        <f t="array" ref="Q183">_xlfn.SWITCH(C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83" s="158" cm="1">
        <f t="array" ref="R183">_xlfn.SWITCH(D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83" s="158" cm="1">
        <f t="array" ref="S183">_xlfn.SWITCH(E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83" s="158" cm="1">
        <f t="array" ref="T183">_xlfn.SWITCH(F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84" spans="1:20" ht="15" thickBot="1" x14ac:dyDescent="0.35">
      <c r="A184">
        <v>5</v>
      </c>
      <c r="B184" t="s">
        <v>37</v>
      </c>
      <c r="C184" t="s">
        <v>21</v>
      </c>
      <c r="D184" t="s">
        <v>15</v>
      </c>
      <c r="E184" t="s">
        <v>24</v>
      </c>
      <c r="F184" t="s">
        <v>15</v>
      </c>
      <c r="I184">
        <f>BG_SecBase_Tuning!O$83</f>
        <v>975</v>
      </c>
      <c r="J184">
        <f>BG_SecBase_Tuning!P$83</f>
        <v>1130</v>
      </c>
      <c r="K184">
        <f>BG_SecBase_Tuning!Q$83</f>
        <v>1607</v>
      </c>
      <c r="L184">
        <f>BG_SecBase_Tuning!R$83</f>
        <v>2040</v>
      </c>
      <c r="M184">
        <f>BG_SecBase_Tuning!S$83</f>
        <v>1528</v>
      </c>
      <c r="P184" s="158" cm="1">
        <f t="array" ref="P184">_xlfn.SWITCH(B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84" s="158" cm="1">
        <f t="array" ref="Q184">_xlfn.SWITCH(C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84" s="158" cm="1">
        <f t="array" ref="R184">_xlfn.SWITCH(D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84" s="158" cm="1">
        <f t="array" ref="S184">_xlfn.SWITCH(E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84" s="158" cm="1">
        <f t="array" ref="T184">_xlfn.SWITCH(F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85" spans="1:20" x14ac:dyDescent="0.3">
      <c r="A185">
        <v>6</v>
      </c>
      <c r="B185" s="26" t="s">
        <v>40</v>
      </c>
      <c r="C185" s="13" t="s">
        <v>40</v>
      </c>
      <c r="D185" s="13" t="s">
        <v>40</v>
      </c>
      <c r="E185" s="13" t="s">
        <v>40</v>
      </c>
      <c r="F185" s="14" t="s">
        <v>40</v>
      </c>
      <c r="I185" s="39">
        <f>BG_SecBase_Tuning!O103</f>
        <v>3500</v>
      </c>
      <c r="J185" s="39">
        <f>BG_SecBase_Tuning!P103</f>
        <v>3500</v>
      </c>
      <c r="K185" s="39">
        <f>BG_SecBase_Tuning!Q103</f>
        <v>2250</v>
      </c>
      <c r="L185" s="39">
        <f>BG_SecBase_Tuning!R103</f>
        <v>2250</v>
      </c>
      <c r="M185" s="39">
        <f>BG_SecBase_Tuning!S103</f>
        <v>2250</v>
      </c>
      <c r="P185" s="158" cm="1">
        <f t="array" ref="P185">_xlfn.SWITCH(B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85" s="158" cm="1">
        <f t="array" ref="Q185">_xlfn.SWITCH(C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85" s="158" cm="1">
        <f t="array" ref="R185">_xlfn.SWITCH(D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85" s="158" cm="1">
        <f t="array" ref="S185">_xlfn.SWITCH(E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85" s="158" cm="1">
        <f t="array" ref="T185">_xlfn.SWITCH(F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86" spans="1:20" x14ac:dyDescent="0.3">
      <c r="A186">
        <v>7</v>
      </c>
      <c r="B186" s="28" t="s">
        <v>40</v>
      </c>
      <c r="C186" t="s">
        <v>27</v>
      </c>
      <c r="D186" t="s">
        <v>31</v>
      </c>
      <c r="E186" t="s">
        <v>40</v>
      </c>
      <c r="F186" s="15" t="s">
        <v>40</v>
      </c>
      <c r="I186" s="39">
        <f>BG_SecBase_Tuning!O100</f>
        <v>5000</v>
      </c>
      <c r="J186" s="39">
        <f>BG_SecBase_Tuning!P100</f>
        <v>4000</v>
      </c>
      <c r="K186" s="39">
        <f>BG_SecBase_Tuning!Q100</f>
        <v>3000</v>
      </c>
      <c r="L186" s="39">
        <f>BG_SecBase_Tuning!R100</f>
        <v>3000</v>
      </c>
      <c r="M186" s="39">
        <f>BG_SecBase_Tuning!S100</f>
        <v>3000</v>
      </c>
      <c r="P186" s="158" cm="1">
        <f t="array" ref="P186">_xlfn.SWITCH(B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86" s="158" cm="1">
        <f t="array" ref="Q186">_xlfn.SWITCH(C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86" s="158" cm="1">
        <f t="array" ref="R186">_xlfn.SWITCH(D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86" s="158" cm="1">
        <f t="array" ref="S186">_xlfn.SWITCH(E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86" s="158" cm="1">
        <f t="array" ref="T186">_xlfn.SWITCH(F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87" spans="1:20" x14ac:dyDescent="0.3">
      <c r="A187">
        <v>8</v>
      </c>
      <c r="B187" s="28" t="s">
        <v>18</v>
      </c>
      <c r="C187" t="s">
        <v>18</v>
      </c>
      <c r="D187" t="s">
        <v>18</v>
      </c>
      <c r="E187" t="s">
        <v>18</v>
      </c>
      <c r="F187" s="15" t="s">
        <v>18</v>
      </c>
      <c r="I187" s="39">
        <f>BG_SecBase_Tuning!O101</f>
        <v>5000</v>
      </c>
      <c r="J187" s="39">
        <f>BG_SecBase_Tuning!P101</f>
        <v>4000</v>
      </c>
      <c r="K187" s="39">
        <f>BG_SecBase_Tuning!Q101</f>
        <v>3000</v>
      </c>
      <c r="L187" s="39">
        <f>BG_SecBase_Tuning!R101</f>
        <v>3000</v>
      </c>
      <c r="M187" s="39">
        <f>BG_SecBase_Tuning!S101</f>
        <v>3000</v>
      </c>
      <c r="P187" s="158" cm="1">
        <f t="array" ref="P187">_xlfn.SWITCH(B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87" s="158" cm="1">
        <f t="array" ref="Q187">_xlfn.SWITCH(C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87" s="158" cm="1">
        <f t="array" ref="R187">_xlfn.SWITCH(D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87" s="158" cm="1">
        <f t="array" ref="S187">_xlfn.SWITCH(E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87" s="158" cm="1">
        <f t="array" ref="T187">_xlfn.SWITCH(F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88" spans="1:20" x14ac:dyDescent="0.3">
      <c r="A188">
        <v>9</v>
      </c>
      <c r="B188" s="28" t="s">
        <v>18</v>
      </c>
      <c r="C188" t="s">
        <v>18</v>
      </c>
      <c r="D188" t="s">
        <v>18</v>
      </c>
      <c r="E188" t="s">
        <v>18</v>
      </c>
      <c r="F188" s="15" t="s">
        <v>18</v>
      </c>
      <c r="I188" s="39">
        <f>BG_SecBase_Tuning!O102</f>
        <v>4548</v>
      </c>
      <c r="J188" s="39">
        <f>BG_SecBase_Tuning!P102</f>
        <v>2628</v>
      </c>
      <c r="K188" s="39">
        <f>BG_SecBase_Tuning!Q102</f>
        <v>2943</v>
      </c>
      <c r="L188" s="39">
        <f>BG_SecBase_Tuning!R102</f>
        <v>1716</v>
      </c>
      <c r="M188" s="39">
        <f>BG_SecBase_Tuning!S102</f>
        <v>3352</v>
      </c>
      <c r="P188" s="158" cm="1">
        <f t="array" ref="P188">_xlfn.SWITCH(B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88" s="158" cm="1">
        <f t="array" ref="Q188">_xlfn.SWITCH(C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88" s="158" cm="1">
        <f t="array" ref="R188">_xlfn.SWITCH(D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88" s="158" cm="1">
        <f t="array" ref="S188">_xlfn.SWITCH(E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88" s="158" cm="1">
        <f t="array" ref="T188">_xlfn.SWITCH(F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89" spans="1:20" x14ac:dyDescent="0.3">
      <c r="A189">
        <v>10</v>
      </c>
      <c r="B189" s="28" t="s">
        <v>18</v>
      </c>
      <c r="C189" t="s">
        <v>18</v>
      </c>
      <c r="D189" t="s">
        <v>18</v>
      </c>
      <c r="E189" t="s">
        <v>18</v>
      </c>
      <c r="F189" s="15" t="s">
        <v>18</v>
      </c>
      <c r="I189" s="39">
        <f>BG_SecBase_Tuning!O101</f>
        <v>5000</v>
      </c>
      <c r="J189" s="39">
        <f>BG_SecBase_Tuning!P101</f>
        <v>4000</v>
      </c>
      <c r="K189" s="39">
        <f>BG_SecBase_Tuning!Q101</f>
        <v>3000</v>
      </c>
      <c r="L189" s="39">
        <f>BG_SecBase_Tuning!R101</f>
        <v>3000</v>
      </c>
      <c r="M189" s="39">
        <f>BG_SecBase_Tuning!S101</f>
        <v>3000</v>
      </c>
      <c r="P189" s="158" cm="1">
        <f t="array" ref="P189">_xlfn.SWITCH(B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89" s="158" cm="1">
        <f t="array" ref="Q189">_xlfn.SWITCH(C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89" s="158" cm="1">
        <f t="array" ref="R189">_xlfn.SWITCH(D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89" s="158" cm="1">
        <f t="array" ref="S189">_xlfn.SWITCH(E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89" s="158" cm="1">
        <f t="array" ref="T189">_xlfn.SWITCH(F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90" spans="1:20" x14ac:dyDescent="0.3">
      <c r="A190">
        <v>11</v>
      </c>
      <c r="B190" s="28" t="s">
        <v>18</v>
      </c>
      <c r="C190" t="s">
        <v>18</v>
      </c>
      <c r="D190" t="s">
        <v>18</v>
      </c>
      <c r="E190" t="s">
        <v>18</v>
      </c>
      <c r="F190" s="15" t="s">
        <v>18</v>
      </c>
      <c r="I190" s="39">
        <f>BG_SecBase_Tuning!O100</f>
        <v>5000</v>
      </c>
      <c r="J190" s="39">
        <f>BG_SecBase_Tuning!P100</f>
        <v>4000</v>
      </c>
      <c r="K190" s="39">
        <f>BG_SecBase_Tuning!Q100</f>
        <v>3000</v>
      </c>
      <c r="L190" s="39">
        <f>BG_SecBase_Tuning!R100</f>
        <v>3000</v>
      </c>
      <c r="M190" s="39">
        <f>BG_SecBase_Tuning!S100</f>
        <v>3000</v>
      </c>
      <c r="P190" s="158" cm="1">
        <f t="array" ref="P190">_xlfn.SWITCH(B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90" s="158" cm="1">
        <f t="array" ref="Q190">_xlfn.SWITCH(C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90" s="158" cm="1">
        <f t="array" ref="R190">_xlfn.SWITCH(D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90" s="158" cm="1">
        <f t="array" ref="S190">_xlfn.SWITCH(E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90" s="158" cm="1">
        <f t="array" ref="T190">_xlfn.SWITCH(F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91" spans="1:20" ht="15" thickBot="1" x14ac:dyDescent="0.35">
      <c r="A191">
        <v>12</v>
      </c>
      <c r="B191" s="31" t="s">
        <v>40</v>
      </c>
      <c r="C191" s="16" t="s">
        <v>40</v>
      </c>
      <c r="D191" s="16" t="s">
        <v>40</v>
      </c>
      <c r="E191" s="16" t="s">
        <v>34</v>
      </c>
      <c r="F191" s="17" t="s">
        <v>37</v>
      </c>
      <c r="I191" s="39">
        <f>BG_SecBase_Tuning!O103</f>
        <v>3500</v>
      </c>
      <c r="J191" s="39">
        <f>BG_SecBase_Tuning!P103</f>
        <v>3500</v>
      </c>
      <c r="K191" s="39">
        <f>BG_SecBase_Tuning!Q103</f>
        <v>2250</v>
      </c>
      <c r="L191" s="39">
        <f>BG_SecBase_Tuning!R103</f>
        <v>2250</v>
      </c>
      <c r="M191" s="39">
        <f>BG_SecBase_Tuning!S103</f>
        <v>2250</v>
      </c>
      <c r="P191" s="158" cm="1">
        <f t="array" ref="P191">_xlfn.SWITCH(B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91" s="158" cm="1">
        <f t="array" ref="Q191">_xlfn.SWITCH(C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91" s="158" cm="1">
        <f t="array" ref="R191">_xlfn.SWITCH(D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91" s="158" cm="1">
        <f t="array" ref="S191">_xlfn.SWITCH(E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91" s="158" cm="1">
        <f t="array" ref="T191">_xlfn.SWITCH(F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92" spans="1:20" x14ac:dyDescent="0.3">
      <c r="A192">
        <v>13</v>
      </c>
      <c r="B192" t="s">
        <v>15</v>
      </c>
      <c r="C192" t="s">
        <v>31</v>
      </c>
      <c r="D192" t="s">
        <v>34</v>
      </c>
      <c r="E192" t="s">
        <v>15</v>
      </c>
      <c r="F192" t="s">
        <v>21</v>
      </c>
      <c r="I192">
        <f>BG_SecBase_Tuning!O$83</f>
        <v>975</v>
      </c>
      <c r="J192">
        <f>BG_SecBase_Tuning!P$83</f>
        <v>1130</v>
      </c>
      <c r="K192">
        <f>BG_SecBase_Tuning!Q$83</f>
        <v>1607</v>
      </c>
      <c r="L192">
        <f>BG_SecBase_Tuning!R$83</f>
        <v>2040</v>
      </c>
      <c r="M192">
        <f>BG_SecBase_Tuning!S$83</f>
        <v>1528</v>
      </c>
      <c r="P192" s="158" cm="1">
        <f t="array" ref="P192">_xlfn.SWITCH(B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92" s="158" cm="1">
        <f t="array" ref="Q192">_xlfn.SWITCH(C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92" s="158" cm="1">
        <f t="array" ref="R192">_xlfn.SWITCH(D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92" s="158" cm="1">
        <f t="array" ref="S192">_xlfn.SWITCH(E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92" s="158" cm="1">
        <f t="array" ref="T192">_xlfn.SWITCH(F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93" spans="1:20" x14ac:dyDescent="0.3">
      <c r="A193">
        <v>14</v>
      </c>
      <c r="B193" t="s">
        <v>11</v>
      </c>
      <c r="C193" t="s">
        <v>27</v>
      </c>
      <c r="D193" t="s">
        <v>24</v>
      </c>
      <c r="E193" t="s">
        <v>21</v>
      </c>
      <c r="F193" t="s">
        <v>37</v>
      </c>
      <c r="I193">
        <f>BG_SecBase_Tuning!O$83</f>
        <v>975</v>
      </c>
      <c r="J193">
        <f>BG_SecBase_Tuning!P$83</f>
        <v>1130</v>
      </c>
      <c r="K193">
        <f>BG_SecBase_Tuning!Q$83</f>
        <v>1607</v>
      </c>
      <c r="L193">
        <f>BG_SecBase_Tuning!R$83</f>
        <v>2040</v>
      </c>
      <c r="M193">
        <f>BG_SecBase_Tuning!S$83</f>
        <v>1528</v>
      </c>
      <c r="P193" s="158" cm="1">
        <f t="array" ref="P193">_xlfn.SWITCH(B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93" s="158" cm="1">
        <f t="array" ref="Q193">_xlfn.SWITCH(C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93" s="158" cm="1">
        <f t="array" ref="R193">_xlfn.SWITCH(D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93" s="158" cm="1">
        <f t="array" ref="S193">_xlfn.SWITCH(E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93" s="158" cm="1">
        <f t="array" ref="T193">_xlfn.SWITCH(F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94" spans="1:20" x14ac:dyDescent="0.3">
      <c r="A194">
        <v>15</v>
      </c>
      <c r="B194" t="s">
        <v>40</v>
      </c>
      <c r="C194" t="s">
        <v>37</v>
      </c>
      <c r="D194" t="s">
        <v>15</v>
      </c>
      <c r="E194" t="s">
        <v>37</v>
      </c>
      <c r="F194" t="s">
        <v>34</v>
      </c>
      <c r="I194">
        <f>BG_SecBase_Tuning!O$83</f>
        <v>975</v>
      </c>
      <c r="J194">
        <f>BG_SecBase_Tuning!P$83</f>
        <v>1130</v>
      </c>
      <c r="K194" s="11">
        <f>BG_SecBase_Tuning!Q$91</f>
        <v>1</v>
      </c>
      <c r="L194">
        <f>BG_SecBase_Tuning!R$83</f>
        <v>2040</v>
      </c>
      <c r="M194">
        <f>BG_SecBase_Tuning!S$83</f>
        <v>1528</v>
      </c>
      <c r="P194" s="158" cm="1">
        <f t="array" ref="P194">_xlfn.SWITCH(B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94" s="158" cm="1">
        <f t="array" ref="Q194">_xlfn.SWITCH(C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94" s="158" cm="1">
        <f t="array" ref="R194">_xlfn.SWITCH(D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94" s="158" cm="1">
        <f t="array" ref="S194">_xlfn.SWITCH(E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94" s="158" cm="1">
        <f t="array" ref="T194">_xlfn.SWITCH(F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95" spans="1:20" x14ac:dyDescent="0.3">
      <c r="A195">
        <v>16</v>
      </c>
      <c r="B195" t="s">
        <v>40</v>
      </c>
      <c r="C195" t="s">
        <v>40</v>
      </c>
      <c r="D195" t="s">
        <v>24</v>
      </c>
      <c r="E195" t="s">
        <v>31</v>
      </c>
      <c r="F195" t="s">
        <v>40</v>
      </c>
      <c r="I195">
        <f>BG_SecBase_Tuning!O$83</f>
        <v>975</v>
      </c>
      <c r="J195">
        <f>BG_SecBase_Tuning!P$83</f>
        <v>1130</v>
      </c>
      <c r="K195" s="11">
        <f>BG_SecBase_Tuning!Q$91</f>
        <v>1</v>
      </c>
      <c r="L195">
        <f>BG_SecBase_Tuning!R$83</f>
        <v>2040</v>
      </c>
      <c r="M195">
        <f>BG_SecBase_Tuning!S$83</f>
        <v>1528</v>
      </c>
      <c r="P195" s="158" cm="1">
        <f t="array" ref="P195">_xlfn.SWITCH(B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95" s="158" cm="1">
        <f t="array" ref="Q195">_xlfn.SWITCH(C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95" s="158" cm="1">
        <f t="array" ref="R195">_xlfn.SWITCH(D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95" s="158" cm="1">
        <f t="array" ref="S195">_xlfn.SWITCH(E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95" s="158" cm="1">
        <f t="array" ref="T195">_xlfn.SWITCH(F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96" spans="1:20" x14ac:dyDescent="0.3">
      <c r="A196">
        <v>17</v>
      </c>
      <c r="B196" t="s">
        <v>21</v>
      </c>
      <c r="C196" t="s">
        <v>34</v>
      </c>
      <c r="D196" t="s">
        <v>62</v>
      </c>
      <c r="E196" t="s">
        <v>34</v>
      </c>
      <c r="F196" t="s">
        <v>24</v>
      </c>
      <c r="I196" s="6">
        <f>BG_SecBase_Tuning!O$85</f>
        <v>800</v>
      </c>
      <c r="J196" s="6">
        <f>BG_SecBase_Tuning!P$86</f>
        <v>600</v>
      </c>
      <c r="K196" s="11">
        <f>BG_SecBase_Tuning!Q$91</f>
        <v>1</v>
      </c>
      <c r="L196" s="6">
        <f>BG_SecBase_Tuning!R$89</f>
        <v>300</v>
      </c>
      <c r="M196" s="6">
        <f>BG_SecBase_Tuning!S$86</f>
        <v>500</v>
      </c>
      <c r="P196" s="158" cm="1">
        <f t="array" ref="P196">_xlfn.SWITCH(B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96" s="158" cm="1">
        <f t="array" ref="Q196">_xlfn.SWITCH(C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96" s="158" cm="1">
        <f t="array" ref="R196">_xlfn.SWITCH(D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96" s="158" cm="1">
        <f t="array" ref="S196">_xlfn.SWITCH(E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96" s="158" cm="1">
        <f t="array" ref="T196">_xlfn.SWITCH(F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97" spans="1:20" x14ac:dyDescent="0.3">
      <c r="A197">
        <v>18</v>
      </c>
      <c r="B197" t="s">
        <v>27</v>
      </c>
      <c r="C197" t="s">
        <v>31</v>
      </c>
      <c r="D197" t="s">
        <v>40</v>
      </c>
      <c r="E197" t="s">
        <v>40</v>
      </c>
      <c r="F197" t="s">
        <v>34</v>
      </c>
      <c r="I197" s="6">
        <f t="shared" ref="I197:J205" si="12">I196</f>
        <v>800</v>
      </c>
      <c r="J197" s="6">
        <f t="shared" si="12"/>
        <v>600</v>
      </c>
      <c r="K197" s="11">
        <f>BG_SecBase_Tuning!Q$91</f>
        <v>1</v>
      </c>
      <c r="L197" s="6">
        <f>L196</f>
        <v>300</v>
      </c>
      <c r="M197" s="6">
        <f>M196</f>
        <v>500</v>
      </c>
      <c r="P197" s="158" cm="1">
        <f t="array" ref="P197">_xlfn.SWITCH(B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97" s="158" cm="1">
        <f t="array" ref="Q197">_xlfn.SWITCH(C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97" s="158" cm="1">
        <f t="array" ref="R197">_xlfn.SWITCH(D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97" s="158" cm="1">
        <f t="array" ref="S197">_xlfn.SWITCH(E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97" s="158" cm="1">
        <f t="array" ref="T197">_xlfn.SWITCH(F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98" spans="1:20" x14ac:dyDescent="0.3">
      <c r="A198">
        <v>19</v>
      </c>
      <c r="B198" t="s">
        <v>10</v>
      </c>
      <c r="C198" t="s">
        <v>20</v>
      </c>
      <c r="D198" t="s">
        <v>15</v>
      </c>
      <c r="E198" t="s">
        <v>26</v>
      </c>
      <c r="F198" t="s">
        <v>14</v>
      </c>
      <c r="I198" s="6">
        <f t="shared" si="12"/>
        <v>800</v>
      </c>
      <c r="J198" s="6">
        <f t="shared" si="12"/>
        <v>600</v>
      </c>
      <c r="K198">
        <f>BG_SecBase_Tuning!Q$83</f>
        <v>1607</v>
      </c>
      <c r="L198" s="6">
        <f>L197</f>
        <v>300</v>
      </c>
      <c r="M198" s="6">
        <f>M197</f>
        <v>500</v>
      </c>
      <c r="P198" s="158" cm="1">
        <f t="array" ref="P198">_xlfn.SWITCH(B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98" s="158" cm="1">
        <f t="array" ref="Q198">_xlfn.SWITCH(C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98" s="158" cm="1">
        <f t="array" ref="R198">_xlfn.SWITCH(D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98" s="158" cm="1">
        <f t="array" ref="S198">_xlfn.SWITCH(E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98" s="158" cm="1">
        <f t="array" ref="T198">_xlfn.SWITCH(F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199" spans="1:20" x14ac:dyDescent="0.3">
      <c r="A199">
        <v>20</v>
      </c>
      <c r="B199" t="s">
        <v>40</v>
      </c>
      <c r="C199" t="s">
        <v>23</v>
      </c>
      <c r="D199" t="s">
        <v>40</v>
      </c>
      <c r="E199" t="s">
        <v>30</v>
      </c>
      <c r="F199" t="s">
        <v>37</v>
      </c>
      <c r="I199" s="6">
        <f t="shared" si="12"/>
        <v>800</v>
      </c>
      <c r="J199" s="6">
        <f t="shared" si="12"/>
        <v>600</v>
      </c>
      <c r="K199">
        <f>BG_SecBase_Tuning!Q$83</f>
        <v>1607</v>
      </c>
      <c r="L199" s="2">
        <f>BG_SecBase_Tuning!R90</f>
        <v>300</v>
      </c>
      <c r="M199" s="6">
        <f t="shared" ref="M199:M205" si="13">M198</f>
        <v>500</v>
      </c>
      <c r="P199" s="158" cm="1">
        <f t="array" ref="P199">_xlfn.SWITCH(B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99" s="158" cm="1">
        <f t="array" ref="Q199">_xlfn.SWITCH(C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199" s="158" cm="1">
        <f t="array" ref="R199">_xlfn.SWITCH(D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99" s="158" cm="1">
        <f t="array" ref="S199">_xlfn.SWITCH(E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99" s="158" cm="1">
        <f t="array" ref="T199">_xlfn.SWITCH(F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00" spans="1:20" x14ac:dyDescent="0.3">
      <c r="A200">
        <v>21</v>
      </c>
      <c r="B200" t="s">
        <v>37</v>
      </c>
      <c r="C200" t="s">
        <v>37</v>
      </c>
      <c r="D200" t="s">
        <v>31</v>
      </c>
      <c r="E200" t="s">
        <v>33</v>
      </c>
      <c r="F200" t="s">
        <v>17</v>
      </c>
      <c r="I200">
        <f>BG_SecBase_Tuning!O$83</f>
        <v>975</v>
      </c>
      <c r="J200" s="6">
        <f t="shared" si="12"/>
        <v>600</v>
      </c>
      <c r="K200">
        <f>BG_SecBase_Tuning!Q$83</f>
        <v>1607</v>
      </c>
      <c r="L200" s="2">
        <f>L199</f>
        <v>300</v>
      </c>
      <c r="M200" s="6">
        <f t="shared" si="13"/>
        <v>500</v>
      </c>
      <c r="P200" s="158" cm="1">
        <f t="array" ref="P200">_xlfn.SWITCH(B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00" s="158" cm="1">
        <f t="array" ref="Q200">_xlfn.SWITCH(C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00" s="158" cm="1">
        <f t="array" ref="R200">_xlfn.SWITCH(D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00" s="158" cm="1">
        <f t="array" ref="S200">_xlfn.SWITCH(E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200" s="158" cm="1">
        <f t="array" ref="T200">_xlfn.SWITCH(F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201" spans="1:20" x14ac:dyDescent="0.3">
      <c r="A201">
        <v>22</v>
      </c>
      <c r="B201" t="s">
        <v>31</v>
      </c>
      <c r="C201" t="s">
        <v>21</v>
      </c>
      <c r="D201" t="s">
        <v>15</v>
      </c>
      <c r="E201" t="s">
        <v>36</v>
      </c>
      <c r="F201" t="s">
        <v>37</v>
      </c>
      <c r="I201">
        <f>BG_SecBase_Tuning!O$83</f>
        <v>975</v>
      </c>
      <c r="J201" s="6">
        <f t="shared" si="12"/>
        <v>600</v>
      </c>
      <c r="K201">
        <f>BG_SecBase_Tuning!Q$83</f>
        <v>1607</v>
      </c>
      <c r="L201" s="2">
        <f>L200</f>
        <v>300</v>
      </c>
      <c r="M201" s="6">
        <f t="shared" si="13"/>
        <v>500</v>
      </c>
      <c r="P201" s="158" cm="1">
        <f t="array" ref="P201">_xlfn.SWITCH(B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01" s="158" cm="1">
        <f t="array" ref="Q201">_xlfn.SWITCH(C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01" s="158" cm="1">
        <f t="array" ref="R201">_xlfn.SWITCH(D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01" s="158" cm="1">
        <f t="array" ref="S201">_xlfn.SWITCH(E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201" s="158" cm="1">
        <f t="array" ref="T201">_xlfn.SWITCH(F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02" spans="1:20" x14ac:dyDescent="0.3">
      <c r="A202">
        <v>23</v>
      </c>
      <c r="B202" s="9" t="s">
        <v>31</v>
      </c>
      <c r="C202" s="9" t="s">
        <v>17</v>
      </c>
      <c r="D202" s="9" t="s">
        <v>40</v>
      </c>
      <c r="E202" s="9" t="s">
        <v>39</v>
      </c>
      <c r="F202" s="9" t="s">
        <v>34</v>
      </c>
      <c r="I202" s="4">
        <f>BG_SecBase_Tuning!O$107</f>
        <v>1032</v>
      </c>
      <c r="J202" s="6">
        <f t="shared" si="12"/>
        <v>600</v>
      </c>
      <c r="K202">
        <f>BG_SecBase_Tuning!Q$83</f>
        <v>1607</v>
      </c>
      <c r="L202" s="2">
        <f>L201</f>
        <v>300</v>
      </c>
      <c r="M202" s="6">
        <f t="shared" si="13"/>
        <v>500</v>
      </c>
      <c r="P202" s="158" cm="1">
        <f t="array" ref="P202">_xlfn.SWITCH(B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02" s="158" cm="1">
        <f t="array" ref="Q202">_xlfn.SWITCH(C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202" s="158" cm="1">
        <f t="array" ref="R202">_xlfn.SWITCH(D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02" s="158" cm="1">
        <f t="array" ref="S202">_xlfn.SWITCH(E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202" s="158" cm="1">
        <f t="array" ref="T202">_xlfn.SWITCH(F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03" spans="1:20" x14ac:dyDescent="0.3">
      <c r="A203">
        <v>24</v>
      </c>
      <c r="B203" s="9" t="s">
        <v>15</v>
      </c>
      <c r="C203" s="9" t="s">
        <v>40</v>
      </c>
      <c r="D203" s="9" t="s">
        <v>24</v>
      </c>
      <c r="E203" s="9" t="s">
        <v>26</v>
      </c>
      <c r="F203" s="9" t="s">
        <v>23</v>
      </c>
      <c r="I203" s="32">
        <f>BG_SecBase_Tuning!O$108</f>
        <v>996</v>
      </c>
      <c r="J203" s="6">
        <f t="shared" si="12"/>
        <v>600</v>
      </c>
      <c r="K203" s="11">
        <f>BG_SecBase_Tuning!Q$91</f>
        <v>1</v>
      </c>
      <c r="L203" s="2">
        <f>L202</f>
        <v>300</v>
      </c>
      <c r="M203" s="6">
        <f t="shared" si="13"/>
        <v>500</v>
      </c>
      <c r="P203" s="158" cm="1">
        <f t="array" ref="P203">_xlfn.SWITCH(B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03" s="158" cm="1">
        <f t="array" ref="Q203">_xlfn.SWITCH(C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03" s="158" cm="1">
        <f t="array" ref="R203">_xlfn.SWITCH(D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03" s="158" cm="1">
        <f t="array" ref="S203">_xlfn.SWITCH(E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203" s="158" cm="1">
        <f t="array" ref="T203">_xlfn.SWITCH(F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204" spans="1:20" x14ac:dyDescent="0.3">
      <c r="A204">
        <v>25</v>
      </c>
      <c r="B204" s="4" t="s">
        <v>7</v>
      </c>
      <c r="C204" s="9" t="s">
        <v>14</v>
      </c>
      <c r="D204" s="9" t="s">
        <v>40</v>
      </c>
      <c r="E204" s="9" t="s">
        <v>30</v>
      </c>
      <c r="F204" s="9" t="s">
        <v>20</v>
      </c>
      <c r="I204" s="32">
        <f>BG_SecBase_Tuning!O$108</f>
        <v>996</v>
      </c>
      <c r="J204" s="6">
        <f t="shared" si="12"/>
        <v>600</v>
      </c>
      <c r="K204" s="11">
        <f>BG_SecBase_Tuning!Q$92</f>
        <v>1</v>
      </c>
      <c r="L204" s="2">
        <f>L203</f>
        <v>300</v>
      </c>
      <c r="M204" s="6">
        <f t="shared" si="13"/>
        <v>500</v>
      </c>
      <c r="P204" s="158" cm="1">
        <f t="array" ref="P204">_xlfn.SWITCH(B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204" s="158" cm="1">
        <f t="array" ref="Q204">_xlfn.SWITCH(C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204" s="158" cm="1">
        <f t="array" ref="R204">_xlfn.SWITCH(D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04" s="158" cm="1">
        <f t="array" ref="S204">_xlfn.SWITCH(E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204" s="158" cm="1">
        <f t="array" ref="T204">_xlfn.SWITCH(F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205" spans="1:20" x14ac:dyDescent="0.3">
      <c r="A205">
        <v>26</v>
      </c>
      <c r="B205" s="4" t="s">
        <v>7</v>
      </c>
      <c r="C205" s="11" t="s">
        <v>11</v>
      </c>
      <c r="D205" s="11" t="s">
        <v>62</v>
      </c>
      <c r="E205" s="11" t="s">
        <v>33</v>
      </c>
      <c r="F205" s="11" t="s">
        <v>37</v>
      </c>
      <c r="I205" s="32">
        <f>BG_SecBase_Tuning!O$108</f>
        <v>996</v>
      </c>
      <c r="J205" s="6">
        <f t="shared" si="12"/>
        <v>600</v>
      </c>
      <c r="K205" s="11">
        <f>BG_SecBase_Tuning!Q$92</f>
        <v>1</v>
      </c>
      <c r="L205" s="6">
        <f>L198</f>
        <v>300</v>
      </c>
      <c r="M205" s="6">
        <f t="shared" si="13"/>
        <v>500</v>
      </c>
      <c r="P205" s="158" cm="1">
        <f t="array" ref="P205">_xlfn.SWITCH(B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205" s="158" cm="1">
        <f t="array" ref="Q205">_xlfn.SWITCH(C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05" s="158" cm="1">
        <f t="array" ref="R205">_xlfn.SWITCH(D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05" s="158" cm="1">
        <f t="array" ref="S205">_xlfn.SWITCH(E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205" s="158" cm="1">
        <f t="array" ref="T205">_xlfn.SWITCH(F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06" spans="1:20" x14ac:dyDescent="0.3">
      <c r="A206">
        <v>27</v>
      </c>
      <c r="B206" s="11" t="s">
        <v>24</v>
      </c>
      <c r="C206" s="11" t="s">
        <v>31</v>
      </c>
      <c r="D206" s="11" t="s">
        <v>62</v>
      </c>
      <c r="E206" s="11" t="s">
        <v>36</v>
      </c>
      <c r="F206" s="11" t="s">
        <v>21</v>
      </c>
      <c r="I206" s="4">
        <f>BG_SecBase_Tuning!O$107</f>
        <v>1032</v>
      </c>
      <c r="J206">
        <f>BG_SecBase_Tuning!P$83</f>
        <v>1130</v>
      </c>
      <c r="K206" s="11">
        <f>BG_SecBase_Tuning!Q$92</f>
        <v>1</v>
      </c>
      <c r="L206" s="6">
        <f>L205</f>
        <v>300</v>
      </c>
      <c r="M206">
        <f>BG_SecBase_Tuning!S$83</f>
        <v>1528</v>
      </c>
      <c r="P206" s="158" cm="1">
        <f t="array" ref="P206">_xlfn.SWITCH(B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06" s="158" cm="1">
        <f t="array" ref="Q206">_xlfn.SWITCH(C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06" s="158" cm="1">
        <f t="array" ref="R206">_xlfn.SWITCH(D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06" s="158" cm="1">
        <f t="array" ref="S206">_xlfn.SWITCH(E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206" s="158" cm="1">
        <f t="array" ref="T206">_xlfn.SWITCH(F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07" spans="1:20" x14ac:dyDescent="0.3">
      <c r="A207">
        <v>28</v>
      </c>
      <c r="B207" s="11" t="s">
        <v>31</v>
      </c>
      <c r="C207" s="11" t="s">
        <v>21</v>
      </c>
      <c r="D207" s="11" t="s">
        <v>21</v>
      </c>
      <c r="E207" s="11" t="s">
        <v>11</v>
      </c>
      <c r="F207" s="11" t="s">
        <v>40</v>
      </c>
      <c r="I207">
        <f>BG_SecBase_Tuning!O$83</f>
        <v>975</v>
      </c>
      <c r="J207">
        <f>BG_SecBase_Tuning!P$83</f>
        <v>1130</v>
      </c>
      <c r="K207" s="11">
        <f>BG_SecBase_Tuning!Q$91</f>
        <v>1</v>
      </c>
      <c r="L207" s="6">
        <f>L206</f>
        <v>300</v>
      </c>
      <c r="M207">
        <f>BG_SecBase_Tuning!S$83</f>
        <v>1528</v>
      </c>
      <c r="P207" s="158" cm="1">
        <f t="array" ref="P207">_xlfn.SWITCH(B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07" s="158" cm="1">
        <f t="array" ref="Q207">_xlfn.SWITCH(C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07" s="158" cm="1">
        <f t="array" ref="R207">_xlfn.SWITCH(D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07" s="158" cm="1">
        <f t="array" ref="S207">_xlfn.SWITCH(E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07" s="158" cm="1">
        <f t="array" ref="T207">_xlfn.SWITCH(F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08" spans="1:20" x14ac:dyDescent="0.3">
      <c r="A208">
        <v>29</v>
      </c>
      <c r="B208" s="11" t="s">
        <v>11</v>
      </c>
      <c r="C208" s="11" t="s">
        <v>37</v>
      </c>
      <c r="D208" s="11" t="s">
        <v>24</v>
      </c>
      <c r="E208" s="11" t="s">
        <v>37</v>
      </c>
      <c r="F208" s="11" t="s">
        <v>31</v>
      </c>
      <c r="I208">
        <f>BG_SecBase_Tuning!O$83</f>
        <v>975</v>
      </c>
      <c r="J208">
        <f>BG_SecBase_Tuning!P$83</f>
        <v>1130</v>
      </c>
      <c r="K208">
        <f>BG_SecBase_Tuning!Q$83</f>
        <v>1607</v>
      </c>
      <c r="L208">
        <f>BG_SecBase_Tuning!R$83</f>
        <v>2040</v>
      </c>
      <c r="M208">
        <f>BG_SecBase_Tuning!S$83</f>
        <v>1528</v>
      </c>
      <c r="P208" s="158" cm="1">
        <f t="array" ref="P208">_xlfn.SWITCH(B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08" s="158" cm="1">
        <f t="array" ref="Q208">_xlfn.SWITCH(C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08" s="158" cm="1">
        <f t="array" ref="R208">_xlfn.SWITCH(D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08" s="158" cm="1">
        <f t="array" ref="S208">_xlfn.SWITCH(E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08" s="158" cm="1">
        <f t="array" ref="T208">_xlfn.SWITCH(F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09" spans="1:20" x14ac:dyDescent="0.3">
      <c r="A209">
        <v>30</v>
      </c>
      <c r="B209" s="11" t="s">
        <v>24</v>
      </c>
      <c r="C209" s="11" t="s">
        <v>24</v>
      </c>
      <c r="D209" s="11" t="s">
        <v>37</v>
      </c>
      <c r="E209" s="11" t="s">
        <v>31</v>
      </c>
      <c r="F209" s="11" t="s">
        <v>15</v>
      </c>
      <c r="I209">
        <f>BG_SecBase_Tuning!O$83</f>
        <v>975</v>
      </c>
      <c r="J209">
        <f>BG_SecBase_Tuning!P$83</f>
        <v>1130</v>
      </c>
      <c r="K209">
        <f>BG_SecBase_Tuning!Q$83</f>
        <v>1607</v>
      </c>
      <c r="L209">
        <f>BG_SecBase_Tuning!R$83</f>
        <v>2040</v>
      </c>
      <c r="M209">
        <f>BG_SecBase_Tuning!S$83</f>
        <v>1528</v>
      </c>
      <c r="P209" s="158" cm="1">
        <f t="array" ref="P209">_xlfn.SWITCH(B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09" s="158" cm="1">
        <f t="array" ref="Q209">_xlfn.SWITCH(C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209" s="158" cm="1">
        <f t="array" ref="R209">_xlfn.SWITCH(D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09" s="158" cm="1">
        <f t="array" ref="S209">_xlfn.SWITCH(E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09" s="158" cm="1">
        <f t="array" ref="T209">_xlfn.SWITCH(F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10" spans="1:20" x14ac:dyDescent="0.3">
      <c r="A210">
        <v>31</v>
      </c>
      <c r="B210" s="11" t="s">
        <v>40</v>
      </c>
      <c r="C210" s="11" t="s">
        <v>15</v>
      </c>
      <c r="D210" s="11" t="s">
        <v>40</v>
      </c>
      <c r="E210" s="11" t="s">
        <v>31</v>
      </c>
      <c r="F210" s="11" t="s">
        <v>31</v>
      </c>
      <c r="I210" s="6">
        <f>BG_SecBase_Tuning!O$87</f>
        <v>300</v>
      </c>
      <c r="J210" s="6">
        <f>BG_SecBase_Tuning!P$85</f>
        <v>600</v>
      </c>
      <c r="K210">
        <f>BG_SecBase_Tuning!Q$83</f>
        <v>1607</v>
      </c>
      <c r="L210" s="6">
        <f>BG_SecBase_Tuning!R$87</f>
        <v>300</v>
      </c>
      <c r="M210" s="6">
        <f>BG_SecBase_Tuning!S$85</f>
        <v>500</v>
      </c>
      <c r="P210" s="158" cm="1">
        <f t="array" ref="P210">_xlfn.SWITCH(B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10" s="158" cm="1">
        <f t="array" ref="Q210">_xlfn.SWITCH(C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10" s="158" cm="1">
        <f t="array" ref="R210">_xlfn.SWITCH(D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10" s="158" cm="1">
        <f t="array" ref="S210">_xlfn.SWITCH(E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10" s="158" cm="1">
        <f t="array" ref="T210">_xlfn.SWITCH(F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11" spans="1:20" x14ac:dyDescent="0.3">
      <c r="A211">
        <v>32</v>
      </c>
      <c r="B211" t="s">
        <v>11</v>
      </c>
      <c r="C211" t="s">
        <v>31</v>
      </c>
      <c r="D211" t="s">
        <v>24</v>
      </c>
      <c r="E211" t="s">
        <v>40</v>
      </c>
      <c r="F211" t="s">
        <v>31</v>
      </c>
      <c r="I211" s="6">
        <f>I210</f>
        <v>300</v>
      </c>
      <c r="J211" s="6">
        <f>J210</f>
        <v>600</v>
      </c>
      <c r="K211">
        <f>BG_SecBase_Tuning!Q$83</f>
        <v>1607</v>
      </c>
      <c r="L211" s="6">
        <f>L210</f>
        <v>300</v>
      </c>
      <c r="M211" s="6">
        <f>M210</f>
        <v>500</v>
      </c>
      <c r="P211" s="158" cm="1">
        <f t="array" ref="P211">_xlfn.SWITCH(B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11" s="158" cm="1">
        <f t="array" ref="Q211">_xlfn.SWITCH(C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11" s="158" cm="1">
        <f t="array" ref="R211">_xlfn.SWITCH(D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11" s="158" cm="1">
        <f t="array" ref="S211">_xlfn.SWITCH(E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11" s="158" cm="1">
        <f t="array" ref="T211">_xlfn.SWITCH(F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12" spans="1:20" x14ac:dyDescent="0.3">
      <c r="A212">
        <v>33</v>
      </c>
      <c r="B212" t="s">
        <v>26</v>
      </c>
      <c r="C212" t="s">
        <v>10</v>
      </c>
      <c r="D212" t="s">
        <v>40</v>
      </c>
      <c r="E212" t="s">
        <v>26</v>
      </c>
      <c r="F212" t="s">
        <v>10</v>
      </c>
      <c r="I212" s="6">
        <f>I211</f>
        <v>300</v>
      </c>
      <c r="J212" s="6">
        <f>J211</f>
        <v>600</v>
      </c>
      <c r="K212">
        <f>BG_SecBase_Tuning!Q$83</f>
        <v>1607</v>
      </c>
      <c r="L212" s="6">
        <f>L211</f>
        <v>300</v>
      </c>
      <c r="M212" s="6">
        <f>M211</f>
        <v>500</v>
      </c>
      <c r="P212" s="158" cm="1">
        <f t="array" ref="P212">_xlfn.SWITCH(B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212" s="158" cm="1">
        <f t="array" ref="Q212">_xlfn.SWITCH(C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212" s="158" cm="1">
        <f t="array" ref="R212">_xlfn.SWITCH(D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12" s="158" cm="1">
        <f t="array" ref="S212">_xlfn.SWITCH(E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212" s="158" cm="1">
        <f t="array" ref="T212">_xlfn.SWITCH(F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213" spans="1:20" x14ac:dyDescent="0.3">
      <c r="A213">
        <v>34</v>
      </c>
      <c r="B213" t="s">
        <v>30</v>
      </c>
      <c r="C213" t="s">
        <v>24</v>
      </c>
      <c r="D213" t="s">
        <v>27</v>
      </c>
      <c r="E213" t="s">
        <v>30</v>
      </c>
      <c r="F213" t="s">
        <v>34</v>
      </c>
      <c r="I213" s="2">
        <f>BG_SecBase_Tuning!O$88</f>
        <v>300</v>
      </c>
      <c r="J213" s="6">
        <f>J212</f>
        <v>600</v>
      </c>
      <c r="K213" s="11">
        <f>BG_SecBase_Tuning!Q$91</f>
        <v>1</v>
      </c>
      <c r="L213" s="2">
        <f>BG_SecBase_Tuning!R$88</f>
        <v>300</v>
      </c>
      <c r="M213" s="6">
        <f>M212</f>
        <v>500</v>
      </c>
      <c r="P213" s="158" cm="1">
        <f t="array" ref="P213">_xlfn.SWITCH(B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213" s="158" cm="1">
        <f t="array" ref="Q213">_xlfn.SWITCH(C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213" s="158" cm="1">
        <f t="array" ref="R213">_xlfn.SWITCH(D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13" s="158" cm="1">
        <f t="array" ref="S213">_xlfn.SWITCH(E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213" s="158" cm="1">
        <f t="array" ref="T213">_xlfn.SWITCH(F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14" spans="1:20" x14ac:dyDescent="0.3">
      <c r="A214">
        <v>35</v>
      </c>
      <c r="B214" t="s">
        <v>33</v>
      </c>
      <c r="C214" t="s">
        <v>31</v>
      </c>
      <c r="D214" t="s">
        <v>40</v>
      </c>
      <c r="E214" t="s">
        <v>33</v>
      </c>
      <c r="F214" t="s">
        <v>31</v>
      </c>
      <c r="I214" s="6">
        <f>I212</f>
        <v>300</v>
      </c>
      <c r="J214">
        <f>BG_SecBase_Tuning!P$83</f>
        <v>1130</v>
      </c>
      <c r="K214" s="11">
        <f>BG_SecBase_Tuning!Q$96</f>
        <v>350</v>
      </c>
      <c r="L214" s="6">
        <f>L212</f>
        <v>300</v>
      </c>
      <c r="M214">
        <f>BG_SecBase_Tuning!S$83</f>
        <v>1528</v>
      </c>
      <c r="P214" s="158" cm="1">
        <f t="array" ref="P214">_xlfn.SWITCH(B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214" s="158" cm="1">
        <f t="array" ref="Q214">_xlfn.SWITCH(C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14" s="158" cm="1">
        <f t="array" ref="R214">_xlfn.SWITCH(D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14" s="158" cm="1">
        <f t="array" ref="S214">_xlfn.SWITCH(E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214" s="158" cm="1">
        <f t="array" ref="T214">_xlfn.SWITCH(F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15" spans="1:20" x14ac:dyDescent="0.3">
      <c r="A215">
        <v>36</v>
      </c>
      <c r="B215" t="s">
        <v>36</v>
      </c>
      <c r="C215" t="s">
        <v>31</v>
      </c>
      <c r="D215" t="s">
        <v>62</v>
      </c>
      <c r="E215" t="s">
        <v>36</v>
      </c>
      <c r="F215" t="s">
        <v>24</v>
      </c>
      <c r="I215" s="6">
        <f>I214</f>
        <v>300</v>
      </c>
      <c r="J215">
        <f>BG_SecBase_Tuning!P$83</f>
        <v>1130</v>
      </c>
      <c r="K215" s="11">
        <f>BG_SecBase_Tuning!Q$96</f>
        <v>350</v>
      </c>
      <c r="L215" s="6">
        <f>L214</f>
        <v>300</v>
      </c>
      <c r="M215">
        <f>BG_SecBase_Tuning!S$83</f>
        <v>1528</v>
      </c>
      <c r="P215" s="158" cm="1">
        <f t="array" ref="P215">_xlfn.SWITCH(B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215" s="158" cm="1">
        <f t="array" ref="Q215">_xlfn.SWITCH(C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15" s="158" cm="1">
        <f t="array" ref="R215">_xlfn.SWITCH(D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15" s="158" cm="1">
        <f t="array" ref="S215">_xlfn.SWITCH(E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215" s="158" cm="1">
        <f t="array" ref="T215">_xlfn.SWITCH(F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16" spans="1:20" x14ac:dyDescent="0.3">
      <c r="A216">
        <v>37</v>
      </c>
      <c r="B216" t="s">
        <v>31</v>
      </c>
      <c r="C216" t="s">
        <v>27</v>
      </c>
      <c r="D216" t="s">
        <v>68</v>
      </c>
      <c r="E216" t="s">
        <v>31</v>
      </c>
      <c r="F216" t="s">
        <v>15</v>
      </c>
      <c r="I216" s="6">
        <f>I215</f>
        <v>300</v>
      </c>
      <c r="J216" s="4">
        <f>BG_SecBase_Tuning!P$107</f>
        <v>1006</v>
      </c>
      <c r="K216" s="11">
        <f>BG_SecBase_Tuning!Q$96</f>
        <v>350</v>
      </c>
      <c r="L216" s="6">
        <f>L215</f>
        <v>300</v>
      </c>
      <c r="M216" s="4">
        <f>BG_SecBase_Tuning!S$107</f>
        <v>1073</v>
      </c>
      <c r="P216" s="158" cm="1">
        <f t="array" ref="P216">_xlfn.SWITCH(B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16" s="158" cm="1">
        <f t="array" ref="Q216">_xlfn.SWITCH(C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16" s="158" cm="1">
        <f t="array" ref="R216">_xlfn.SWITCH(D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216" s="158" cm="1">
        <f t="array" ref="S216">_xlfn.SWITCH(E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16" s="158" cm="1">
        <f t="array" ref="T216">_xlfn.SWITCH(F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17" spans="1:20" x14ac:dyDescent="0.3">
      <c r="A217">
        <v>38</v>
      </c>
      <c r="B217" t="s">
        <v>34</v>
      </c>
      <c r="C217" t="s">
        <v>40</v>
      </c>
      <c r="D217" t="s">
        <v>62</v>
      </c>
      <c r="E217" t="s">
        <v>18</v>
      </c>
      <c r="F217" t="s">
        <v>31</v>
      </c>
      <c r="I217">
        <f>BG_SecBase_Tuning!O$83</f>
        <v>975</v>
      </c>
      <c r="J217" s="32">
        <f>BG_SecBase_Tuning!P$108</f>
        <v>1000</v>
      </c>
      <c r="K217" s="11">
        <f>BG_SecBase_Tuning!Q$96</f>
        <v>350</v>
      </c>
      <c r="L217">
        <f>BG_SecBase_Tuning!R$83</f>
        <v>2040</v>
      </c>
      <c r="M217" s="32">
        <f>BG_SecBase_Tuning!S$108</f>
        <v>1002</v>
      </c>
      <c r="P217" s="158" cm="1">
        <f t="array" ref="P217">_xlfn.SWITCH(B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17" s="158" cm="1">
        <f t="array" ref="Q217">_xlfn.SWITCH(C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17" s="158" cm="1">
        <f t="array" ref="R217">_xlfn.SWITCH(D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17" s="158" cm="1">
        <f t="array" ref="S217">_xlfn.SWITCH(E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17" s="158" cm="1">
        <f t="array" ref="T217">_xlfn.SWITCH(F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18" spans="1:20" x14ac:dyDescent="0.3">
      <c r="A218">
        <v>39</v>
      </c>
      <c r="B218" t="s">
        <v>34</v>
      </c>
      <c r="C218" s="4" t="s">
        <v>7</v>
      </c>
      <c r="D218" t="s">
        <v>24</v>
      </c>
      <c r="E218" t="s">
        <v>21</v>
      </c>
      <c r="F218" s="4" t="s">
        <v>7</v>
      </c>
      <c r="I218">
        <f>BG_SecBase_Tuning!O$83</f>
        <v>975</v>
      </c>
      <c r="J218" s="32">
        <f>BG_SecBase_Tuning!P$108</f>
        <v>1000</v>
      </c>
      <c r="K218" s="11">
        <f>K213</f>
        <v>1</v>
      </c>
      <c r="L218" s="4">
        <f>BG_SecBase_Tuning!R$107</f>
        <v>1062</v>
      </c>
      <c r="M218" s="32">
        <f>BG_SecBase_Tuning!S$108</f>
        <v>1002</v>
      </c>
      <c r="P218" s="158" cm="1">
        <f t="array" ref="P218">_xlfn.SWITCH(B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18" s="158" cm="1">
        <f t="array" ref="Q218">_xlfn.SWITCH(C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218" s="158" cm="1">
        <f t="array" ref="R218">_xlfn.SWITCH(D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18" s="158" cm="1">
        <f t="array" ref="S218">_xlfn.SWITCH(E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18" s="158" cm="1">
        <f t="array" ref="T218">_xlfn.SWITCH(F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219" spans="1:20" x14ac:dyDescent="0.3">
      <c r="A219">
        <v>40</v>
      </c>
      <c r="B219" t="s">
        <v>18</v>
      </c>
      <c r="C219" s="4" t="s">
        <v>7</v>
      </c>
      <c r="D219" t="s">
        <v>31</v>
      </c>
      <c r="E219" t="s">
        <v>21</v>
      </c>
      <c r="F219" s="4" t="s">
        <v>7</v>
      </c>
      <c r="I219">
        <f>BG_SecBase_Tuning!O$83</f>
        <v>975</v>
      </c>
      <c r="J219" s="32">
        <f>BG_SecBase_Tuning!P$108</f>
        <v>1000</v>
      </c>
      <c r="K219">
        <f>BG_SecBase_Tuning!Q$83</f>
        <v>1607</v>
      </c>
      <c r="L219" s="32">
        <f>BG_SecBase_Tuning!R$108</f>
        <v>1000</v>
      </c>
      <c r="M219" s="32">
        <f>BG_SecBase_Tuning!S$108</f>
        <v>1002</v>
      </c>
      <c r="P219" s="158" cm="1">
        <f t="array" ref="P219">_xlfn.SWITCH(B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19" s="158" cm="1">
        <f t="array" ref="Q219">_xlfn.SWITCH(C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219" s="158" cm="1">
        <f t="array" ref="R219">_xlfn.SWITCH(D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19" s="158" cm="1">
        <f t="array" ref="S219">_xlfn.SWITCH(E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19" s="158" cm="1">
        <f t="array" ref="T219">_xlfn.SWITCH(F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220" spans="1:20" x14ac:dyDescent="0.3">
      <c r="A220">
        <v>41</v>
      </c>
      <c r="B220" t="s">
        <v>21</v>
      </c>
      <c r="C220" t="s">
        <v>27</v>
      </c>
      <c r="D220" t="s">
        <v>40</v>
      </c>
      <c r="E220" s="4" t="s">
        <v>7</v>
      </c>
      <c r="F220" t="s">
        <v>27</v>
      </c>
      <c r="I220">
        <f>BG_SecBase_Tuning!O$83</f>
        <v>975</v>
      </c>
      <c r="J220" s="4">
        <f>BG_SecBase_Tuning!P$107</f>
        <v>1006</v>
      </c>
      <c r="K220">
        <f>BG_SecBase_Tuning!Q$83</f>
        <v>1607</v>
      </c>
      <c r="L220" s="32">
        <f>BG_SecBase_Tuning!R$108</f>
        <v>1000</v>
      </c>
      <c r="M220" s="4">
        <f>BG_SecBase_Tuning!S$107</f>
        <v>1073</v>
      </c>
      <c r="P220" s="158" cm="1">
        <f t="array" ref="P220">_xlfn.SWITCH(B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20" s="158" cm="1">
        <f t="array" ref="Q220">_xlfn.SWITCH(C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20" s="158" cm="1">
        <f t="array" ref="R220">_xlfn.SWITCH(D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20" s="158" cm="1">
        <f t="array" ref="S220">_xlfn.SWITCH(E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220" s="158" cm="1">
        <f t="array" ref="T220">_xlfn.SWITCH(F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21" spans="1:20" x14ac:dyDescent="0.3">
      <c r="A221">
        <v>42</v>
      </c>
      <c r="B221" t="s">
        <v>34</v>
      </c>
      <c r="C221" t="s">
        <v>15</v>
      </c>
      <c r="D221" t="s">
        <v>18</v>
      </c>
      <c r="E221" s="4" t="s">
        <v>7</v>
      </c>
      <c r="F221" t="s">
        <v>18</v>
      </c>
      <c r="I221">
        <f>BG_SecBase_Tuning!O$83</f>
        <v>975</v>
      </c>
      <c r="J221">
        <f>BG_SecBase_Tuning!P$83</f>
        <v>1130</v>
      </c>
      <c r="K221">
        <f>BG_SecBase_Tuning!Q$83</f>
        <v>1607</v>
      </c>
      <c r="L221" s="32">
        <f>BG_SecBase_Tuning!R$108</f>
        <v>1000</v>
      </c>
      <c r="M221">
        <f>BG_SecBase_Tuning!S$83</f>
        <v>1528</v>
      </c>
      <c r="P221" s="158" cm="1">
        <f t="array" ref="P221">_xlfn.SWITCH(B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21" s="158" cm="1">
        <f t="array" ref="Q221">_xlfn.SWITCH(C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21" s="158" cm="1">
        <f t="array" ref="R221">_xlfn.SWITCH(D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21" s="158" cm="1">
        <f t="array" ref="S221">_xlfn.SWITCH(E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221" s="158" cm="1">
        <f t="array" ref="T221">_xlfn.SWITCH(F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22" spans="1:20" x14ac:dyDescent="0.3">
      <c r="A222">
        <v>43</v>
      </c>
      <c r="B222" t="s">
        <v>31</v>
      </c>
      <c r="C222" t="s">
        <v>37</v>
      </c>
      <c r="D222" t="s">
        <v>40</v>
      </c>
      <c r="E222" t="s">
        <v>31</v>
      </c>
      <c r="F222" t="s">
        <v>31</v>
      </c>
      <c r="I222">
        <f>BG_SecBase_Tuning!O$83</f>
        <v>975</v>
      </c>
      <c r="J222">
        <f>BG_SecBase_Tuning!P$83</f>
        <v>1130</v>
      </c>
      <c r="K222">
        <f>BG_SecBase_Tuning!Q$83</f>
        <v>1607</v>
      </c>
      <c r="L222" s="4">
        <f>BG_SecBase_Tuning!R$107</f>
        <v>1062</v>
      </c>
      <c r="M222">
        <f>BG_SecBase_Tuning!S$83</f>
        <v>1528</v>
      </c>
      <c r="P222" s="158" cm="1">
        <f t="array" ref="P222">_xlfn.SWITCH(B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22" s="158" cm="1">
        <f t="array" ref="Q222">_xlfn.SWITCH(C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22" s="158" cm="1">
        <f t="array" ref="R222">_xlfn.SWITCH(D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22" s="158" cm="1">
        <f t="array" ref="S222">_xlfn.SWITCH(E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22" s="158" cm="1">
        <f t="array" ref="T222">_xlfn.SWITCH(F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23" spans="1:20" x14ac:dyDescent="0.3">
      <c r="A223">
        <v>44</v>
      </c>
      <c r="B223" t="s">
        <v>11</v>
      </c>
      <c r="C223" t="s">
        <v>11</v>
      </c>
      <c r="D223" t="s">
        <v>31</v>
      </c>
      <c r="E223" t="s">
        <v>18</v>
      </c>
      <c r="F223" t="s">
        <v>11</v>
      </c>
      <c r="I223">
        <f>BG_SecBase_Tuning!O$83</f>
        <v>975</v>
      </c>
      <c r="J223" s="10">
        <f>BG_SecBase_Tuning!P84</f>
        <v>1000</v>
      </c>
      <c r="K223" s="10">
        <f>BG_SecBase_Tuning!Q84</f>
        <v>2325</v>
      </c>
      <c r="L223" s="10">
        <f>BG_SecBase_Tuning!R84</f>
        <v>1000</v>
      </c>
      <c r="M223" s="10">
        <f>BG_SecBase_Tuning!S84</f>
        <v>1000</v>
      </c>
      <c r="P223" s="158" cm="1">
        <f t="array" ref="P223">_xlfn.SWITCH(B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23" s="158" cm="1">
        <f t="array" ref="Q223">_xlfn.SWITCH(C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23" s="158" cm="1">
        <f t="array" ref="R223">_xlfn.SWITCH(D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23" s="158" cm="1">
        <f t="array" ref="S223">_xlfn.SWITCH(E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23" s="158" cm="1">
        <f t="array" ref="T223">_xlfn.SWITCH(F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24" spans="1:20" x14ac:dyDescent="0.3">
      <c r="A224">
        <v>45</v>
      </c>
      <c r="B224" t="s">
        <v>31</v>
      </c>
      <c r="C224" t="s">
        <v>18</v>
      </c>
      <c r="D224" t="s">
        <v>18</v>
      </c>
      <c r="E224" t="s">
        <v>11</v>
      </c>
      <c r="F224" t="s">
        <v>31</v>
      </c>
      <c r="I224">
        <f>BG_SecBase_Tuning!O$83</f>
        <v>975</v>
      </c>
      <c r="J224" s="10">
        <f t="shared" ref="J224:M226" si="14">J223</f>
        <v>1000</v>
      </c>
      <c r="K224" s="10">
        <f t="shared" si="14"/>
        <v>2325</v>
      </c>
      <c r="L224" s="10">
        <f t="shared" si="14"/>
        <v>1000</v>
      </c>
      <c r="M224" s="10">
        <f t="shared" si="14"/>
        <v>1000</v>
      </c>
      <c r="P224" s="158" cm="1">
        <f t="array" ref="P224">_xlfn.SWITCH(B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24" s="158" cm="1">
        <f t="array" ref="Q224">_xlfn.SWITCH(C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24" s="158" cm="1">
        <f t="array" ref="R224">_xlfn.SWITCH(D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24" s="158" cm="1">
        <f t="array" ref="S224">_xlfn.SWITCH(E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24" s="158" cm="1">
        <f t="array" ref="T224">_xlfn.SWITCH(F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25" spans="1:20" x14ac:dyDescent="0.3">
      <c r="A225">
        <v>46</v>
      </c>
      <c r="B225" t="s">
        <v>15</v>
      </c>
      <c r="C225" t="s">
        <v>43</v>
      </c>
      <c r="D225" t="s">
        <v>43</v>
      </c>
      <c r="E225" t="s">
        <v>43</v>
      </c>
      <c r="F225" t="s">
        <v>43</v>
      </c>
      <c r="I225">
        <f>BG_SecBase_Tuning!O$83</f>
        <v>975</v>
      </c>
      <c r="J225" s="10">
        <f t="shared" si="14"/>
        <v>1000</v>
      </c>
      <c r="K225" s="10">
        <f t="shared" si="14"/>
        <v>2325</v>
      </c>
      <c r="L225" s="10">
        <f t="shared" si="14"/>
        <v>1000</v>
      </c>
      <c r="M225" s="10">
        <f t="shared" si="14"/>
        <v>1000</v>
      </c>
      <c r="P225" s="158" cm="1">
        <f t="array" ref="P225">_xlfn.SWITCH(B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25" s="158" cm="1">
        <f t="array" ref="Q225">_xlfn.SWITCH(C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225" s="158" cm="1">
        <f t="array" ref="R225">_xlfn.SWITCH(D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225" s="158" cm="1">
        <f t="array" ref="S225">_xlfn.SWITCH(E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225" s="158" cm="1">
        <f t="array" ref="T225">_xlfn.SWITCH(F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226" spans="1:20" x14ac:dyDescent="0.3">
      <c r="A226">
        <v>47</v>
      </c>
      <c r="B226" t="s">
        <v>34</v>
      </c>
      <c r="C226" t="s">
        <v>15</v>
      </c>
      <c r="D226" t="s">
        <v>15</v>
      </c>
      <c r="E226" t="s">
        <v>15</v>
      </c>
      <c r="F226" t="s">
        <v>27</v>
      </c>
      <c r="I226">
        <f>BG_SecBase_Tuning!O$83</f>
        <v>975</v>
      </c>
      <c r="J226" s="10">
        <f t="shared" si="14"/>
        <v>1000</v>
      </c>
      <c r="K226" s="10">
        <f t="shared" si="14"/>
        <v>2325</v>
      </c>
      <c r="L226" s="10">
        <f t="shared" si="14"/>
        <v>1000</v>
      </c>
      <c r="M226" s="10">
        <f t="shared" si="14"/>
        <v>1000</v>
      </c>
      <c r="P226" s="158" cm="1">
        <f t="array" ref="P226">_xlfn.SWITCH(B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26" s="158" cm="1">
        <f t="array" ref="Q226">_xlfn.SWITCH(C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26" s="158" cm="1">
        <f t="array" ref="R226">_xlfn.SWITCH(D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26" s="158" cm="1">
        <f t="array" ref="S226">_xlfn.SWITCH(E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26" s="158" cm="1">
        <f t="array" ref="T226">_xlfn.SWITCH(F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27" spans="1:20" x14ac:dyDescent="0.3">
      <c r="A227">
        <v>48</v>
      </c>
      <c r="B227" t="s">
        <v>27</v>
      </c>
      <c r="C227" t="s">
        <v>15</v>
      </c>
      <c r="D227" t="s">
        <v>37</v>
      </c>
      <c r="E227" t="s">
        <v>34</v>
      </c>
      <c r="F227" t="s">
        <v>15</v>
      </c>
      <c r="I227">
        <f>BG_SecBase_Tuning!O$83</f>
        <v>975</v>
      </c>
      <c r="J227">
        <f>BG_SecBase_Tuning!P$83</f>
        <v>1130</v>
      </c>
      <c r="K227">
        <f>BG_SecBase_Tuning!Q$83</f>
        <v>1607</v>
      </c>
      <c r="L227">
        <f>BG_SecBase_Tuning!R$83</f>
        <v>2040</v>
      </c>
      <c r="M227">
        <f>BG_SecBase_Tuning!S$83</f>
        <v>1528</v>
      </c>
      <c r="P227" s="158" cm="1">
        <f t="array" ref="P227">_xlfn.SWITCH(B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27" s="158" cm="1">
        <f t="array" ref="Q227">_xlfn.SWITCH(C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27" s="158" cm="1">
        <f t="array" ref="R227">_xlfn.SWITCH(D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27" s="158" cm="1">
        <f t="array" ref="S227">_xlfn.SWITCH(E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27" s="158" cm="1">
        <f t="array" ref="T227">_xlfn.SWITCH(F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28" spans="1:20" x14ac:dyDescent="0.3">
      <c r="A228">
        <v>49</v>
      </c>
      <c r="B228" t="s">
        <v>40</v>
      </c>
      <c r="C228" t="s">
        <v>27</v>
      </c>
      <c r="D228" t="s">
        <v>40</v>
      </c>
      <c r="E228" t="s">
        <v>40</v>
      </c>
      <c r="F228" t="s">
        <v>18</v>
      </c>
      <c r="I228">
        <f>BG_SecBase_Tuning!O$83</f>
        <v>975</v>
      </c>
      <c r="J228">
        <f>BG_SecBase_Tuning!P$83</f>
        <v>1130</v>
      </c>
      <c r="K228">
        <f>BG_SecBase_Tuning!Q$83</f>
        <v>1607</v>
      </c>
      <c r="L228">
        <f>BG_SecBase_Tuning!R$83</f>
        <v>2040</v>
      </c>
      <c r="M228">
        <f>BG_SecBase_Tuning!S$83</f>
        <v>1528</v>
      </c>
      <c r="P228" s="158" cm="1">
        <f t="array" ref="P228">_xlfn.SWITCH(B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28" s="158" cm="1">
        <f t="array" ref="Q228">_xlfn.SWITCH(C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28" s="158" cm="1">
        <f t="array" ref="R228">_xlfn.SWITCH(D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28" s="158" cm="1">
        <f t="array" ref="S228">_xlfn.SWITCH(E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28" s="158" cm="1">
        <f t="array" ref="T228">_xlfn.SWITCH(F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29" spans="1:20" x14ac:dyDescent="0.3">
      <c r="A229">
        <v>50</v>
      </c>
      <c r="B229" t="s">
        <v>18</v>
      </c>
      <c r="C229" t="s">
        <v>21</v>
      </c>
      <c r="D229" t="s">
        <v>24</v>
      </c>
      <c r="E229" t="s">
        <v>40</v>
      </c>
      <c r="F229" t="s">
        <v>21</v>
      </c>
      <c r="I229">
        <f>BG_SecBase_Tuning!O$83</f>
        <v>975</v>
      </c>
      <c r="J229">
        <f>BG_SecBase_Tuning!P$83</f>
        <v>1130</v>
      </c>
      <c r="K229">
        <f>BG_SecBase_Tuning!Q$83</f>
        <v>1607</v>
      </c>
      <c r="L229">
        <f>BG_SecBase_Tuning!R$83</f>
        <v>2040</v>
      </c>
      <c r="M229">
        <f>BG_SecBase_Tuning!S$83</f>
        <v>1528</v>
      </c>
      <c r="P229" s="158" cm="1">
        <f t="array" ref="P229">_xlfn.SWITCH(B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29" s="158" cm="1">
        <f t="array" ref="Q229">_xlfn.SWITCH(C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29" s="158" cm="1">
        <f t="array" ref="R229">_xlfn.SWITCH(D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29" s="158" cm="1">
        <f t="array" ref="S229">_xlfn.SWITCH(E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29" s="158" cm="1">
        <f t="array" ref="T229">_xlfn.SWITCH(F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30" spans="1:20" x14ac:dyDescent="0.3">
      <c r="A230">
        <v>51</v>
      </c>
      <c r="B230" t="s">
        <v>21</v>
      </c>
      <c r="C230" t="s">
        <v>37</v>
      </c>
      <c r="D230" t="s">
        <v>11</v>
      </c>
      <c r="E230" t="s">
        <v>34</v>
      </c>
      <c r="F230" t="s">
        <v>18</v>
      </c>
      <c r="I230">
        <f>BG_SecBase_Tuning!O$83</f>
        <v>975</v>
      </c>
      <c r="J230">
        <f>BG_SecBase_Tuning!P$83</f>
        <v>1130</v>
      </c>
      <c r="K230">
        <f>BG_SecBase_Tuning!Q$83</f>
        <v>1607</v>
      </c>
      <c r="L230">
        <f>BG_SecBase_Tuning!R$83</f>
        <v>2040</v>
      </c>
      <c r="M230">
        <f>BG_SecBase_Tuning!S$83</f>
        <v>1528</v>
      </c>
      <c r="P230" s="158" cm="1">
        <f t="array" ref="P230">_xlfn.SWITCH(B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30" s="158" cm="1">
        <f t="array" ref="Q230">_xlfn.SWITCH(C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30" s="158" cm="1">
        <f t="array" ref="R230">_xlfn.SWITCH(D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30" s="158" cm="1">
        <f t="array" ref="S230">_xlfn.SWITCH(E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30" s="158" cm="1">
        <f t="array" ref="T230">_xlfn.SWITCH(F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31" spans="1:20" x14ac:dyDescent="0.3">
      <c r="A231">
        <v>52</v>
      </c>
      <c r="B231" t="s">
        <v>37</v>
      </c>
      <c r="C231" t="s">
        <v>27</v>
      </c>
      <c r="D231" t="s">
        <v>15</v>
      </c>
      <c r="E231" t="s">
        <v>37</v>
      </c>
      <c r="F231" t="s">
        <v>37</v>
      </c>
      <c r="I231" s="6">
        <f>BG_SecBase_Tuning!O$86</f>
        <v>800</v>
      </c>
      <c r="J231" s="6">
        <f>BG_SecBase_Tuning!P$87</f>
        <v>400</v>
      </c>
      <c r="K231" s="11">
        <f>BG_SecBase_Tuning!Q$91</f>
        <v>1</v>
      </c>
      <c r="L231" s="6">
        <f>BG_SecBase_Tuning!R$86</f>
        <v>500</v>
      </c>
      <c r="M231" s="6">
        <f>BG_SecBase_Tuning!S$87</f>
        <v>300</v>
      </c>
      <c r="P231" s="158" cm="1">
        <f t="array" ref="P231">_xlfn.SWITCH(B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31" s="158" cm="1">
        <f t="array" ref="Q231">_xlfn.SWITCH(C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31" s="158" cm="1">
        <f t="array" ref="R231">_xlfn.SWITCH(D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31" s="158" cm="1">
        <f t="array" ref="S231">_xlfn.SWITCH(E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31" s="158" cm="1">
        <f t="array" ref="T231">_xlfn.SWITCH(F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32" spans="1:20" x14ac:dyDescent="0.3">
      <c r="A232">
        <v>53</v>
      </c>
      <c r="B232" t="s">
        <v>24</v>
      </c>
      <c r="C232" t="s">
        <v>27</v>
      </c>
      <c r="D232" t="s">
        <v>37</v>
      </c>
      <c r="E232" t="s">
        <v>21</v>
      </c>
      <c r="F232" t="s">
        <v>15</v>
      </c>
      <c r="I232" s="6">
        <f>I231</f>
        <v>800</v>
      </c>
      <c r="J232" s="6">
        <f>J231</f>
        <v>400</v>
      </c>
      <c r="K232" s="11">
        <f>BG_SecBase_Tuning!Q$92</f>
        <v>1</v>
      </c>
      <c r="L232" s="6">
        <f>L231</f>
        <v>500</v>
      </c>
      <c r="M232" s="6">
        <f>M231</f>
        <v>300</v>
      </c>
      <c r="P232" s="158" cm="1">
        <f t="array" ref="P232">_xlfn.SWITCH(B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32" s="158" cm="1">
        <f t="array" ref="Q232">_xlfn.SWITCH(C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32" s="158" cm="1">
        <f t="array" ref="R232">_xlfn.SWITCH(D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32" s="158" cm="1">
        <f t="array" ref="S232">_xlfn.SWITCH(E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32" s="158" cm="1">
        <f t="array" ref="T232">_xlfn.SWITCH(F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33" spans="1:20" x14ac:dyDescent="0.3">
      <c r="A233">
        <v>54</v>
      </c>
      <c r="B233" s="9" t="s">
        <v>17</v>
      </c>
      <c r="C233" s="9" t="s">
        <v>26</v>
      </c>
      <c r="D233" s="9" t="s">
        <v>62</v>
      </c>
      <c r="E233" s="9" t="s">
        <v>20</v>
      </c>
      <c r="F233" s="9" t="s">
        <v>26</v>
      </c>
      <c r="I233" s="6">
        <f>I232</f>
        <v>800</v>
      </c>
      <c r="J233" s="6">
        <f>J232</f>
        <v>400</v>
      </c>
      <c r="K233" s="11">
        <f>BG_SecBase_Tuning!Q$93</f>
        <v>1</v>
      </c>
      <c r="L233" s="6">
        <f>L232</f>
        <v>500</v>
      </c>
      <c r="M233" s="6">
        <f>M232</f>
        <v>300</v>
      </c>
      <c r="P233" s="158" cm="1">
        <f t="array" ref="P233">_xlfn.SWITCH(B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233" s="158" cm="1">
        <f t="array" ref="Q233">_xlfn.SWITCH(C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233" s="158" cm="1">
        <f t="array" ref="R233">_xlfn.SWITCH(D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33" s="158" cm="1">
        <f t="array" ref="S233">_xlfn.SWITCH(E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233" s="158" cm="1">
        <f t="array" ref="T233">_xlfn.SWITCH(F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234" spans="1:20" x14ac:dyDescent="0.3">
      <c r="A234">
        <v>55</v>
      </c>
      <c r="B234" s="9" t="s">
        <v>27</v>
      </c>
      <c r="C234" s="9" t="s">
        <v>30</v>
      </c>
      <c r="D234" s="9" t="s">
        <v>62</v>
      </c>
      <c r="E234" s="9" t="s">
        <v>23</v>
      </c>
      <c r="F234" s="9" t="s">
        <v>30</v>
      </c>
      <c r="I234" s="6">
        <f t="shared" ref="I234:I240" si="15">I233</f>
        <v>800</v>
      </c>
      <c r="J234" s="2">
        <f>BG_SecBase_Tuning!P$88</f>
        <v>400</v>
      </c>
      <c r="K234" s="11">
        <f>BG_SecBase_Tuning!Q$91</f>
        <v>1</v>
      </c>
      <c r="L234" s="6">
        <f t="shared" ref="L234:L240" si="16">L233</f>
        <v>500</v>
      </c>
      <c r="M234" s="2">
        <f>BG_SecBase_Tuning!S$88</f>
        <v>300</v>
      </c>
      <c r="P234" s="158" cm="1">
        <f t="array" ref="P234">_xlfn.SWITCH(B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34" s="158" cm="1">
        <f t="array" ref="Q234">_xlfn.SWITCH(C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234" s="158" cm="1">
        <f t="array" ref="R234">_xlfn.SWITCH(D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34" s="158" cm="1">
        <f t="array" ref="S234">_xlfn.SWITCH(E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234" s="158" cm="1">
        <f t="array" ref="T234">_xlfn.SWITCH(F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235" spans="1:20" x14ac:dyDescent="0.3">
      <c r="A235">
        <v>56</v>
      </c>
      <c r="B235" s="9" t="s">
        <v>14</v>
      </c>
      <c r="C235" s="9" t="s">
        <v>33</v>
      </c>
      <c r="D235" s="9" t="s">
        <v>62</v>
      </c>
      <c r="E235" s="9" t="s">
        <v>24</v>
      </c>
      <c r="F235" s="9" t="s">
        <v>33</v>
      </c>
      <c r="I235" s="6">
        <f t="shared" si="15"/>
        <v>800</v>
      </c>
      <c r="J235" s="6">
        <f>J233</f>
        <v>400</v>
      </c>
      <c r="K235" s="11">
        <f>BG_SecBase_Tuning!Q$96</f>
        <v>350</v>
      </c>
      <c r="L235" s="6">
        <f t="shared" si="16"/>
        <v>500</v>
      </c>
      <c r="M235" s="6">
        <f>M233</f>
        <v>300</v>
      </c>
      <c r="P235" s="158" cm="1">
        <f t="array" ref="P235">_xlfn.SWITCH(B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235" s="158" cm="1">
        <f t="array" ref="Q235">_xlfn.SWITCH(C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235" s="158" cm="1">
        <f t="array" ref="R235">_xlfn.SWITCH(D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35" s="158" cm="1">
        <f t="array" ref="S235">_xlfn.SWITCH(E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35" s="158" cm="1">
        <f t="array" ref="T235">_xlfn.SWITCH(F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236" spans="1:20" x14ac:dyDescent="0.3">
      <c r="A236">
        <v>57</v>
      </c>
      <c r="B236" s="11" t="s">
        <v>37</v>
      </c>
      <c r="C236" s="11" t="s">
        <v>36</v>
      </c>
      <c r="D236" s="11" t="s">
        <v>68</v>
      </c>
      <c r="E236" s="11" t="s">
        <v>11</v>
      </c>
      <c r="F236" s="11" t="s">
        <v>36</v>
      </c>
      <c r="I236" s="6">
        <f t="shared" si="15"/>
        <v>800</v>
      </c>
      <c r="J236" s="6">
        <f>J235</f>
        <v>400</v>
      </c>
      <c r="K236" s="11">
        <f>BG_SecBase_Tuning!Q$96</f>
        <v>350</v>
      </c>
      <c r="L236" s="6">
        <f t="shared" si="16"/>
        <v>500</v>
      </c>
      <c r="M236" s="6">
        <f>M235</f>
        <v>300</v>
      </c>
      <c r="P236" s="158" cm="1">
        <f t="array" ref="P236">_xlfn.SWITCH(B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36" s="158" cm="1">
        <f t="array" ref="Q236">_xlfn.SWITCH(C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236" s="158" cm="1">
        <f t="array" ref="R236">_xlfn.SWITCH(D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236" s="158" cm="1">
        <f t="array" ref="S236">_xlfn.SWITCH(E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36" s="158" cm="1">
        <f t="array" ref="T236">_xlfn.SWITCH(F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237" spans="1:20" x14ac:dyDescent="0.3">
      <c r="A237">
        <v>58</v>
      </c>
      <c r="B237" s="11" t="s">
        <v>27</v>
      </c>
      <c r="C237" s="11" t="s">
        <v>15</v>
      </c>
      <c r="D237" s="11" t="s">
        <v>11</v>
      </c>
      <c r="E237" s="11" t="s">
        <v>14</v>
      </c>
      <c r="F237" s="11" t="s">
        <v>40</v>
      </c>
      <c r="I237" s="6">
        <f t="shared" si="15"/>
        <v>800</v>
      </c>
      <c r="J237" s="6">
        <f>J236</f>
        <v>400</v>
      </c>
      <c r="K237" s="11">
        <f>BG_SecBase_Tuning!Q$96</f>
        <v>350</v>
      </c>
      <c r="L237" s="6">
        <f t="shared" si="16"/>
        <v>500</v>
      </c>
      <c r="M237" s="6">
        <f>M236</f>
        <v>300</v>
      </c>
      <c r="P237" s="158" cm="1">
        <f t="array" ref="P237">_xlfn.SWITCH(B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37" s="158" cm="1">
        <f t="array" ref="Q237">_xlfn.SWITCH(C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37" s="158" cm="1">
        <f t="array" ref="R237">_xlfn.SWITCH(D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37" s="158" cm="1">
        <f t="array" ref="S237">_xlfn.SWITCH(E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237" s="158" cm="1">
        <f t="array" ref="T237">_xlfn.SWITCH(F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38" spans="1:20" x14ac:dyDescent="0.3">
      <c r="A238">
        <v>59</v>
      </c>
      <c r="B238" s="11" t="s">
        <v>23</v>
      </c>
      <c r="C238" s="11" t="s">
        <v>37</v>
      </c>
      <c r="D238" s="11" t="s">
        <v>15</v>
      </c>
      <c r="E238" s="11" t="s">
        <v>18</v>
      </c>
      <c r="F238" s="11" t="s">
        <v>24</v>
      </c>
      <c r="I238" s="6">
        <f t="shared" si="15"/>
        <v>800</v>
      </c>
      <c r="J238">
        <f>BG_SecBase_Tuning!P$83</f>
        <v>1130</v>
      </c>
      <c r="K238">
        <f>BG_SecBase_Tuning!Q$83</f>
        <v>1607</v>
      </c>
      <c r="L238" s="6">
        <f t="shared" si="16"/>
        <v>500</v>
      </c>
      <c r="M238">
        <f>BG_SecBase_Tuning!S$83</f>
        <v>1528</v>
      </c>
      <c r="P238" s="158" cm="1">
        <f t="array" ref="P238">_xlfn.SWITCH(B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238" s="158" cm="1">
        <f t="array" ref="Q238">_xlfn.SWITCH(C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38" s="158" cm="1">
        <f t="array" ref="R238">_xlfn.SWITCH(D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38" s="158" cm="1">
        <f t="array" ref="S238">_xlfn.SWITCH(E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38" s="158" cm="1">
        <f t="array" ref="T238">_xlfn.SWITCH(F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39" spans="1:20" x14ac:dyDescent="0.3">
      <c r="A239">
        <v>60</v>
      </c>
      <c r="B239" s="11" t="s">
        <v>20</v>
      </c>
      <c r="C239" s="11" t="s">
        <v>27</v>
      </c>
      <c r="D239" s="11" t="s">
        <v>15</v>
      </c>
      <c r="E239" s="11" t="s">
        <v>17</v>
      </c>
      <c r="F239" s="11" t="s">
        <v>34</v>
      </c>
      <c r="I239" s="6">
        <f t="shared" si="15"/>
        <v>800</v>
      </c>
      <c r="J239">
        <f>BG_SecBase_Tuning!P$83</f>
        <v>1130</v>
      </c>
      <c r="K239" s="4">
        <f>BG_SecBase_Tuning!Q$107</f>
        <v>2480</v>
      </c>
      <c r="L239" s="6">
        <f t="shared" si="16"/>
        <v>500</v>
      </c>
      <c r="M239">
        <f>BG_SecBase_Tuning!S$83</f>
        <v>1528</v>
      </c>
      <c r="P239" s="158" cm="1">
        <f t="array" ref="P239">_xlfn.SWITCH(B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239" s="158" cm="1">
        <f t="array" ref="Q239">_xlfn.SWITCH(C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39" s="158" cm="1">
        <f t="array" ref="R239">_xlfn.SWITCH(D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39" s="158" cm="1">
        <f t="array" ref="S239">_xlfn.SWITCH(E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239" s="158" cm="1">
        <f t="array" ref="T239">_xlfn.SWITCH(F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40" spans="1:20" x14ac:dyDescent="0.3">
      <c r="A240">
        <v>61</v>
      </c>
      <c r="B240" s="11" t="s">
        <v>15</v>
      </c>
      <c r="C240" s="11" t="s">
        <v>40</v>
      </c>
      <c r="D240" s="11" t="s">
        <v>18</v>
      </c>
      <c r="E240" s="11" t="s">
        <v>31</v>
      </c>
      <c r="F240" s="11" t="s">
        <v>34</v>
      </c>
      <c r="I240" s="6">
        <f t="shared" si="15"/>
        <v>800</v>
      </c>
      <c r="J240">
        <f>BG_SecBase_Tuning!P$83</f>
        <v>1130</v>
      </c>
      <c r="K240" s="32">
        <f>BG_SecBase_Tuning!Q$108</f>
        <v>1005</v>
      </c>
      <c r="L240" s="6">
        <f t="shared" si="16"/>
        <v>500</v>
      </c>
      <c r="M240">
        <f>BG_SecBase_Tuning!S$83</f>
        <v>1528</v>
      </c>
      <c r="P240" s="158" cm="1">
        <f t="array" ref="P240">_xlfn.SWITCH(B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40" s="158" cm="1">
        <f t="array" ref="Q240">_xlfn.SWITCH(C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40" s="158" cm="1">
        <f t="array" ref="R240">_xlfn.SWITCH(D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40" s="158" cm="1">
        <f t="array" ref="S240">_xlfn.SWITCH(E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40" s="158" cm="1">
        <f t="array" ref="T240">_xlfn.SWITCH(F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41" spans="1:20" x14ac:dyDescent="0.3">
      <c r="A241">
        <v>62</v>
      </c>
      <c r="B241" s="11" t="s">
        <v>31</v>
      </c>
      <c r="C241" s="11" t="s">
        <v>18</v>
      </c>
      <c r="D241" s="4" t="s">
        <v>7</v>
      </c>
      <c r="E241" s="11" t="s">
        <v>21</v>
      </c>
      <c r="F241" s="11" t="s">
        <v>21</v>
      </c>
      <c r="I241">
        <f>BG_SecBase_Tuning!O$83</f>
        <v>975</v>
      </c>
      <c r="J241">
        <f>BG_SecBase_Tuning!P$83</f>
        <v>1130</v>
      </c>
      <c r="K241" s="32">
        <f>BG_SecBase_Tuning!Q$108</f>
        <v>1005</v>
      </c>
      <c r="L241">
        <f>BG_SecBase_Tuning!R$83</f>
        <v>2040</v>
      </c>
      <c r="M241">
        <f>BG_SecBase_Tuning!S$83</f>
        <v>1528</v>
      </c>
      <c r="P241" s="158" cm="1">
        <f t="array" ref="P241">_xlfn.SWITCH(B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41" s="158" cm="1">
        <f t="array" ref="Q241">_xlfn.SWITCH(C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41" s="158" cm="1">
        <f t="array" ref="R241">_xlfn.SWITCH(D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241" s="158" cm="1">
        <f t="array" ref="S241">_xlfn.SWITCH(E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41" s="158" cm="1">
        <f t="array" ref="T241">_xlfn.SWITCH(F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42" spans="1:20" x14ac:dyDescent="0.3">
      <c r="A242">
        <v>63</v>
      </c>
      <c r="B242" t="s">
        <v>21</v>
      </c>
      <c r="C242" t="s">
        <v>40</v>
      </c>
      <c r="D242" s="4" t="s">
        <v>7</v>
      </c>
      <c r="E242" t="s">
        <v>15</v>
      </c>
      <c r="F242" t="s">
        <v>11</v>
      </c>
      <c r="I242">
        <f>BG_SecBase_Tuning!O$83</f>
        <v>975</v>
      </c>
      <c r="J242">
        <f>BG_SecBase_Tuning!P$83</f>
        <v>1130</v>
      </c>
      <c r="K242" s="32">
        <f>BG_SecBase_Tuning!Q$108</f>
        <v>1005</v>
      </c>
      <c r="L242">
        <f>BG_SecBase_Tuning!R$83</f>
        <v>2040</v>
      </c>
      <c r="M242">
        <f>BG_SecBase_Tuning!S$83</f>
        <v>1528</v>
      </c>
      <c r="P242" s="158" cm="1">
        <f t="array" ref="P242">_xlfn.SWITCH(B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42" s="158" cm="1">
        <f t="array" ref="Q242">_xlfn.SWITCH(C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42" s="158" cm="1">
        <f t="array" ref="R242">_xlfn.SWITCH(D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242" s="158" cm="1">
        <f t="array" ref="S242">_xlfn.SWITCH(E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42" s="158" cm="1">
        <f t="array" ref="T242">_xlfn.SWITCH(F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43" spans="1:20" ht="15" thickBot="1" x14ac:dyDescent="0.35">
      <c r="A243">
        <v>64</v>
      </c>
      <c r="B243" t="s">
        <v>34</v>
      </c>
      <c r="C243" t="s">
        <v>15</v>
      </c>
      <c r="D243" t="s">
        <v>21</v>
      </c>
      <c r="E243" t="s">
        <v>21</v>
      </c>
      <c r="F243" t="s">
        <v>21</v>
      </c>
      <c r="I243">
        <f>BG_SecBase_Tuning!O$83</f>
        <v>975</v>
      </c>
      <c r="J243">
        <f>BG_SecBase_Tuning!P$83</f>
        <v>1130</v>
      </c>
      <c r="K243" s="4">
        <f>BG_SecBase_Tuning!Q$107</f>
        <v>2480</v>
      </c>
      <c r="L243">
        <f>BG_SecBase_Tuning!R$83</f>
        <v>2040</v>
      </c>
      <c r="M243">
        <f>BG_SecBase_Tuning!S$83</f>
        <v>1528</v>
      </c>
      <c r="P243" s="158" cm="1">
        <f t="array" ref="P243">_xlfn.SWITCH(B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43" s="158" cm="1">
        <f t="array" ref="Q243">_xlfn.SWITCH(C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43" s="158" cm="1">
        <f t="array" ref="R243">_xlfn.SWITCH(D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43" s="158" cm="1">
        <f t="array" ref="S243">_xlfn.SWITCH(E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43" s="158" cm="1">
        <f t="array" ref="T243">_xlfn.SWITCH(F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44" spans="1:20" x14ac:dyDescent="0.3">
      <c r="A244">
        <v>65</v>
      </c>
      <c r="B244" s="26" t="s">
        <v>40</v>
      </c>
      <c r="C244" s="13" t="s">
        <v>40</v>
      </c>
      <c r="D244" s="41" t="s">
        <v>37</v>
      </c>
      <c r="E244" s="13" t="s">
        <v>34</v>
      </c>
      <c r="F244" s="42" t="s">
        <v>37</v>
      </c>
      <c r="I244" s="33">
        <f>BG_SecBase_Tuning!O103</f>
        <v>3500</v>
      </c>
      <c r="J244" s="33">
        <f>BG_SecBase_Tuning!P103</f>
        <v>3500</v>
      </c>
      <c r="K244" s="33">
        <f>BG_SecBase_Tuning!Q103</f>
        <v>2250</v>
      </c>
      <c r="L244" s="33">
        <f>BG_SecBase_Tuning!R103</f>
        <v>2250</v>
      </c>
      <c r="M244" s="33">
        <f>BG_SecBase_Tuning!S103</f>
        <v>2250</v>
      </c>
      <c r="P244" s="158" cm="1">
        <f t="array" ref="P244">_xlfn.SWITCH(B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44" s="158" cm="1">
        <f t="array" ref="Q244">_xlfn.SWITCH(C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44" s="158" cm="1">
        <f t="array" ref="R244">_xlfn.SWITCH(D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44" s="158" cm="1">
        <f t="array" ref="S244">_xlfn.SWITCH(E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44" s="158" cm="1">
        <f t="array" ref="T244">_xlfn.SWITCH(F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45" spans="1:20" x14ac:dyDescent="0.3">
      <c r="A245">
        <v>66</v>
      </c>
      <c r="B245" s="28" t="s">
        <v>34</v>
      </c>
      <c r="C245" s="11" t="s">
        <v>34</v>
      </c>
      <c r="D245" s="11" t="s">
        <v>34</v>
      </c>
      <c r="E245" t="s">
        <v>31</v>
      </c>
      <c r="F245" s="43" t="s">
        <v>34</v>
      </c>
      <c r="I245" s="33">
        <f t="shared" ref="I245:M247" si="17">I244</f>
        <v>3500</v>
      </c>
      <c r="J245" s="33">
        <f t="shared" si="17"/>
        <v>3500</v>
      </c>
      <c r="K245" s="33">
        <f t="shared" si="17"/>
        <v>2250</v>
      </c>
      <c r="L245" s="33">
        <f t="shared" si="17"/>
        <v>2250</v>
      </c>
      <c r="M245" s="33">
        <f t="shared" si="17"/>
        <v>2250</v>
      </c>
      <c r="P245" s="158" cm="1">
        <f t="array" ref="P245">_xlfn.SWITCH(B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45" s="158" cm="1">
        <f t="array" ref="Q245">_xlfn.SWITCH(C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45" s="158" cm="1">
        <f t="array" ref="R245">_xlfn.SWITCH(D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245" s="158" cm="1">
        <f t="array" ref="S245">_xlfn.SWITCH(E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45" s="158" cm="1">
        <f t="array" ref="T245">_xlfn.SWITCH(F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46" spans="1:20" x14ac:dyDescent="0.3">
      <c r="A246">
        <v>67</v>
      </c>
      <c r="B246" s="28" t="s">
        <v>18</v>
      </c>
      <c r="C246" t="s">
        <v>18</v>
      </c>
      <c r="D246" t="s">
        <v>18</v>
      </c>
      <c r="E246" t="s">
        <v>18</v>
      </c>
      <c r="F246" s="15" t="s">
        <v>18</v>
      </c>
      <c r="I246" s="33">
        <f t="shared" si="17"/>
        <v>3500</v>
      </c>
      <c r="J246" s="33">
        <f t="shared" si="17"/>
        <v>3500</v>
      </c>
      <c r="K246" s="33">
        <f t="shared" si="17"/>
        <v>2250</v>
      </c>
      <c r="L246" s="33">
        <f t="shared" si="17"/>
        <v>2250</v>
      </c>
      <c r="M246" s="33">
        <f t="shared" si="17"/>
        <v>2250</v>
      </c>
      <c r="P246" s="158" cm="1">
        <f t="array" ref="P246">_xlfn.SWITCH(B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46" s="158" cm="1">
        <f t="array" ref="Q246">_xlfn.SWITCH(C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46" s="158" cm="1">
        <f t="array" ref="R246">_xlfn.SWITCH(D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46" s="158" cm="1">
        <f t="array" ref="S246">_xlfn.SWITCH(E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46" s="158" cm="1">
        <f t="array" ref="T246">_xlfn.SWITCH(F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47" spans="1:20" ht="15" thickBot="1" x14ac:dyDescent="0.35">
      <c r="A247">
        <v>68</v>
      </c>
      <c r="B247" s="31" t="s">
        <v>40</v>
      </c>
      <c r="C247" s="35" t="s">
        <v>34</v>
      </c>
      <c r="D247" s="16" t="s">
        <v>27</v>
      </c>
      <c r="E247" s="35" t="s">
        <v>37</v>
      </c>
      <c r="F247" s="44" t="s">
        <v>34</v>
      </c>
      <c r="I247" s="33">
        <f t="shared" si="17"/>
        <v>3500</v>
      </c>
      <c r="J247" s="33">
        <f t="shared" si="17"/>
        <v>3500</v>
      </c>
      <c r="K247" s="33">
        <f t="shared" si="17"/>
        <v>2250</v>
      </c>
      <c r="L247" s="33">
        <f t="shared" si="17"/>
        <v>2250</v>
      </c>
      <c r="M247" s="33">
        <f t="shared" si="17"/>
        <v>2250</v>
      </c>
      <c r="P247" s="158" cm="1">
        <f t="array" ref="P247">_xlfn.SWITCH(B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47" s="158" cm="1">
        <f t="array" ref="Q247">_xlfn.SWITCH(C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47" s="158" cm="1">
        <f t="array" ref="R247">_xlfn.SWITCH(D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47" s="158" cm="1">
        <f t="array" ref="S247">_xlfn.SWITCH(E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47" s="158" cm="1">
        <f t="array" ref="T247">_xlfn.SWITCH(F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48" spans="1:20" x14ac:dyDescent="0.3">
      <c r="A248">
        <v>69</v>
      </c>
      <c r="B248" t="s">
        <v>37</v>
      </c>
      <c r="C248" t="s">
        <v>21</v>
      </c>
      <c r="D248" t="s">
        <v>18</v>
      </c>
      <c r="E248" t="s">
        <v>11</v>
      </c>
      <c r="F248" t="s">
        <v>40</v>
      </c>
      <c r="I248">
        <f>BG_SecBase_Tuning!O$83</f>
        <v>975</v>
      </c>
      <c r="J248">
        <f>BG_SecBase_Tuning!P$83</f>
        <v>1130</v>
      </c>
      <c r="K248">
        <f>BG_SecBase_Tuning!Q$83</f>
        <v>1607</v>
      </c>
      <c r="L248">
        <f>BG_SecBase_Tuning!R$83</f>
        <v>2040</v>
      </c>
      <c r="M248">
        <f>BG_SecBase_Tuning!S$83</f>
        <v>1528</v>
      </c>
      <c r="P248" s="158" cm="1">
        <f t="array" ref="P248">_xlfn.SWITCH(B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48" s="158" cm="1">
        <f t="array" ref="Q248">_xlfn.SWITCH(C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48" s="158" cm="1">
        <f t="array" ref="R248">_xlfn.SWITCH(D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48" s="158" cm="1">
        <f t="array" ref="S248">_xlfn.SWITCH(E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48" s="158" cm="1">
        <f t="array" ref="T248">_xlfn.SWITCH(F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49" spans="1:20" x14ac:dyDescent="0.3">
      <c r="A249">
        <v>70</v>
      </c>
      <c r="B249" t="s">
        <v>31</v>
      </c>
      <c r="C249" t="s">
        <v>31</v>
      </c>
      <c r="D249" t="s">
        <v>24</v>
      </c>
      <c r="E249" t="s">
        <v>40</v>
      </c>
      <c r="F249" t="s">
        <v>34</v>
      </c>
      <c r="I249">
        <f>BG_SecBase_Tuning!O$83</f>
        <v>975</v>
      </c>
      <c r="J249">
        <f>BG_SecBase_Tuning!P$83</f>
        <v>1130</v>
      </c>
      <c r="K249">
        <f>BG_SecBase_Tuning!Q$83</f>
        <v>1607</v>
      </c>
      <c r="L249">
        <f>BG_SecBase_Tuning!R$83</f>
        <v>2040</v>
      </c>
      <c r="M249">
        <f>BG_SecBase_Tuning!S$83</f>
        <v>1528</v>
      </c>
      <c r="P249" s="158" cm="1">
        <f t="array" ref="P249">_xlfn.SWITCH(B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49" s="158" cm="1">
        <f t="array" ref="Q249">_xlfn.SWITCH(C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49" s="158" cm="1">
        <f t="array" ref="R249">_xlfn.SWITCH(D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49" s="158" cm="1">
        <f t="array" ref="S249">_xlfn.SWITCH(E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49" s="158" cm="1">
        <f t="array" ref="T249">_xlfn.SWITCH(F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50" spans="1:20" x14ac:dyDescent="0.3">
      <c r="A250">
        <v>71</v>
      </c>
      <c r="B250" t="s">
        <v>11</v>
      </c>
      <c r="C250" t="s">
        <v>27</v>
      </c>
      <c r="D250" t="s">
        <v>11</v>
      </c>
      <c r="E250" t="s">
        <v>34</v>
      </c>
      <c r="F250" t="s">
        <v>31</v>
      </c>
      <c r="I250" s="9">
        <f>BG_SecBase_Tuning!O$106</f>
        <v>250</v>
      </c>
      <c r="J250" s="9">
        <f>BG_SecBase_Tuning!P$104</f>
        <v>1000</v>
      </c>
      <c r="K250" s="9">
        <f>BG_SecBase_Tuning!Q$105</f>
        <v>500</v>
      </c>
      <c r="L250" s="9">
        <f>BG_SecBase_Tuning!R$104</f>
        <v>1000</v>
      </c>
      <c r="M250" s="9">
        <f>BG_SecBase_Tuning!S$104</f>
        <v>1000</v>
      </c>
      <c r="P250" s="158" cm="1">
        <f t="array" ref="P250">_xlfn.SWITCH(B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50" s="158" cm="1">
        <f t="array" ref="Q250">_xlfn.SWITCH(C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50" s="158" cm="1">
        <f t="array" ref="R250">_xlfn.SWITCH(D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50" s="158" cm="1">
        <f t="array" ref="S250">_xlfn.SWITCH(E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50" s="158" cm="1">
        <f t="array" ref="T250">_xlfn.SWITCH(F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51" spans="1:20" x14ac:dyDescent="0.3">
      <c r="A251">
        <v>72</v>
      </c>
      <c r="B251" t="s">
        <v>24</v>
      </c>
      <c r="C251" t="s">
        <v>15</v>
      </c>
      <c r="D251" t="s">
        <v>40</v>
      </c>
      <c r="E251" t="s">
        <v>11</v>
      </c>
      <c r="F251" t="s">
        <v>18</v>
      </c>
      <c r="I251" s="9">
        <f>BG_SecBase_Tuning!O$106</f>
        <v>250</v>
      </c>
      <c r="J251" s="9">
        <f>BG_SecBase_Tuning!P$104</f>
        <v>1000</v>
      </c>
      <c r="K251" s="9">
        <f>BG_SecBase_Tuning!Q$105</f>
        <v>500</v>
      </c>
      <c r="L251" s="9">
        <f>BG_SecBase_Tuning!R$104</f>
        <v>1000</v>
      </c>
      <c r="M251" s="9">
        <f>BG_SecBase_Tuning!S$104</f>
        <v>1000</v>
      </c>
      <c r="P251" s="158" cm="1">
        <f t="array" ref="P251">_xlfn.SWITCH(B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51" s="158" cm="1">
        <f t="array" ref="Q251">_xlfn.SWITCH(C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51" s="158" cm="1">
        <f t="array" ref="R251">_xlfn.SWITCH(D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51" s="158" cm="1">
        <f t="array" ref="S251">_xlfn.SWITCH(E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51" s="158" cm="1">
        <f t="array" ref="T251">_xlfn.SWITCH(F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52" spans="1:20" x14ac:dyDescent="0.3">
      <c r="A252">
        <v>73</v>
      </c>
      <c r="B252" t="s">
        <v>42</v>
      </c>
      <c r="C252" t="s">
        <v>42</v>
      </c>
      <c r="D252" t="s">
        <v>46</v>
      </c>
      <c r="E252" t="s">
        <v>42</v>
      </c>
      <c r="F252" t="s">
        <v>49</v>
      </c>
      <c r="I252" s="9">
        <f>BG_SecBase_Tuning!O$106</f>
        <v>250</v>
      </c>
      <c r="J252" s="9">
        <f>BG_SecBase_Tuning!P$104</f>
        <v>1000</v>
      </c>
      <c r="K252" s="9">
        <f>BG_SecBase_Tuning!Q$105</f>
        <v>500</v>
      </c>
      <c r="L252" s="9">
        <f>BG_SecBase_Tuning!R$104</f>
        <v>1000</v>
      </c>
      <c r="M252" s="9">
        <f>BG_SecBase_Tuning!S$104</f>
        <v>1000</v>
      </c>
      <c r="P252" s="158" cm="1">
        <f t="array" ref="P252">_xlfn.SWITCH(B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252" s="158" cm="1">
        <f t="array" ref="Q252">_xlfn.SWITCH(C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252" s="158" cm="1">
        <f t="array" ref="R252">_xlfn.SWITCH(D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252" s="158" cm="1">
        <f t="array" ref="S252">_xlfn.SWITCH(E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252" s="158" cm="1">
        <f t="array" ref="T252">_xlfn.SWITCH(F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253" spans="1:20" x14ac:dyDescent="0.3">
      <c r="A253">
        <v>74</v>
      </c>
      <c r="B253" t="s">
        <v>21</v>
      </c>
      <c r="C253" t="s">
        <v>34</v>
      </c>
      <c r="D253" t="s">
        <v>40</v>
      </c>
      <c r="E253" t="s">
        <v>11</v>
      </c>
      <c r="F253" t="s">
        <v>21</v>
      </c>
      <c r="I253" s="9">
        <f>BG_SecBase_Tuning!O$106</f>
        <v>250</v>
      </c>
      <c r="J253" s="9">
        <f>BG_SecBase_Tuning!P$104</f>
        <v>1000</v>
      </c>
      <c r="K253" s="9">
        <f>BG_SecBase_Tuning!Q$105</f>
        <v>500</v>
      </c>
      <c r="L253" s="9">
        <f>BG_SecBase_Tuning!R$104</f>
        <v>1000</v>
      </c>
      <c r="M253" s="9">
        <f>BG_SecBase_Tuning!S$104</f>
        <v>1000</v>
      </c>
      <c r="P253" s="158" cm="1">
        <f t="array" ref="P253">_xlfn.SWITCH(B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53" s="158" cm="1">
        <f t="array" ref="Q253">_xlfn.SWITCH(C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53" s="158" cm="1">
        <f t="array" ref="R253">_xlfn.SWITCH(D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53" s="158" cm="1">
        <f t="array" ref="S253">_xlfn.SWITCH(E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53" s="158" cm="1">
        <f t="array" ref="T253">_xlfn.SWITCH(F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54" spans="1:20" x14ac:dyDescent="0.3">
      <c r="A254">
        <v>75</v>
      </c>
      <c r="B254" t="s">
        <v>15</v>
      </c>
      <c r="C254" t="s">
        <v>34</v>
      </c>
      <c r="D254" t="s">
        <v>11</v>
      </c>
      <c r="E254" t="s">
        <v>18</v>
      </c>
      <c r="F254" t="s">
        <v>34</v>
      </c>
      <c r="I254">
        <f>BG_SecBase_Tuning!O$83</f>
        <v>975</v>
      </c>
      <c r="J254">
        <f>BG_SecBase_Tuning!P$83</f>
        <v>1130</v>
      </c>
      <c r="K254">
        <f>BG_SecBase_Tuning!Q$83</f>
        <v>1607</v>
      </c>
      <c r="L254">
        <f>BG_SecBase_Tuning!R$83</f>
        <v>2040</v>
      </c>
      <c r="M254">
        <f>BG_SecBase_Tuning!S$83</f>
        <v>1528</v>
      </c>
      <c r="P254" s="158" cm="1">
        <f t="array" ref="P254">_xlfn.SWITCH(B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54" s="158" cm="1">
        <f t="array" ref="Q254">_xlfn.SWITCH(C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54" s="158" cm="1">
        <f t="array" ref="R254">_xlfn.SWITCH(D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54" s="158" cm="1">
        <f t="array" ref="S254">_xlfn.SWITCH(E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54" s="158" cm="1">
        <f t="array" ref="T254">_xlfn.SWITCH(F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55" spans="1:20" x14ac:dyDescent="0.3">
      <c r="A255">
        <v>76</v>
      </c>
      <c r="B255" t="s">
        <v>37</v>
      </c>
      <c r="C255" t="s">
        <v>11</v>
      </c>
      <c r="D255" t="s">
        <v>31</v>
      </c>
      <c r="E255" t="s">
        <v>18</v>
      </c>
      <c r="F255" t="s">
        <v>24</v>
      </c>
      <c r="I255">
        <f>BG_SecBase_Tuning!O$83</f>
        <v>975</v>
      </c>
      <c r="J255">
        <f>BG_SecBase_Tuning!P$83</f>
        <v>1130</v>
      </c>
      <c r="K255">
        <f>BG_SecBase_Tuning!Q$83</f>
        <v>1607</v>
      </c>
      <c r="L255">
        <f>BG_SecBase_Tuning!R$83</f>
        <v>2040</v>
      </c>
      <c r="M255">
        <f>BG_SecBase_Tuning!S$83</f>
        <v>1528</v>
      </c>
      <c r="P255" s="158" cm="1">
        <f t="array" ref="P255">_xlfn.SWITCH(B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55" s="158" cm="1">
        <f t="array" ref="Q255">_xlfn.SWITCH(C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55" s="158" cm="1">
        <f t="array" ref="R255">_xlfn.SWITCH(D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55" s="158" cm="1">
        <f t="array" ref="S255">_xlfn.SWITCH(E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55" s="158" cm="1">
        <f t="array" ref="T255">_xlfn.SWITCH(F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56" spans="1:20" x14ac:dyDescent="0.3">
      <c r="A256">
        <v>77</v>
      </c>
      <c r="B256" t="s">
        <v>21</v>
      </c>
      <c r="C256" t="s">
        <v>31</v>
      </c>
      <c r="D256" t="s">
        <v>24</v>
      </c>
      <c r="E256" t="s">
        <v>21</v>
      </c>
      <c r="F256" t="s">
        <v>37</v>
      </c>
      <c r="I256">
        <f>BG_SecBase_Tuning!O$83</f>
        <v>975</v>
      </c>
      <c r="J256">
        <f>BG_SecBase_Tuning!P$83</f>
        <v>1130</v>
      </c>
      <c r="K256">
        <f>BG_SecBase_Tuning!Q$83</f>
        <v>1607</v>
      </c>
      <c r="L256">
        <f>BG_SecBase_Tuning!R$83</f>
        <v>2040</v>
      </c>
      <c r="M256">
        <f>BG_SecBase_Tuning!S$83</f>
        <v>1528</v>
      </c>
      <c r="P256" s="158" cm="1">
        <f t="array" ref="P256">_xlfn.SWITCH(B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56" s="158" cm="1">
        <f t="array" ref="Q256">_xlfn.SWITCH(C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56" s="158" cm="1">
        <f t="array" ref="R256">_xlfn.SWITCH(D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56" s="158" cm="1">
        <f t="array" ref="S256">_xlfn.SWITCH(E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56" s="158" cm="1">
        <f t="array" ref="T256">_xlfn.SWITCH(F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58" spans="1:20" x14ac:dyDescent="0.3">
      <c r="I258">
        <f>SUM(I180:I256)</f>
        <v>100000</v>
      </c>
      <c r="J258">
        <f t="shared" ref="J258:M258" si="18">SUM(J180:J256)</f>
        <v>100000</v>
      </c>
      <c r="K258">
        <f t="shared" si="18"/>
        <v>100000</v>
      </c>
      <c r="L258">
        <f t="shared" si="18"/>
        <v>100000</v>
      </c>
      <c r="M258">
        <f t="shared" si="18"/>
        <v>100000</v>
      </c>
    </row>
    <row r="261" spans="1:20" x14ac:dyDescent="0.3">
      <c r="B261" s="209" t="s">
        <v>81</v>
      </c>
      <c r="C261" s="209"/>
      <c r="D261" s="209"/>
      <c r="E261" s="209"/>
      <c r="F261" s="209"/>
      <c r="I261" s="209" t="s">
        <v>73</v>
      </c>
      <c r="J261" s="211"/>
      <c r="K261" s="211"/>
      <c r="L261" s="211"/>
      <c r="M261" s="211"/>
      <c r="P261" s="209" t="s">
        <v>81</v>
      </c>
      <c r="Q261" s="209"/>
      <c r="R261" s="209"/>
      <c r="S261" s="209"/>
      <c r="T261" s="209"/>
    </row>
    <row r="263" spans="1:20" x14ac:dyDescent="0.3">
      <c r="B263" s="38" t="s">
        <v>74</v>
      </c>
      <c r="C263" s="38" t="s">
        <v>75</v>
      </c>
      <c r="D263" s="38" t="s">
        <v>76</v>
      </c>
      <c r="E263" s="38" t="s">
        <v>77</v>
      </c>
      <c r="F263" s="38" t="s">
        <v>78</v>
      </c>
      <c r="P263" s="160" t="s">
        <v>74</v>
      </c>
      <c r="Q263" s="160" t="s">
        <v>75</v>
      </c>
      <c r="R263" s="160" t="s">
        <v>76</v>
      </c>
      <c r="S263" s="160" t="s">
        <v>77</v>
      </c>
      <c r="T263" s="160" t="s">
        <v>78</v>
      </c>
    </row>
    <row r="264" spans="1:20" x14ac:dyDescent="0.3">
      <c r="A264">
        <v>1</v>
      </c>
      <c r="B264" t="s">
        <v>24</v>
      </c>
      <c r="C264" t="s">
        <v>40</v>
      </c>
      <c r="D264" t="s">
        <v>15</v>
      </c>
      <c r="E264" t="s">
        <v>37</v>
      </c>
      <c r="F264" t="s">
        <v>37</v>
      </c>
      <c r="I264">
        <f>BG_SecBase_Tuning!O$118</f>
        <v>178</v>
      </c>
      <c r="J264">
        <f>BG_SecBase_Tuning!P$118</f>
        <v>302</v>
      </c>
      <c r="K264">
        <f>BG_SecBase_Tuning!Q$118</f>
        <v>1201</v>
      </c>
      <c r="L264">
        <f>BG_SecBase_Tuning!R$118</f>
        <v>1759</v>
      </c>
      <c r="M264">
        <f>BG_SecBase_Tuning!S$118</f>
        <v>1434</v>
      </c>
      <c r="P264" s="159" cm="1">
        <f t="array" ref="P264">_xlfn.SWITCH(B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64" s="159" cm="1">
        <f t="array" ref="Q264">_xlfn.SWITCH(C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64" s="159" cm="1">
        <f t="array" ref="R264">_xlfn.SWITCH(D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64" s="159" cm="1">
        <f t="array" ref="S264">_xlfn.SWITCH(E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64" s="159" cm="1">
        <f t="array" ref="T264">_xlfn.SWITCH(F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65" spans="1:20" x14ac:dyDescent="0.3">
      <c r="A265">
        <v>2</v>
      </c>
      <c r="B265" t="s">
        <v>40</v>
      </c>
      <c r="C265" t="s">
        <v>31</v>
      </c>
      <c r="D265" t="s">
        <v>15</v>
      </c>
      <c r="E265" t="s">
        <v>27</v>
      </c>
      <c r="F265" t="s">
        <v>40</v>
      </c>
      <c r="I265">
        <f>BG_SecBase_Tuning!O$118</f>
        <v>178</v>
      </c>
      <c r="J265">
        <f>BG_SecBase_Tuning!P$118</f>
        <v>302</v>
      </c>
      <c r="K265">
        <f>BG_SecBase_Tuning!Q$118</f>
        <v>1201</v>
      </c>
      <c r="L265">
        <f>BG_SecBase_Tuning!R$118</f>
        <v>1759</v>
      </c>
      <c r="M265">
        <f>BG_SecBase_Tuning!S$118</f>
        <v>1434</v>
      </c>
      <c r="P265" s="159" cm="1">
        <f t="array" ref="P265">_xlfn.SWITCH(B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65" s="159" cm="1">
        <f t="array" ref="Q265">_xlfn.SWITCH(C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65" s="159" cm="1">
        <f t="array" ref="R265">_xlfn.SWITCH(D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65" s="159" cm="1">
        <f t="array" ref="S265">_xlfn.SWITCH(E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265" s="159" cm="1">
        <f t="array" ref="T265">_xlfn.SWITCH(F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66" spans="1:20" x14ac:dyDescent="0.3">
      <c r="A266">
        <v>3</v>
      </c>
      <c r="B266" t="s">
        <v>18</v>
      </c>
      <c r="C266" t="s">
        <v>34</v>
      </c>
      <c r="D266" t="s">
        <v>18</v>
      </c>
      <c r="E266" t="s">
        <v>15</v>
      </c>
      <c r="F266" t="s">
        <v>31</v>
      </c>
      <c r="I266">
        <f>BG_SecBase_Tuning!O$118</f>
        <v>178</v>
      </c>
      <c r="J266">
        <f>BG_SecBase_Tuning!P$118</f>
        <v>302</v>
      </c>
      <c r="K266">
        <f>BG_SecBase_Tuning!Q$118</f>
        <v>1201</v>
      </c>
      <c r="L266">
        <f>BG_SecBase_Tuning!R$118</f>
        <v>1759</v>
      </c>
      <c r="M266">
        <f>BG_SecBase_Tuning!S$118</f>
        <v>1434</v>
      </c>
      <c r="P266" s="159" cm="1">
        <f t="array" ref="P266">_xlfn.SWITCH(B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66" s="159" cm="1">
        <f t="array" ref="Q266">_xlfn.SWITCH(C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66" s="159" cm="1">
        <f t="array" ref="R266">_xlfn.SWITCH(D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66" s="159" cm="1">
        <f t="array" ref="S266">_xlfn.SWITCH(E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66" s="159" cm="1">
        <f t="array" ref="T266">_xlfn.SWITCH(F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67" spans="1:20" x14ac:dyDescent="0.3">
      <c r="A267">
        <v>4</v>
      </c>
      <c r="B267" t="s">
        <v>24</v>
      </c>
      <c r="C267" t="s">
        <v>11</v>
      </c>
      <c r="D267" t="s">
        <v>24</v>
      </c>
      <c r="E267" t="s">
        <v>21</v>
      </c>
      <c r="F267" t="s">
        <v>34</v>
      </c>
      <c r="I267">
        <f>BG_SecBase_Tuning!O$118</f>
        <v>178</v>
      </c>
      <c r="J267">
        <f>BG_SecBase_Tuning!P$118</f>
        <v>302</v>
      </c>
      <c r="K267">
        <f>BG_SecBase_Tuning!Q$118</f>
        <v>1201</v>
      </c>
      <c r="L267">
        <f>BG_SecBase_Tuning!R$118</f>
        <v>1759</v>
      </c>
      <c r="M267">
        <f>BG_SecBase_Tuning!S$118</f>
        <v>1434</v>
      </c>
      <c r="P267" s="159" cm="1">
        <f t="array" ref="P267">_xlfn.SWITCH(B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67" s="159" cm="1">
        <f t="array" ref="Q267">_xlfn.SWITCH(C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67" s="159" cm="1">
        <f t="array" ref="R267">_xlfn.SWITCH(D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67" s="159" cm="1">
        <f t="array" ref="S267">_xlfn.SWITCH(E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67" s="159" cm="1">
        <f t="array" ref="T267">_xlfn.SWITCH(F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68" spans="1:20" ht="15" thickBot="1" x14ac:dyDescent="0.35">
      <c r="A268">
        <v>5</v>
      </c>
      <c r="B268" t="s">
        <v>40</v>
      </c>
      <c r="C268" t="s">
        <v>18</v>
      </c>
      <c r="D268" t="s">
        <v>11</v>
      </c>
      <c r="E268" t="s">
        <v>18</v>
      </c>
      <c r="F268" t="s">
        <v>15</v>
      </c>
      <c r="I268">
        <f>BG_SecBase_Tuning!O$118</f>
        <v>178</v>
      </c>
      <c r="J268">
        <f>BG_SecBase_Tuning!P$118</f>
        <v>302</v>
      </c>
      <c r="K268">
        <f>BG_SecBase_Tuning!Q$118</f>
        <v>1201</v>
      </c>
      <c r="L268">
        <f>BG_SecBase_Tuning!R$118</f>
        <v>1759</v>
      </c>
      <c r="M268">
        <f>BG_SecBase_Tuning!S$118</f>
        <v>1434</v>
      </c>
      <c r="P268" s="159" cm="1">
        <f t="array" ref="P268">_xlfn.SWITCH(B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68" s="159" cm="1">
        <f t="array" ref="Q268">_xlfn.SWITCH(C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68" s="159" cm="1">
        <f t="array" ref="R268">_xlfn.SWITCH(D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68" s="159" cm="1">
        <f t="array" ref="S268">_xlfn.SWITCH(E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68" s="159" cm="1">
        <f t="array" ref="T268">_xlfn.SWITCH(F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69" spans="1:20" x14ac:dyDescent="0.3">
      <c r="A269">
        <v>6</v>
      </c>
      <c r="B269" s="26" t="s">
        <v>37</v>
      </c>
      <c r="C269" s="13" t="s">
        <v>40</v>
      </c>
      <c r="D269" s="13" t="s">
        <v>37</v>
      </c>
      <c r="E269" s="13" t="s">
        <v>40</v>
      </c>
      <c r="F269" s="14" t="s">
        <v>40</v>
      </c>
      <c r="I269" s="39">
        <f>BG_SecBase_Tuning!O138</f>
        <v>5000</v>
      </c>
      <c r="J269" s="39">
        <f>BG_SecBase_Tuning!P138</f>
        <v>5000</v>
      </c>
      <c r="K269" s="39">
        <f>BG_SecBase_Tuning!Q138</f>
        <v>4000</v>
      </c>
      <c r="L269" s="39">
        <f>BG_SecBase_Tuning!R138</f>
        <v>2000</v>
      </c>
      <c r="M269" s="39">
        <f>BG_SecBase_Tuning!S138</f>
        <v>2250</v>
      </c>
      <c r="P269" s="159" cm="1">
        <f t="array" ref="P269">_xlfn.SWITCH(B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69" s="159" cm="1">
        <f t="array" ref="Q269">_xlfn.SWITCH(C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69" s="159" cm="1">
        <f t="array" ref="R269">_xlfn.SWITCH(D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69" s="159" cm="1">
        <f t="array" ref="S269">_xlfn.SWITCH(E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69" s="159" cm="1">
        <f t="array" ref="T269">_xlfn.SWITCH(F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70" spans="1:20" x14ac:dyDescent="0.3">
      <c r="A270">
        <v>7</v>
      </c>
      <c r="B270" s="28" t="s">
        <v>27</v>
      </c>
      <c r="C270" t="s">
        <v>40</v>
      </c>
      <c r="D270" t="s">
        <v>27</v>
      </c>
      <c r="E270" t="s">
        <v>40</v>
      </c>
      <c r="F270" s="15" t="s">
        <v>40</v>
      </c>
      <c r="I270" s="39">
        <f>BG_SecBase_Tuning!O135</f>
        <v>5000</v>
      </c>
      <c r="J270" s="39">
        <f>BG_SecBase_Tuning!P135</f>
        <v>4000</v>
      </c>
      <c r="K270" s="39">
        <f>BG_SecBase_Tuning!Q135</f>
        <v>3000</v>
      </c>
      <c r="L270" s="39">
        <f>BG_SecBase_Tuning!R135</f>
        <v>2000</v>
      </c>
      <c r="M270" s="39">
        <f>BG_SecBase_Tuning!S135</f>
        <v>3000</v>
      </c>
      <c r="P270" s="159" cm="1">
        <f t="array" ref="P270">_xlfn.SWITCH(B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70" s="159" cm="1">
        <f t="array" ref="Q270">_xlfn.SWITCH(C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70" s="159" cm="1">
        <f t="array" ref="R270">_xlfn.SWITCH(D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70" s="159" cm="1">
        <f t="array" ref="S270">_xlfn.SWITCH(E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70" s="159" cm="1">
        <f t="array" ref="T270">_xlfn.SWITCH(F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71" spans="1:20" x14ac:dyDescent="0.3">
      <c r="A271">
        <v>8</v>
      </c>
      <c r="B271" s="28" t="s">
        <v>21</v>
      </c>
      <c r="C271" t="s">
        <v>21</v>
      </c>
      <c r="D271" t="s">
        <v>21</v>
      </c>
      <c r="E271" t="s">
        <v>21</v>
      </c>
      <c r="F271" s="15" t="s">
        <v>21</v>
      </c>
      <c r="I271" s="39">
        <f>BG_SecBase_Tuning!O136</f>
        <v>5000</v>
      </c>
      <c r="J271" s="39">
        <f>BG_SecBase_Tuning!P136</f>
        <v>4000</v>
      </c>
      <c r="K271" s="39">
        <f>BG_SecBase_Tuning!Q136</f>
        <v>3000</v>
      </c>
      <c r="L271" s="39">
        <f>BG_SecBase_Tuning!R136</f>
        <v>2000</v>
      </c>
      <c r="M271" s="39">
        <f>BG_SecBase_Tuning!S136</f>
        <v>3000</v>
      </c>
      <c r="P271" s="159" cm="1">
        <f t="array" ref="P271">_xlfn.SWITCH(B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71" s="159" cm="1">
        <f t="array" ref="Q271">_xlfn.SWITCH(C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71" s="159" cm="1">
        <f t="array" ref="R271">_xlfn.SWITCH(D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1" s="159" cm="1">
        <f t="array" ref="S271">_xlfn.SWITCH(E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71" s="159" cm="1">
        <f t="array" ref="T271">_xlfn.SWITCH(F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2" spans="1:20" x14ac:dyDescent="0.3">
      <c r="A272">
        <v>9</v>
      </c>
      <c r="B272" s="28" t="s">
        <v>21</v>
      </c>
      <c r="C272" t="s">
        <v>21</v>
      </c>
      <c r="D272" t="s">
        <v>21</v>
      </c>
      <c r="E272" t="s">
        <v>21</v>
      </c>
      <c r="F272" s="15" t="s">
        <v>21</v>
      </c>
      <c r="I272" s="39">
        <f>BG_SecBase_Tuning!O137</f>
        <v>3094</v>
      </c>
      <c r="J272" s="39">
        <f>BG_SecBase_Tuning!P137</f>
        <v>4448</v>
      </c>
      <c r="K272" s="39">
        <f>BG_SecBase_Tuning!Q137</f>
        <v>5092</v>
      </c>
      <c r="L272" s="39">
        <f>BG_SecBase_Tuning!R137</f>
        <v>2107</v>
      </c>
      <c r="M272" s="39">
        <f>BG_SecBase_Tuning!S137</f>
        <v>2026</v>
      </c>
      <c r="P272" s="159" cm="1">
        <f t="array" ref="P272">_xlfn.SWITCH(B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72" s="159" cm="1">
        <f t="array" ref="Q272">_xlfn.SWITCH(C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72" s="159" cm="1">
        <f t="array" ref="R272">_xlfn.SWITCH(D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2" s="159" cm="1">
        <f t="array" ref="S272">_xlfn.SWITCH(E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72" s="159" cm="1">
        <f t="array" ref="T272">_xlfn.SWITCH(F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3" spans="1:20" x14ac:dyDescent="0.3">
      <c r="A273">
        <v>10</v>
      </c>
      <c r="B273" s="28" t="s">
        <v>21</v>
      </c>
      <c r="C273" t="s">
        <v>21</v>
      </c>
      <c r="D273" t="s">
        <v>21</v>
      </c>
      <c r="E273" t="s">
        <v>21</v>
      </c>
      <c r="F273" s="15" t="s">
        <v>21</v>
      </c>
      <c r="I273" s="39">
        <f>BG_SecBase_Tuning!O136</f>
        <v>5000</v>
      </c>
      <c r="J273" s="39">
        <f>BG_SecBase_Tuning!P136</f>
        <v>4000</v>
      </c>
      <c r="K273" s="39">
        <f>BG_SecBase_Tuning!Q136</f>
        <v>3000</v>
      </c>
      <c r="L273" s="39">
        <f>BG_SecBase_Tuning!R136</f>
        <v>2000</v>
      </c>
      <c r="M273" s="39">
        <f>BG_SecBase_Tuning!S136</f>
        <v>3000</v>
      </c>
      <c r="P273" s="159" cm="1">
        <f t="array" ref="P273">_xlfn.SWITCH(B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73" s="159" cm="1">
        <f t="array" ref="Q273">_xlfn.SWITCH(C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73" s="159" cm="1">
        <f t="array" ref="R273">_xlfn.SWITCH(D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3" s="159" cm="1">
        <f t="array" ref="S273">_xlfn.SWITCH(E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73" s="159" cm="1">
        <f t="array" ref="T273">_xlfn.SWITCH(F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4" spans="1:20" x14ac:dyDescent="0.3">
      <c r="A274">
        <v>11</v>
      </c>
      <c r="B274" s="28" t="s">
        <v>21</v>
      </c>
      <c r="C274" t="s">
        <v>21</v>
      </c>
      <c r="D274" t="s">
        <v>21</v>
      </c>
      <c r="E274" t="s">
        <v>21</v>
      </c>
      <c r="F274" s="15" t="s">
        <v>21</v>
      </c>
      <c r="I274" s="39">
        <f>BG_SecBase_Tuning!O135</f>
        <v>5000</v>
      </c>
      <c r="J274" s="39">
        <f>BG_SecBase_Tuning!P135</f>
        <v>4000</v>
      </c>
      <c r="K274" s="39">
        <f>BG_SecBase_Tuning!Q135</f>
        <v>3000</v>
      </c>
      <c r="L274" s="39">
        <f>BG_SecBase_Tuning!R135</f>
        <v>2000</v>
      </c>
      <c r="M274" s="39">
        <f>BG_SecBase_Tuning!S135</f>
        <v>3000</v>
      </c>
      <c r="P274" s="159" cm="1">
        <f t="array" ref="P274">_xlfn.SWITCH(B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74" s="159" cm="1">
        <f t="array" ref="Q274">_xlfn.SWITCH(C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74" s="159" cm="1">
        <f t="array" ref="R274">_xlfn.SWITCH(D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4" s="159" cm="1">
        <f t="array" ref="S274">_xlfn.SWITCH(E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74" s="159" cm="1">
        <f t="array" ref="T274">_xlfn.SWITCH(F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5" spans="1:20" ht="15" thickBot="1" x14ac:dyDescent="0.35">
      <c r="A275">
        <v>12</v>
      </c>
      <c r="B275" s="31" t="s">
        <v>34</v>
      </c>
      <c r="C275" s="16" t="s">
        <v>34</v>
      </c>
      <c r="D275" s="16" t="s">
        <v>34</v>
      </c>
      <c r="E275" s="16" t="s">
        <v>34</v>
      </c>
      <c r="F275" s="17" t="s">
        <v>34</v>
      </c>
      <c r="I275" s="39">
        <f>BG_SecBase_Tuning!O138</f>
        <v>5000</v>
      </c>
      <c r="J275" s="39">
        <f>BG_SecBase_Tuning!P138</f>
        <v>5000</v>
      </c>
      <c r="K275" s="39">
        <f>BG_SecBase_Tuning!Q138</f>
        <v>4000</v>
      </c>
      <c r="L275" s="39">
        <f>BG_SecBase_Tuning!R138</f>
        <v>2000</v>
      </c>
      <c r="M275" s="39">
        <f>BG_SecBase_Tuning!S138</f>
        <v>2250</v>
      </c>
      <c r="P275" s="159" cm="1">
        <f t="array" ref="P275">_xlfn.SWITCH(B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75" s="159" cm="1">
        <f t="array" ref="Q275">_xlfn.SWITCH(C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75" s="159" cm="1">
        <f t="array" ref="R275">_xlfn.SWITCH(D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275" s="159" cm="1">
        <f t="array" ref="S275">_xlfn.SWITCH(E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75" s="159" cm="1">
        <f t="array" ref="T275">_xlfn.SWITCH(F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76" spans="1:20" x14ac:dyDescent="0.3">
      <c r="A276">
        <v>13</v>
      </c>
      <c r="B276" t="s">
        <v>18</v>
      </c>
      <c r="C276" t="s">
        <v>37</v>
      </c>
      <c r="D276" t="s">
        <v>15</v>
      </c>
      <c r="E276" t="s">
        <v>37</v>
      </c>
      <c r="F276" t="s">
        <v>15</v>
      </c>
      <c r="I276">
        <f>BG_SecBase_Tuning!O$118</f>
        <v>178</v>
      </c>
      <c r="J276">
        <f>BG_SecBase_Tuning!P$118</f>
        <v>302</v>
      </c>
      <c r="K276">
        <f>BG_SecBase_Tuning!Q$118</f>
        <v>1201</v>
      </c>
      <c r="L276">
        <f>BG_SecBase_Tuning!R$118</f>
        <v>1759</v>
      </c>
      <c r="M276">
        <f>BG_SecBase_Tuning!S$118</f>
        <v>1434</v>
      </c>
      <c r="P276" s="159" cm="1">
        <f t="array" ref="P276">_xlfn.SWITCH(B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76" s="159" cm="1">
        <f t="array" ref="Q276">_xlfn.SWITCH(C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76" s="159" cm="1">
        <f t="array" ref="R276">_xlfn.SWITCH(D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76" s="159" cm="1">
        <f t="array" ref="S276">_xlfn.SWITCH(E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76" s="159" cm="1">
        <f t="array" ref="T276">_xlfn.SWITCH(F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77" spans="1:20" x14ac:dyDescent="0.3">
      <c r="A277">
        <v>14</v>
      </c>
      <c r="B277" t="s">
        <v>40</v>
      </c>
      <c r="C277" t="s">
        <v>11</v>
      </c>
      <c r="D277" t="s">
        <v>31</v>
      </c>
      <c r="E277" t="s">
        <v>40</v>
      </c>
      <c r="F277" t="s">
        <v>37</v>
      </c>
      <c r="I277">
        <f>BG_SecBase_Tuning!O$118</f>
        <v>178</v>
      </c>
      <c r="J277">
        <f>BG_SecBase_Tuning!P$118</f>
        <v>302</v>
      </c>
      <c r="K277">
        <f>BG_SecBase_Tuning!Q$118</f>
        <v>1201</v>
      </c>
      <c r="L277">
        <f>BG_SecBase_Tuning!R$118</f>
        <v>1759</v>
      </c>
      <c r="M277">
        <f>BG_SecBase_Tuning!S$118</f>
        <v>1434</v>
      </c>
      <c r="P277" s="159" cm="1">
        <f t="array" ref="P277">_xlfn.SWITCH(B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77" s="159" cm="1">
        <f t="array" ref="Q277">_xlfn.SWITCH(C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77" s="159" cm="1">
        <f t="array" ref="R277">_xlfn.SWITCH(D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77" s="159" cm="1">
        <f t="array" ref="S277">_xlfn.SWITCH(E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77" s="159" cm="1">
        <f t="array" ref="T277">_xlfn.SWITCH(F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78" spans="1:20" x14ac:dyDescent="0.3">
      <c r="A278">
        <v>15</v>
      </c>
      <c r="B278" t="s">
        <v>34</v>
      </c>
      <c r="C278" t="s">
        <v>37</v>
      </c>
      <c r="D278" t="s">
        <v>27</v>
      </c>
      <c r="E278" t="s">
        <v>11</v>
      </c>
      <c r="F278" t="s">
        <v>21</v>
      </c>
      <c r="I278" s="6">
        <f>BG_SecBase_Tuning!O$122</f>
        <v>700</v>
      </c>
      <c r="J278" s="6">
        <f>BG_SecBase_Tuning!P$120</f>
        <v>1200</v>
      </c>
      <c r="K278" s="11">
        <f>BG_SecBase_Tuning!Q$126</f>
        <v>1</v>
      </c>
      <c r="L278" s="6">
        <f>BG_SecBase_Tuning!R$120</f>
        <v>1000</v>
      </c>
      <c r="M278" s="6">
        <f>BG_SecBase_Tuning!S$120</f>
        <v>1000</v>
      </c>
      <c r="P278" s="159" cm="1">
        <f t="array" ref="P278">_xlfn.SWITCH(B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78" s="159" cm="1">
        <f t="array" ref="Q278">_xlfn.SWITCH(C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78" s="159" cm="1">
        <f t="array" ref="R278">_xlfn.SWITCH(D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78" s="159" cm="1">
        <f t="array" ref="S278">_xlfn.SWITCH(E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78" s="159" cm="1">
        <f t="array" ref="T278">_xlfn.SWITCH(F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9" spans="1:20" x14ac:dyDescent="0.3">
      <c r="A279">
        <v>16</v>
      </c>
      <c r="B279" t="s">
        <v>24</v>
      </c>
      <c r="C279" t="s">
        <v>11</v>
      </c>
      <c r="D279" t="s">
        <v>18</v>
      </c>
      <c r="E279" t="s">
        <v>24</v>
      </c>
      <c r="F279" t="s">
        <v>37</v>
      </c>
      <c r="I279" s="6">
        <f>I278</f>
        <v>700</v>
      </c>
      <c r="J279" s="6">
        <f>J278</f>
        <v>1200</v>
      </c>
      <c r="K279" s="11">
        <f>BG_SecBase_Tuning!Q$126</f>
        <v>1</v>
      </c>
      <c r="L279" s="6">
        <f t="shared" ref="L279:M281" si="19">L278</f>
        <v>1000</v>
      </c>
      <c r="M279" s="6">
        <f t="shared" si="19"/>
        <v>1000</v>
      </c>
      <c r="P279" s="159" cm="1">
        <f t="array" ref="P279">_xlfn.SWITCH(B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79" s="159" cm="1">
        <f t="array" ref="Q279">_xlfn.SWITCH(C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79" s="159" cm="1">
        <f t="array" ref="R279">_xlfn.SWITCH(D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79" s="159" cm="1">
        <f t="array" ref="S279">_xlfn.SWITCH(E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79" s="159" cm="1">
        <f t="array" ref="T279">_xlfn.SWITCH(F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80" spans="1:20" x14ac:dyDescent="0.3">
      <c r="A280">
        <v>17</v>
      </c>
      <c r="B280" t="s">
        <v>26</v>
      </c>
      <c r="C280" t="s">
        <v>10</v>
      </c>
      <c r="D280" t="s">
        <v>62</v>
      </c>
      <c r="E280" t="s">
        <v>10</v>
      </c>
      <c r="F280" t="s">
        <v>10</v>
      </c>
      <c r="I280" s="6">
        <f>I279</f>
        <v>700</v>
      </c>
      <c r="J280" s="6">
        <f>J279</f>
        <v>1200</v>
      </c>
      <c r="K280" s="11">
        <f>BG_SecBase_Tuning!Q$126</f>
        <v>1</v>
      </c>
      <c r="L280" s="6">
        <f t="shared" si="19"/>
        <v>1000</v>
      </c>
      <c r="M280" s="6">
        <f t="shared" si="19"/>
        <v>1000</v>
      </c>
      <c r="P280" s="159" cm="1">
        <f t="array" ref="P280">_xlfn.SWITCH(B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280" s="159" cm="1">
        <f t="array" ref="Q280">_xlfn.SWITCH(C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280" s="159" cm="1">
        <f t="array" ref="R280">_xlfn.SWITCH(D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80" s="159" cm="1">
        <f t="array" ref="S280">_xlfn.SWITCH(E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280" s="159" cm="1">
        <f t="array" ref="T280">_xlfn.SWITCH(F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281" spans="1:20" x14ac:dyDescent="0.3">
      <c r="A281">
        <v>18</v>
      </c>
      <c r="B281" t="s">
        <v>30</v>
      </c>
      <c r="C281" t="s">
        <v>11</v>
      </c>
      <c r="D281" t="s">
        <v>24</v>
      </c>
      <c r="E281" t="s">
        <v>18</v>
      </c>
      <c r="F281" t="s">
        <v>21</v>
      </c>
      <c r="I281" s="2">
        <f>BG_SecBase_Tuning!O$123</f>
        <v>600</v>
      </c>
      <c r="J281" s="6">
        <f>J280</f>
        <v>1200</v>
      </c>
      <c r="K281" s="11">
        <f>BG_SecBase_Tuning!Q$126</f>
        <v>1</v>
      </c>
      <c r="L281" s="6">
        <f t="shared" si="19"/>
        <v>1000</v>
      </c>
      <c r="M281" s="6">
        <f t="shared" si="19"/>
        <v>1000</v>
      </c>
      <c r="P281" s="159" cm="1">
        <f t="array" ref="P281">_xlfn.SWITCH(B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281" s="159" cm="1">
        <f t="array" ref="Q281">_xlfn.SWITCH(C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81" s="159" cm="1">
        <f t="array" ref="R281">_xlfn.SWITCH(D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81" s="159" cm="1">
        <f t="array" ref="S281">_xlfn.SWITCH(E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81" s="159" cm="1">
        <f t="array" ref="T281">_xlfn.SWITCH(F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82" spans="1:20" x14ac:dyDescent="0.3">
      <c r="A282">
        <v>19</v>
      </c>
      <c r="B282" t="s">
        <v>33</v>
      </c>
      <c r="C282" t="s">
        <v>27</v>
      </c>
      <c r="D282" t="s">
        <v>31</v>
      </c>
      <c r="E282" t="s">
        <v>18</v>
      </c>
      <c r="F282" t="s">
        <v>18</v>
      </c>
      <c r="I282" s="6">
        <f>I280</f>
        <v>700</v>
      </c>
      <c r="J282">
        <f>BG_SecBase_Tuning!P$118</f>
        <v>302</v>
      </c>
      <c r="K282">
        <f>BG_SecBase_Tuning!Q$118</f>
        <v>1201</v>
      </c>
      <c r="L282">
        <f>BG_SecBase_Tuning!R$118</f>
        <v>1759</v>
      </c>
      <c r="M282">
        <f>BG_SecBase_Tuning!S$118</f>
        <v>1434</v>
      </c>
      <c r="P282" s="159" cm="1">
        <f t="array" ref="P282">_xlfn.SWITCH(B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282" s="159" cm="1">
        <f t="array" ref="Q282">_xlfn.SWITCH(C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82" s="159" cm="1">
        <f t="array" ref="R282">_xlfn.SWITCH(D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82" s="159" cm="1">
        <f t="array" ref="S282">_xlfn.SWITCH(E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82" s="159" cm="1">
        <f t="array" ref="T282">_xlfn.SWITCH(F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83" spans="1:20" x14ac:dyDescent="0.3">
      <c r="A283">
        <v>20</v>
      </c>
      <c r="B283" t="s">
        <v>36</v>
      </c>
      <c r="C283" t="s">
        <v>18</v>
      </c>
      <c r="D283" t="s">
        <v>27</v>
      </c>
      <c r="E283" t="s">
        <v>15</v>
      </c>
      <c r="F283" t="s">
        <v>31</v>
      </c>
      <c r="I283" s="6">
        <f>I282</f>
        <v>700</v>
      </c>
      <c r="J283">
        <f>BG_SecBase_Tuning!P$118</f>
        <v>302</v>
      </c>
      <c r="K283">
        <f>BG_SecBase_Tuning!Q$118</f>
        <v>1201</v>
      </c>
      <c r="L283">
        <f>BG_SecBase_Tuning!R$118</f>
        <v>1759</v>
      </c>
      <c r="M283">
        <f>BG_SecBase_Tuning!S$118</f>
        <v>1434</v>
      </c>
      <c r="P283" s="159" cm="1">
        <f t="array" ref="P283">_xlfn.SWITCH(B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283" s="159" cm="1">
        <f t="array" ref="Q283">_xlfn.SWITCH(C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83" s="159" cm="1">
        <f t="array" ref="R283">_xlfn.SWITCH(D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83" s="159" cm="1">
        <f t="array" ref="S283">_xlfn.SWITCH(E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83" s="159" cm="1">
        <f t="array" ref="T283">_xlfn.SWITCH(F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84" spans="1:20" x14ac:dyDescent="0.3">
      <c r="A284">
        <v>21</v>
      </c>
      <c r="B284" t="s">
        <v>40</v>
      </c>
      <c r="C284" t="s">
        <v>21</v>
      </c>
      <c r="D284" t="s">
        <v>11</v>
      </c>
      <c r="E284" t="s">
        <v>18</v>
      </c>
      <c r="F284" t="s">
        <v>31</v>
      </c>
      <c r="I284" s="6">
        <f>I283</f>
        <v>700</v>
      </c>
      <c r="J284" s="4">
        <f>BG_SecBase_Tuning!P$142</f>
        <v>2000</v>
      </c>
      <c r="K284">
        <f>BG_SecBase_Tuning!Q$118</f>
        <v>1201</v>
      </c>
      <c r="L284" s="4">
        <f>BG_SecBase_Tuning!R$142</f>
        <v>3000</v>
      </c>
      <c r="M284">
        <f>BG_SecBase_Tuning!S$118</f>
        <v>1434</v>
      </c>
      <c r="P284" s="159" cm="1">
        <f t="array" ref="P284">_xlfn.SWITCH(B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84" s="159" cm="1">
        <f t="array" ref="Q284">_xlfn.SWITCH(C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84" s="159" cm="1">
        <f t="array" ref="R284">_xlfn.SWITCH(D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84" s="159" cm="1">
        <f t="array" ref="S284">_xlfn.SWITCH(E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84" s="159" cm="1">
        <f t="array" ref="T284">_xlfn.SWITCH(F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85" spans="1:20" x14ac:dyDescent="0.3">
      <c r="A285">
        <v>22</v>
      </c>
      <c r="B285" t="s">
        <v>37</v>
      </c>
      <c r="C285" t="s">
        <v>27</v>
      </c>
      <c r="D285" t="s">
        <v>18</v>
      </c>
      <c r="E285" t="s">
        <v>15</v>
      </c>
      <c r="F285" t="s">
        <v>24</v>
      </c>
      <c r="I285">
        <f>BG_SecBase_Tuning!O$118</f>
        <v>178</v>
      </c>
      <c r="J285" s="32">
        <f>BG_SecBase_Tuning!P$143</f>
        <v>1500</v>
      </c>
      <c r="K285">
        <f>BG_SecBase_Tuning!Q$118</f>
        <v>1201</v>
      </c>
      <c r="L285" s="32">
        <f>BG_SecBase_Tuning!R$143</f>
        <v>2000</v>
      </c>
      <c r="M285">
        <f>BG_SecBase_Tuning!S$118</f>
        <v>1434</v>
      </c>
      <c r="P285" s="159" cm="1">
        <f t="array" ref="P285">_xlfn.SWITCH(B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85" s="159" cm="1">
        <f t="array" ref="Q285">_xlfn.SWITCH(C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85" s="159" cm="1">
        <f t="array" ref="R285">_xlfn.SWITCH(D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85" s="159" cm="1">
        <f t="array" ref="S285">_xlfn.SWITCH(E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85" s="159" cm="1">
        <f t="array" ref="T285">_xlfn.SWITCH(F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86" spans="1:20" x14ac:dyDescent="0.3">
      <c r="A286">
        <v>23</v>
      </c>
      <c r="B286" s="9" t="s">
        <v>27</v>
      </c>
      <c r="C286" s="4" t="s">
        <v>7</v>
      </c>
      <c r="D286" s="9" t="s">
        <v>37</v>
      </c>
      <c r="E286" s="4" t="s">
        <v>7</v>
      </c>
      <c r="F286" s="9" t="s">
        <v>24</v>
      </c>
      <c r="I286">
        <f>BG_SecBase_Tuning!O$118</f>
        <v>178</v>
      </c>
      <c r="J286" s="32">
        <f>BG_SecBase_Tuning!P$143</f>
        <v>1500</v>
      </c>
      <c r="K286" s="11">
        <f>BG_SecBase_Tuning!Q$126</f>
        <v>1</v>
      </c>
      <c r="L286" s="32">
        <f>BG_SecBase_Tuning!R$143</f>
        <v>2000</v>
      </c>
      <c r="M286">
        <f>BG_SecBase_Tuning!S$118</f>
        <v>1434</v>
      </c>
      <c r="P286" s="159" cm="1">
        <f t="array" ref="P286">_xlfn.SWITCH(B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86" s="159" cm="1">
        <f t="array" ref="Q286">_xlfn.SWITCH(C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286" s="159" cm="1">
        <f t="array" ref="R286">_xlfn.SWITCH(D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86" s="159" cm="1">
        <f t="array" ref="S286">_xlfn.SWITCH(E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286" s="159" cm="1">
        <f t="array" ref="T286">_xlfn.SWITCH(F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87" spans="1:20" x14ac:dyDescent="0.3">
      <c r="A287">
        <v>24</v>
      </c>
      <c r="B287" s="9" t="s">
        <v>37</v>
      </c>
      <c r="C287" s="4" t="s">
        <v>7</v>
      </c>
      <c r="D287" s="9" t="s">
        <v>40</v>
      </c>
      <c r="E287" s="4" t="s">
        <v>7</v>
      </c>
      <c r="F287" s="9" t="s">
        <v>27</v>
      </c>
      <c r="I287" s="4">
        <f>BG_SecBase_Tuning!O$142</f>
        <v>3016</v>
      </c>
      <c r="J287" s="32">
        <f>BG_SecBase_Tuning!P$143</f>
        <v>1500</v>
      </c>
      <c r="K287" s="11">
        <f>BG_SecBase_Tuning!Q$127</f>
        <v>1</v>
      </c>
      <c r="L287" s="32">
        <f>BG_SecBase_Tuning!R$143</f>
        <v>2000</v>
      </c>
      <c r="M287">
        <f>BG_SecBase_Tuning!S$118</f>
        <v>1434</v>
      </c>
      <c r="P287" s="159" cm="1">
        <f t="array" ref="P287">_xlfn.SWITCH(B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87" s="159" cm="1">
        <f t="array" ref="Q287">_xlfn.SWITCH(C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287" s="159" cm="1">
        <f t="array" ref="R287">_xlfn.SWITCH(D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87" s="159" cm="1">
        <f t="array" ref="S287">_xlfn.SWITCH(E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287" s="159" cm="1">
        <f t="array" ref="T287">_xlfn.SWITCH(F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88" spans="1:20" x14ac:dyDescent="0.3">
      <c r="A288">
        <v>25</v>
      </c>
      <c r="B288" s="9" t="s">
        <v>31</v>
      </c>
      <c r="C288" s="9" t="s">
        <v>27</v>
      </c>
      <c r="D288" s="9" t="s">
        <v>62</v>
      </c>
      <c r="E288" s="9" t="s">
        <v>15</v>
      </c>
      <c r="F288" s="9" t="s">
        <v>15</v>
      </c>
      <c r="I288" s="32">
        <f>BG_SecBase_Tuning!O$143</f>
        <v>2000</v>
      </c>
      <c r="J288" s="4">
        <f>BG_SecBase_Tuning!P$142</f>
        <v>2000</v>
      </c>
      <c r="K288" s="11">
        <f>BG_SecBase_Tuning!Q$127</f>
        <v>1</v>
      </c>
      <c r="L288" s="4">
        <f>BG_SecBase_Tuning!R$142</f>
        <v>3000</v>
      </c>
      <c r="M288">
        <f>BG_SecBase_Tuning!S$118</f>
        <v>1434</v>
      </c>
      <c r="P288" s="159" cm="1">
        <f t="array" ref="P288">_xlfn.SWITCH(B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88" s="159" cm="1">
        <f t="array" ref="Q288">_xlfn.SWITCH(C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88" s="159" cm="1">
        <f t="array" ref="R288">_xlfn.SWITCH(D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88" s="159" cm="1">
        <f t="array" ref="S288">_xlfn.SWITCH(E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88" s="159" cm="1">
        <f t="array" ref="T288">_xlfn.SWITCH(F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89" spans="1:20" x14ac:dyDescent="0.3">
      <c r="A289">
        <v>26</v>
      </c>
      <c r="B289" s="4" t="s">
        <v>7</v>
      </c>
      <c r="C289" s="11" t="s">
        <v>15</v>
      </c>
      <c r="D289" s="11" t="s">
        <v>62</v>
      </c>
      <c r="E289" s="11" t="s">
        <v>40</v>
      </c>
      <c r="F289" s="11" t="s">
        <v>21</v>
      </c>
      <c r="I289" s="32">
        <f>BG_SecBase_Tuning!O$143</f>
        <v>2000</v>
      </c>
      <c r="J289">
        <f>BG_SecBase_Tuning!P$118</f>
        <v>302</v>
      </c>
      <c r="K289" s="11">
        <f>BG_SecBase_Tuning!Q$127</f>
        <v>1</v>
      </c>
      <c r="L289">
        <f>BG_SecBase_Tuning!R$118</f>
        <v>1759</v>
      </c>
      <c r="M289">
        <f>BG_SecBase_Tuning!S$118</f>
        <v>1434</v>
      </c>
      <c r="P289" s="159" cm="1">
        <f t="array" ref="P289">_xlfn.SWITCH(B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289" s="159" cm="1">
        <f t="array" ref="Q289">_xlfn.SWITCH(C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89" s="159" cm="1">
        <f t="array" ref="R289">_xlfn.SWITCH(D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89" s="159" cm="1">
        <f t="array" ref="S289">_xlfn.SWITCH(E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89" s="159" cm="1">
        <f t="array" ref="T289">_xlfn.SWITCH(F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90" spans="1:20" x14ac:dyDescent="0.3">
      <c r="A290">
        <v>27</v>
      </c>
      <c r="B290" s="4" t="s">
        <v>7</v>
      </c>
      <c r="C290" s="11" t="s">
        <v>40</v>
      </c>
      <c r="D290" s="11" t="s">
        <v>15</v>
      </c>
      <c r="E290" s="11" t="s">
        <v>15</v>
      </c>
      <c r="F290" s="11" t="s">
        <v>31</v>
      </c>
      <c r="I290" s="32">
        <f>BG_SecBase_Tuning!O$143</f>
        <v>2000</v>
      </c>
      <c r="J290">
        <f>BG_SecBase_Tuning!P$118</f>
        <v>302</v>
      </c>
      <c r="K290" s="11">
        <f>BG_SecBase_Tuning!Q$126</f>
        <v>1</v>
      </c>
      <c r="L290">
        <f>BG_SecBase_Tuning!R$118</f>
        <v>1759</v>
      </c>
      <c r="M290">
        <f>BG_SecBase_Tuning!S$118</f>
        <v>1434</v>
      </c>
      <c r="P290" s="159" cm="1">
        <f t="array" ref="P290">_xlfn.SWITCH(B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290" s="159" cm="1">
        <f t="array" ref="Q290">_xlfn.SWITCH(C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0" s="159" cm="1">
        <f t="array" ref="R290">_xlfn.SWITCH(D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90" s="159" cm="1">
        <f t="array" ref="S290">_xlfn.SWITCH(E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90" s="159" cm="1">
        <f t="array" ref="T290">_xlfn.SWITCH(F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91" spans="1:20" x14ac:dyDescent="0.3">
      <c r="A291">
        <v>28</v>
      </c>
      <c r="B291" s="11" t="s">
        <v>37</v>
      </c>
      <c r="C291" s="11" t="s">
        <v>34</v>
      </c>
      <c r="D291" s="11" t="s">
        <v>37</v>
      </c>
      <c r="E291" s="11" t="s">
        <v>11</v>
      </c>
      <c r="F291" s="11" t="s">
        <v>27</v>
      </c>
      <c r="I291" s="4">
        <f>BG_SecBase_Tuning!O$142</f>
        <v>3016</v>
      </c>
      <c r="J291">
        <f>BG_SecBase_Tuning!P$118</f>
        <v>302</v>
      </c>
      <c r="K291">
        <f>BG_SecBase_Tuning!Q$118</f>
        <v>1201</v>
      </c>
      <c r="L291">
        <f>BG_SecBase_Tuning!R$118</f>
        <v>1759</v>
      </c>
      <c r="M291">
        <f>BG_SecBase_Tuning!S$118</f>
        <v>1434</v>
      </c>
      <c r="P291" s="159" cm="1">
        <f t="array" ref="P291">_xlfn.SWITCH(B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91" s="159" cm="1">
        <f t="array" ref="Q291">_xlfn.SWITCH(C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91" s="159" cm="1">
        <f t="array" ref="R291">_xlfn.SWITCH(D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91" s="159" cm="1">
        <f t="array" ref="S291">_xlfn.SWITCH(E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91" s="159" cm="1">
        <f t="array" ref="T291">_xlfn.SWITCH(F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92" spans="1:20" x14ac:dyDescent="0.3">
      <c r="A292">
        <v>29</v>
      </c>
      <c r="B292" s="11" t="s">
        <v>24</v>
      </c>
      <c r="C292" s="11" t="s">
        <v>27</v>
      </c>
      <c r="D292" s="11" t="s">
        <v>11</v>
      </c>
      <c r="E292" s="11" t="s">
        <v>18</v>
      </c>
      <c r="F292" s="11" t="s">
        <v>31</v>
      </c>
      <c r="I292">
        <f>BG_SecBase_Tuning!O$118</f>
        <v>178</v>
      </c>
      <c r="J292">
        <f>BG_SecBase_Tuning!P$118</f>
        <v>302</v>
      </c>
      <c r="K292">
        <f>BG_SecBase_Tuning!Q$118</f>
        <v>1201</v>
      </c>
      <c r="L292">
        <f>BG_SecBase_Tuning!R$118</f>
        <v>1759</v>
      </c>
      <c r="M292">
        <f>BG_SecBase_Tuning!S$118</f>
        <v>1434</v>
      </c>
      <c r="P292" s="159" cm="1">
        <f t="array" ref="P292">_xlfn.SWITCH(B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92" s="159" cm="1">
        <f t="array" ref="Q292">_xlfn.SWITCH(C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92" s="159" cm="1">
        <f t="array" ref="R292">_xlfn.SWITCH(D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92" s="159" cm="1">
        <f t="array" ref="S292">_xlfn.SWITCH(E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92" s="159" cm="1">
        <f t="array" ref="T292">_xlfn.SWITCH(F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93" spans="1:20" x14ac:dyDescent="0.3">
      <c r="A293">
        <v>30</v>
      </c>
      <c r="B293" s="11" t="s">
        <v>34</v>
      </c>
      <c r="C293" s="11" t="s">
        <v>40</v>
      </c>
      <c r="D293" s="11" t="s">
        <v>37</v>
      </c>
      <c r="E293" s="11" t="s">
        <v>24</v>
      </c>
      <c r="F293" s="11" t="s">
        <v>37</v>
      </c>
      <c r="I293">
        <f>BG_SecBase_Tuning!O$118</f>
        <v>178</v>
      </c>
      <c r="J293">
        <f>BG_SecBase_Tuning!P$118</f>
        <v>302</v>
      </c>
      <c r="K293">
        <f>BG_SecBase_Tuning!Q$118</f>
        <v>1201</v>
      </c>
      <c r="L293">
        <f>BG_SecBase_Tuning!R$118</f>
        <v>1759</v>
      </c>
      <c r="M293">
        <f>BG_SecBase_Tuning!S$118</f>
        <v>1434</v>
      </c>
      <c r="P293" s="159" cm="1">
        <f t="array" ref="P293">_xlfn.SWITCH(B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93" s="159" cm="1">
        <f t="array" ref="Q293">_xlfn.SWITCH(C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3" s="159" cm="1">
        <f t="array" ref="R293">_xlfn.SWITCH(D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93" s="159" cm="1">
        <f t="array" ref="S293">_xlfn.SWITCH(E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93" s="159" cm="1">
        <f t="array" ref="T293">_xlfn.SWITCH(F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94" spans="1:20" x14ac:dyDescent="0.3">
      <c r="A294">
        <v>31</v>
      </c>
      <c r="B294" s="11" t="s">
        <v>31</v>
      </c>
      <c r="C294" s="11" t="s">
        <v>40</v>
      </c>
      <c r="D294" s="11" t="s">
        <v>34</v>
      </c>
      <c r="E294" s="11" t="s">
        <v>18</v>
      </c>
      <c r="F294" s="11" t="s">
        <v>37</v>
      </c>
      <c r="I294">
        <f>BG_SecBase_Tuning!O$118</f>
        <v>178</v>
      </c>
      <c r="J294">
        <f>BG_SecBase_Tuning!P$118</f>
        <v>302</v>
      </c>
      <c r="K294">
        <f>BG_SecBase_Tuning!Q$118</f>
        <v>1201</v>
      </c>
      <c r="L294">
        <f>BG_SecBase_Tuning!R$118</f>
        <v>1759</v>
      </c>
      <c r="M294">
        <f>BG_SecBase_Tuning!S$118</f>
        <v>1434</v>
      </c>
      <c r="P294" s="159" cm="1">
        <f t="array" ref="P294">_xlfn.SWITCH(B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94" s="159" cm="1">
        <f t="array" ref="Q294">_xlfn.SWITCH(C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4" s="159" cm="1">
        <f t="array" ref="R294">_xlfn.SWITCH(D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294" s="159" cm="1">
        <f t="array" ref="S294">_xlfn.SWITCH(E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94" s="159" cm="1">
        <f t="array" ref="T294">_xlfn.SWITCH(F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95" spans="1:20" x14ac:dyDescent="0.3">
      <c r="A295">
        <v>32</v>
      </c>
      <c r="B295" t="s">
        <v>37</v>
      </c>
      <c r="C295" t="s">
        <v>34</v>
      </c>
      <c r="D295" t="s">
        <v>31</v>
      </c>
      <c r="E295" t="s">
        <v>31</v>
      </c>
      <c r="F295" t="s">
        <v>24</v>
      </c>
      <c r="I295" s="6">
        <f>BG_SecBase_Tuning!O$120</f>
        <v>1700</v>
      </c>
      <c r="J295" s="6">
        <f>BG_SecBase_Tuning!P$121</f>
        <v>1200</v>
      </c>
      <c r="K295" s="11">
        <f>BG_SecBase_Tuning!Q$126</f>
        <v>1</v>
      </c>
      <c r="L295" s="6">
        <f>BG_SecBase_Tuning!R$122</f>
        <v>600</v>
      </c>
      <c r="M295" s="6">
        <f>BG_SecBase_Tuning!S$121</f>
        <v>1000</v>
      </c>
      <c r="P295" s="159" cm="1">
        <f t="array" ref="P295">_xlfn.SWITCH(B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95" s="159" cm="1">
        <f t="array" ref="Q295">_xlfn.SWITCH(C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95" s="159" cm="1">
        <f t="array" ref="R295">_xlfn.SWITCH(D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95" s="159" cm="1">
        <f t="array" ref="S295">_xlfn.SWITCH(E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95" s="159" cm="1">
        <f t="array" ref="T295">_xlfn.SWITCH(F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96" spans="1:20" x14ac:dyDescent="0.3">
      <c r="A296">
        <v>33</v>
      </c>
      <c r="B296" t="s">
        <v>37</v>
      </c>
      <c r="C296" t="s">
        <v>40</v>
      </c>
      <c r="D296" t="s">
        <v>11</v>
      </c>
      <c r="E296" t="s">
        <v>34</v>
      </c>
      <c r="F296" t="s">
        <v>27</v>
      </c>
      <c r="I296" s="6">
        <f t="shared" ref="I296:J304" si="20">I295</f>
        <v>1700</v>
      </c>
      <c r="J296" s="6">
        <f t="shared" si="20"/>
        <v>1200</v>
      </c>
      <c r="K296" s="11">
        <f>BG_SecBase_Tuning!Q$132</f>
        <v>350</v>
      </c>
      <c r="L296" s="6">
        <f>L295</f>
        <v>600</v>
      </c>
      <c r="M296" s="6">
        <f>M295</f>
        <v>1000</v>
      </c>
      <c r="P296" s="159" cm="1">
        <f t="array" ref="P296">_xlfn.SWITCH(B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96" s="159" cm="1">
        <f t="array" ref="Q296">_xlfn.SWITCH(C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6" s="159" cm="1">
        <f t="array" ref="R296">_xlfn.SWITCH(D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96" s="159" cm="1">
        <f t="array" ref="S296">_xlfn.SWITCH(E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96" s="159" cm="1">
        <f t="array" ref="T296">_xlfn.SWITCH(F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97" spans="1:20" x14ac:dyDescent="0.3">
      <c r="A297">
        <v>34</v>
      </c>
      <c r="B297" t="s">
        <v>10</v>
      </c>
      <c r="C297" t="s">
        <v>14</v>
      </c>
      <c r="D297" t="s">
        <v>62</v>
      </c>
      <c r="E297" t="s">
        <v>26</v>
      </c>
      <c r="F297" t="s">
        <v>20</v>
      </c>
      <c r="I297" s="6">
        <f t="shared" si="20"/>
        <v>1700</v>
      </c>
      <c r="J297" s="6">
        <f t="shared" si="20"/>
        <v>1200</v>
      </c>
      <c r="K297" s="11">
        <f>BG_SecBase_Tuning!Q$132</f>
        <v>350</v>
      </c>
      <c r="L297" s="6">
        <f>L296</f>
        <v>600</v>
      </c>
      <c r="M297" s="6">
        <f>M296</f>
        <v>1000</v>
      </c>
      <c r="P297" s="159" cm="1">
        <f t="array" ref="P297">_xlfn.SWITCH(B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297" s="159" cm="1">
        <f t="array" ref="Q297">_xlfn.SWITCH(C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297" s="159" cm="1">
        <f t="array" ref="R297">_xlfn.SWITCH(D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97" s="159" cm="1">
        <f t="array" ref="S297">_xlfn.SWITCH(E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297" s="159" cm="1">
        <f t="array" ref="T297">_xlfn.SWITCH(F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298" spans="1:20" x14ac:dyDescent="0.3">
      <c r="A298">
        <v>35</v>
      </c>
      <c r="B298" t="s">
        <v>11</v>
      </c>
      <c r="C298" t="s">
        <v>24</v>
      </c>
      <c r="D298" t="s">
        <v>70</v>
      </c>
      <c r="E298" t="s">
        <v>30</v>
      </c>
      <c r="F298" t="s">
        <v>23</v>
      </c>
      <c r="I298" s="6">
        <f t="shared" si="20"/>
        <v>1700</v>
      </c>
      <c r="J298" s="6">
        <f t="shared" si="20"/>
        <v>1200</v>
      </c>
      <c r="K298" s="11">
        <f>BG_SecBase_Tuning!Q$132</f>
        <v>350</v>
      </c>
      <c r="L298" s="2">
        <f>BG_SecBase_Tuning!R$123</f>
        <v>400</v>
      </c>
      <c r="M298" s="6">
        <f t="shared" ref="M298:M304" si="21">M297</f>
        <v>1000</v>
      </c>
      <c r="P298" s="159" cm="1">
        <f t="array" ref="P298">_xlfn.SWITCH(B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98" s="159" cm="1">
        <f t="array" ref="Q298">_xlfn.SWITCH(C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298" s="159" cm="1">
        <f t="array" ref="R298">_xlfn.SWITCH(D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31</v>
      </c>
      <c r="S298" s="159" cm="1">
        <f t="array" ref="S298">_xlfn.SWITCH(E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298" s="159" cm="1">
        <f t="array" ref="T298">_xlfn.SWITCH(F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299" spans="1:20" x14ac:dyDescent="0.3">
      <c r="A299">
        <v>36</v>
      </c>
      <c r="B299" t="s">
        <v>11</v>
      </c>
      <c r="C299" t="s">
        <v>17</v>
      </c>
      <c r="D299" t="s">
        <v>62</v>
      </c>
      <c r="E299" t="s">
        <v>33</v>
      </c>
      <c r="F299" t="s">
        <v>27</v>
      </c>
      <c r="I299">
        <f>BG_SecBase_Tuning!O$118</f>
        <v>178</v>
      </c>
      <c r="J299" s="6">
        <f t="shared" si="20"/>
        <v>1200</v>
      </c>
      <c r="K299" s="11">
        <f>BG_SecBase_Tuning!Q$132</f>
        <v>350</v>
      </c>
      <c r="L299" s="6">
        <f>L297</f>
        <v>600</v>
      </c>
      <c r="M299" s="6">
        <f t="shared" si="21"/>
        <v>1000</v>
      </c>
      <c r="P299" s="159" cm="1">
        <f t="array" ref="P299">_xlfn.SWITCH(B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99" s="159" cm="1">
        <f t="array" ref="Q299">_xlfn.SWITCH(C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299" s="159" cm="1">
        <f t="array" ref="R299">_xlfn.SWITCH(D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99" s="159" cm="1">
        <f t="array" ref="S299">_xlfn.SWITCH(E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299" s="159" cm="1">
        <f t="array" ref="T299">_xlfn.SWITCH(F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00" spans="1:20" x14ac:dyDescent="0.3">
      <c r="A300">
        <v>37</v>
      </c>
      <c r="B300" t="s">
        <v>21</v>
      </c>
      <c r="C300" t="s">
        <v>34</v>
      </c>
      <c r="D300" t="s">
        <v>15</v>
      </c>
      <c r="E300" t="s">
        <v>36</v>
      </c>
      <c r="F300" t="s">
        <v>40</v>
      </c>
      <c r="I300">
        <f>BG_SecBase_Tuning!O$118</f>
        <v>178</v>
      </c>
      <c r="J300" s="6">
        <f t="shared" si="20"/>
        <v>1200</v>
      </c>
      <c r="K300" s="11">
        <f>BG_SecBase_Tuning!Q$126</f>
        <v>1</v>
      </c>
      <c r="L300" s="6">
        <f>L299</f>
        <v>600</v>
      </c>
      <c r="M300" s="6">
        <f t="shared" si="21"/>
        <v>1000</v>
      </c>
      <c r="P300" s="159" cm="1">
        <f t="array" ref="P300">_xlfn.SWITCH(B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00" s="159" cm="1">
        <f t="array" ref="Q300">_xlfn.SWITCH(C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00" s="159" cm="1">
        <f t="array" ref="R300">_xlfn.SWITCH(D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00" s="159" cm="1">
        <f t="array" ref="S300">_xlfn.SWITCH(E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300" s="159" cm="1">
        <f t="array" ref="T300">_xlfn.SWITCH(F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01" spans="1:20" x14ac:dyDescent="0.3">
      <c r="A301">
        <v>38</v>
      </c>
      <c r="B301" t="s">
        <v>15</v>
      </c>
      <c r="C301" t="s">
        <v>34</v>
      </c>
      <c r="D301" t="s">
        <v>11</v>
      </c>
      <c r="E301" t="s">
        <v>18</v>
      </c>
      <c r="F301" t="s">
        <v>17</v>
      </c>
      <c r="I301">
        <f>BG_SecBase_Tuning!O$118</f>
        <v>178</v>
      </c>
      <c r="J301" s="6">
        <f t="shared" si="20"/>
        <v>1200</v>
      </c>
      <c r="K301">
        <f>BG_SecBase_Tuning!Q$118</f>
        <v>1201</v>
      </c>
      <c r="L301" s="6">
        <f>L300</f>
        <v>600</v>
      </c>
      <c r="M301" s="6">
        <f t="shared" si="21"/>
        <v>1000</v>
      </c>
      <c r="P301" s="159" cm="1">
        <f t="array" ref="P301">_xlfn.SWITCH(B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01" s="159" cm="1">
        <f t="array" ref="Q301">_xlfn.SWITCH(C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01" s="159" cm="1">
        <f t="array" ref="R301">_xlfn.SWITCH(D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01" s="159" cm="1">
        <f t="array" ref="S301">_xlfn.SWITCH(E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01" s="159" cm="1">
        <f t="array" ref="T301">_xlfn.SWITCH(F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302" spans="1:20" x14ac:dyDescent="0.3">
      <c r="A302">
        <v>39</v>
      </c>
      <c r="B302" t="s">
        <v>40</v>
      </c>
      <c r="C302" t="s">
        <v>23</v>
      </c>
      <c r="D302" t="s">
        <v>27</v>
      </c>
      <c r="E302" t="s">
        <v>21</v>
      </c>
      <c r="F302" t="s">
        <v>11</v>
      </c>
      <c r="I302">
        <f>BG_SecBase_Tuning!O$118</f>
        <v>178</v>
      </c>
      <c r="J302" s="6">
        <f t="shared" si="20"/>
        <v>1200</v>
      </c>
      <c r="K302">
        <f>BG_SecBase_Tuning!Q$118</f>
        <v>1201</v>
      </c>
      <c r="L302">
        <f>BG_SecBase_Tuning!R$118</f>
        <v>1759</v>
      </c>
      <c r="M302" s="6">
        <f t="shared" si="21"/>
        <v>1000</v>
      </c>
      <c r="P302" s="159" cm="1">
        <f t="array" ref="P302">_xlfn.SWITCH(B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02" s="159" cm="1">
        <f t="array" ref="Q302">_xlfn.SWITCH(C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302" s="159" cm="1">
        <f t="array" ref="R302">_xlfn.SWITCH(D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02" s="159" cm="1">
        <f t="array" ref="S302">_xlfn.SWITCH(E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2" s="159" cm="1">
        <f t="array" ref="T302">_xlfn.SWITCH(F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03" spans="1:20" x14ac:dyDescent="0.3">
      <c r="A303">
        <v>40</v>
      </c>
      <c r="B303" t="s">
        <v>34</v>
      </c>
      <c r="C303" t="s">
        <v>20</v>
      </c>
      <c r="D303" t="s">
        <v>21</v>
      </c>
      <c r="E303" t="s">
        <v>21</v>
      </c>
      <c r="F303" t="s">
        <v>14</v>
      </c>
      <c r="I303">
        <f>BG_SecBase_Tuning!O$118</f>
        <v>178</v>
      </c>
      <c r="J303" s="6">
        <f t="shared" si="20"/>
        <v>1200</v>
      </c>
      <c r="K303">
        <f>BG_SecBase_Tuning!Q$118</f>
        <v>1201</v>
      </c>
      <c r="L303">
        <f>BG_SecBase_Tuning!R$118</f>
        <v>1759</v>
      </c>
      <c r="M303" s="6">
        <f t="shared" si="21"/>
        <v>1000</v>
      </c>
      <c r="P303" s="159" cm="1">
        <f t="array" ref="P303">_xlfn.SWITCH(B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03" s="159" cm="1">
        <f t="array" ref="Q303">_xlfn.SWITCH(C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303" s="159" cm="1">
        <f t="array" ref="R303">_xlfn.SWITCH(D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03" s="159" cm="1">
        <f t="array" ref="S303">_xlfn.SWITCH(E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3" s="159" cm="1">
        <f t="array" ref="T303">_xlfn.SWITCH(F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304" spans="1:20" x14ac:dyDescent="0.3">
      <c r="A304">
        <v>41</v>
      </c>
      <c r="B304" t="s">
        <v>24</v>
      </c>
      <c r="C304" t="s">
        <v>37</v>
      </c>
      <c r="D304" t="s">
        <v>18</v>
      </c>
      <c r="E304" t="s">
        <v>21</v>
      </c>
      <c r="F304" t="s">
        <v>24</v>
      </c>
      <c r="I304">
        <f>BG_SecBase_Tuning!O$118</f>
        <v>178</v>
      </c>
      <c r="J304" s="6">
        <f t="shared" si="20"/>
        <v>1200</v>
      </c>
      <c r="K304">
        <f>BG_SecBase_Tuning!Q$118</f>
        <v>1201</v>
      </c>
      <c r="L304">
        <f>BG_SecBase_Tuning!R$118</f>
        <v>1759</v>
      </c>
      <c r="M304" s="6">
        <f t="shared" si="21"/>
        <v>1000</v>
      </c>
      <c r="P304" s="159" cm="1">
        <f t="array" ref="P304">_xlfn.SWITCH(B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04" s="159" cm="1">
        <f t="array" ref="Q304">_xlfn.SWITCH(C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04" s="159" cm="1">
        <f t="array" ref="R304">_xlfn.SWITCH(D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04" s="159" cm="1">
        <f t="array" ref="S304">_xlfn.SWITCH(E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4" s="159" cm="1">
        <f t="array" ref="T304">_xlfn.SWITCH(F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05" spans="1:20" x14ac:dyDescent="0.3">
      <c r="A305">
        <v>42</v>
      </c>
      <c r="B305" t="s">
        <v>37</v>
      </c>
      <c r="C305" t="s">
        <v>21</v>
      </c>
      <c r="D305" t="s">
        <v>31</v>
      </c>
      <c r="E305" t="s">
        <v>18</v>
      </c>
      <c r="F305" t="s">
        <v>18</v>
      </c>
      <c r="I305">
        <f>BG_SecBase_Tuning!O$118</f>
        <v>178</v>
      </c>
      <c r="J305">
        <f>BG_SecBase_Tuning!P$118</f>
        <v>302</v>
      </c>
      <c r="K305">
        <f>BG_SecBase_Tuning!Q$118</f>
        <v>1201</v>
      </c>
      <c r="L305">
        <f>BG_SecBase_Tuning!R$118</f>
        <v>1759</v>
      </c>
      <c r="M305">
        <f>BG_SecBase_Tuning!S$118</f>
        <v>1434</v>
      </c>
      <c r="P305" s="159" cm="1">
        <f t="array" ref="P305">_xlfn.SWITCH(B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05" s="159" cm="1">
        <f t="array" ref="Q305">_xlfn.SWITCH(C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05" s="159" cm="1">
        <f t="array" ref="R305">_xlfn.SWITCH(D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05" s="159" cm="1">
        <f t="array" ref="S305">_xlfn.SWITCH(E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05" s="159" cm="1">
        <f t="array" ref="T305">_xlfn.SWITCH(F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06" spans="1:20" x14ac:dyDescent="0.3">
      <c r="A306">
        <v>43</v>
      </c>
      <c r="B306" t="s">
        <v>37</v>
      </c>
      <c r="C306" t="s">
        <v>21</v>
      </c>
      <c r="D306" t="s">
        <v>15</v>
      </c>
      <c r="E306" t="s">
        <v>24</v>
      </c>
      <c r="F306" t="s">
        <v>21</v>
      </c>
      <c r="I306">
        <f>BG_SecBase_Tuning!O$118</f>
        <v>178</v>
      </c>
      <c r="J306" s="10">
        <f>BG_SecBase_Tuning!P$119</f>
        <v>1000</v>
      </c>
      <c r="K306" s="10">
        <f>BG_SecBase_Tuning!Q$119</f>
        <v>1770</v>
      </c>
      <c r="L306" s="10">
        <f>BG_SecBase_Tuning!R$119</f>
        <v>1000</v>
      </c>
      <c r="M306" s="10">
        <f>BG_SecBase_Tuning!S$119</f>
        <v>1000</v>
      </c>
      <c r="P306" s="159" cm="1">
        <f t="array" ref="P306">_xlfn.SWITCH(B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06" s="159" cm="1">
        <f t="array" ref="Q306">_xlfn.SWITCH(C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06" s="159" cm="1">
        <f t="array" ref="R306">_xlfn.SWITCH(D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06" s="159" cm="1">
        <f t="array" ref="S306">_xlfn.SWITCH(E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06" s="159" cm="1">
        <f t="array" ref="T306">_xlfn.SWITCH(F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307" spans="1:20" x14ac:dyDescent="0.3">
      <c r="A307">
        <v>44</v>
      </c>
      <c r="B307" t="s">
        <v>15</v>
      </c>
      <c r="C307" t="s">
        <v>21</v>
      </c>
      <c r="D307" t="s">
        <v>11</v>
      </c>
      <c r="E307" t="s">
        <v>24</v>
      </c>
      <c r="F307" t="s">
        <v>15</v>
      </c>
      <c r="I307">
        <f>BG_SecBase_Tuning!O$118</f>
        <v>178</v>
      </c>
      <c r="J307" s="10">
        <f t="shared" ref="J307:M309" si="22">J306</f>
        <v>1000</v>
      </c>
      <c r="K307" s="10">
        <f t="shared" si="22"/>
        <v>1770</v>
      </c>
      <c r="L307" s="10">
        <f t="shared" si="22"/>
        <v>1000</v>
      </c>
      <c r="M307" s="10">
        <f t="shared" si="22"/>
        <v>1000</v>
      </c>
      <c r="P307" s="159" cm="1">
        <f t="array" ref="P307">_xlfn.SWITCH(B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07" s="159" cm="1">
        <f t="array" ref="Q307">_xlfn.SWITCH(C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07" s="159" cm="1">
        <f t="array" ref="R307">_xlfn.SWITCH(D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07" s="159" cm="1">
        <f t="array" ref="S307">_xlfn.SWITCH(E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07" s="159" cm="1">
        <f t="array" ref="T307">_xlfn.SWITCH(F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08" spans="1:20" x14ac:dyDescent="0.3">
      <c r="A308">
        <v>45</v>
      </c>
      <c r="B308" t="s">
        <v>11</v>
      </c>
      <c r="C308" t="s">
        <v>43</v>
      </c>
      <c r="D308" t="s">
        <v>43</v>
      </c>
      <c r="E308" t="s">
        <v>43</v>
      </c>
      <c r="F308" t="s">
        <v>43</v>
      </c>
      <c r="I308">
        <f>BG_SecBase_Tuning!O$118</f>
        <v>178</v>
      </c>
      <c r="J308" s="10">
        <f t="shared" si="22"/>
        <v>1000</v>
      </c>
      <c r="K308" s="10">
        <f t="shared" si="22"/>
        <v>1770</v>
      </c>
      <c r="L308" s="10">
        <f t="shared" si="22"/>
        <v>1000</v>
      </c>
      <c r="M308" s="10">
        <f t="shared" si="22"/>
        <v>1000</v>
      </c>
      <c r="P308" s="159" cm="1">
        <f t="array" ref="P308">_xlfn.SWITCH(B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08" s="159" cm="1">
        <f t="array" ref="Q308">_xlfn.SWITCH(C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308" s="159" cm="1">
        <f t="array" ref="R308">_xlfn.SWITCH(D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308" s="159" cm="1">
        <f t="array" ref="S308">_xlfn.SWITCH(E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308" s="159" cm="1">
        <f t="array" ref="T308">_xlfn.SWITCH(F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309" spans="1:20" x14ac:dyDescent="0.3">
      <c r="A309">
        <v>46</v>
      </c>
      <c r="B309" t="s">
        <v>34</v>
      </c>
      <c r="C309" t="s">
        <v>37</v>
      </c>
      <c r="D309" t="s">
        <v>15</v>
      </c>
      <c r="E309" t="s">
        <v>15</v>
      </c>
      <c r="F309" t="s">
        <v>21</v>
      </c>
      <c r="I309">
        <f>BG_SecBase_Tuning!O$118</f>
        <v>178</v>
      </c>
      <c r="J309" s="10">
        <f t="shared" si="22"/>
        <v>1000</v>
      </c>
      <c r="K309" s="10">
        <f t="shared" si="22"/>
        <v>1770</v>
      </c>
      <c r="L309" s="10">
        <f t="shared" si="22"/>
        <v>1000</v>
      </c>
      <c r="M309" s="10">
        <f t="shared" si="22"/>
        <v>1000</v>
      </c>
      <c r="P309" s="159" cm="1">
        <f t="array" ref="P309">_xlfn.SWITCH(B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09" s="159" cm="1">
        <f t="array" ref="Q309">_xlfn.SWITCH(C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09" s="159" cm="1">
        <f t="array" ref="R309">_xlfn.SWITCH(D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09" s="159" cm="1">
        <f t="array" ref="S309">_xlfn.SWITCH(E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09" s="159" cm="1">
        <f t="array" ref="T309">_xlfn.SWITCH(F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310" spans="1:20" x14ac:dyDescent="0.3">
      <c r="A310">
        <v>47</v>
      </c>
      <c r="B310" t="s">
        <v>24</v>
      </c>
      <c r="C310" t="s">
        <v>15</v>
      </c>
      <c r="D310" t="s">
        <v>11</v>
      </c>
      <c r="E310" t="s">
        <v>15</v>
      </c>
      <c r="F310" t="s">
        <v>34</v>
      </c>
      <c r="I310">
        <f>BG_SecBase_Tuning!O$118</f>
        <v>178</v>
      </c>
      <c r="J310">
        <f>BG_SecBase_Tuning!P$118</f>
        <v>302</v>
      </c>
      <c r="K310">
        <f>BG_SecBase_Tuning!Q$118</f>
        <v>1201</v>
      </c>
      <c r="L310">
        <f>BG_SecBase_Tuning!R$118</f>
        <v>1759</v>
      </c>
      <c r="M310">
        <f>BG_SecBase_Tuning!S$118</f>
        <v>1434</v>
      </c>
      <c r="P310" s="159" cm="1">
        <f t="array" ref="P310">_xlfn.SWITCH(B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10" s="159" cm="1">
        <f t="array" ref="Q310">_xlfn.SWITCH(C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10" s="159" cm="1">
        <f t="array" ref="R310">_xlfn.SWITCH(D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10" s="159" cm="1">
        <f t="array" ref="S310">_xlfn.SWITCH(E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10" s="159" cm="1">
        <f t="array" ref="T310">_xlfn.SWITCH(F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11" spans="1:20" x14ac:dyDescent="0.3">
      <c r="A311">
        <v>48</v>
      </c>
      <c r="B311" t="s">
        <v>31</v>
      </c>
      <c r="C311" t="s">
        <v>31</v>
      </c>
      <c r="D311" t="s">
        <v>34</v>
      </c>
      <c r="E311" t="s">
        <v>27</v>
      </c>
      <c r="F311" t="s">
        <v>37</v>
      </c>
      <c r="I311" s="6">
        <f>BG_SecBase_Tuning!O$121</f>
        <v>1700</v>
      </c>
      <c r="J311" s="6">
        <f>BG_SecBase_Tuning!P$121</f>
        <v>1200</v>
      </c>
      <c r="K311" s="11">
        <f>BG_SecBase_Tuning!Q$126</f>
        <v>1</v>
      </c>
      <c r="L311" s="6">
        <f>BG_SecBase_Tuning!R$124</f>
        <v>600</v>
      </c>
      <c r="M311" s="6">
        <f>BG_SecBase_Tuning!S$122</f>
        <v>600</v>
      </c>
      <c r="P311" s="159" cm="1">
        <f t="array" ref="P311">_xlfn.SWITCH(B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11" s="159" cm="1">
        <f t="array" ref="Q311">_xlfn.SWITCH(C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11" s="159" cm="1">
        <f t="array" ref="R311">_xlfn.SWITCH(D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11" s="159" cm="1">
        <f t="array" ref="S311">_xlfn.SWITCH(E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11" s="159" cm="1">
        <f t="array" ref="T311">_xlfn.SWITCH(F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12" spans="1:20" x14ac:dyDescent="0.3">
      <c r="A312">
        <v>49</v>
      </c>
      <c r="B312" t="s">
        <v>34</v>
      </c>
      <c r="C312" t="s">
        <v>27</v>
      </c>
      <c r="D312" t="s">
        <v>11</v>
      </c>
      <c r="E312" t="s">
        <v>34</v>
      </c>
      <c r="F312" t="s">
        <v>24</v>
      </c>
      <c r="I312" s="6">
        <f t="shared" ref="I312:J320" si="23">I311</f>
        <v>1700</v>
      </c>
      <c r="J312" s="6">
        <f t="shared" si="23"/>
        <v>1200</v>
      </c>
      <c r="K312" s="11">
        <f>BG_SecBase_Tuning!Q$127</f>
        <v>1</v>
      </c>
      <c r="L312" s="6">
        <f>L311</f>
        <v>600</v>
      </c>
      <c r="M312" s="6">
        <f>M311</f>
        <v>600</v>
      </c>
      <c r="P312" s="159" cm="1">
        <f t="array" ref="P312">_xlfn.SWITCH(B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12" s="159" cm="1">
        <f t="array" ref="Q312">_xlfn.SWITCH(C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12" s="159" cm="1">
        <f t="array" ref="R312">_xlfn.SWITCH(D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12" s="159" cm="1">
        <f t="array" ref="S312">_xlfn.SWITCH(E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12" s="159" cm="1">
        <f t="array" ref="T312">_xlfn.SWITCH(F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13" spans="1:20" x14ac:dyDescent="0.3">
      <c r="A313">
        <v>50</v>
      </c>
      <c r="B313" t="s">
        <v>17</v>
      </c>
      <c r="C313" t="s">
        <v>17</v>
      </c>
      <c r="D313" t="s">
        <v>62</v>
      </c>
      <c r="E313" t="s">
        <v>26</v>
      </c>
      <c r="F313" t="s">
        <v>26</v>
      </c>
      <c r="I313" s="6">
        <f t="shared" si="23"/>
        <v>1700</v>
      </c>
      <c r="J313" s="6">
        <f t="shared" si="23"/>
        <v>1200</v>
      </c>
      <c r="K313" s="11">
        <f>BG_SecBase_Tuning!Q$128</f>
        <v>1</v>
      </c>
      <c r="L313" s="6">
        <f>L312</f>
        <v>600</v>
      </c>
      <c r="M313" s="6">
        <f>M312</f>
        <v>600</v>
      </c>
      <c r="P313" s="159" cm="1">
        <f t="array" ref="P313">_xlfn.SWITCH(B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313" s="159" cm="1">
        <f t="array" ref="Q313">_xlfn.SWITCH(C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313" s="159" cm="1">
        <f t="array" ref="R313">_xlfn.SWITCH(D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13" s="159" cm="1">
        <f t="array" ref="S313">_xlfn.SWITCH(E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313" s="159" cm="1">
        <f t="array" ref="T313">_xlfn.SWITCH(F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314" spans="1:20" x14ac:dyDescent="0.3">
      <c r="A314">
        <v>51</v>
      </c>
      <c r="B314" t="s">
        <v>11</v>
      </c>
      <c r="C314" t="s">
        <v>37</v>
      </c>
      <c r="D314" t="s">
        <v>62</v>
      </c>
      <c r="E314" t="s">
        <v>30</v>
      </c>
      <c r="F314" t="s">
        <v>30</v>
      </c>
      <c r="I314" s="6">
        <f t="shared" si="23"/>
        <v>1700</v>
      </c>
      <c r="J314" s="6">
        <f t="shared" si="23"/>
        <v>1200</v>
      </c>
      <c r="K314" s="11">
        <f>BG_SecBase_Tuning!Q$132</f>
        <v>350</v>
      </c>
      <c r="L314" s="2">
        <f>BG_SecBase_Tuning!R$125</f>
        <v>400</v>
      </c>
      <c r="M314" s="2">
        <f>BG_SecBase_Tuning!S$123</f>
        <v>400</v>
      </c>
      <c r="P314" s="159" cm="1">
        <f t="array" ref="P314">_xlfn.SWITCH(B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14" s="159" cm="1">
        <f t="array" ref="Q314">_xlfn.SWITCH(C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14" s="159" cm="1">
        <f t="array" ref="R314">_xlfn.SWITCH(D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14" s="159" cm="1">
        <f t="array" ref="S314">_xlfn.SWITCH(E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314" s="159" cm="1">
        <f t="array" ref="T314">_xlfn.SWITCH(F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315" spans="1:20" x14ac:dyDescent="0.3">
      <c r="A315">
        <v>52</v>
      </c>
      <c r="B315" t="s">
        <v>14</v>
      </c>
      <c r="C315" t="s">
        <v>14</v>
      </c>
      <c r="D315" t="s">
        <v>62</v>
      </c>
      <c r="E315" t="s">
        <v>33</v>
      </c>
      <c r="F315" t="s">
        <v>33</v>
      </c>
      <c r="I315" s="6">
        <f t="shared" si="23"/>
        <v>1700</v>
      </c>
      <c r="J315" s="6">
        <f t="shared" si="23"/>
        <v>1200</v>
      </c>
      <c r="K315" s="11">
        <f>BG_SecBase_Tuning!Q$132</f>
        <v>350</v>
      </c>
      <c r="L315" s="2">
        <f>L314</f>
        <v>400</v>
      </c>
      <c r="M315" s="6">
        <f>M313</f>
        <v>600</v>
      </c>
      <c r="P315" s="159" cm="1">
        <f t="array" ref="P315">_xlfn.SWITCH(B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315" s="159" cm="1">
        <f t="array" ref="Q315">_xlfn.SWITCH(C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315" s="159" cm="1">
        <f t="array" ref="R315">_xlfn.SWITCH(D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15" s="159" cm="1">
        <f t="array" ref="S315">_xlfn.SWITCH(E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315" s="159" cm="1">
        <f t="array" ref="T315">_xlfn.SWITCH(F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316" spans="1:20" x14ac:dyDescent="0.3">
      <c r="A316">
        <v>53</v>
      </c>
      <c r="B316" t="s">
        <v>34</v>
      </c>
      <c r="C316" t="s">
        <v>40</v>
      </c>
      <c r="D316" t="s">
        <v>70</v>
      </c>
      <c r="E316" t="s">
        <v>36</v>
      </c>
      <c r="F316" s="9" t="s">
        <v>36</v>
      </c>
      <c r="I316" s="6">
        <f t="shared" si="23"/>
        <v>1700</v>
      </c>
      <c r="J316" s="6">
        <f t="shared" si="23"/>
        <v>1200</v>
      </c>
      <c r="K316" s="11">
        <f>BG_SecBase_Tuning!Q$132</f>
        <v>350</v>
      </c>
      <c r="L316" s="2">
        <f>L315</f>
        <v>400</v>
      </c>
      <c r="M316" s="6">
        <f>M315</f>
        <v>600</v>
      </c>
      <c r="P316" s="159" cm="1">
        <f t="array" ref="P316">_xlfn.SWITCH(B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16" s="159" cm="1">
        <f t="array" ref="Q316">_xlfn.SWITCH(C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16" s="159" cm="1">
        <f t="array" ref="R316">_xlfn.SWITCH(D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31</v>
      </c>
      <c r="S316" s="159" cm="1">
        <f t="array" ref="S316">_xlfn.SWITCH(E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316" s="159" cm="1">
        <f t="array" ref="T316">_xlfn.SWITCH(F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317" spans="1:20" x14ac:dyDescent="0.3">
      <c r="A317">
        <v>54</v>
      </c>
      <c r="B317" s="9" t="s">
        <v>40</v>
      </c>
      <c r="C317" s="9" t="s">
        <v>34</v>
      </c>
      <c r="D317" s="9" t="s">
        <v>34</v>
      </c>
      <c r="E317" s="9" t="s">
        <v>39</v>
      </c>
      <c r="F317" s="9" t="s">
        <v>34</v>
      </c>
      <c r="I317" s="6">
        <f t="shared" si="23"/>
        <v>1700</v>
      </c>
      <c r="J317" s="6">
        <f t="shared" si="23"/>
        <v>1200</v>
      </c>
      <c r="K317" s="11">
        <f>BG_SecBase_Tuning!Q$132</f>
        <v>350</v>
      </c>
      <c r="L317" s="2">
        <f>L316</f>
        <v>400</v>
      </c>
      <c r="M317" s="6">
        <f>M316</f>
        <v>600</v>
      </c>
      <c r="P317" s="159" cm="1">
        <f t="array" ref="P317">_xlfn.SWITCH(B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17" s="159" cm="1">
        <f t="array" ref="Q317">_xlfn.SWITCH(C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17" s="159" cm="1">
        <f t="array" ref="R317">_xlfn.SWITCH(D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17" s="159" cm="1">
        <f t="array" ref="S317">_xlfn.SWITCH(E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317" s="159" cm="1">
        <f t="array" ref="T317">_xlfn.SWITCH(F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18" spans="1:20" x14ac:dyDescent="0.3">
      <c r="A318">
        <v>55</v>
      </c>
      <c r="B318" s="9" t="s">
        <v>23</v>
      </c>
      <c r="C318" s="9" t="s">
        <v>23</v>
      </c>
      <c r="D318" s="9" t="s">
        <v>18</v>
      </c>
      <c r="E318" s="9" t="s">
        <v>26</v>
      </c>
      <c r="F318" s="9" t="s">
        <v>34</v>
      </c>
      <c r="I318" s="6">
        <f t="shared" si="23"/>
        <v>1700</v>
      </c>
      <c r="J318" s="6">
        <f t="shared" si="23"/>
        <v>1200</v>
      </c>
      <c r="K318">
        <f>BG_SecBase_Tuning!Q$118</f>
        <v>1201</v>
      </c>
      <c r="L318" s="2">
        <f>L317</f>
        <v>400</v>
      </c>
      <c r="M318">
        <f>BG_SecBase_Tuning!S$118</f>
        <v>1434</v>
      </c>
      <c r="P318" s="159" cm="1">
        <f t="array" ref="P318">_xlfn.SWITCH(B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318" s="159" cm="1">
        <f t="array" ref="Q318">_xlfn.SWITCH(C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318" s="159" cm="1">
        <f t="array" ref="R318">_xlfn.SWITCH(D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18" s="159" cm="1">
        <f t="array" ref="S318">_xlfn.SWITCH(E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318" s="159" cm="1">
        <f t="array" ref="T318">_xlfn.SWITCH(F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19" spans="1:20" x14ac:dyDescent="0.3">
      <c r="A319">
        <v>56</v>
      </c>
      <c r="B319" s="9" t="s">
        <v>20</v>
      </c>
      <c r="C319" s="9" t="s">
        <v>20</v>
      </c>
      <c r="D319" s="9" t="s">
        <v>15</v>
      </c>
      <c r="E319" s="9" t="s">
        <v>30</v>
      </c>
      <c r="F319" s="9" t="s">
        <v>24</v>
      </c>
      <c r="I319" s="6">
        <f t="shared" si="23"/>
        <v>1700</v>
      </c>
      <c r="J319" s="6">
        <f t="shared" si="23"/>
        <v>1200</v>
      </c>
      <c r="K319">
        <f>BG_SecBase_Tuning!Q$118</f>
        <v>1201</v>
      </c>
      <c r="L319" s="2">
        <f>L318</f>
        <v>400</v>
      </c>
      <c r="M319">
        <f>BG_SecBase_Tuning!S$118</f>
        <v>1434</v>
      </c>
      <c r="P319" s="159" cm="1">
        <f t="array" ref="P319">_xlfn.SWITCH(B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319" s="159" cm="1">
        <f t="array" ref="Q319">_xlfn.SWITCH(C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319" s="159" cm="1">
        <f t="array" ref="R319">_xlfn.SWITCH(D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19" s="159" cm="1">
        <f t="array" ref="S319">_xlfn.SWITCH(E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319" s="159" cm="1">
        <f t="array" ref="T319">_xlfn.SWITCH(F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20" spans="1:20" x14ac:dyDescent="0.3">
      <c r="A320">
        <v>57</v>
      </c>
      <c r="B320" s="11" t="s">
        <v>31</v>
      </c>
      <c r="C320" s="11" t="s">
        <v>24</v>
      </c>
      <c r="D320" s="11" t="s">
        <v>18</v>
      </c>
      <c r="E320" s="11" t="s">
        <v>33</v>
      </c>
      <c r="F320" s="11" t="s">
        <v>40</v>
      </c>
      <c r="I320" s="6">
        <f t="shared" si="23"/>
        <v>1700</v>
      </c>
      <c r="J320" s="6">
        <f t="shared" si="23"/>
        <v>1200</v>
      </c>
      <c r="K320" s="4">
        <f>BG_SecBase_Tuning!Q$142</f>
        <v>4493</v>
      </c>
      <c r="L320" s="6">
        <f>L313</f>
        <v>600</v>
      </c>
      <c r="M320" s="4">
        <f>BG_SecBase_Tuning!S$142</f>
        <v>1994</v>
      </c>
      <c r="P320" s="159" cm="1">
        <f t="array" ref="P320">_xlfn.SWITCH(B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20" s="159" cm="1">
        <f t="array" ref="Q320">_xlfn.SWITCH(C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20" s="159" cm="1">
        <f t="array" ref="R320">_xlfn.SWITCH(D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20" s="159" cm="1">
        <f t="array" ref="S320">_xlfn.SWITCH(E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320" s="159" cm="1">
        <f t="array" ref="T320">_xlfn.SWITCH(F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21" spans="1:20" x14ac:dyDescent="0.3">
      <c r="A321">
        <v>58</v>
      </c>
      <c r="B321" s="11" t="s">
        <v>18</v>
      </c>
      <c r="C321" s="11" t="s">
        <v>34</v>
      </c>
      <c r="D321" s="11" t="s">
        <v>40</v>
      </c>
      <c r="E321" s="11" t="s">
        <v>36</v>
      </c>
      <c r="F321" s="11" t="s">
        <v>15</v>
      </c>
      <c r="I321">
        <f>BG_SecBase_Tuning!O$118</f>
        <v>178</v>
      </c>
      <c r="J321">
        <f>BG_SecBase_Tuning!P$118</f>
        <v>302</v>
      </c>
      <c r="K321" s="32">
        <f>BG_SecBase_Tuning!Q$143</f>
        <v>2000</v>
      </c>
      <c r="L321" s="6">
        <f>L320</f>
        <v>600</v>
      </c>
      <c r="M321" s="32">
        <f>BG_SecBase_Tuning!S$143</f>
        <v>1500</v>
      </c>
      <c r="P321" s="159" cm="1">
        <f t="array" ref="P321">_xlfn.SWITCH(B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21" s="159" cm="1">
        <f t="array" ref="Q321">_xlfn.SWITCH(C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21" s="159" cm="1">
        <f t="array" ref="R321">_xlfn.SWITCH(D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321" s="159" cm="1">
        <f t="array" ref="S321">_xlfn.SWITCH(E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321" s="159" cm="1">
        <f t="array" ref="T321">_xlfn.SWITCH(F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22" spans="1:20" x14ac:dyDescent="0.3">
      <c r="A322">
        <v>59</v>
      </c>
      <c r="B322" s="11" t="s">
        <v>37</v>
      </c>
      <c r="C322" s="11" t="s">
        <v>40</v>
      </c>
      <c r="D322" s="4" t="s">
        <v>7</v>
      </c>
      <c r="E322" s="11" t="s">
        <v>27</v>
      </c>
      <c r="F322" s="4" t="s">
        <v>7</v>
      </c>
      <c r="I322">
        <f>BG_SecBase_Tuning!O$118</f>
        <v>178</v>
      </c>
      <c r="J322">
        <f>BG_SecBase_Tuning!P$118</f>
        <v>302</v>
      </c>
      <c r="K322" s="32">
        <f>BG_SecBase_Tuning!Q$143</f>
        <v>2000</v>
      </c>
      <c r="L322" s="6">
        <f>L321</f>
        <v>600</v>
      </c>
      <c r="M322" s="32">
        <f>BG_SecBase_Tuning!S$143</f>
        <v>1500</v>
      </c>
      <c r="P322" s="159" cm="1">
        <f t="array" ref="P322">_xlfn.SWITCH(B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22" s="159" cm="1">
        <f t="array" ref="Q322">_xlfn.SWITCH(C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22" s="159" cm="1">
        <f t="array" ref="R322">_xlfn.SWITCH(D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322" s="159" cm="1">
        <f t="array" ref="S322">_xlfn.SWITCH(E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22" s="159" cm="1">
        <f t="array" ref="T322">_xlfn.SWITCH(F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23" spans="1:20" x14ac:dyDescent="0.3">
      <c r="A323">
        <v>60</v>
      </c>
      <c r="B323" s="11" t="s">
        <v>24</v>
      </c>
      <c r="C323" s="11" t="s">
        <v>15</v>
      </c>
      <c r="D323" s="4" t="s">
        <v>7</v>
      </c>
      <c r="E323" s="11" t="s">
        <v>31</v>
      </c>
      <c r="F323" s="4" t="s">
        <v>7</v>
      </c>
      <c r="I323">
        <f>BG_SecBase_Tuning!O$118</f>
        <v>178</v>
      </c>
      <c r="J323">
        <f>BG_SecBase_Tuning!P$118</f>
        <v>302</v>
      </c>
      <c r="K323" s="32">
        <f>BG_SecBase_Tuning!Q$143</f>
        <v>2000</v>
      </c>
      <c r="L323">
        <f>BG_SecBase_Tuning!R$118</f>
        <v>1759</v>
      </c>
      <c r="M323" s="32">
        <f>BG_SecBase_Tuning!S$143</f>
        <v>1500</v>
      </c>
      <c r="P323" s="159" cm="1">
        <f t="array" ref="P323">_xlfn.SWITCH(B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23" s="159" cm="1">
        <f t="array" ref="Q323">_xlfn.SWITCH(C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23" s="159" cm="1">
        <f t="array" ref="R323">_xlfn.SWITCH(D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323" s="159" cm="1">
        <f t="array" ref="S323">_xlfn.SWITCH(E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23" s="159" cm="1">
        <f t="array" ref="T323">_xlfn.SWITCH(F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24" spans="1:20" ht="15" thickBot="1" x14ac:dyDescent="0.35">
      <c r="A324">
        <v>61</v>
      </c>
      <c r="B324" s="11" t="s">
        <v>37</v>
      </c>
      <c r="C324" s="11" t="s">
        <v>24</v>
      </c>
      <c r="D324" s="11" t="s">
        <v>11</v>
      </c>
      <c r="E324" s="11" t="s">
        <v>21</v>
      </c>
      <c r="F324" s="11" t="s">
        <v>24</v>
      </c>
      <c r="I324">
        <f>BG_SecBase_Tuning!O$118</f>
        <v>178</v>
      </c>
      <c r="J324">
        <f>BG_SecBase_Tuning!P$118</f>
        <v>302</v>
      </c>
      <c r="K324" s="4">
        <f>BG_SecBase_Tuning!Q$142</f>
        <v>4493</v>
      </c>
      <c r="L324">
        <f>BG_SecBase_Tuning!R$118</f>
        <v>1759</v>
      </c>
      <c r="M324" s="4">
        <f>BG_SecBase_Tuning!S$142</f>
        <v>1994</v>
      </c>
      <c r="P324" s="159" cm="1">
        <f t="array" ref="P324">_xlfn.SWITCH(B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24" s="159" cm="1">
        <f t="array" ref="Q324">_xlfn.SWITCH(C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24" s="159" cm="1">
        <f t="array" ref="R324">_xlfn.SWITCH(D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24" s="159" cm="1">
        <f t="array" ref="S324">_xlfn.SWITCH(E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24" s="159" cm="1">
        <f t="array" ref="T324">_xlfn.SWITCH(F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25" spans="1:20" x14ac:dyDescent="0.3">
      <c r="A325">
        <v>62</v>
      </c>
      <c r="B325" s="40" t="s">
        <v>31</v>
      </c>
      <c r="C325" s="41" t="s">
        <v>27</v>
      </c>
      <c r="D325" s="41" t="s">
        <v>31</v>
      </c>
      <c r="E325" s="41" t="s">
        <v>40</v>
      </c>
      <c r="F325" s="14" t="s">
        <v>34</v>
      </c>
      <c r="I325" s="33">
        <f>BG_SecBase_Tuning!O$138</f>
        <v>5000</v>
      </c>
      <c r="J325" s="33">
        <f>BG_SecBase_Tuning!P$138</f>
        <v>5000</v>
      </c>
      <c r="K325" s="33">
        <f>BG_SecBase_Tuning!Q$138</f>
        <v>4000</v>
      </c>
      <c r="L325" s="33">
        <f>BG_SecBase_Tuning!R$138</f>
        <v>2000</v>
      </c>
      <c r="M325" s="33">
        <f>BG_SecBase_Tuning!S$138</f>
        <v>2250</v>
      </c>
      <c r="P325" s="159" cm="1">
        <f t="array" ref="P325">_xlfn.SWITCH(B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25" s="159" cm="1">
        <f t="array" ref="Q325">_xlfn.SWITCH(C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25" s="159" cm="1">
        <f t="array" ref="R325">_xlfn.SWITCH(D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25" s="159" cm="1">
        <f t="array" ref="S325">_xlfn.SWITCH(E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25" s="159" cm="1">
        <f t="array" ref="T325">_xlfn.SWITCH(F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26" spans="1:20" x14ac:dyDescent="0.3">
      <c r="A326">
        <v>63</v>
      </c>
      <c r="B326" s="28" t="s">
        <v>21</v>
      </c>
      <c r="C326" t="s">
        <v>21</v>
      </c>
      <c r="D326" t="s">
        <v>21</v>
      </c>
      <c r="E326" t="s">
        <v>21</v>
      </c>
      <c r="F326" s="15" t="s">
        <v>21</v>
      </c>
      <c r="I326" s="33">
        <f t="shared" ref="I326:M328" si="24">I325</f>
        <v>5000</v>
      </c>
      <c r="J326" s="33">
        <f t="shared" si="24"/>
        <v>5000</v>
      </c>
      <c r="K326" s="33">
        <f t="shared" si="24"/>
        <v>4000</v>
      </c>
      <c r="L326" s="33">
        <f t="shared" si="24"/>
        <v>2000</v>
      </c>
      <c r="M326" s="33">
        <f t="shared" si="24"/>
        <v>2250</v>
      </c>
      <c r="P326" s="159" cm="1">
        <f t="array" ref="P326">_xlfn.SWITCH(B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26" s="159" cm="1">
        <f t="array" ref="Q326">_xlfn.SWITCH(C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26" s="159" cm="1">
        <f t="array" ref="R326">_xlfn.SWITCH(D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26" s="159" cm="1">
        <f t="array" ref="S326">_xlfn.SWITCH(E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26" s="159" cm="1">
        <f t="array" ref="T326">_xlfn.SWITCH(F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327" spans="1:20" x14ac:dyDescent="0.3">
      <c r="A327">
        <v>64</v>
      </c>
      <c r="B327" s="28" t="s">
        <v>34</v>
      </c>
      <c r="C327" t="s">
        <v>34</v>
      </c>
      <c r="D327" t="s">
        <v>34</v>
      </c>
      <c r="E327" t="s">
        <v>34</v>
      </c>
      <c r="F327" s="15" t="s">
        <v>31</v>
      </c>
      <c r="I327" s="33">
        <f t="shared" si="24"/>
        <v>5000</v>
      </c>
      <c r="J327" s="33">
        <f t="shared" si="24"/>
        <v>5000</v>
      </c>
      <c r="K327" s="33">
        <f t="shared" si="24"/>
        <v>4000</v>
      </c>
      <c r="L327" s="33">
        <f t="shared" si="24"/>
        <v>2000</v>
      </c>
      <c r="M327" s="33">
        <f t="shared" si="24"/>
        <v>2250</v>
      </c>
      <c r="P327" s="159" cm="1">
        <f t="array" ref="P327">_xlfn.SWITCH(B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27" s="159" cm="1">
        <f t="array" ref="Q327">_xlfn.SWITCH(C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27" s="159" cm="1">
        <f t="array" ref="R327">_xlfn.SWITCH(D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27" s="159" cm="1">
        <f t="array" ref="S327">_xlfn.SWITCH(E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27" s="159" cm="1">
        <f t="array" ref="T327">_xlfn.SWITCH(F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28" spans="1:20" ht="15" thickBot="1" x14ac:dyDescent="0.35">
      <c r="A328">
        <v>65</v>
      </c>
      <c r="B328" s="31" t="s">
        <v>27</v>
      </c>
      <c r="C328" s="16" t="s">
        <v>34</v>
      </c>
      <c r="D328" s="16" t="s">
        <v>34</v>
      </c>
      <c r="E328" s="16" t="s">
        <v>27</v>
      </c>
      <c r="F328" s="17" t="s">
        <v>34</v>
      </c>
      <c r="I328" s="33">
        <f t="shared" si="24"/>
        <v>5000</v>
      </c>
      <c r="J328" s="33">
        <f t="shared" si="24"/>
        <v>5000</v>
      </c>
      <c r="K328" s="33">
        <f t="shared" si="24"/>
        <v>4000</v>
      </c>
      <c r="L328" s="33">
        <f t="shared" si="24"/>
        <v>2000</v>
      </c>
      <c r="M328" s="33">
        <f t="shared" si="24"/>
        <v>2250</v>
      </c>
      <c r="P328" s="159" cm="1">
        <f t="array" ref="P328">_xlfn.SWITCH(B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28" s="159" cm="1">
        <f t="array" ref="Q328">_xlfn.SWITCH(C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28" s="159" cm="1">
        <f t="array" ref="R328">_xlfn.SWITCH(D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28" s="159" cm="1">
        <f t="array" ref="S328">_xlfn.SWITCH(E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28" s="159" cm="1">
        <f t="array" ref="T328">_xlfn.SWITCH(F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29" spans="1:20" x14ac:dyDescent="0.3">
      <c r="A329">
        <v>66</v>
      </c>
      <c r="B329" t="s">
        <v>18</v>
      </c>
      <c r="C329" t="s">
        <v>18</v>
      </c>
      <c r="D329" t="s">
        <v>24</v>
      </c>
      <c r="E329" t="s">
        <v>24</v>
      </c>
      <c r="F329" t="s">
        <v>31</v>
      </c>
      <c r="I329">
        <f>BG_SecBase_Tuning!O$118</f>
        <v>178</v>
      </c>
      <c r="J329">
        <f>BG_SecBase_Tuning!P$118</f>
        <v>302</v>
      </c>
      <c r="K329">
        <f>BG_SecBase_Tuning!Q$118</f>
        <v>1201</v>
      </c>
      <c r="L329">
        <f>BG_SecBase_Tuning!R$118</f>
        <v>1759</v>
      </c>
      <c r="M329">
        <f>BG_SecBase_Tuning!S$118</f>
        <v>1434</v>
      </c>
      <c r="P329" s="159" cm="1">
        <f t="array" ref="P329">_xlfn.SWITCH(B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29" s="159" cm="1">
        <f t="array" ref="Q329">_xlfn.SWITCH(C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329" s="159" cm="1">
        <f t="array" ref="R329">_xlfn.SWITCH(D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29" s="159" cm="1">
        <f t="array" ref="S329">_xlfn.SWITCH(E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29" s="159" cm="1">
        <f t="array" ref="T329">_xlfn.SWITCH(F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30" spans="1:20" x14ac:dyDescent="0.3">
      <c r="A330">
        <v>67</v>
      </c>
      <c r="B330" t="s">
        <v>31</v>
      </c>
      <c r="C330" t="s">
        <v>24</v>
      </c>
      <c r="D330" t="s">
        <v>11</v>
      </c>
      <c r="E330" t="s">
        <v>24</v>
      </c>
      <c r="F330" t="s">
        <v>37</v>
      </c>
      <c r="I330">
        <f>BG_SecBase_Tuning!O$118</f>
        <v>178</v>
      </c>
      <c r="J330">
        <f>BG_SecBase_Tuning!P$118</f>
        <v>302</v>
      </c>
      <c r="K330">
        <f>BG_SecBase_Tuning!Q$118</f>
        <v>1201</v>
      </c>
      <c r="L330">
        <f>BG_SecBase_Tuning!R$118</f>
        <v>1759</v>
      </c>
      <c r="M330">
        <f>BG_SecBase_Tuning!S$118</f>
        <v>1434</v>
      </c>
      <c r="P330" s="159" cm="1">
        <f t="array" ref="P330">_xlfn.SWITCH(B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30" s="159" cm="1">
        <f t="array" ref="Q330">_xlfn.SWITCH(C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30" s="159" cm="1">
        <f t="array" ref="R330">_xlfn.SWITCH(D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30" s="159" cm="1">
        <f t="array" ref="S330">_xlfn.SWITCH(E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30" s="159" cm="1">
        <f t="array" ref="T330">_xlfn.SWITCH(F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1" spans="1:20" x14ac:dyDescent="0.3">
      <c r="A331">
        <v>68</v>
      </c>
      <c r="B331" t="s">
        <v>21</v>
      </c>
      <c r="C331" t="s">
        <v>34</v>
      </c>
      <c r="D331" t="s">
        <v>21</v>
      </c>
      <c r="E331" t="s">
        <v>37</v>
      </c>
      <c r="F331" t="s">
        <v>37</v>
      </c>
      <c r="I331" s="9">
        <f>BG_SecBase_Tuning!O$139</f>
        <v>100</v>
      </c>
      <c r="J331" s="9">
        <f>BG_SecBase_Tuning!P$140</f>
        <v>100</v>
      </c>
      <c r="K331" s="9">
        <f>BG_SecBase_Tuning!Q$140</f>
        <v>100</v>
      </c>
      <c r="L331" s="9">
        <f>BG_SecBase_Tuning!R$141</f>
        <v>100</v>
      </c>
      <c r="M331" s="9">
        <f>BG_SecBase_Tuning!S$139</f>
        <v>100</v>
      </c>
      <c r="P331" s="159" cm="1">
        <f t="array" ref="P331">_xlfn.SWITCH(B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31" s="159" cm="1">
        <f t="array" ref="Q331">_xlfn.SWITCH(C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31" s="159" cm="1">
        <f t="array" ref="R331">_xlfn.SWITCH(D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31" s="159" cm="1">
        <f t="array" ref="S331">_xlfn.SWITCH(E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31" s="159" cm="1">
        <f t="array" ref="T331">_xlfn.SWITCH(F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2" spans="1:20" x14ac:dyDescent="0.3">
      <c r="A332">
        <v>69</v>
      </c>
      <c r="B332" t="s">
        <v>18</v>
      </c>
      <c r="C332" t="s">
        <v>37</v>
      </c>
      <c r="D332" t="s">
        <v>24</v>
      </c>
      <c r="E332" t="s">
        <v>18</v>
      </c>
      <c r="F332" t="s">
        <v>15</v>
      </c>
      <c r="I332" s="9">
        <f>BG_SecBase_Tuning!O$139</f>
        <v>100</v>
      </c>
      <c r="J332" s="9">
        <f>BG_SecBase_Tuning!P$140</f>
        <v>100</v>
      </c>
      <c r="K332" s="9">
        <f>BG_SecBase_Tuning!Q$140</f>
        <v>100</v>
      </c>
      <c r="L332" s="9">
        <f>BG_SecBase_Tuning!R$141</f>
        <v>100</v>
      </c>
      <c r="M332" s="9">
        <f>BG_SecBase_Tuning!S$139</f>
        <v>100</v>
      </c>
      <c r="P332" s="159" cm="1">
        <f t="array" ref="P332">_xlfn.SWITCH(B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32" s="159" cm="1">
        <f t="array" ref="Q332">_xlfn.SWITCH(C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32" s="159" cm="1">
        <f t="array" ref="R332">_xlfn.SWITCH(D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32" s="159" cm="1">
        <f t="array" ref="S332">_xlfn.SWITCH(E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32" s="159" cm="1">
        <f t="array" ref="T332">_xlfn.SWITCH(F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33" spans="1:20" x14ac:dyDescent="0.3">
      <c r="A333">
        <v>70</v>
      </c>
      <c r="B333" t="s">
        <v>42</v>
      </c>
      <c r="C333" t="s">
        <v>46</v>
      </c>
      <c r="D333" t="s">
        <v>46</v>
      </c>
      <c r="E333" t="s">
        <v>49</v>
      </c>
      <c r="F333" t="s">
        <v>49</v>
      </c>
      <c r="I333" s="9">
        <f>BG_SecBase_Tuning!O$139</f>
        <v>100</v>
      </c>
      <c r="J333" s="9">
        <f>BG_SecBase_Tuning!P$140</f>
        <v>100</v>
      </c>
      <c r="K333" s="9">
        <f>BG_SecBase_Tuning!Q$140</f>
        <v>100</v>
      </c>
      <c r="L333" s="9">
        <f>BG_SecBase_Tuning!R$141</f>
        <v>100</v>
      </c>
      <c r="M333" s="9">
        <f>BG_SecBase_Tuning!S$139</f>
        <v>100</v>
      </c>
      <c r="P333" s="159" cm="1">
        <f t="array" ref="P333">_xlfn.SWITCH(B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333" s="159" cm="1">
        <f t="array" ref="Q333">_xlfn.SWITCH(C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333" s="159" cm="1">
        <f t="array" ref="R333">_xlfn.SWITCH(D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333" s="159" cm="1">
        <f t="array" ref="S333">_xlfn.SWITCH(E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T333" s="159" cm="1">
        <f t="array" ref="T333">_xlfn.SWITCH(F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334" spans="1:20" x14ac:dyDescent="0.3">
      <c r="A334">
        <v>71</v>
      </c>
      <c r="B334" t="s">
        <v>34</v>
      </c>
      <c r="C334" t="s">
        <v>18</v>
      </c>
      <c r="D334" t="s">
        <v>15</v>
      </c>
      <c r="E334" t="s">
        <v>11</v>
      </c>
      <c r="F334" t="s">
        <v>37</v>
      </c>
      <c r="I334" s="9">
        <f>BG_SecBase_Tuning!O$139</f>
        <v>100</v>
      </c>
      <c r="J334" s="9">
        <f>BG_SecBase_Tuning!P$140</f>
        <v>100</v>
      </c>
      <c r="K334" s="9">
        <f>BG_SecBase_Tuning!Q$140</f>
        <v>100</v>
      </c>
      <c r="L334" s="9">
        <f>BG_SecBase_Tuning!R$141</f>
        <v>100</v>
      </c>
      <c r="M334" s="9">
        <f>BG_SecBase_Tuning!S$139</f>
        <v>100</v>
      </c>
      <c r="P334" s="159" cm="1">
        <f t="array" ref="P334">_xlfn.SWITCH(B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34" s="159" cm="1">
        <f t="array" ref="Q334">_xlfn.SWITCH(C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334" s="159" cm="1">
        <f t="array" ref="R334">_xlfn.SWITCH(D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34" s="159" cm="1">
        <f t="array" ref="S334">_xlfn.SWITCH(E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34" s="159" cm="1">
        <f t="array" ref="T334">_xlfn.SWITCH(F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5" spans="1:20" x14ac:dyDescent="0.3">
      <c r="A335">
        <v>72</v>
      </c>
      <c r="B335" t="s">
        <v>34</v>
      </c>
      <c r="C335" t="s">
        <v>27</v>
      </c>
      <c r="D335" t="s">
        <v>24</v>
      </c>
      <c r="E335" t="s">
        <v>31</v>
      </c>
      <c r="F335" t="s">
        <v>37</v>
      </c>
      <c r="I335">
        <f>BG_SecBase_Tuning!O$118</f>
        <v>178</v>
      </c>
      <c r="J335">
        <f>BG_SecBase_Tuning!P$118</f>
        <v>302</v>
      </c>
      <c r="K335">
        <f>BG_SecBase_Tuning!Q$118</f>
        <v>1201</v>
      </c>
      <c r="L335">
        <f>BG_SecBase_Tuning!R$118</f>
        <v>1759</v>
      </c>
      <c r="M335">
        <f>BG_SecBase_Tuning!S$118</f>
        <v>1434</v>
      </c>
      <c r="P335" s="159" cm="1">
        <f t="array" ref="P335">_xlfn.SWITCH(B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35" s="159" cm="1">
        <f t="array" ref="Q335">_xlfn.SWITCH(C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35" s="159" cm="1">
        <f t="array" ref="R335">_xlfn.SWITCH(D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35" s="159" cm="1">
        <f t="array" ref="S335">_xlfn.SWITCH(E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35" s="159" cm="1">
        <f t="array" ref="T335">_xlfn.SWITCH(F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6" spans="1:20" x14ac:dyDescent="0.3">
      <c r="A336">
        <v>73</v>
      </c>
      <c r="B336" t="s">
        <v>24</v>
      </c>
      <c r="C336" t="s">
        <v>11</v>
      </c>
      <c r="D336" t="s">
        <v>18</v>
      </c>
      <c r="E336" t="s">
        <v>31</v>
      </c>
      <c r="F336" t="s">
        <v>27</v>
      </c>
      <c r="I336">
        <f>BG_SecBase_Tuning!O$118</f>
        <v>178</v>
      </c>
      <c r="J336">
        <f>BG_SecBase_Tuning!P$118</f>
        <v>302</v>
      </c>
      <c r="K336">
        <f>BG_SecBase_Tuning!Q$118</f>
        <v>1201</v>
      </c>
      <c r="L336">
        <f>BG_SecBase_Tuning!R$118</f>
        <v>1759</v>
      </c>
      <c r="M336">
        <f>BG_SecBase_Tuning!S$118</f>
        <v>1434</v>
      </c>
      <c r="P336" s="159" cm="1">
        <f t="array" ref="P336">_xlfn.SWITCH(B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36" s="159" cm="1">
        <f t="array" ref="Q336">_xlfn.SWITCH(C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336" s="159" cm="1">
        <f t="array" ref="R336">_xlfn.SWITCH(D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36" s="159" cm="1">
        <f t="array" ref="S336">_xlfn.SWITCH(E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36" s="159" cm="1">
        <f t="array" ref="T336">_xlfn.SWITCH(F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37" spans="1:20" x14ac:dyDescent="0.3">
      <c r="A337">
        <v>74</v>
      </c>
      <c r="B337" t="s">
        <v>21</v>
      </c>
      <c r="C337" t="s">
        <v>31</v>
      </c>
      <c r="D337" t="s">
        <v>24</v>
      </c>
      <c r="E337" t="s">
        <v>21</v>
      </c>
      <c r="F337" t="s">
        <v>37</v>
      </c>
      <c r="I337">
        <f>BG_SecBase_Tuning!O$118</f>
        <v>178</v>
      </c>
      <c r="J337">
        <f>BG_SecBase_Tuning!P$118</f>
        <v>302</v>
      </c>
      <c r="K337">
        <f>BG_SecBase_Tuning!Q$118</f>
        <v>1201</v>
      </c>
      <c r="L337">
        <f>BG_SecBase_Tuning!R$118</f>
        <v>1759</v>
      </c>
      <c r="M337">
        <f>BG_SecBase_Tuning!S$118</f>
        <v>1434</v>
      </c>
      <c r="P337" s="159" cm="1">
        <f t="array" ref="P337">_xlfn.SWITCH(B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37" s="159" cm="1">
        <f t="array" ref="Q337">_xlfn.SWITCH(C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37" s="159" cm="1">
        <f t="array" ref="R337">_xlfn.SWITCH(D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37" s="159" cm="1">
        <f t="array" ref="S337">_xlfn.SWITCH(E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37" s="159" cm="1">
        <f t="array" ref="T337">_xlfn.SWITCH(F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8" spans="1:20" x14ac:dyDescent="0.3">
      <c r="B338" s="45"/>
      <c r="D338" s="45"/>
      <c r="E338" s="45"/>
      <c r="F338" s="45"/>
    </row>
    <row r="339" spans="1:20" x14ac:dyDescent="0.3">
      <c r="B339" s="45"/>
      <c r="D339" s="45"/>
      <c r="E339" s="45"/>
      <c r="F339" s="45"/>
      <c r="I339">
        <f>SUM(I264:I337)</f>
        <v>100000</v>
      </c>
      <c r="J339">
        <f t="shared" ref="J339:M339" si="25">SUM(J264:J337)</f>
        <v>100000</v>
      </c>
      <c r="K339">
        <f t="shared" si="25"/>
        <v>100000</v>
      </c>
      <c r="L339">
        <f t="shared" si="25"/>
        <v>100000</v>
      </c>
      <c r="M339">
        <f t="shared" si="25"/>
        <v>100000</v>
      </c>
    </row>
    <row r="342" spans="1:20" x14ac:dyDescent="0.3">
      <c r="B342" s="209" t="s">
        <v>82</v>
      </c>
      <c r="C342" s="209"/>
      <c r="D342" s="209"/>
      <c r="E342" s="209"/>
      <c r="F342" s="209"/>
      <c r="I342" s="209" t="s">
        <v>73</v>
      </c>
      <c r="J342" s="211"/>
      <c r="K342" s="211"/>
      <c r="L342" s="211"/>
      <c r="M342" s="211"/>
      <c r="P342" s="209" t="s">
        <v>82</v>
      </c>
      <c r="Q342" s="209"/>
      <c r="R342" s="209"/>
      <c r="S342" s="209"/>
      <c r="T342" s="209"/>
    </row>
    <row r="344" spans="1:20" x14ac:dyDescent="0.3">
      <c r="B344" s="38" t="s">
        <v>74</v>
      </c>
      <c r="C344" s="38" t="s">
        <v>75</v>
      </c>
      <c r="D344" s="38" t="s">
        <v>76</v>
      </c>
      <c r="E344" s="38" t="s">
        <v>77</v>
      </c>
      <c r="F344" s="38" t="s">
        <v>78</v>
      </c>
      <c r="P344" s="38" t="s">
        <v>74</v>
      </c>
      <c r="Q344" s="38" t="s">
        <v>75</v>
      </c>
      <c r="R344" s="38" t="s">
        <v>76</v>
      </c>
      <c r="S344" s="38" t="s">
        <v>77</v>
      </c>
      <c r="T344" s="38" t="s">
        <v>78</v>
      </c>
    </row>
    <row r="345" spans="1:20" x14ac:dyDescent="0.3">
      <c r="A345">
        <v>1</v>
      </c>
      <c r="B345" t="s">
        <v>24</v>
      </c>
      <c r="C345" t="s">
        <v>40</v>
      </c>
      <c r="D345" t="s">
        <v>15</v>
      </c>
      <c r="E345" t="s">
        <v>37</v>
      </c>
      <c r="F345" t="s">
        <v>37</v>
      </c>
      <c r="I345">
        <f>BG_SecBase_Tuning!O$153</f>
        <v>560</v>
      </c>
      <c r="J345">
        <f>BG_SecBase_Tuning!P$153</f>
        <v>994</v>
      </c>
      <c r="K345">
        <f>BG_SecBase_Tuning!Q$153</f>
        <v>725</v>
      </c>
      <c r="L345">
        <f>BG_SecBase_Tuning!R$153</f>
        <v>2701</v>
      </c>
      <c r="M345">
        <f>BG_SecBase_Tuning!S$153</f>
        <v>2171</v>
      </c>
      <c r="P345" s="159" cm="1">
        <f t="array" ref="P345">_xlfn.SWITCH(B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45" s="159" cm="1">
        <f t="array" ref="Q345">_xlfn.SWITCH(C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45" s="159" cm="1">
        <f t="array" ref="R345">_xlfn.SWITCH(D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45" s="159" cm="1">
        <f t="array" ref="S345">_xlfn.SWITCH(E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45" s="159" cm="1">
        <f t="array" ref="T345">_xlfn.SWITCH(F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46" spans="1:20" x14ac:dyDescent="0.3">
      <c r="A346">
        <v>2</v>
      </c>
      <c r="B346" t="s">
        <v>40</v>
      </c>
      <c r="C346" t="s">
        <v>31</v>
      </c>
      <c r="D346" t="s">
        <v>15</v>
      </c>
      <c r="E346" t="s">
        <v>27</v>
      </c>
      <c r="F346" t="s">
        <v>40</v>
      </c>
      <c r="I346">
        <f>BG_SecBase_Tuning!O$153</f>
        <v>560</v>
      </c>
      <c r="J346">
        <f>BG_SecBase_Tuning!P$153</f>
        <v>994</v>
      </c>
      <c r="K346">
        <f>BG_SecBase_Tuning!Q$153</f>
        <v>725</v>
      </c>
      <c r="L346">
        <f>BG_SecBase_Tuning!R$153</f>
        <v>2701</v>
      </c>
      <c r="M346">
        <f>BG_SecBase_Tuning!S$153</f>
        <v>2171</v>
      </c>
      <c r="P346" s="159" cm="1">
        <f t="array" ref="P346">_xlfn.SWITCH(B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46" s="159" cm="1">
        <f t="array" ref="Q346">_xlfn.SWITCH(C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46" s="159" cm="1">
        <f t="array" ref="R346">_xlfn.SWITCH(D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46" s="159" cm="1">
        <f t="array" ref="S346">_xlfn.SWITCH(E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46" s="159" cm="1">
        <f t="array" ref="T346">_xlfn.SWITCH(F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47" spans="1:20" x14ac:dyDescent="0.3">
      <c r="A347">
        <v>3</v>
      </c>
      <c r="B347" t="s">
        <v>18</v>
      </c>
      <c r="C347" t="s">
        <v>34</v>
      </c>
      <c r="D347" t="s">
        <v>18</v>
      </c>
      <c r="E347" t="s">
        <v>15</v>
      </c>
      <c r="F347" t="s">
        <v>31</v>
      </c>
      <c r="I347">
        <f>BG_SecBase_Tuning!O$153</f>
        <v>560</v>
      </c>
      <c r="J347">
        <f>BG_SecBase_Tuning!P$153</f>
        <v>994</v>
      </c>
      <c r="K347">
        <f>BG_SecBase_Tuning!Q$153</f>
        <v>725</v>
      </c>
      <c r="L347">
        <f>BG_SecBase_Tuning!R$153</f>
        <v>2701</v>
      </c>
      <c r="M347">
        <f>BG_SecBase_Tuning!S$153</f>
        <v>2171</v>
      </c>
      <c r="P347" s="159" cm="1">
        <f t="array" ref="P347">_xlfn.SWITCH(B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47" s="159" cm="1">
        <f t="array" ref="Q347">_xlfn.SWITCH(C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47" s="159" cm="1">
        <f t="array" ref="R347">_xlfn.SWITCH(D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47" s="159" cm="1">
        <f t="array" ref="S347">_xlfn.SWITCH(E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47" s="159" cm="1">
        <f t="array" ref="T347">_xlfn.SWITCH(F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48" spans="1:20" x14ac:dyDescent="0.3">
      <c r="A348">
        <v>4</v>
      </c>
      <c r="B348" t="s">
        <v>31</v>
      </c>
      <c r="C348" t="s">
        <v>31</v>
      </c>
      <c r="D348" t="s">
        <v>21</v>
      </c>
      <c r="E348" t="s">
        <v>40</v>
      </c>
      <c r="F348" t="s">
        <v>21</v>
      </c>
      <c r="I348">
        <f>BG_SecBase_Tuning!O$153</f>
        <v>560</v>
      </c>
      <c r="J348">
        <f>BG_SecBase_Tuning!P$153</f>
        <v>994</v>
      </c>
      <c r="K348">
        <f>BG_SecBase_Tuning!Q$153</f>
        <v>725</v>
      </c>
      <c r="L348">
        <f>BG_SecBase_Tuning!R$153</f>
        <v>2701</v>
      </c>
      <c r="M348">
        <f>BG_SecBase_Tuning!S$153</f>
        <v>2171</v>
      </c>
      <c r="P348" s="159" cm="1">
        <f t="array" ref="P348">_xlfn.SWITCH(B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48" s="159" cm="1">
        <f t="array" ref="Q348">_xlfn.SWITCH(C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48" s="159" cm="1">
        <f t="array" ref="R348">_xlfn.SWITCH(D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48" s="159" cm="1">
        <f t="array" ref="S348">_xlfn.SWITCH(E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48" s="159" cm="1">
        <f t="array" ref="T348">_xlfn.SWITCH(F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349" spans="1:20" ht="15" thickBot="1" x14ac:dyDescent="0.35">
      <c r="A349">
        <v>5</v>
      </c>
      <c r="B349" t="s">
        <v>37</v>
      </c>
      <c r="C349" t="s">
        <v>34</v>
      </c>
      <c r="D349" t="s">
        <v>15</v>
      </c>
      <c r="E349" t="s">
        <v>11</v>
      </c>
      <c r="F349" t="s">
        <v>27</v>
      </c>
      <c r="I349">
        <f>BG_SecBase_Tuning!O$153</f>
        <v>560</v>
      </c>
      <c r="J349">
        <f>BG_SecBase_Tuning!P$153</f>
        <v>994</v>
      </c>
      <c r="K349">
        <f>BG_SecBase_Tuning!Q$153</f>
        <v>725</v>
      </c>
      <c r="L349">
        <f>BG_SecBase_Tuning!R$153</f>
        <v>2701</v>
      </c>
      <c r="M349">
        <f>BG_SecBase_Tuning!S$153</f>
        <v>2171</v>
      </c>
      <c r="P349" s="159" cm="1">
        <f t="array" ref="P349">_xlfn.SWITCH(B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49" s="159" cm="1">
        <f t="array" ref="Q349">_xlfn.SWITCH(C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49" s="159" cm="1">
        <f t="array" ref="R349">_xlfn.SWITCH(D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49" s="159" cm="1">
        <f t="array" ref="S349">_xlfn.SWITCH(E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49" s="159" cm="1">
        <f t="array" ref="T349">_xlfn.SWITCH(F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50" spans="1:20" x14ac:dyDescent="0.3">
      <c r="A350">
        <v>6</v>
      </c>
      <c r="B350" s="26" t="s">
        <v>37</v>
      </c>
      <c r="C350" s="13" t="s">
        <v>34</v>
      </c>
      <c r="D350" s="13" t="s">
        <v>27</v>
      </c>
      <c r="E350" s="41" t="s">
        <v>40</v>
      </c>
      <c r="F350" s="14" t="s">
        <v>34</v>
      </c>
      <c r="I350" s="39">
        <f>BG_SecBase_Tuning!O173</f>
        <v>5000</v>
      </c>
      <c r="J350" s="39">
        <f>BG_SecBase_Tuning!P173</f>
        <v>5000</v>
      </c>
      <c r="K350" s="39">
        <f>BG_SecBase_Tuning!Q173</f>
        <v>4000</v>
      </c>
      <c r="L350" s="39">
        <f>BG_SecBase_Tuning!R173</f>
        <v>999</v>
      </c>
      <c r="M350" s="39">
        <f>BG_SecBase_Tuning!S173</f>
        <v>2250</v>
      </c>
      <c r="P350" s="159" cm="1">
        <f t="array" ref="P350">_xlfn.SWITCH(B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50" s="159" cm="1">
        <f t="array" ref="Q350">_xlfn.SWITCH(C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50" s="159" cm="1">
        <f t="array" ref="R350">_xlfn.SWITCH(D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50" s="159" cm="1">
        <f t="array" ref="S350">_xlfn.SWITCH(E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50" s="159" cm="1">
        <f t="array" ref="T350">_xlfn.SWITCH(F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51" spans="1:20" x14ac:dyDescent="0.3">
      <c r="A351">
        <v>7</v>
      </c>
      <c r="B351" s="28" t="s">
        <v>34</v>
      </c>
      <c r="C351" t="s">
        <v>27</v>
      </c>
      <c r="D351" t="s">
        <v>37</v>
      </c>
      <c r="E351" t="s">
        <v>34</v>
      </c>
      <c r="F351" s="43" t="s">
        <v>40</v>
      </c>
      <c r="I351" s="39">
        <f>BG_SecBase_Tuning!O170</f>
        <v>5000</v>
      </c>
      <c r="J351" s="39">
        <f>BG_SecBase_Tuning!P170</f>
        <v>3500</v>
      </c>
      <c r="K351" s="39">
        <f>BG_SecBase_Tuning!Q170</f>
        <v>3000</v>
      </c>
      <c r="L351" s="39">
        <f>BG_SecBase_Tuning!R170</f>
        <v>500</v>
      </c>
      <c r="M351" s="39">
        <f>BG_SecBase_Tuning!S170</f>
        <v>3500</v>
      </c>
      <c r="P351" s="159" cm="1">
        <f t="array" ref="P351">_xlfn.SWITCH(B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51" s="159" cm="1">
        <f t="array" ref="Q351">_xlfn.SWITCH(C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51" s="159" cm="1">
        <f t="array" ref="R351">_xlfn.SWITCH(D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51" s="159" cm="1">
        <f t="array" ref="S351">_xlfn.SWITCH(E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51" s="159" cm="1">
        <f t="array" ref="T351">_xlfn.SWITCH(F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52" spans="1:20" x14ac:dyDescent="0.3">
      <c r="A352">
        <v>8</v>
      </c>
      <c r="B352" s="28" t="s">
        <v>24</v>
      </c>
      <c r="C352" t="s">
        <v>24</v>
      </c>
      <c r="D352" t="s">
        <v>24</v>
      </c>
      <c r="E352" t="s">
        <v>24</v>
      </c>
      <c r="F352" s="15" t="s">
        <v>24</v>
      </c>
      <c r="I352" s="39">
        <f>BG_SecBase_Tuning!O171</f>
        <v>5000</v>
      </c>
      <c r="J352" s="39">
        <f>BG_SecBase_Tuning!P171</f>
        <v>3500</v>
      </c>
      <c r="K352" s="39">
        <f>BG_SecBase_Tuning!Q171</f>
        <v>3000</v>
      </c>
      <c r="L352" s="39">
        <f>BG_SecBase_Tuning!R171</f>
        <v>500</v>
      </c>
      <c r="M352" s="39">
        <f>BG_SecBase_Tuning!S171</f>
        <v>3500</v>
      </c>
      <c r="P352" s="159" cm="1">
        <f t="array" ref="P352">_xlfn.SWITCH(B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52" s="159" cm="1">
        <f t="array" ref="Q352">_xlfn.SWITCH(C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52" s="159" cm="1">
        <f t="array" ref="R352">_xlfn.SWITCH(D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2" s="159" cm="1">
        <f t="array" ref="S352">_xlfn.SWITCH(E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52" s="159" cm="1">
        <f t="array" ref="T352">_xlfn.SWITCH(F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3" spans="1:20" x14ac:dyDescent="0.3">
      <c r="A353">
        <v>9</v>
      </c>
      <c r="B353" s="28" t="s">
        <v>24</v>
      </c>
      <c r="C353" t="s">
        <v>24</v>
      </c>
      <c r="D353" t="s">
        <v>24</v>
      </c>
      <c r="E353" t="s">
        <v>24</v>
      </c>
      <c r="F353" s="15" t="s">
        <v>24</v>
      </c>
      <c r="I353" s="39">
        <f>BG_SecBase_Tuning!O172</f>
        <v>5707</v>
      </c>
      <c r="J353" s="39">
        <f>BG_SecBase_Tuning!P172</f>
        <v>5522</v>
      </c>
      <c r="K353" s="39">
        <f>BG_SecBase_Tuning!Q172</f>
        <v>5851</v>
      </c>
      <c r="L353" s="39">
        <f>BG_SecBase_Tuning!R172</f>
        <v>1155</v>
      </c>
      <c r="M353" s="39">
        <f>BG_SecBase_Tuning!S172</f>
        <v>2658</v>
      </c>
      <c r="P353" s="159" cm="1">
        <f t="array" ref="P353">_xlfn.SWITCH(B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53" s="159" cm="1">
        <f t="array" ref="Q353">_xlfn.SWITCH(C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53" s="159" cm="1">
        <f t="array" ref="R353">_xlfn.SWITCH(D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3" s="159" cm="1">
        <f t="array" ref="S353">_xlfn.SWITCH(E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53" s="159" cm="1">
        <f t="array" ref="T353">_xlfn.SWITCH(F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4" spans="1:20" x14ac:dyDescent="0.3">
      <c r="A354">
        <v>10</v>
      </c>
      <c r="B354" s="28" t="s">
        <v>24</v>
      </c>
      <c r="C354" t="s">
        <v>24</v>
      </c>
      <c r="D354" t="s">
        <v>24</v>
      </c>
      <c r="E354" t="s">
        <v>24</v>
      </c>
      <c r="F354" s="15" t="s">
        <v>24</v>
      </c>
      <c r="I354" s="39">
        <f>BG_SecBase_Tuning!O171</f>
        <v>5000</v>
      </c>
      <c r="J354" s="39">
        <f>BG_SecBase_Tuning!P171</f>
        <v>3500</v>
      </c>
      <c r="K354" s="39">
        <f>BG_SecBase_Tuning!Q171</f>
        <v>3000</v>
      </c>
      <c r="L354" s="39">
        <f>BG_SecBase_Tuning!R171</f>
        <v>500</v>
      </c>
      <c r="M354" s="39">
        <f>BG_SecBase_Tuning!S171</f>
        <v>3500</v>
      </c>
      <c r="P354" s="159" cm="1">
        <f t="array" ref="P354">_xlfn.SWITCH(B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54" s="159" cm="1">
        <f t="array" ref="Q354">_xlfn.SWITCH(C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54" s="159" cm="1">
        <f t="array" ref="R354">_xlfn.SWITCH(D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4" s="159" cm="1">
        <f t="array" ref="S354">_xlfn.SWITCH(E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54" s="159" cm="1">
        <f t="array" ref="T354">_xlfn.SWITCH(F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5" spans="1:20" x14ac:dyDescent="0.3">
      <c r="A355">
        <v>11</v>
      </c>
      <c r="B355" s="28" t="s">
        <v>24</v>
      </c>
      <c r="C355" t="s">
        <v>24</v>
      </c>
      <c r="D355" t="s">
        <v>24</v>
      </c>
      <c r="E355" t="s">
        <v>24</v>
      </c>
      <c r="F355" s="15" t="s">
        <v>24</v>
      </c>
      <c r="I355" s="39">
        <f>BG_SecBase_Tuning!O170</f>
        <v>5000</v>
      </c>
      <c r="J355" s="39">
        <f>BG_SecBase_Tuning!P170</f>
        <v>3500</v>
      </c>
      <c r="K355" s="39">
        <f>BG_SecBase_Tuning!Q170</f>
        <v>3000</v>
      </c>
      <c r="L355" s="39">
        <f>BG_SecBase_Tuning!R170</f>
        <v>500</v>
      </c>
      <c r="M355" s="39">
        <f>BG_SecBase_Tuning!S170</f>
        <v>3500</v>
      </c>
      <c r="P355" s="159" cm="1">
        <f t="array" ref="P355">_xlfn.SWITCH(B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55" s="159" cm="1">
        <f t="array" ref="Q355">_xlfn.SWITCH(C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55" s="159" cm="1">
        <f t="array" ref="R355">_xlfn.SWITCH(D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5" s="159" cm="1">
        <f t="array" ref="S355">_xlfn.SWITCH(E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55" s="159" cm="1">
        <f t="array" ref="T355">_xlfn.SWITCH(F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6" spans="1:20" ht="15" thickBot="1" x14ac:dyDescent="0.35">
      <c r="A356">
        <v>12</v>
      </c>
      <c r="B356" s="31" t="s">
        <v>31</v>
      </c>
      <c r="C356" s="16" t="s">
        <v>37</v>
      </c>
      <c r="D356" s="16" t="s">
        <v>37</v>
      </c>
      <c r="E356" s="16" t="s">
        <v>34</v>
      </c>
      <c r="F356" s="17" t="s">
        <v>40</v>
      </c>
      <c r="I356" s="39">
        <f>BG_SecBase_Tuning!O173</f>
        <v>5000</v>
      </c>
      <c r="J356" s="39">
        <f>BG_SecBase_Tuning!P173</f>
        <v>5000</v>
      </c>
      <c r="K356" s="39">
        <f>BG_SecBase_Tuning!Q173</f>
        <v>4000</v>
      </c>
      <c r="L356" s="39">
        <f>BG_SecBase_Tuning!R173</f>
        <v>999</v>
      </c>
      <c r="M356" s="39">
        <f>BG_SecBase_Tuning!S173</f>
        <v>2250</v>
      </c>
      <c r="P356" s="159" cm="1">
        <f t="array" ref="P356">_xlfn.SWITCH(B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56" s="159" cm="1">
        <f t="array" ref="Q356">_xlfn.SWITCH(C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56" s="159" cm="1">
        <f t="array" ref="R356">_xlfn.SWITCH(D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56" s="159" cm="1">
        <f t="array" ref="S356">_xlfn.SWITCH(E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56" s="159" cm="1">
        <f t="array" ref="T356">_xlfn.SWITCH(F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57" spans="1:20" x14ac:dyDescent="0.3">
      <c r="A357">
        <v>13</v>
      </c>
      <c r="B357" t="s">
        <v>27</v>
      </c>
      <c r="C357" t="s">
        <v>21</v>
      </c>
      <c r="D357" t="s">
        <v>15</v>
      </c>
      <c r="E357" t="s">
        <v>18</v>
      </c>
      <c r="F357" t="s">
        <v>24</v>
      </c>
      <c r="I357">
        <f>BG_SecBase_Tuning!O$153</f>
        <v>560</v>
      </c>
      <c r="J357">
        <f>BG_SecBase_Tuning!P$153</f>
        <v>994</v>
      </c>
      <c r="K357">
        <f>BG_SecBase_Tuning!Q$153</f>
        <v>725</v>
      </c>
      <c r="L357">
        <f>BG_SecBase_Tuning!R$153</f>
        <v>2701</v>
      </c>
      <c r="M357">
        <f>BG_SecBase_Tuning!S$153</f>
        <v>2171</v>
      </c>
      <c r="P357" s="159" cm="1">
        <f t="array" ref="P357">_xlfn.SWITCH(B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57" s="159" cm="1">
        <f t="array" ref="Q357">_xlfn.SWITCH(C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57" s="159" cm="1">
        <f t="array" ref="R357">_xlfn.SWITCH(D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57" s="159" cm="1">
        <f t="array" ref="S357">_xlfn.SWITCH(E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57" s="159" cm="1">
        <f t="array" ref="T357">_xlfn.SWITCH(F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8" spans="1:20" x14ac:dyDescent="0.3">
      <c r="A358">
        <v>14</v>
      </c>
      <c r="B358" t="s">
        <v>15</v>
      </c>
      <c r="C358" t="s">
        <v>27</v>
      </c>
      <c r="D358" t="s">
        <v>27</v>
      </c>
      <c r="E358" t="s">
        <v>15</v>
      </c>
      <c r="F358" t="s">
        <v>11</v>
      </c>
      <c r="I358">
        <f>BG_SecBase_Tuning!O$153</f>
        <v>560</v>
      </c>
      <c r="J358">
        <f>BG_SecBase_Tuning!P$153</f>
        <v>994</v>
      </c>
      <c r="K358">
        <f>BG_SecBase_Tuning!Q$153</f>
        <v>725</v>
      </c>
      <c r="L358">
        <f>BG_SecBase_Tuning!R$153</f>
        <v>2701</v>
      </c>
      <c r="M358">
        <f>BG_SecBase_Tuning!S$153</f>
        <v>2171</v>
      </c>
      <c r="P358" s="159" cm="1">
        <f t="array" ref="P358">_xlfn.SWITCH(B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58" s="159" cm="1">
        <f t="array" ref="Q358">_xlfn.SWITCH(C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58" s="159" cm="1">
        <f t="array" ref="R358">_xlfn.SWITCH(D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58" s="159" cm="1">
        <f t="array" ref="S358">_xlfn.SWITCH(E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58" s="159" cm="1">
        <f t="array" ref="T358">_xlfn.SWITCH(F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59" spans="1:20" x14ac:dyDescent="0.3">
      <c r="A359">
        <v>15</v>
      </c>
      <c r="B359" t="s">
        <v>18</v>
      </c>
      <c r="C359" t="s">
        <v>11</v>
      </c>
      <c r="D359" t="s">
        <v>31</v>
      </c>
      <c r="E359" t="s">
        <v>40</v>
      </c>
      <c r="F359" t="s">
        <v>31</v>
      </c>
      <c r="I359">
        <f>BG_SecBase_Tuning!O$153</f>
        <v>560</v>
      </c>
      <c r="J359">
        <f>BG_SecBase_Tuning!P$153</f>
        <v>994</v>
      </c>
      <c r="K359">
        <f>BG_SecBase_Tuning!Q$153</f>
        <v>725</v>
      </c>
      <c r="L359">
        <f>BG_SecBase_Tuning!R$153</f>
        <v>2701</v>
      </c>
      <c r="M359">
        <f>BG_SecBase_Tuning!S$153</f>
        <v>2171</v>
      </c>
      <c r="P359" s="159" cm="1">
        <f t="array" ref="P359">_xlfn.SWITCH(B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59" s="159" cm="1">
        <f t="array" ref="Q359">_xlfn.SWITCH(C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359" s="159" cm="1">
        <f t="array" ref="R359">_xlfn.SWITCH(D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59" s="159" cm="1">
        <f t="array" ref="S359">_xlfn.SWITCH(E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59" s="159" cm="1">
        <f t="array" ref="T359">_xlfn.SWITCH(F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60" spans="1:20" x14ac:dyDescent="0.3">
      <c r="A360">
        <v>16</v>
      </c>
      <c r="B360" t="s">
        <v>15</v>
      </c>
      <c r="C360" t="s">
        <v>11</v>
      </c>
      <c r="D360" t="s">
        <v>37</v>
      </c>
      <c r="E360" t="s">
        <v>37</v>
      </c>
      <c r="F360" t="s">
        <v>40</v>
      </c>
      <c r="I360" s="6">
        <f>BG_SecBase_Tuning!O$156</f>
        <v>800</v>
      </c>
      <c r="J360" s="6">
        <f>BG_SecBase_Tuning!P$155</f>
        <v>600</v>
      </c>
      <c r="K360" s="6">
        <f>BG_SecBase_Tuning!Q$155</f>
        <v>1000</v>
      </c>
      <c r="L360" s="6">
        <f>BG_SecBase_Tuning!R$156</f>
        <v>500</v>
      </c>
      <c r="M360" s="6">
        <f>BG_SecBase_Tuning!S$155</f>
        <v>500</v>
      </c>
      <c r="P360" s="159" cm="1">
        <f t="array" ref="P360">_xlfn.SWITCH(B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60" s="159" cm="1">
        <f t="array" ref="Q360">_xlfn.SWITCH(C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360" s="159" cm="1">
        <f t="array" ref="R360">_xlfn.SWITCH(D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60" s="159" cm="1">
        <f t="array" ref="S360">_xlfn.SWITCH(E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60" s="159" cm="1">
        <f t="array" ref="T360">_xlfn.SWITCH(F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61" spans="1:20" x14ac:dyDescent="0.3">
      <c r="A361">
        <v>17</v>
      </c>
      <c r="B361" t="s">
        <v>31</v>
      </c>
      <c r="C361" t="s">
        <v>31</v>
      </c>
      <c r="D361" t="s">
        <v>34</v>
      </c>
      <c r="E361" t="s">
        <v>11</v>
      </c>
      <c r="F361" t="s">
        <v>40</v>
      </c>
      <c r="I361" s="6">
        <f>BG_SecBase_Tuning!O$156</f>
        <v>800</v>
      </c>
      <c r="J361" s="6">
        <f>BG_SecBase_Tuning!P$155</f>
        <v>600</v>
      </c>
      <c r="K361" s="6">
        <f>BG_SecBase_Tuning!Q$155</f>
        <v>1000</v>
      </c>
      <c r="L361" s="6">
        <f>BG_SecBase_Tuning!R$156</f>
        <v>500</v>
      </c>
      <c r="M361" s="6">
        <f>BG_SecBase_Tuning!S$155</f>
        <v>500</v>
      </c>
      <c r="P361" s="159" cm="1">
        <f t="array" ref="P361">_xlfn.SWITCH(B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61" s="159" cm="1">
        <f t="array" ref="Q361">_xlfn.SWITCH(C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61" s="159" cm="1">
        <f t="array" ref="R361">_xlfn.SWITCH(D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61" s="159" cm="1">
        <f t="array" ref="S361">_xlfn.SWITCH(E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61" s="159" cm="1">
        <f t="array" ref="T361">_xlfn.SWITCH(F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62" spans="1:20" x14ac:dyDescent="0.3">
      <c r="A362">
        <v>18</v>
      </c>
      <c r="B362" t="s">
        <v>20</v>
      </c>
      <c r="C362" t="s">
        <v>10</v>
      </c>
      <c r="D362" t="s">
        <v>10</v>
      </c>
      <c r="E362" t="s">
        <v>17</v>
      </c>
      <c r="F362" t="s">
        <v>10</v>
      </c>
      <c r="I362" s="6">
        <f>BG_SecBase_Tuning!O$156</f>
        <v>800</v>
      </c>
      <c r="J362" s="6">
        <f>BG_SecBase_Tuning!P$155</f>
        <v>600</v>
      </c>
      <c r="K362" s="6">
        <f>BG_SecBase_Tuning!Q$155</f>
        <v>1000</v>
      </c>
      <c r="L362" s="6">
        <f>BG_SecBase_Tuning!R$156</f>
        <v>500</v>
      </c>
      <c r="M362" s="6">
        <f>BG_SecBase_Tuning!S$155</f>
        <v>500</v>
      </c>
      <c r="P362" s="159" cm="1">
        <f t="array" ref="P362">_xlfn.SWITCH(B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362" s="159" cm="1">
        <f t="array" ref="Q362">_xlfn.SWITCH(C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362" s="159" cm="1">
        <f t="array" ref="R362">_xlfn.SWITCH(D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S362" s="159" cm="1">
        <f t="array" ref="S362">_xlfn.SWITCH(E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362" s="159" cm="1">
        <f t="array" ref="T362">_xlfn.SWITCH(F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363" spans="1:20" x14ac:dyDescent="0.3">
      <c r="A363">
        <v>19</v>
      </c>
      <c r="B363" t="s">
        <v>23</v>
      </c>
      <c r="C363" t="s">
        <v>27</v>
      </c>
      <c r="D363" t="s">
        <v>18</v>
      </c>
      <c r="E363" t="s">
        <v>37</v>
      </c>
      <c r="F363" t="s">
        <v>37</v>
      </c>
      <c r="I363" s="6">
        <f>BG_SecBase_Tuning!O$156</f>
        <v>800</v>
      </c>
      <c r="J363" s="6">
        <f>BG_SecBase_Tuning!P$155</f>
        <v>600</v>
      </c>
      <c r="K363" s="6">
        <f>BG_SecBase_Tuning!Q$155</f>
        <v>1000</v>
      </c>
      <c r="L363" s="6">
        <f>BG_SecBase_Tuning!R$156</f>
        <v>500</v>
      </c>
      <c r="M363" s="6">
        <f>BG_SecBase_Tuning!S$155</f>
        <v>500</v>
      </c>
      <c r="P363" s="159" cm="1">
        <f t="array" ref="P363">_xlfn.SWITCH(B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363" s="159" cm="1">
        <f t="array" ref="Q363">_xlfn.SWITCH(C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63" s="159" cm="1">
        <f t="array" ref="R363">_xlfn.SWITCH(D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63" s="159" cm="1">
        <f t="array" ref="S363">_xlfn.SWITCH(E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63" s="159" cm="1">
        <f t="array" ref="T363">_xlfn.SWITCH(F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64" spans="1:20" x14ac:dyDescent="0.3">
      <c r="A364">
        <v>20</v>
      </c>
      <c r="B364" t="s">
        <v>21</v>
      </c>
      <c r="C364" t="s">
        <v>15</v>
      </c>
      <c r="D364" t="s">
        <v>18</v>
      </c>
      <c r="E364" t="s">
        <v>14</v>
      </c>
      <c r="F364" t="s">
        <v>15</v>
      </c>
      <c r="I364" s="6">
        <f>BG_SecBase_Tuning!O$156</f>
        <v>800</v>
      </c>
      <c r="J364">
        <f>BG_SecBase_Tuning!P$153</f>
        <v>994</v>
      </c>
      <c r="K364">
        <f>BG_SecBase_Tuning!Q$153</f>
        <v>725</v>
      </c>
      <c r="L364" s="6">
        <f>BG_SecBase_Tuning!R$156</f>
        <v>500</v>
      </c>
      <c r="M364">
        <f>BG_SecBase_Tuning!S$153</f>
        <v>2171</v>
      </c>
      <c r="P364" s="159" cm="1">
        <f t="array" ref="P364">_xlfn.SWITCH(B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64" s="159" cm="1">
        <f t="array" ref="Q364">_xlfn.SWITCH(C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64" s="159" cm="1">
        <f t="array" ref="R364">_xlfn.SWITCH(D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64" s="159" cm="1">
        <f t="array" ref="S364">_xlfn.SWITCH(E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364" s="159" cm="1">
        <f t="array" ref="T364">_xlfn.SWITCH(F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65" spans="1:20" x14ac:dyDescent="0.3">
      <c r="A365">
        <v>21</v>
      </c>
      <c r="B365" t="s">
        <v>24</v>
      </c>
      <c r="C365" t="s">
        <v>34</v>
      </c>
      <c r="D365" t="s">
        <v>18</v>
      </c>
      <c r="E365" t="s">
        <v>27</v>
      </c>
      <c r="F365" t="s">
        <v>31</v>
      </c>
      <c r="I365" s="6">
        <f>BG_SecBase_Tuning!O$156</f>
        <v>800</v>
      </c>
      <c r="J365" s="4">
        <f>BG_SecBase_Tuning!P$177</f>
        <v>2612</v>
      </c>
      <c r="K365">
        <f>BG_SecBase_Tuning!Q$153</f>
        <v>725</v>
      </c>
      <c r="L365" s="6">
        <f>BG_SecBase_Tuning!R$156</f>
        <v>500</v>
      </c>
      <c r="M365" s="4">
        <f>BG_SecBase_Tuning!S$177</f>
        <v>2385</v>
      </c>
      <c r="P365" s="159" cm="1">
        <f t="array" ref="P365">_xlfn.SWITCH(B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65" s="159" cm="1">
        <f t="array" ref="Q365">_xlfn.SWITCH(C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65" s="159" cm="1">
        <f t="array" ref="R365">_xlfn.SWITCH(D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65" s="159" cm="1">
        <f t="array" ref="S365">_xlfn.SWITCH(E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65" s="159" cm="1">
        <f t="array" ref="T365">_xlfn.SWITCH(F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66" spans="1:20" x14ac:dyDescent="0.3">
      <c r="A366">
        <v>22</v>
      </c>
      <c r="B366" t="s">
        <v>14</v>
      </c>
      <c r="C366" t="s">
        <v>40</v>
      </c>
      <c r="D366" t="s">
        <v>21</v>
      </c>
      <c r="E366" t="s">
        <v>21</v>
      </c>
      <c r="F366" t="s">
        <v>11</v>
      </c>
      <c r="I366" s="6">
        <f>BG_SecBase_Tuning!O$156</f>
        <v>800</v>
      </c>
      <c r="J366" s="32">
        <f>BG_SecBase_Tuning!P$178</f>
        <v>1600</v>
      </c>
      <c r="K366">
        <f>BG_SecBase_Tuning!Q$153</f>
        <v>725</v>
      </c>
      <c r="L366" s="6">
        <f>BG_SecBase_Tuning!R$156</f>
        <v>500</v>
      </c>
      <c r="M366" s="32">
        <f>BG_SecBase_Tuning!S$178</f>
        <v>1520</v>
      </c>
      <c r="P366" s="159" cm="1">
        <f t="array" ref="P366">_xlfn.SWITCH(B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366" s="159" cm="1">
        <f t="array" ref="Q366">_xlfn.SWITCH(C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66" s="159" cm="1">
        <f t="array" ref="R366">_xlfn.SWITCH(D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66" s="159" cm="1">
        <f t="array" ref="S366">_xlfn.SWITCH(E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66" s="159" cm="1">
        <f t="array" ref="T366">_xlfn.SWITCH(F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67" spans="1:20" x14ac:dyDescent="0.3">
      <c r="A367">
        <v>23</v>
      </c>
      <c r="B367" s="9" t="s">
        <v>40</v>
      </c>
      <c r="C367" s="4" t="s">
        <v>7</v>
      </c>
      <c r="D367" s="9" t="s">
        <v>21</v>
      </c>
      <c r="E367" s="9" t="s">
        <v>23</v>
      </c>
      <c r="F367" s="4" t="s">
        <v>7</v>
      </c>
      <c r="I367" s="6">
        <f>BG_SecBase_Tuning!O$156</f>
        <v>800</v>
      </c>
      <c r="J367" s="32">
        <f>BG_SecBase_Tuning!P$178</f>
        <v>1600</v>
      </c>
      <c r="K367">
        <f>BG_SecBase_Tuning!Q$153</f>
        <v>725</v>
      </c>
      <c r="L367" s="6">
        <f>BG_SecBase_Tuning!R$156</f>
        <v>500</v>
      </c>
      <c r="M367" s="32">
        <f>BG_SecBase_Tuning!S$178</f>
        <v>1520</v>
      </c>
      <c r="P367" s="159" cm="1">
        <f t="array" ref="P367">_xlfn.SWITCH(B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67" s="159" cm="1">
        <f t="array" ref="Q367">_xlfn.SWITCH(C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367" s="159" cm="1">
        <f t="array" ref="R367">_xlfn.SWITCH(D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67" s="159" cm="1">
        <f t="array" ref="S367">_xlfn.SWITCH(E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367" s="159" cm="1">
        <f t="array" ref="T367">_xlfn.SWITCH(F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68" spans="1:20" x14ac:dyDescent="0.3">
      <c r="A368">
        <v>24</v>
      </c>
      <c r="B368" s="9" t="s">
        <v>17</v>
      </c>
      <c r="C368" s="4" t="s">
        <v>7</v>
      </c>
      <c r="D368" s="9" t="s">
        <v>15</v>
      </c>
      <c r="E368" s="9" t="s">
        <v>20</v>
      </c>
      <c r="F368" s="4" t="s">
        <v>7</v>
      </c>
      <c r="I368" s="6">
        <f>BG_SecBase_Tuning!O$156</f>
        <v>800</v>
      </c>
      <c r="J368" s="32">
        <f>BG_SecBase_Tuning!P$178</f>
        <v>1600</v>
      </c>
      <c r="K368">
        <f>BG_SecBase_Tuning!Q$153</f>
        <v>725</v>
      </c>
      <c r="L368" s="6">
        <f>BG_SecBase_Tuning!R$156</f>
        <v>500</v>
      </c>
      <c r="M368" s="32">
        <f>BG_SecBase_Tuning!S$178</f>
        <v>1520</v>
      </c>
      <c r="P368" s="159" cm="1">
        <f t="array" ref="P368">_xlfn.SWITCH(B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368" s="159" cm="1">
        <f t="array" ref="Q368">_xlfn.SWITCH(C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368" s="159" cm="1">
        <f t="array" ref="R368">_xlfn.SWITCH(D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68" s="159" cm="1">
        <f t="array" ref="S368">_xlfn.SWITCH(E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368" s="159" cm="1">
        <f t="array" ref="T368">_xlfn.SWITCH(F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69" spans="1:20" x14ac:dyDescent="0.3">
      <c r="A369">
        <v>25</v>
      </c>
      <c r="B369" s="9" t="s">
        <v>40</v>
      </c>
      <c r="C369" s="9" t="s">
        <v>15</v>
      </c>
      <c r="D369" s="9" t="s">
        <v>11</v>
      </c>
      <c r="E369" s="9" t="s">
        <v>31</v>
      </c>
      <c r="F369" s="9" t="s">
        <v>11</v>
      </c>
      <c r="I369" s="6">
        <f>BG_SecBase_Tuning!O$156</f>
        <v>800</v>
      </c>
      <c r="J369" s="4">
        <f>BG_SecBase_Tuning!P$177</f>
        <v>2612</v>
      </c>
      <c r="K369">
        <f>BG_SecBase_Tuning!Q$153</f>
        <v>725</v>
      </c>
      <c r="L369" s="6">
        <f>BG_SecBase_Tuning!R$156</f>
        <v>500</v>
      </c>
      <c r="M369" s="4">
        <f>BG_SecBase_Tuning!S$177</f>
        <v>2385</v>
      </c>
      <c r="P369" s="159" cm="1">
        <f t="array" ref="P369">_xlfn.SWITCH(B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69" s="159" cm="1">
        <f t="array" ref="Q369">_xlfn.SWITCH(C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69" s="159" cm="1">
        <f t="array" ref="R369">_xlfn.SWITCH(D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69" s="159" cm="1">
        <f t="array" ref="S369">_xlfn.SWITCH(E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69" s="159" cm="1">
        <f t="array" ref="T369">_xlfn.SWITCH(F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70" spans="1:20" x14ac:dyDescent="0.3">
      <c r="A370">
        <v>26</v>
      </c>
      <c r="B370" s="11" t="s">
        <v>21</v>
      </c>
      <c r="C370" s="11" t="s">
        <v>24</v>
      </c>
      <c r="D370" s="11" t="s">
        <v>27</v>
      </c>
      <c r="E370" s="11" t="s">
        <v>27</v>
      </c>
      <c r="F370" s="11" t="s">
        <v>24</v>
      </c>
      <c r="I370">
        <f>BG_SecBase_Tuning!O$153</f>
        <v>560</v>
      </c>
      <c r="J370">
        <f>BG_SecBase_Tuning!P$153</f>
        <v>994</v>
      </c>
      <c r="K370">
        <f>BG_SecBase_Tuning!Q$153</f>
        <v>725</v>
      </c>
      <c r="L370">
        <f>BG_SecBase_Tuning!R$153</f>
        <v>2701</v>
      </c>
      <c r="M370">
        <f>BG_SecBase_Tuning!S$153</f>
        <v>2171</v>
      </c>
      <c r="P370" s="159" cm="1">
        <f t="array" ref="P370">_xlfn.SWITCH(B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70" s="159" cm="1">
        <f t="array" ref="Q370">_xlfn.SWITCH(C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70" s="159" cm="1">
        <f t="array" ref="R370">_xlfn.SWITCH(D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70" s="159" cm="1">
        <f t="array" ref="S370">_xlfn.SWITCH(E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70" s="159" cm="1">
        <f t="array" ref="T370">_xlfn.SWITCH(F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71" spans="1:20" x14ac:dyDescent="0.3">
      <c r="A371">
        <v>27</v>
      </c>
      <c r="B371" s="11" t="s">
        <v>34</v>
      </c>
      <c r="C371" s="11" t="s">
        <v>31</v>
      </c>
      <c r="D371" s="11" t="s">
        <v>15</v>
      </c>
      <c r="E371" s="11" t="s">
        <v>40</v>
      </c>
      <c r="F371" s="11" t="s">
        <v>18</v>
      </c>
      <c r="I371" s="11">
        <f>BG_SecBase_Tuning!O$168</f>
        <v>1</v>
      </c>
      <c r="J371" s="11">
        <f>BG_SecBase_Tuning!P$168</f>
        <v>1</v>
      </c>
      <c r="K371" s="11">
        <f>BG_SecBase_Tuning!Q$168</f>
        <v>1</v>
      </c>
      <c r="L371" s="11">
        <f>BG_SecBase_Tuning!R$168</f>
        <v>1</v>
      </c>
      <c r="M371" s="11">
        <f>BG_SecBase_Tuning!S$168</f>
        <v>1</v>
      </c>
      <c r="P371" s="159" cm="1">
        <f t="array" ref="P371">_xlfn.SWITCH(B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71" s="159" cm="1">
        <f t="array" ref="Q371">_xlfn.SWITCH(C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71" s="159" cm="1">
        <f t="array" ref="R371">_xlfn.SWITCH(D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71" s="159" cm="1">
        <f t="array" ref="S371">_xlfn.SWITCH(E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71" s="159" cm="1">
        <f t="array" ref="T371">_xlfn.SWITCH(F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72" spans="1:20" x14ac:dyDescent="0.3">
      <c r="A372">
        <v>28</v>
      </c>
      <c r="B372" s="11" t="s">
        <v>31</v>
      </c>
      <c r="C372" s="11" t="s">
        <v>21</v>
      </c>
      <c r="D372" s="11" t="s">
        <v>31</v>
      </c>
      <c r="E372" s="11" t="s">
        <v>21</v>
      </c>
      <c r="F372" s="11" t="s">
        <v>27</v>
      </c>
      <c r="I372" s="11">
        <f>BG_SecBase_Tuning!O$168</f>
        <v>1</v>
      </c>
      <c r="J372" s="11">
        <f>BG_SecBase_Tuning!P$168</f>
        <v>1</v>
      </c>
      <c r="K372" s="11">
        <f>BG_SecBase_Tuning!Q$168</f>
        <v>1</v>
      </c>
      <c r="L372" s="11">
        <f>BG_SecBase_Tuning!R$168</f>
        <v>1</v>
      </c>
      <c r="M372" s="11">
        <f>BG_SecBase_Tuning!S$168</f>
        <v>1</v>
      </c>
      <c r="P372" s="159" cm="1">
        <f t="array" ref="P372">_xlfn.SWITCH(B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72" s="159" cm="1">
        <f t="array" ref="Q372">_xlfn.SWITCH(C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72" s="159" cm="1">
        <f t="array" ref="R372">_xlfn.SWITCH(D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72" s="159" cm="1">
        <f t="array" ref="S372">_xlfn.SWITCH(E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72" s="159" cm="1">
        <f t="array" ref="T372">_xlfn.SWITCH(F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73" spans="1:20" x14ac:dyDescent="0.3">
      <c r="A373">
        <v>29</v>
      </c>
      <c r="B373" s="11" t="s">
        <v>56</v>
      </c>
      <c r="C373" s="11" t="s">
        <v>56</v>
      </c>
      <c r="D373" s="11" t="s">
        <v>56</v>
      </c>
      <c r="E373" s="11" t="s">
        <v>56</v>
      </c>
      <c r="F373" s="11" t="s">
        <v>56</v>
      </c>
      <c r="I373" s="11">
        <f>BG_SecBase_Tuning!O$168</f>
        <v>1</v>
      </c>
      <c r="J373" s="11">
        <f>BG_SecBase_Tuning!P$168</f>
        <v>1</v>
      </c>
      <c r="K373" s="11">
        <f>BG_SecBase_Tuning!Q$168</f>
        <v>1</v>
      </c>
      <c r="L373" s="11">
        <f>BG_SecBase_Tuning!R$168</f>
        <v>1</v>
      </c>
      <c r="M373" s="11">
        <f>BG_SecBase_Tuning!S$168</f>
        <v>1</v>
      </c>
      <c r="P373" s="159" cm="1">
        <f t="array" ref="P373">_xlfn.SWITCH(B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Q373" s="159" cm="1">
        <f t="array" ref="Q373">_xlfn.SWITCH(C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R373" s="159" cm="1">
        <f t="array" ref="R373">_xlfn.SWITCH(D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S373" s="159" cm="1">
        <f t="array" ref="S373">_xlfn.SWITCH(E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T373" s="159" cm="1">
        <f t="array" ref="T373">_xlfn.SWITCH(F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row>
    <row r="374" spans="1:20" x14ac:dyDescent="0.3">
      <c r="A374">
        <v>30</v>
      </c>
      <c r="B374" s="11" t="s">
        <v>31</v>
      </c>
      <c r="C374" s="11" t="s">
        <v>24</v>
      </c>
      <c r="D374" s="11" t="s">
        <v>31</v>
      </c>
      <c r="E374" s="11" t="s">
        <v>27</v>
      </c>
      <c r="F374" s="11" t="s">
        <v>27</v>
      </c>
      <c r="I374" s="11">
        <f>BG_SecBase_Tuning!O$168</f>
        <v>1</v>
      </c>
      <c r="J374" s="11">
        <f>BG_SecBase_Tuning!P$168</f>
        <v>1</v>
      </c>
      <c r="K374" s="11">
        <f>BG_SecBase_Tuning!Q$168</f>
        <v>1</v>
      </c>
      <c r="L374" s="11">
        <f>BG_SecBase_Tuning!R$168</f>
        <v>1</v>
      </c>
      <c r="M374" s="11">
        <f>BG_SecBase_Tuning!S$168</f>
        <v>1</v>
      </c>
      <c r="P374" s="159" cm="1">
        <f t="array" ref="P374">_xlfn.SWITCH(B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74" s="159" cm="1">
        <f t="array" ref="Q374">_xlfn.SWITCH(C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74" s="159" cm="1">
        <f t="array" ref="R374">_xlfn.SWITCH(D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74" s="159" cm="1">
        <f t="array" ref="S374">_xlfn.SWITCH(E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74" s="159" cm="1">
        <f t="array" ref="T374">_xlfn.SWITCH(F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75" spans="1:20" x14ac:dyDescent="0.3">
      <c r="A375">
        <v>31</v>
      </c>
      <c r="B375" s="11" t="s">
        <v>34</v>
      </c>
      <c r="C375" s="11" t="s">
        <v>40</v>
      </c>
      <c r="D375" s="11" t="s">
        <v>18</v>
      </c>
      <c r="E375" s="11" t="s">
        <v>37</v>
      </c>
      <c r="F375" s="11" t="s">
        <v>40</v>
      </c>
      <c r="I375">
        <f>BG_SecBase_Tuning!O$153</f>
        <v>560</v>
      </c>
      <c r="J375">
        <f>BG_SecBase_Tuning!P$153</f>
        <v>994</v>
      </c>
      <c r="K375">
        <f>BG_SecBase_Tuning!Q$153</f>
        <v>725</v>
      </c>
      <c r="L375">
        <f>BG_SecBase_Tuning!R$153</f>
        <v>2701</v>
      </c>
      <c r="M375">
        <f>BG_SecBase_Tuning!S$153</f>
        <v>2171</v>
      </c>
      <c r="P375" s="159" cm="1">
        <f t="array" ref="P375">_xlfn.SWITCH(B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75" s="159" cm="1">
        <f t="array" ref="Q375">_xlfn.SWITCH(C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75" s="159" cm="1">
        <f t="array" ref="R375">_xlfn.SWITCH(D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75" s="159" cm="1">
        <f t="array" ref="S375">_xlfn.SWITCH(E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75" s="159" cm="1">
        <f t="array" ref="T375">_xlfn.SWITCH(F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76" spans="1:20" x14ac:dyDescent="0.3">
      <c r="A376">
        <v>32</v>
      </c>
      <c r="B376" t="s">
        <v>24</v>
      </c>
      <c r="C376" t="s">
        <v>40</v>
      </c>
      <c r="D376" t="s">
        <v>40</v>
      </c>
      <c r="E376" t="s">
        <v>18</v>
      </c>
      <c r="F376" t="s">
        <v>34</v>
      </c>
      <c r="I376">
        <f>BG_SecBase_Tuning!O$153</f>
        <v>560</v>
      </c>
      <c r="J376">
        <f>BG_SecBase_Tuning!P$153</f>
        <v>994</v>
      </c>
      <c r="K376">
        <f>BG_SecBase_Tuning!Q$153</f>
        <v>725</v>
      </c>
      <c r="L376">
        <f>BG_SecBase_Tuning!R$153</f>
        <v>2701</v>
      </c>
      <c r="M376">
        <f>BG_SecBase_Tuning!S$153</f>
        <v>2171</v>
      </c>
      <c r="P376" s="159" cm="1">
        <f t="array" ref="P376">_xlfn.SWITCH(B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76" s="159" cm="1">
        <f t="array" ref="Q376">_xlfn.SWITCH(C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76" s="159" cm="1">
        <f t="array" ref="R376">_xlfn.SWITCH(D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376" s="159" cm="1">
        <f t="array" ref="S376">_xlfn.SWITCH(E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76" s="159" cm="1">
        <f t="array" ref="T376">_xlfn.SWITCH(F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77" spans="1:20" x14ac:dyDescent="0.3">
      <c r="A377">
        <v>33</v>
      </c>
      <c r="B377" t="s">
        <v>18</v>
      </c>
      <c r="C377" t="s">
        <v>40</v>
      </c>
      <c r="D377" t="s">
        <v>24</v>
      </c>
      <c r="E377" t="s">
        <v>31</v>
      </c>
      <c r="F377" t="s">
        <v>11</v>
      </c>
      <c r="I377">
        <f>BG_SecBase_Tuning!O$153</f>
        <v>560</v>
      </c>
      <c r="J377">
        <f>BG_SecBase_Tuning!P$153</f>
        <v>994</v>
      </c>
      <c r="K377">
        <f>BG_SecBase_Tuning!Q$153</f>
        <v>725</v>
      </c>
      <c r="L377">
        <f>BG_SecBase_Tuning!R$153</f>
        <v>2701</v>
      </c>
      <c r="M377">
        <f>BG_SecBase_Tuning!S$153</f>
        <v>2171</v>
      </c>
      <c r="P377" s="159" cm="1">
        <f t="array" ref="P377">_xlfn.SWITCH(B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77" s="159" cm="1">
        <f t="array" ref="Q377">_xlfn.SWITCH(C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77" s="159" cm="1">
        <f t="array" ref="R377">_xlfn.SWITCH(D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77" s="159" cm="1">
        <f t="array" ref="S377">_xlfn.SWITCH(E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77" s="159" cm="1">
        <f t="array" ref="T377">_xlfn.SWITCH(F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78" spans="1:20" x14ac:dyDescent="0.3">
      <c r="A378">
        <v>34</v>
      </c>
      <c r="B378" t="s">
        <v>27</v>
      </c>
      <c r="C378" t="s">
        <v>40</v>
      </c>
      <c r="D378" t="s">
        <v>34</v>
      </c>
      <c r="E378" t="s">
        <v>31</v>
      </c>
      <c r="F378" t="s">
        <v>27</v>
      </c>
      <c r="I378" s="6">
        <f>BG_SecBase_Tuning!O$155</f>
        <v>800</v>
      </c>
      <c r="J378" s="6">
        <f>BG_SecBase_Tuning!P$157</f>
        <v>400</v>
      </c>
      <c r="K378" s="6">
        <f>BG_SecBase_Tuning!Q$156</f>
        <v>1000</v>
      </c>
      <c r="L378" s="6">
        <f>BG_SecBase_Tuning!R$155</f>
        <v>500</v>
      </c>
      <c r="M378" s="6">
        <f>BG_SecBase_Tuning!S$157</f>
        <v>300</v>
      </c>
      <c r="P378" s="159" cm="1">
        <f t="array" ref="P378">_xlfn.SWITCH(B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78" s="159" cm="1">
        <f t="array" ref="Q378">_xlfn.SWITCH(C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78" s="159" cm="1">
        <f t="array" ref="R378">_xlfn.SWITCH(D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78" s="159" cm="1">
        <f t="array" ref="S378">_xlfn.SWITCH(E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78" s="159" cm="1">
        <f t="array" ref="T378">_xlfn.SWITCH(F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79" spans="1:20" x14ac:dyDescent="0.3">
      <c r="A379">
        <v>35</v>
      </c>
      <c r="B379" t="s">
        <v>24</v>
      </c>
      <c r="C379" t="s">
        <v>27</v>
      </c>
      <c r="D379" t="s">
        <v>21</v>
      </c>
      <c r="E379" t="s">
        <v>37</v>
      </c>
      <c r="F379" t="s">
        <v>18</v>
      </c>
      <c r="I379" s="6">
        <f>BG_SecBase_Tuning!O$155</f>
        <v>800</v>
      </c>
      <c r="J379" s="6">
        <f>BG_SecBase_Tuning!P$157</f>
        <v>400</v>
      </c>
      <c r="K379" s="6">
        <f>BG_SecBase_Tuning!Q$156</f>
        <v>1000</v>
      </c>
      <c r="L379" s="6">
        <f>BG_SecBase_Tuning!R$155</f>
        <v>500</v>
      </c>
      <c r="M379" s="6">
        <f>BG_SecBase_Tuning!S$157</f>
        <v>300</v>
      </c>
      <c r="P379" s="159" cm="1">
        <f t="array" ref="P379">_xlfn.SWITCH(B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79" s="159" cm="1">
        <f t="array" ref="Q379">_xlfn.SWITCH(C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79" s="159" cm="1">
        <f t="array" ref="R379">_xlfn.SWITCH(D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79" s="159" cm="1">
        <f t="array" ref="S379">_xlfn.SWITCH(E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79" s="159" cm="1">
        <f t="array" ref="T379">_xlfn.SWITCH(F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80" spans="1:20" x14ac:dyDescent="0.3">
      <c r="A380">
        <v>36</v>
      </c>
      <c r="B380" t="s">
        <v>10</v>
      </c>
      <c r="C380" t="s">
        <v>26</v>
      </c>
      <c r="D380" t="s">
        <v>20</v>
      </c>
      <c r="E380" t="s">
        <v>10</v>
      </c>
      <c r="F380" t="s">
        <v>26</v>
      </c>
      <c r="I380" s="6">
        <f>BG_SecBase_Tuning!O$155</f>
        <v>800</v>
      </c>
      <c r="J380" s="6">
        <f>BG_SecBase_Tuning!P$157</f>
        <v>400</v>
      </c>
      <c r="K380" s="6">
        <f>BG_SecBase_Tuning!Q$156</f>
        <v>1000</v>
      </c>
      <c r="L380" s="6">
        <f>BG_SecBase_Tuning!R$155</f>
        <v>500</v>
      </c>
      <c r="M380" s="6">
        <f>BG_SecBase_Tuning!S$157</f>
        <v>300</v>
      </c>
      <c r="P380" s="159" cm="1">
        <f t="array" ref="P380">_xlfn.SWITCH(B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380" s="159" cm="1">
        <f t="array" ref="Q380">_xlfn.SWITCH(C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380" s="159" cm="1">
        <f t="array" ref="R380">_xlfn.SWITCH(D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380" s="159" cm="1">
        <f t="array" ref="S380">_xlfn.SWITCH(E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380" s="159" cm="1">
        <f t="array" ref="T380">_xlfn.SWITCH(F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381" spans="1:20" x14ac:dyDescent="0.3">
      <c r="A381">
        <v>37</v>
      </c>
      <c r="B381" t="s">
        <v>34</v>
      </c>
      <c r="C381" t="s">
        <v>30</v>
      </c>
      <c r="D381" t="s">
        <v>23</v>
      </c>
      <c r="E381" t="s">
        <v>11</v>
      </c>
      <c r="F381" t="s">
        <v>30</v>
      </c>
      <c r="I381" s="6">
        <f>BG_SecBase_Tuning!O$155</f>
        <v>800</v>
      </c>
      <c r="J381" s="2">
        <f>BG_SecBase_Tuning!P$158</f>
        <v>400</v>
      </c>
      <c r="K381" s="6">
        <f>BG_SecBase_Tuning!Q$156</f>
        <v>1000</v>
      </c>
      <c r="L381" s="6">
        <f>BG_SecBase_Tuning!R$155</f>
        <v>500</v>
      </c>
      <c r="M381" s="2">
        <f>BG_SecBase_Tuning!S$158</f>
        <v>300</v>
      </c>
      <c r="P381" s="159" cm="1">
        <f t="array" ref="P381">_xlfn.SWITCH(B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81" s="159" cm="1">
        <f t="array" ref="Q381">_xlfn.SWITCH(C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381" s="159" cm="1">
        <f t="array" ref="R381">_xlfn.SWITCH(D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381" s="159" cm="1">
        <f t="array" ref="S381">_xlfn.SWITCH(E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81" s="159" cm="1">
        <f t="array" ref="T381">_xlfn.SWITCH(F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382" spans="1:20" x14ac:dyDescent="0.3">
      <c r="A382">
        <v>38</v>
      </c>
      <c r="B382" t="s">
        <v>37</v>
      </c>
      <c r="C382" t="s">
        <v>33</v>
      </c>
      <c r="D382" t="s">
        <v>31</v>
      </c>
      <c r="E382" t="s">
        <v>37</v>
      </c>
      <c r="F382" t="s">
        <v>33</v>
      </c>
      <c r="I382">
        <f>BG_SecBase_Tuning!O$153</f>
        <v>560</v>
      </c>
      <c r="J382" s="6">
        <f>BG_SecBase_Tuning!P$157</f>
        <v>400</v>
      </c>
      <c r="K382" s="6">
        <f>BG_SecBase_Tuning!Q$156</f>
        <v>1000</v>
      </c>
      <c r="L382">
        <f>BG_SecBase_Tuning!R$153</f>
        <v>2701</v>
      </c>
      <c r="M382" s="6">
        <f>BG_SecBase_Tuning!S$157</f>
        <v>300</v>
      </c>
      <c r="P382" s="159" cm="1">
        <f t="array" ref="P382">_xlfn.SWITCH(B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82" s="159" cm="1">
        <f t="array" ref="Q382">_xlfn.SWITCH(C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382" s="159" cm="1">
        <f t="array" ref="R382">_xlfn.SWITCH(D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82" s="159" cm="1">
        <f t="array" ref="S382">_xlfn.SWITCH(E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82" s="159" cm="1">
        <f t="array" ref="T382">_xlfn.SWITCH(F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383" spans="1:20" x14ac:dyDescent="0.3">
      <c r="A383">
        <v>39</v>
      </c>
      <c r="B383" t="s">
        <v>21</v>
      </c>
      <c r="C383" t="s">
        <v>36</v>
      </c>
      <c r="D383" t="s">
        <v>15</v>
      </c>
      <c r="E383" t="s">
        <v>24</v>
      </c>
      <c r="F383" t="s">
        <v>36</v>
      </c>
      <c r="I383">
        <f>BG_SecBase_Tuning!O$153</f>
        <v>560</v>
      </c>
      <c r="J383" s="6">
        <f>BG_SecBase_Tuning!P$157</f>
        <v>400</v>
      </c>
      <c r="K383" s="6">
        <f>BG_SecBase_Tuning!Q$156</f>
        <v>1000</v>
      </c>
      <c r="L383">
        <f>BG_SecBase_Tuning!R$153</f>
        <v>2701</v>
      </c>
      <c r="M383" s="6">
        <f>BG_SecBase_Tuning!S$157</f>
        <v>300</v>
      </c>
      <c r="P383" s="159" cm="1">
        <f t="array" ref="P383">_xlfn.SWITCH(B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83" s="159" cm="1">
        <f t="array" ref="Q383">_xlfn.SWITCH(C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383" s="159" cm="1">
        <f t="array" ref="R383">_xlfn.SWITCH(D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83" s="159" cm="1">
        <f t="array" ref="S383">_xlfn.SWITCH(E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83" s="159" cm="1">
        <f t="array" ref="T383">_xlfn.SWITCH(F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384" spans="1:20" x14ac:dyDescent="0.3">
      <c r="A384">
        <v>40</v>
      </c>
      <c r="B384" t="s">
        <v>40</v>
      </c>
      <c r="C384" t="s">
        <v>27</v>
      </c>
      <c r="D384" t="s">
        <v>17</v>
      </c>
      <c r="E384" t="s">
        <v>40</v>
      </c>
      <c r="F384" t="s">
        <v>18</v>
      </c>
      <c r="I384">
        <f>BG_SecBase_Tuning!O$153</f>
        <v>560</v>
      </c>
      <c r="J384" s="6">
        <f>BG_SecBase_Tuning!P$157</f>
        <v>400</v>
      </c>
      <c r="K384" s="6">
        <f>BG_SecBase_Tuning!Q$156</f>
        <v>1000</v>
      </c>
      <c r="L384">
        <f>BG_SecBase_Tuning!R$153</f>
        <v>2701</v>
      </c>
      <c r="M384" s="6">
        <f>BG_SecBase_Tuning!S$157</f>
        <v>300</v>
      </c>
      <c r="P384" s="159" cm="1">
        <f t="array" ref="P384">_xlfn.SWITCH(B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84" s="159" cm="1">
        <f t="array" ref="Q384">_xlfn.SWITCH(C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84" s="159" cm="1">
        <f t="array" ref="R384">_xlfn.SWITCH(D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384" s="159" cm="1">
        <f t="array" ref="S384">_xlfn.SWITCH(E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84" s="159" cm="1">
        <f t="array" ref="T384">_xlfn.SWITCH(F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85" spans="1:20" x14ac:dyDescent="0.3">
      <c r="A385">
        <v>41</v>
      </c>
      <c r="B385" t="s">
        <v>40</v>
      </c>
      <c r="C385" t="s">
        <v>24</v>
      </c>
      <c r="D385" t="s">
        <v>34</v>
      </c>
      <c r="E385" t="s">
        <v>27</v>
      </c>
      <c r="F385" t="s">
        <v>18</v>
      </c>
      <c r="I385" s="4">
        <f>BG_SecBase_Tuning!O$177</f>
        <v>3711</v>
      </c>
      <c r="J385">
        <f>BG_SecBase_Tuning!P$153</f>
        <v>994</v>
      </c>
      <c r="K385" s="6">
        <f>BG_SecBase_Tuning!Q$156</f>
        <v>1000</v>
      </c>
      <c r="L385">
        <f>BG_SecBase_Tuning!R$153</f>
        <v>2701</v>
      </c>
      <c r="M385" s="4">
        <f>BG_SecBase_Tuning!S$177</f>
        <v>2385</v>
      </c>
      <c r="P385" s="159" cm="1">
        <f t="array" ref="P385">_xlfn.SWITCH(B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85" s="159" cm="1">
        <f t="array" ref="Q385">_xlfn.SWITCH(C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85" s="159" cm="1">
        <f t="array" ref="R385">_xlfn.SWITCH(D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85" s="159" cm="1">
        <f t="array" ref="S385">_xlfn.SWITCH(E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85" s="159" cm="1">
        <f t="array" ref="T385">_xlfn.SWITCH(F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86" spans="1:20" x14ac:dyDescent="0.3">
      <c r="A386">
        <v>42</v>
      </c>
      <c r="B386" t="s">
        <v>18</v>
      </c>
      <c r="C386" t="s">
        <v>31</v>
      </c>
      <c r="D386" t="s">
        <v>14</v>
      </c>
      <c r="E386" t="s">
        <v>24</v>
      </c>
      <c r="F386" t="s">
        <v>40</v>
      </c>
      <c r="I386" s="32">
        <f>BG_SecBase_Tuning!O$178</f>
        <v>2109</v>
      </c>
      <c r="J386">
        <f>BG_SecBase_Tuning!P$153</f>
        <v>994</v>
      </c>
      <c r="K386" s="6">
        <f>BG_SecBase_Tuning!Q$156</f>
        <v>1000</v>
      </c>
      <c r="L386">
        <f>BG_SecBase_Tuning!R$153</f>
        <v>2701</v>
      </c>
      <c r="M386" s="32">
        <f>BG_SecBase_Tuning!S$178</f>
        <v>1520</v>
      </c>
      <c r="P386" s="159" cm="1">
        <f t="array" ref="P386">_xlfn.SWITCH(B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86" s="159" cm="1">
        <f t="array" ref="Q386">_xlfn.SWITCH(C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86" s="159" cm="1">
        <f t="array" ref="R386">_xlfn.SWITCH(D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386" s="159" cm="1">
        <f t="array" ref="S386">_xlfn.SWITCH(E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86" s="159" cm="1">
        <f t="array" ref="T386">_xlfn.SWITCH(F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87" spans="1:20" x14ac:dyDescent="0.3">
      <c r="A387">
        <v>43</v>
      </c>
      <c r="B387" s="4" t="s">
        <v>7</v>
      </c>
      <c r="C387" t="s">
        <v>37</v>
      </c>
      <c r="D387" t="s">
        <v>31</v>
      </c>
      <c r="E387" t="s">
        <v>24</v>
      </c>
      <c r="F387" s="4" t="s">
        <v>7</v>
      </c>
      <c r="I387" s="32">
        <f>BG_SecBase_Tuning!O$178</f>
        <v>2109</v>
      </c>
      <c r="J387">
        <f>BG_SecBase_Tuning!P$153</f>
        <v>994</v>
      </c>
      <c r="K387" s="6">
        <f>BG_SecBase_Tuning!Q$156</f>
        <v>1000</v>
      </c>
      <c r="L387">
        <f>BG_SecBase_Tuning!R$153</f>
        <v>2701</v>
      </c>
      <c r="M387" s="32">
        <f>BG_SecBase_Tuning!S$178</f>
        <v>1520</v>
      </c>
      <c r="P387" s="159" cm="1">
        <f t="array" ref="P387">_xlfn.SWITCH(B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387" s="159" cm="1">
        <f t="array" ref="Q387">_xlfn.SWITCH(C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87" s="159" cm="1">
        <f t="array" ref="R387">_xlfn.SWITCH(D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87" s="159" cm="1">
        <f t="array" ref="S387">_xlfn.SWITCH(E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87" s="159" cm="1">
        <f t="array" ref="T387">_xlfn.SWITCH(F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88" spans="1:20" x14ac:dyDescent="0.3">
      <c r="A388">
        <v>44</v>
      </c>
      <c r="B388" s="4" t="s">
        <v>7</v>
      </c>
      <c r="C388" t="s">
        <v>27</v>
      </c>
      <c r="D388" t="s">
        <v>34</v>
      </c>
      <c r="E388" t="s">
        <v>40</v>
      </c>
      <c r="F388" s="4" t="s">
        <v>7</v>
      </c>
      <c r="I388" s="32">
        <f>BG_SecBase_Tuning!O$178</f>
        <v>2109</v>
      </c>
      <c r="J388">
        <f>BG_SecBase_Tuning!P$153</f>
        <v>994</v>
      </c>
      <c r="K388">
        <f>BG_SecBase_Tuning!Q$153</f>
        <v>725</v>
      </c>
      <c r="L388">
        <f>BG_SecBase_Tuning!R$153</f>
        <v>2701</v>
      </c>
      <c r="M388" s="32">
        <f>BG_SecBase_Tuning!S$178</f>
        <v>1520</v>
      </c>
      <c r="P388" s="159" cm="1">
        <f t="array" ref="P388">_xlfn.SWITCH(B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388" s="159" cm="1">
        <f t="array" ref="Q388">_xlfn.SWITCH(C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88" s="159" cm="1">
        <f t="array" ref="R388">_xlfn.SWITCH(D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88" s="159" cm="1">
        <f t="array" ref="S388">_xlfn.SWITCH(E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88" s="159" cm="1">
        <f t="array" ref="T388">_xlfn.SWITCH(F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89" spans="1:20" x14ac:dyDescent="0.3">
      <c r="A389">
        <v>45</v>
      </c>
      <c r="B389" t="s">
        <v>37</v>
      </c>
      <c r="C389" t="s">
        <v>37</v>
      </c>
      <c r="D389" t="s">
        <v>11</v>
      </c>
      <c r="E389" t="s">
        <v>11</v>
      </c>
      <c r="F389" t="s">
        <v>31</v>
      </c>
      <c r="I389" s="4">
        <f>BG_SecBase_Tuning!O$177</f>
        <v>3711</v>
      </c>
      <c r="J389">
        <f>BG_SecBase_Tuning!P$153</f>
        <v>994</v>
      </c>
      <c r="K389">
        <f>BG_SecBase_Tuning!Q$153</f>
        <v>725</v>
      </c>
      <c r="L389">
        <f>BG_SecBase_Tuning!R$153</f>
        <v>2701</v>
      </c>
      <c r="M389" s="4">
        <f>BG_SecBase_Tuning!S$177</f>
        <v>2385</v>
      </c>
      <c r="P389" s="159" cm="1">
        <f t="array" ref="P389">_xlfn.SWITCH(B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89" s="159" cm="1">
        <f t="array" ref="Q389">_xlfn.SWITCH(C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89" s="159" cm="1">
        <f t="array" ref="R389">_xlfn.SWITCH(D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89" s="159" cm="1">
        <f t="array" ref="S389">_xlfn.SWITCH(E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89" s="159" cm="1">
        <f t="array" ref="T389">_xlfn.SWITCH(F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90" spans="1:20" x14ac:dyDescent="0.3">
      <c r="A390">
        <v>46</v>
      </c>
      <c r="B390" t="s">
        <v>18</v>
      </c>
      <c r="C390" t="s">
        <v>37</v>
      </c>
      <c r="D390" t="s">
        <v>11</v>
      </c>
      <c r="E390" t="s">
        <v>11</v>
      </c>
      <c r="F390" t="s">
        <v>31</v>
      </c>
      <c r="I390">
        <f>BG_SecBase_Tuning!O$153</f>
        <v>560</v>
      </c>
      <c r="J390" s="10">
        <f>BG_SecBase_Tuning!P$154</f>
        <v>1000</v>
      </c>
      <c r="K390" s="10">
        <f>BG_SecBase_Tuning!Q$154</f>
        <v>1000</v>
      </c>
      <c r="L390" s="10">
        <f>BG_SecBase_Tuning!R$154</f>
        <v>1380</v>
      </c>
      <c r="M390" s="10">
        <f>BG_SecBase_Tuning!S$154</f>
        <v>1000</v>
      </c>
      <c r="P390" s="159" cm="1">
        <f t="array" ref="P390">_xlfn.SWITCH(B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90" s="159" cm="1">
        <f t="array" ref="Q390">_xlfn.SWITCH(C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90" s="159" cm="1">
        <f t="array" ref="R390">_xlfn.SWITCH(D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90" s="159" cm="1">
        <f t="array" ref="S390">_xlfn.SWITCH(E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90" s="159" cm="1">
        <f t="array" ref="T390">_xlfn.SWITCH(F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91" spans="1:20" x14ac:dyDescent="0.3">
      <c r="A391">
        <v>47</v>
      </c>
      <c r="B391" t="s">
        <v>40</v>
      </c>
      <c r="C391" t="s">
        <v>34</v>
      </c>
      <c r="D391" t="s">
        <v>40</v>
      </c>
      <c r="E391" t="s">
        <v>34</v>
      </c>
      <c r="F391" t="s">
        <v>40</v>
      </c>
      <c r="I391">
        <f>BG_SecBase_Tuning!O$153</f>
        <v>560</v>
      </c>
      <c r="J391" s="10">
        <f>BG_SecBase_Tuning!P$154</f>
        <v>1000</v>
      </c>
      <c r="K391" s="10">
        <f>BG_SecBase_Tuning!Q$154</f>
        <v>1000</v>
      </c>
      <c r="L391" s="10">
        <f>BG_SecBase_Tuning!R$154</f>
        <v>1380</v>
      </c>
      <c r="M391" s="10">
        <f>BG_SecBase_Tuning!S$154</f>
        <v>1000</v>
      </c>
      <c r="P391" s="159" cm="1">
        <f t="array" ref="P391">_xlfn.SWITCH(B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91" s="159" cm="1">
        <f t="array" ref="Q391">_xlfn.SWITCH(C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91" s="159" cm="1">
        <f t="array" ref="R391">_xlfn.SWITCH(D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391" s="159" cm="1">
        <f t="array" ref="S391">_xlfn.SWITCH(E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91" s="159" cm="1">
        <f t="array" ref="T391">_xlfn.SWITCH(F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92" spans="1:20" x14ac:dyDescent="0.3">
      <c r="A392">
        <v>48</v>
      </c>
      <c r="B392" t="s">
        <v>24</v>
      </c>
      <c r="C392" t="s">
        <v>43</v>
      </c>
      <c r="D392" t="s">
        <v>43</v>
      </c>
      <c r="E392" t="s">
        <v>43</v>
      </c>
      <c r="F392" t="s">
        <v>43</v>
      </c>
      <c r="I392">
        <f>BG_SecBase_Tuning!O$153</f>
        <v>560</v>
      </c>
      <c r="J392" s="10">
        <f>BG_SecBase_Tuning!P$154</f>
        <v>1000</v>
      </c>
      <c r="K392" s="10">
        <f>BG_SecBase_Tuning!Q$154</f>
        <v>1000</v>
      </c>
      <c r="L392" s="10">
        <f>BG_SecBase_Tuning!R$154</f>
        <v>1380</v>
      </c>
      <c r="M392" s="10">
        <f>BG_SecBase_Tuning!S$154</f>
        <v>1000</v>
      </c>
      <c r="P392" s="159" cm="1">
        <f t="array" ref="P392">_xlfn.SWITCH(B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92" s="159" cm="1">
        <f t="array" ref="Q392">_xlfn.SWITCH(C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392" s="159" cm="1">
        <f t="array" ref="R392">_xlfn.SWITCH(D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392" s="159" cm="1">
        <f t="array" ref="S392">_xlfn.SWITCH(E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392" s="159" cm="1">
        <f t="array" ref="T392">_xlfn.SWITCH(F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393" spans="1:20" x14ac:dyDescent="0.3">
      <c r="A393">
        <v>49</v>
      </c>
      <c r="B393" t="s">
        <v>24</v>
      </c>
      <c r="C393" t="s">
        <v>11</v>
      </c>
      <c r="D393" t="s">
        <v>15</v>
      </c>
      <c r="E393" t="s">
        <v>37</v>
      </c>
      <c r="F393" t="s">
        <v>37</v>
      </c>
      <c r="I393">
        <f>BG_SecBase_Tuning!O$153</f>
        <v>560</v>
      </c>
      <c r="J393" s="10">
        <f>BG_SecBase_Tuning!P$154</f>
        <v>1000</v>
      </c>
      <c r="K393" s="10">
        <f>BG_SecBase_Tuning!Q$154</f>
        <v>1000</v>
      </c>
      <c r="L393" s="10">
        <f>BG_SecBase_Tuning!R$154</f>
        <v>1380</v>
      </c>
      <c r="M393" s="10">
        <f>BG_SecBase_Tuning!S$154</f>
        <v>1000</v>
      </c>
      <c r="P393" s="159" cm="1">
        <f t="array" ref="P393">_xlfn.SWITCH(B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93" s="159" cm="1">
        <f t="array" ref="Q393">_xlfn.SWITCH(C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393" s="159" cm="1">
        <f t="array" ref="R393">_xlfn.SWITCH(D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93" s="159" cm="1">
        <f t="array" ref="S393">_xlfn.SWITCH(E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93" s="159" cm="1">
        <f t="array" ref="T393">_xlfn.SWITCH(F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94" spans="1:20" x14ac:dyDescent="0.3">
      <c r="A394">
        <v>50</v>
      </c>
      <c r="B394" t="s">
        <v>18</v>
      </c>
      <c r="C394" t="s">
        <v>21</v>
      </c>
      <c r="D394" t="s">
        <v>15</v>
      </c>
      <c r="E394" t="s">
        <v>11</v>
      </c>
      <c r="F394" t="s">
        <v>34</v>
      </c>
      <c r="I394" s="6">
        <f>BG_SecBase_Tuning!O$157</f>
        <v>400</v>
      </c>
      <c r="J394" s="6">
        <f>BG_SecBase_Tuning!P$156</f>
        <v>600</v>
      </c>
      <c r="K394" s="6">
        <f>BG_SecBase_Tuning!Q$157</f>
        <v>700</v>
      </c>
      <c r="L394" s="6">
        <f>BG_SecBase_Tuning!R$156</f>
        <v>500</v>
      </c>
      <c r="M394" s="6">
        <f>BG_SecBase_Tuning!S$159</f>
        <v>300</v>
      </c>
      <c r="P394" s="159" cm="1">
        <f t="array" ref="P394">_xlfn.SWITCH(B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94" s="159" cm="1">
        <f t="array" ref="Q394">_xlfn.SWITCH(C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94" s="159" cm="1">
        <f t="array" ref="R394">_xlfn.SWITCH(D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94" s="159" cm="1">
        <f t="array" ref="S394">_xlfn.SWITCH(E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94" s="159" cm="1">
        <f t="array" ref="T394">_xlfn.SWITCH(F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95" spans="1:20" x14ac:dyDescent="0.3">
      <c r="A395">
        <v>51</v>
      </c>
      <c r="B395" t="s">
        <v>40</v>
      </c>
      <c r="C395" t="s">
        <v>31</v>
      </c>
      <c r="D395" t="s">
        <v>18</v>
      </c>
      <c r="E395" t="s">
        <v>21</v>
      </c>
      <c r="F395" t="s">
        <v>18</v>
      </c>
      <c r="I395" s="6">
        <f>BG_SecBase_Tuning!O$157</f>
        <v>400</v>
      </c>
      <c r="J395" s="6">
        <f>BG_SecBase_Tuning!P$156</f>
        <v>600</v>
      </c>
      <c r="K395" s="6">
        <f>BG_SecBase_Tuning!Q$157</f>
        <v>700</v>
      </c>
      <c r="L395" s="6">
        <f>BG_SecBase_Tuning!R$156</f>
        <v>500</v>
      </c>
      <c r="M395" s="6">
        <f>BG_SecBase_Tuning!S$159</f>
        <v>300</v>
      </c>
      <c r="P395" s="159" cm="1">
        <f t="array" ref="P395">_xlfn.SWITCH(B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95" s="159" cm="1">
        <f t="array" ref="Q395">_xlfn.SWITCH(C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95" s="159" cm="1">
        <f t="array" ref="R395">_xlfn.SWITCH(D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95" s="159" cm="1">
        <f t="array" ref="S395">_xlfn.SWITCH(E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95" s="159" cm="1">
        <f t="array" ref="T395">_xlfn.SWITCH(F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96" spans="1:20" x14ac:dyDescent="0.3">
      <c r="A396">
        <v>52</v>
      </c>
      <c r="B396" t="s">
        <v>26</v>
      </c>
      <c r="C396" t="s">
        <v>17</v>
      </c>
      <c r="D396" t="s">
        <v>26</v>
      </c>
      <c r="E396" t="s">
        <v>20</v>
      </c>
      <c r="F396" t="s">
        <v>26</v>
      </c>
      <c r="I396" s="6">
        <f>BG_SecBase_Tuning!O$157</f>
        <v>400</v>
      </c>
      <c r="J396" s="6">
        <f>BG_SecBase_Tuning!P$156</f>
        <v>600</v>
      </c>
      <c r="K396" s="6">
        <f>BG_SecBase_Tuning!Q$157</f>
        <v>700</v>
      </c>
      <c r="L396" s="6">
        <f>BG_SecBase_Tuning!R$156</f>
        <v>500</v>
      </c>
      <c r="M396" s="6">
        <f>BG_SecBase_Tuning!S$159</f>
        <v>300</v>
      </c>
      <c r="P396" s="159" cm="1">
        <f t="array" ref="P396">_xlfn.SWITCH(B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396" s="159" cm="1">
        <f t="array" ref="Q396">_xlfn.SWITCH(C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396" s="159" cm="1">
        <f t="array" ref="R396">_xlfn.SWITCH(D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396" s="159" cm="1">
        <f t="array" ref="S396">_xlfn.SWITCH(E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396" s="159" cm="1">
        <f t="array" ref="T396">_xlfn.SWITCH(F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397" spans="1:20" x14ac:dyDescent="0.3">
      <c r="A397">
        <v>53</v>
      </c>
      <c r="B397" t="s">
        <v>30</v>
      </c>
      <c r="C397" t="s">
        <v>21</v>
      </c>
      <c r="D397" t="s">
        <v>30</v>
      </c>
      <c r="E397" t="s">
        <v>23</v>
      </c>
      <c r="F397" t="s">
        <v>30</v>
      </c>
      <c r="I397" s="2">
        <f>BG_SecBase_Tuning!O$158</f>
        <v>300</v>
      </c>
      <c r="J397" s="6">
        <f>BG_SecBase_Tuning!P$156</f>
        <v>600</v>
      </c>
      <c r="K397" s="2">
        <f>BG_SecBase_Tuning!Q$158</f>
        <v>700</v>
      </c>
      <c r="L397" s="6">
        <f>BG_SecBase_Tuning!R$156</f>
        <v>500</v>
      </c>
      <c r="M397" s="2">
        <f>BG_SecBase_Tuning!S$160</f>
        <v>300</v>
      </c>
      <c r="P397" s="159" cm="1">
        <f t="array" ref="P397">_xlfn.SWITCH(B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397" s="159" cm="1">
        <f t="array" ref="Q397">_xlfn.SWITCH(C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97" s="159" cm="1">
        <f t="array" ref="R397">_xlfn.SWITCH(D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397" s="159" cm="1">
        <f t="array" ref="S397">_xlfn.SWITCH(E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397" s="159" cm="1">
        <f t="array" ref="T397">_xlfn.SWITCH(F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398" spans="1:20" x14ac:dyDescent="0.3">
      <c r="A398">
        <v>54</v>
      </c>
      <c r="B398" s="9" t="s">
        <v>33</v>
      </c>
      <c r="C398" s="9" t="s">
        <v>14</v>
      </c>
      <c r="D398" s="9" t="s">
        <v>33</v>
      </c>
      <c r="E398" s="9" t="s">
        <v>18</v>
      </c>
      <c r="F398" s="9" t="s">
        <v>33</v>
      </c>
      <c r="I398" s="6">
        <f>BG_SecBase_Tuning!O$157</f>
        <v>400</v>
      </c>
      <c r="J398" s="6">
        <f>BG_SecBase_Tuning!P$156</f>
        <v>600</v>
      </c>
      <c r="K398" s="6">
        <f>BG_SecBase_Tuning!Q$157</f>
        <v>700</v>
      </c>
      <c r="L398" s="6">
        <f>BG_SecBase_Tuning!R$156</f>
        <v>500</v>
      </c>
      <c r="M398" s="2">
        <f>BG_SecBase_Tuning!S$160</f>
        <v>300</v>
      </c>
      <c r="P398" s="159" cm="1">
        <f t="array" ref="P398">_xlfn.SWITCH(B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398" s="159" cm="1">
        <f t="array" ref="Q398">_xlfn.SWITCH(C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398" s="159" cm="1">
        <f t="array" ref="R398">_xlfn.SWITCH(D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398" s="159" cm="1">
        <f t="array" ref="S398">_xlfn.SWITCH(E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98" s="159" cm="1">
        <f t="array" ref="T398">_xlfn.SWITCH(F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399" spans="1:20" x14ac:dyDescent="0.3">
      <c r="A399">
        <v>55</v>
      </c>
      <c r="B399" s="9" t="s">
        <v>36</v>
      </c>
      <c r="C399" s="9" t="s">
        <v>21</v>
      </c>
      <c r="D399" s="9" t="s">
        <v>36</v>
      </c>
      <c r="E399" s="9" t="s">
        <v>21</v>
      </c>
      <c r="F399" s="9" t="s">
        <v>36</v>
      </c>
      <c r="I399" s="6">
        <f>BG_SecBase_Tuning!O$157</f>
        <v>400</v>
      </c>
      <c r="J399" s="6">
        <f>BG_SecBase_Tuning!P$156</f>
        <v>600</v>
      </c>
      <c r="K399" s="6">
        <f>BG_SecBase_Tuning!Q$157</f>
        <v>700</v>
      </c>
      <c r="L399" s="6">
        <f>BG_SecBase_Tuning!R$156</f>
        <v>500</v>
      </c>
      <c r="M399" s="2">
        <f>BG_SecBase_Tuning!S$160</f>
        <v>300</v>
      </c>
      <c r="P399" s="159" cm="1">
        <f t="array" ref="P399">_xlfn.SWITCH(B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399" s="159" cm="1">
        <f t="array" ref="Q399">_xlfn.SWITCH(C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99" s="159" cm="1">
        <f t="array" ref="R399">_xlfn.SWITCH(D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399" s="159" cm="1">
        <f t="array" ref="S399">_xlfn.SWITCH(E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99" s="159" cm="1">
        <f t="array" ref="T399">_xlfn.SWITCH(F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400" spans="1:20" x14ac:dyDescent="0.3">
      <c r="A400">
        <v>56</v>
      </c>
      <c r="B400" s="9" t="s">
        <v>27</v>
      </c>
      <c r="C400" s="9" t="s">
        <v>37</v>
      </c>
      <c r="D400" s="9" t="s">
        <v>21</v>
      </c>
      <c r="E400" s="9" t="s">
        <v>14</v>
      </c>
      <c r="F400" s="9" t="s">
        <v>39</v>
      </c>
      <c r="I400" s="6">
        <f>BG_SecBase_Tuning!O$157</f>
        <v>400</v>
      </c>
      <c r="J400" s="6">
        <f>BG_SecBase_Tuning!P$156</f>
        <v>600</v>
      </c>
      <c r="K400" s="6">
        <f>BG_SecBase_Tuning!Q$157</f>
        <v>700</v>
      </c>
      <c r="L400" s="6">
        <f>BG_SecBase_Tuning!R$156</f>
        <v>500</v>
      </c>
      <c r="M400" s="2">
        <f>BG_SecBase_Tuning!S$160</f>
        <v>300</v>
      </c>
      <c r="P400" s="159" cm="1">
        <f t="array" ref="P400">_xlfn.SWITCH(B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00" s="159" cm="1">
        <f t="array" ref="Q400">_xlfn.SWITCH(C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00" s="159" cm="1">
        <f t="array" ref="R400">_xlfn.SWITCH(D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00" s="159" cm="1">
        <f t="array" ref="S400">_xlfn.SWITCH(E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400" s="159" cm="1">
        <f t="array" ref="T400">_xlfn.SWITCH(F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401" spans="1:20" x14ac:dyDescent="0.3">
      <c r="A401">
        <v>57</v>
      </c>
      <c r="B401" s="11" t="s">
        <v>18</v>
      </c>
      <c r="C401" s="11" t="s">
        <v>23</v>
      </c>
      <c r="D401" s="11" t="s">
        <v>15</v>
      </c>
      <c r="E401" s="11" t="s">
        <v>18</v>
      </c>
      <c r="F401" s="11" t="s">
        <v>26</v>
      </c>
      <c r="I401">
        <f>BG_SecBase_Tuning!O$153</f>
        <v>560</v>
      </c>
      <c r="J401" s="6">
        <f>BG_SecBase_Tuning!P$156</f>
        <v>600</v>
      </c>
      <c r="K401" s="4">
        <f>BG_SecBase_Tuning!Q$177</f>
        <v>3710</v>
      </c>
      <c r="L401" s="6">
        <f>BG_SecBase_Tuning!R$156</f>
        <v>500</v>
      </c>
      <c r="M401" s="2">
        <f>BG_SecBase_Tuning!S$160</f>
        <v>300</v>
      </c>
      <c r="P401" s="159" cm="1">
        <f t="array" ref="P401">_xlfn.SWITCH(B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01" s="159" cm="1">
        <f t="array" ref="Q401">_xlfn.SWITCH(C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401" s="159" cm="1">
        <f t="array" ref="R401">_xlfn.SWITCH(D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01" s="159" cm="1">
        <f t="array" ref="S401">_xlfn.SWITCH(E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01" s="159" cm="1">
        <f t="array" ref="T401">_xlfn.SWITCH(F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402" spans="1:20" x14ac:dyDescent="0.3">
      <c r="A402">
        <v>58</v>
      </c>
      <c r="B402" s="11" t="s">
        <v>11</v>
      </c>
      <c r="C402" s="11" t="s">
        <v>20</v>
      </c>
      <c r="D402" s="11" t="s">
        <v>21</v>
      </c>
      <c r="E402" s="11" t="s">
        <v>17</v>
      </c>
      <c r="F402" s="11" t="s">
        <v>30</v>
      </c>
      <c r="I402">
        <f>BG_SecBase_Tuning!O$153</f>
        <v>560</v>
      </c>
      <c r="J402" s="6">
        <f>BG_SecBase_Tuning!P$156</f>
        <v>600</v>
      </c>
      <c r="K402" s="32">
        <f>BG_SecBase_Tuning!Q$178</f>
        <v>3100</v>
      </c>
      <c r="L402" s="6">
        <f>BG_SecBase_Tuning!R$156</f>
        <v>500</v>
      </c>
      <c r="M402" s="2">
        <f>BG_SecBase_Tuning!S$160</f>
        <v>300</v>
      </c>
      <c r="P402" s="159" cm="1">
        <f t="array" ref="P402">_xlfn.SWITCH(B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02" s="159" cm="1">
        <f t="array" ref="Q402">_xlfn.SWITCH(C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402" s="159" cm="1">
        <f t="array" ref="R402">_xlfn.SWITCH(D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02" s="159" cm="1">
        <f t="array" ref="S402">_xlfn.SWITCH(E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402" s="159" cm="1">
        <f t="array" ref="T402">_xlfn.SWITCH(F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403" spans="1:20" x14ac:dyDescent="0.3">
      <c r="A403">
        <v>59</v>
      </c>
      <c r="B403" s="11" t="s">
        <v>11</v>
      </c>
      <c r="C403" s="11" t="s">
        <v>11</v>
      </c>
      <c r="D403" s="4" t="s">
        <v>7</v>
      </c>
      <c r="E403" s="11" t="s">
        <v>34</v>
      </c>
      <c r="F403" s="11" t="s">
        <v>33</v>
      </c>
      <c r="I403">
        <f>BG_SecBase_Tuning!O$153</f>
        <v>560</v>
      </c>
      <c r="J403" s="6">
        <f>BG_SecBase_Tuning!P$156</f>
        <v>600</v>
      </c>
      <c r="K403" s="32">
        <f>BG_SecBase_Tuning!Q$178</f>
        <v>3100</v>
      </c>
      <c r="L403" s="6">
        <f>BG_SecBase_Tuning!R$156</f>
        <v>500</v>
      </c>
      <c r="M403" s="6">
        <f>BG_SecBase_Tuning!S$159</f>
        <v>300</v>
      </c>
      <c r="P403" s="159" cm="1">
        <f t="array" ref="P403">_xlfn.SWITCH(B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03" s="159" cm="1">
        <f t="array" ref="Q403">_xlfn.SWITCH(C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03" s="159" cm="1">
        <f t="array" ref="R403">_xlfn.SWITCH(D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403" s="159" cm="1">
        <f t="array" ref="S403">_xlfn.SWITCH(E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03" s="159" cm="1">
        <f t="array" ref="T403">_xlfn.SWITCH(F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404" spans="1:20" x14ac:dyDescent="0.3">
      <c r="A404">
        <v>60</v>
      </c>
      <c r="B404" s="11" t="s">
        <v>24</v>
      </c>
      <c r="C404" s="11" t="s">
        <v>34</v>
      </c>
      <c r="D404" s="4" t="s">
        <v>7</v>
      </c>
      <c r="E404" s="11" t="s">
        <v>18</v>
      </c>
      <c r="F404" s="11" t="s">
        <v>36</v>
      </c>
      <c r="I404">
        <f>BG_SecBase_Tuning!O$153</f>
        <v>560</v>
      </c>
      <c r="J404">
        <f>BG_SecBase_Tuning!P$153</f>
        <v>994</v>
      </c>
      <c r="K404" s="32">
        <f>BG_SecBase_Tuning!Q$178</f>
        <v>3100</v>
      </c>
      <c r="L404">
        <f>BG_SecBase_Tuning!R$153</f>
        <v>2701</v>
      </c>
      <c r="M404" s="6">
        <f>BG_SecBase_Tuning!S$159</f>
        <v>300</v>
      </c>
      <c r="P404" s="159" cm="1">
        <f t="array" ref="P404">_xlfn.SWITCH(B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04" s="159" cm="1">
        <f t="array" ref="Q404">_xlfn.SWITCH(C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04" s="159" cm="1">
        <f t="array" ref="R404">_xlfn.SWITCH(D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404" s="159" cm="1">
        <f t="array" ref="S404">_xlfn.SWITCH(E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04" s="159" cm="1">
        <f t="array" ref="T404">_xlfn.SWITCH(F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405" spans="1:20" ht="15" thickBot="1" x14ac:dyDescent="0.35">
      <c r="A405">
        <v>61</v>
      </c>
      <c r="B405" s="11" t="s">
        <v>21</v>
      </c>
      <c r="C405" s="11" t="s">
        <v>31</v>
      </c>
      <c r="D405" s="11" t="s">
        <v>15</v>
      </c>
      <c r="E405" s="11" t="s">
        <v>24</v>
      </c>
      <c r="F405" s="11" t="s">
        <v>34</v>
      </c>
      <c r="I405">
        <f>BG_SecBase_Tuning!O$153</f>
        <v>560</v>
      </c>
      <c r="J405">
        <f>BG_SecBase_Tuning!P$153</f>
        <v>994</v>
      </c>
      <c r="K405" s="4">
        <f>BG_SecBase_Tuning!Q$177</f>
        <v>3710</v>
      </c>
      <c r="L405">
        <f>BG_SecBase_Tuning!R$153</f>
        <v>2701</v>
      </c>
      <c r="M405" s="6">
        <f>BG_SecBase_Tuning!S$159</f>
        <v>300</v>
      </c>
      <c r="P405" s="159" cm="1">
        <f t="array" ref="P405">_xlfn.SWITCH(B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05" s="159" cm="1">
        <f t="array" ref="Q405">_xlfn.SWITCH(C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05" s="159" cm="1">
        <f t="array" ref="R405">_xlfn.SWITCH(D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05" s="159" cm="1">
        <f t="array" ref="S405">_xlfn.SWITCH(E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05" s="159" cm="1">
        <f t="array" ref="T405">_xlfn.SWITCH(F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06" spans="1:20" x14ac:dyDescent="0.3">
      <c r="A406">
        <v>62</v>
      </c>
      <c r="B406" s="26" t="s">
        <v>34</v>
      </c>
      <c r="C406" s="13" t="s">
        <v>37</v>
      </c>
      <c r="D406" s="13" t="s">
        <v>40</v>
      </c>
      <c r="E406" s="13" t="s">
        <v>37</v>
      </c>
      <c r="F406" s="14" t="s">
        <v>40</v>
      </c>
      <c r="I406" s="33">
        <f>BG_SecBase_Tuning!O$173</f>
        <v>5000</v>
      </c>
      <c r="J406" s="33">
        <f>BG_SecBase_Tuning!P$173</f>
        <v>5000</v>
      </c>
      <c r="K406" s="33">
        <f>BG_SecBase_Tuning!Q$173</f>
        <v>4000</v>
      </c>
      <c r="L406" s="33">
        <f>BG_SecBase_Tuning!R$173</f>
        <v>999</v>
      </c>
      <c r="M406" s="33">
        <f>BG_SecBase_Tuning!S$173</f>
        <v>2250</v>
      </c>
      <c r="P406" s="159" cm="1">
        <f t="array" ref="P406">_xlfn.SWITCH(B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06" s="159" cm="1">
        <f t="array" ref="Q406">_xlfn.SWITCH(C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06" s="159" cm="1">
        <f t="array" ref="R406">_xlfn.SWITCH(D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06" s="159" cm="1">
        <f t="array" ref="S406">_xlfn.SWITCH(E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06" s="159" cm="1">
        <f t="array" ref="T406">_xlfn.SWITCH(F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07" spans="1:20" x14ac:dyDescent="0.3">
      <c r="A407">
        <v>63</v>
      </c>
      <c r="B407" s="28" t="s">
        <v>37</v>
      </c>
      <c r="C407" t="s">
        <v>40</v>
      </c>
      <c r="D407" t="s">
        <v>34</v>
      </c>
      <c r="E407" t="s">
        <v>34</v>
      </c>
      <c r="F407" s="15" t="s">
        <v>37</v>
      </c>
      <c r="I407" s="33">
        <f>BG_SecBase_Tuning!O$173</f>
        <v>5000</v>
      </c>
      <c r="J407" s="33">
        <f>BG_SecBase_Tuning!P$173</f>
        <v>5000</v>
      </c>
      <c r="K407" s="33">
        <f>BG_SecBase_Tuning!Q$173</f>
        <v>4000</v>
      </c>
      <c r="L407" s="33">
        <f>BG_SecBase_Tuning!R$173</f>
        <v>999</v>
      </c>
      <c r="M407" s="33">
        <f>BG_SecBase_Tuning!S$173</f>
        <v>2250</v>
      </c>
      <c r="P407" s="159" cm="1">
        <f t="array" ref="P407">_xlfn.SWITCH(B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07" s="159" cm="1">
        <f t="array" ref="Q407">_xlfn.SWITCH(C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07" s="159" cm="1">
        <f t="array" ref="R407">_xlfn.SWITCH(D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07" s="159" cm="1">
        <f t="array" ref="S407">_xlfn.SWITCH(E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07" s="159" cm="1">
        <f t="array" ref="T407">_xlfn.SWITCH(F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08" spans="1:20" x14ac:dyDescent="0.3">
      <c r="A408">
        <v>64</v>
      </c>
      <c r="B408" s="28" t="s">
        <v>24</v>
      </c>
      <c r="C408" t="s">
        <v>24</v>
      </c>
      <c r="D408" t="s">
        <v>24</v>
      </c>
      <c r="E408" t="s">
        <v>24</v>
      </c>
      <c r="F408" s="15" t="s">
        <v>24</v>
      </c>
      <c r="I408" s="33">
        <f>BG_SecBase_Tuning!O$173</f>
        <v>5000</v>
      </c>
      <c r="J408" s="33">
        <f>BG_SecBase_Tuning!P$173</f>
        <v>5000</v>
      </c>
      <c r="K408" s="33">
        <f>BG_SecBase_Tuning!Q$173</f>
        <v>4000</v>
      </c>
      <c r="L408" s="33">
        <f>BG_SecBase_Tuning!R$173</f>
        <v>999</v>
      </c>
      <c r="M408" s="33">
        <f>BG_SecBase_Tuning!S$173</f>
        <v>2250</v>
      </c>
      <c r="P408" s="159" cm="1">
        <f t="array" ref="P408">_xlfn.SWITCH(B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08" s="159" cm="1">
        <f t="array" ref="Q408">_xlfn.SWITCH(C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08" s="159" cm="1">
        <f t="array" ref="R408">_xlfn.SWITCH(D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08" s="159" cm="1">
        <f t="array" ref="S408">_xlfn.SWITCH(E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08" s="159" cm="1">
        <f t="array" ref="T408">_xlfn.SWITCH(F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09" spans="1:20" ht="15" thickBot="1" x14ac:dyDescent="0.35">
      <c r="A409">
        <v>65</v>
      </c>
      <c r="B409" s="31" t="s">
        <v>34</v>
      </c>
      <c r="C409" s="16" t="s">
        <v>40</v>
      </c>
      <c r="D409" s="16" t="s">
        <v>37</v>
      </c>
      <c r="E409" s="16" t="s">
        <v>34</v>
      </c>
      <c r="F409" s="17" t="s">
        <v>37</v>
      </c>
      <c r="I409" s="33">
        <f>BG_SecBase_Tuning!O$173</f>
        <v>5000</v>
      </c>
      <c r="J409" s="33">
        <f>BG_SecBase_Tuning!P$173</f>
        <v>5000</v>
      </c>
      <c r="K409" s="33">
        <f>BG_SecBase_Tuning!Q$173</f>
        <v>4000</v>
      </c>
      <c r="L409" s="33">
        <f>BG_SecBase_Tuning!R$173</f>
        <v>999</v>
      </c>
      <c r="M409" s="33">
        <f>BG_SecBase_Tuning!S$173</f>
        <v>2250</v>
      </c>
      <c r="P409" s="159" cm="1">
        <f t="array" ref="P409">_xlfn.SWITCH(B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09" s="159" cm="1">
        <f t="array" ref="Q409">_xlfn.SWITCH(C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09" s="159" cm="1">
        <f t="array" ref="R409">_xlfn.SWITCH(D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09" s="159" cm="1">
        <f t="array" ref="S409">_xlfn.SWITCH(E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09" s="159" cm="1">
        <f t="array" ref="T409">_xlfn.SWITCH(F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10" spans="1:20" x14ac:dyDescent="0.3">
      <c r="A410">
        <v>66</v>
      </c>
      <c r="B410" t="s">
        <v>40</v>
      </c>
      <c r="C410" t="s">
        <v>31</v>
      </c>
      <c r="D410" t="s">
        <v>21</v>
      </c>
      <c r="E410" t="s">
        <v>18</v>
      </c>
      <c r="F410" t="s">
        <v>40</v>
      </c>
      <c r="I410">
        <f>BG_SecBase_Tuning!O$153</f>
        <v>560</v>
      </c>
      <c r="J410">
        <f>BG_SecBase_Tuning!P$153</f>
        <v>994</v>
      </c>
      <c r="K410">
        <f>BG_SecBase_Tuning!Q$153</f>
        <v>725</v>
      </c>
      <c r="L410">
        <f>BG_SecBase_Tuning!R$153</f>
        <v>2701</v>
      </c>
      <c r="M410">
        <f>BG_SecBase_Tuning!S$153</f>
        <v>2171</v>
      </c>
      <c r="P410" s="159" cm="1">
        <f t="array" ref="P410">_xlfn.SWITCH(B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10" s="159" cm="1">
        <f t="array" ref="Q410">_xlfn.SWITCH(C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10" s="159" cm="1">
        <f t="array" ref="R410">_xlfn.SWITCH(D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10" s="159" cm="1">
        <f t="array" ref="S410">_xlfn.SWITCH(E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10" s="159" cm="1">
        <f t="array" ref="T410">_xlfn.SWITCH(F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1" spans="1:20" x14ac:dyDescent="0.3">
      <c r="A411">
        <v>67</v>
      </c>
      <c r="B411" t="s">
        <v>34</v>
      </c>
      <c r="C411" t="s">
        <v>37</v>
      </c>
      <c r="D411" t="s">
        <v>27</v>
      </c>
      <c r="E411" t="s">
        <v>15</v>
      </c>
      <c r="F411" t="s">
        <v>40</v>
      </c>
      <c r="I411">
        <f>BG_SecBase_Tuning!O$153</f>
        <v>560</v>
      </c>
      <c r="J411">
        <f>BG_SecBase_Tuning!P$153</f>
        <v>994</v>
      </c>
      <c r="K411">
        <f>BG_SecBase_Tuning!Q$153</f>
        <v>725</v>
      </c>
      <c r="L411">
        <f>BG_SecBase_Tuning!R$153</f>
        <v>2701</v>
      </c>
      <c r="M411">
        <f>BG_SecBase_Tuning!S$153</f>
        <v>2171</v>
      </c>
      <c r="P411" s="159" cm="1">
        <f t="array" ref="P411">_xlfn.SWITCH(B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11" s="159" cm="1">
        <f t="array" ref="Q411">_xlfn.SWITCH(C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11" s="159" cm="1">
        <f t="array" ref="R411">_xlfn.SWITCH(D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11" s="159" cm="1">
        <f t="array" ref="S411">_xlfn.SWITCH(E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11" s="159" cm="1">
        <f t="array" ref="T411">_xlfn.SWITCH(F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2" spans="1:20" x14ac:dyDescent="0.3">
      <c r="A412">
        <v>68</v>
      </c>
      <c r="B412" t="s">
        <v>34</v>
      </c>
      <c r="C412" t="s">
        <v>11</v>
      </c>
      <c r="D412" t="s">
        <v>21</v>
      </c>
      <c r="E412" t="s">
        <v>11</v>
      </c>
      <c r="F412" t="s">
        <v>11</v>
      </c>
      <c r="I412" s="9">
        <f>BG_SecBase_Tuning!O$176</f>
        <v>100</v>
      </c>
      <c r="J412" s="9">
        <f>BG_SecBase_Tuning!P$174</f>
        <v>100</v>
      </c>
      <c r="K412" s="9">
        <f>BG_SecBase_Tuning!Q$174</f>
        <v>100</v>
      </c>
      <c r="L412" s="9">
        <f>BG_SecBase_Tuning!R$174</f>
        <v>100</v>
      </c>
      <c r="M412" s="9">
        <f>BG_SecBase_Tuning!S$174</f>
        <v>100</v>
      </c>
      <c r="P412" s="159" cm="1">
        <f t="array" ref="P412">_xlfn.SWITCH(B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12" s="159" cm="1">
        <f t="array" ref="Q412">_xlfn.SWITCH(C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12" s="159" cm="1">
        <f t="array" ref="R412">_xlfn.SWITCH(D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12" s="159" cm="1">
        <f t="array" ref="S412">_xlfn.SWITCH(E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12" s="159" cm="1">
        <f t="array" ref="T412">_xlfn.SWITCH(F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413" spans="1:20" x14ac:dyDescent="0.3">
      <c r="A413">
        <v>69</v>
      </c>
      <c r="B413" t="s">
        <v>34</v>
      </c>
      <c r="C413" t="s">
        <v>37</v>
      </c>
      <c r="D413" t="s">
        <v>24</v>
      </c>
      <c r="E413" t="s">
        <v>11</v>
      </c>
      <c r="F413" t="s">
        <v>40</v>
      </c>
      <c r="I413" s="9">
        <f>BG_SecBase_Tuning!O$176</f>
        <v>100</v>
      </c>
      <c r="J413" s="9">
        <f>BG_SecBase_Tuning!P$174</f>
        <v>100</v>
      </c>
      <c r="K413" s="9">
        <f>BG_SecBase_Tuning!Q$174</f>
        <v>100</v>
      </c>
      <c r="L413" s="9">
        <f>BG_SecBase_Tuning!R$174</f>
        <v>100</v>
      </c>
      <c r="M413" s="9">
        <f>BG_SecBase_Tuning!S$174</f>
        <v>100</v>
      </c>
      <c r="P413" s="159" cm="1">
        <f t="array" ref="P413">_xlfn.SWITCH(B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13" s="159" cm="1">
        <f t="array" ref="Q413">_xlfn.SWITCH(C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13" s="159" cm="1">
        <f t="array" ref="R413">_xlfn.SWITCH(D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13" s="159" cm="1">
        <f t="array" ref="S413">_xlfn.SWITCH(E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13" s="159" cm="1">
        <f t="array" ref="T413">_xlfn.SWITCH(F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4" spans="1:20" x14ac:dyDescent="0.3">
      <c r="A414">
        <v>70</v>
      </c>
      <c r="B414" t="s">
        <v>42</v>
      </c>
      <c r="C414" t="s">
        <v>42</v>
      </c>
      <c r="D414" t="s">
        <v>42</v>
      </c>
      <c r="E414" t="s">
        <v>49</v>
      </c>
      <c r="F414" t="s">
        <v>42</v>
      </c>
      <c r="I414" s="9">
        <f>BG_SecBase_Tuning!O$176</f>
        <v>100</v>
      </c>
      <c r="J414" s="9">
        <f>BG_SecBase_Tuning!P$174</f>
        <v>100</v>
      </c>
      <c r="K414" s="9">
        <f>BG_SecBase_Tuning!Q$174</f>
        <v>100</v>
      </c>
      <c r="L414" s="9">
        <f>BG_SecBase_Tuning!R$174</f>
        <v>100</v>
      </c>
      <c r="M414" s="9">
        <f>BG_SecBase_Tuning!S$174</f>
        <v>100</v>
      </c>
      <c r="P414" s="159" cm="1">
        <f t="array" ref="P414">_xlfn.SWITCH(B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414" s="159" cm="1">
        <f t="array" ref="Q414">_xlfn.SWITCH(C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414" s="159" cm="1">
        <f t="array" ref="R414">_xlfn.SWITCH(D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414" s="159" cm="1">
        <f t="array" ref="S414">_xlfn.SWITCH(E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T414" s="159" cm="1">
        <f t="array" ref="T414">_xlfn.SWITCH(F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415" spans="1:20" x14ac:dyDescent="0.3">
      <c r="A415">
        <v>71</v>
      </c>
      <c r="B415" t="s">
        <v>40</v>
      </c>
      <c r="C415" t="s">
        <v>37</v>
      </c>
      <c r="D415" t="s">
        <v>11</v>
      </c>
      <c r="E415" t="s">
        <v>31</v>
      </c>
      <c r="F415" t="s">
        <v>24</v>
      </c>
      <c r="I415" s="9">
        <f>BG_SecBase_Tuning!O$176</f>
        <v>100</v>
      </c>
      <c r="J415" s="9">
        <f>BG_SecBase_Tuning!P$174</f>
        <v>100</v>
      </c>
      <c r="K415" s="9">
        <f>BG_SecBase_Tuning!Q$174</f>
        <v>100</v>
      </c>
      <c r="L415" s="9">
        <f>BG_SecBase_Tuning!R$174</f>
        <v>100</v>
      </c>
      <c r="M415" s="9">
        <f>BG_SecBase_Tuning!S$174</f>
        <v>100</v>
      </c>
      <c r="P415" s="159" cm="1">
        <f t="array" ref="P415">_xlfn.SWITCH(B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15" s="159" cm="1">
        <f t="array" ref="Q415">_xlfn.SWITCH(C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15" s="159" cm="1">
        <f t="array" ref="R415">_xlfn.SWITCH(D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15" s="159" cm="1">
        <f t="array" ref="S415">_xlfn.SWITCH(E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15" s="159" cm="1">
        <f t="array" ref="T415">_xlfn.SWITCH(F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16" spans="1:20" x14ac:dyDescent="0.3">
      <c r="A416">
        <v>72</v>
      </c>
      <c r="B416" t="s">
        <v>31</v>
      </c>
      <c r="C416" t="s">
        <v>31</v>
      </c>
      <c r="D416" t="s">
        <v>24</v>
      </c>
      <c r="E416" t="s">
        <v>24</v>
      </c>
      <c r="F416" t="s">
        <v>34</v>
      </c>
      <c r="I416">
        <f>BG_SecBase_Tuning!O$153</f>
        <v>560</v>
      </c>
      <c r="J416">
        <f>BG_SecBase_Tuning!P$153</f>
        <v>994</v>
      </c>
      <c r="K416">
        <f>BG_SecBase_Tuning!Q$153</f>
        <v>725</v>
      </c>
      <c r="L416">
        <f>BG_SecBase_Tuning!R$153</f>
        <v>2701</v>
      </c>
      <c r="M416">
        <f>BG_SecBase_Tuning!S$153</f>
        <v>2171</v>
      </c>
      <c r="P416" s="159" cm="1">
        <f t="array" ref="P416">_xlfn.SWITCH(B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16" s="159" cm="1">
        <f t="array" ref="Q416">_xlfn.SWITCH(C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16" s="159" cm="1">
        <f t="array" ref="R416">_xlfn.SWITCH(D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16" s="159" cm="1">
        <f t="array" ref="S416">_xlfn.SWITCH(E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16" s="159" cm="1">
        <f t="array" ref="T416">_xlfn.SWITCH(F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17" spans="1:20" x14ac:dyDescent="0.3">
      <c r="A417">
        <v>73</v>
      </c>
      <c r="B417" t="s">
        <v>27</v>
      </c>
      <c r="C417" t="s">
        <v>24</v>
      </c>
      <c r="D417" t="s">
        <v>31</v>
      </c>
      <c r="E417" t="s">
        <v>24</v>
      </c>
      <c r="F417" t="s">
        <v>27</v>
      </c>
      <c r="I417">
        <f>BG_SecBase_Tuning!O$153</f>
        <v>560</v>
      </c>
      <c r="J417">
        <f>BG_SecBase_Tuning!P$153</f>
        <v>994</v>
      </c>
      <c r="K417">
        <f>BG_SecBase_Tuning!Q$153</f>
        <v>725</v>
      </c>
      <c r="L417">
        <f>BG_SecBase_Tuning!R$153</f>
        <v>2701</v>
      </c>
      <c r="M417">
        <f>BG_SecBase_Tuning!S$153</f>
        <v>2171</v>
      </c>
      <c r="P417" s="159" cm="1">
        <f t="array" ref="P417">_xlfn.SWITCH(B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17" s="159" cm="1">
        <f t="array" ref="Q417">_xlfn.SWITCH(C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17" s="159" cm="1">
        <f t="array" ref="R417">_xlfn.SWITCH(D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17" s="159" cm="1">
        <f t="array" ref="S417">_xlfn.SWITCH(E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17" s="159" cm="1">
        <f t="array" ref="T417">_xlfn.SWITCH(F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18" spans="1:20" x14ac:dyDescent="0.3">
      <c r="A418">
        <v>74</v>
      </c>
      <c r="B418" t="s">
        <v>21</v>
      </c>
      <c r="C418" t="s">
        <v>31</v>
      </c>
      <c r="D418" t="s">
        <v>24</v>
      </c>
      <c r="E418" t="s">
        <v>21</v>
      </c>
      <c r="F418" t="s">
        <v>37</v>
      </c>
      <c r="I418">
        <f>BG_SecBase_Tuning!O$153</f>
        <v>560</v>
      </c>
      <c r="J418">
        <f>BG_SecBase_Tuning!P$153</f>
        <v>994</v>
      </c>
      <c r="K418">
        <f>BG_SecBase_Tuning!Q$153</f>
        <v>725</v>
      </c>
      <c r="L418">
        <f>BG_SecBase_Tuning!R$153</f>
        <v>2701</v>
      </c>
      <c r="M418">
        <f>BG_SecBase_Tuning!S$153</f>
        <v>2171</v>
      </c>
      <c r="P418" s="159" cm="1">
        <f t="array" ref="P418">_xlfn.SWITCH(B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18" s="159" cm="1">
        <f t="array" ref="Q418">_xlfn.SWITCH(C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18" s="159" cm="1">
        <f t="array" ref="R418">_xlfn.SWITCH(D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18" s="159" cm="1">
        <f t="array" ref="S418">_xlfn.SWITCH(E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18" s="159" cm="1">
        <f t="array" ref="T418">_xlfn.SWITCH(F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20" spans="1:20" x14ac:dyDescent="0.3">
      <c r="I420">
        <f>SUM(I345:I418)</f>
        <v>100000</v>
      </c>
      <c r="J420">
        <f t="shared" ref="J420:M420" si="26">SUM(J345:J418)</f>
        <v>100000</v>
      </c>
      <c r="K420">
        <f t="shared" si="26"/>
        <v>100000</v>
      </c>
      <c r="L420">
        <f t="shared" si="26"/>
        <v>100000</v>
      </c>
      <c r="M420">
        <f t="shared" si="26"/>
        <v>100000</v>
      </c>
    </row>
    <row r="423" spans="1:20" x14ac:dyDescent="0.3">
      <c r="B423" s="209" t="s">
        <v>83</v>
      </c>
      <c r="C423" s="209"/>
      <c r="D423" s="209"/>
      <c r="E423" s="209"/>
      <c r="F423" s="209"/>
      <c r="I423" s="209" t="s">
        <v>73</v>
      </c>
      <c r="J423" s="211"/>
      <c r="K423" s="211"/>
      <c r="L423" s="211"/>
      <c r="M423" s="211"/>
      <c r="P423" s="209" t="s">
        <v>83</v>
      </c>
      <c r="Q423" s="209"/>
      <c r="R423" s="209"/>
      <c r="S423" s="209"/>
      <c r="T423" s="209"/>
    </row>
    <row r="425" spans="1:20" x14ac:dyDescent="0.3">
      <c r="B425" s="38" t="s">
        <v>74</v>
      </c>
      <c r="C425" s="38" t="s">
        <v>75</v>
      </c>
      <c r="D425" s="38" t="s">
        <v>76</v>
      </c>
      <c r="E425" s="38" t="s">
        <v>77</v>
      </c>
      <c r="F425" s="38" t="s">
        <v>78</v>
      </c>
      <c r="P425" s="38" t="s">
        <v>74</v>
      </c>
      <c r="Q425" s="38" t="s">
        <v>75</v>
      </c>
      <c r="R425" s="38" t="s">
        <v>76</v>
      </c>
      <c r="S425" s="38" t="s">
        <v>77</v>
      </c>
      <c r="T425" s="38" t="s">
        <v>78</v>
      </c>
    </row>
    <row r="426" spans="1:20" x14ac:dyDescent="0.3">
      <c r="A426">
        <v>1</v>
      </c>
      <c r="B426" t="s">
        <v>24</v>
      </c>
      <c r="C426" t="s">
        <v>40</v>
      </c>
      <c r="D426" t="s">
        <v>15</v>
      </c>
      <c r="E426" t="s">
        <v>37</v>
      </c>
      <c r="F426" t="s">
        <v>37</v>
      </c>
      <c r="I426">
        <f>BG_SecBase_Tuning!O$188</f>
        <v>370</v>
      </c>
      <c r="J426">
        <f>BG_SecBase_Tuning!P$188</f>
        <v>800</v>
      </c>
      <c r="K426">
        <f>BG_SecBase_Tuning!Q$188</f>
        <v>709</v>
      </c>
      <c r="L426">
        <f>BG_SecBase_Tuning!R$188</f>
        <v>1990</v>
      </c>
      <c r="M426">
        <f>BG_SecBase_Tuning!S$188</f>
        <v>1340</v>
      </c>
      <c r="P426" s="159" cm="1">
        <f t="array" ref="P426">_xlfn.SWITCH(B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26" s="159" cm="1">
        <f t="array" ref="Q426">_xlfn.SWITCH(C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26" s="159" cm="1">
        <f t="array" ref="R426">_xlfn.SWITCH(D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26" s="159" cm="1">
        <f t="array" ref="S426">_xlfn.SWITCH(E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26" s="159" cm="1">
        <f t="array" ref="T426">_xlfn.SWITCH(F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27" spans="1:20" x14ac:dyDescent="0.3">
      <c r="A427">
        <v>2</v>
      </c>
      <c r="B427" t="s">
        <v>40</v>
      </c>
      <c r="C427" t="s">
        <v>31</v>
      </c>
      <c r="D427" t="s">
        <v>15</v>
      </c>
      <c r="E427" t="s">
        <v>27</v>
      </c>
      <c r="F427" t="s">
        <v>40</v>
      </c>
      <c r="I427">
        <f>BG_SecBase_Tuning!O$188</f>
        <v>370</v>
      </c>
      <c r="J427">
        <f>BG_SecBase_Tuning!P$188</f>
        <v>800</v>
      </c>
      <c r="K427">
        <f>BG_SecBase_Tuning!Q$188</f>
        <v>709</v>
      </c>
      <c r="L427">
        <f>BG_SecBase_Tuning!R$188</f>
        <v>1990</v>
      </c>
      <c r="M427">
        <f>BG_SecBase_Tuning!S$188</f>
        <v>1340</v>
      </c>
      <c r="P427" s="159" cm="1">
        <f t="array" ref="P427">_xlfn.SWITCH(B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27" s="159" cm="1">
        <f t="array" ref="Q427">_xlfn.SWITCH(C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27" s="159" cm="1">
        <f t="array" ref="R427">_xlfn.SWITCH(D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27" s="159" cm="1">
        <f t="array" ref="S427">_xlfn.SWITCH(E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27" s="159" cm="1">
        <f t="array" ref="T427">_xlfn.SWITCH(F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28" spans="1:20" x14ac:dyDescent="0.3">
      <c r="A428">
        <v>3</v>
      </c>
      <c r="B428" t="s">
        <v>18</v>
      </c>
      <c r="C428" t="s">
        <v>34</v>
      </c>
      <c r="D428" t="s">
        <v>18</v>
      </c>
      <c r="E428" t="s">
        <v>15</v>
      </c>
      <c r="F428" t="s">
        <v>31</v>
      </c>
      <c r="I428">
        <f>BG_SecBase_Tuning!O$188</f>
        <v>370</v>
      </c>
      <c r="J428">
        <f>BG_SecBase_Tuning!P$188</f>
        <v>800</v>
      </c>
      <c r="K428">
        <f>BG_SecBase_Tuning!Q$188</f>
        <v>709</v>
      </c>
      <c r="L428">
        <f>BG_SecBase_Tuning!R$188</f>
        <v>1990</v>
      </c>
      <c r="M428">
        <f>BG_SecBase_Tuning!S$188</f>
        <v>1340</v>
      </c>
      <c r="P428" s="159" cm="1">
        <f t="array" ref="P428">_xlfn.SWITCH(B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28" s="159" cm="1">
        <f t="array" ref="Q428">_xlfn.SWITCH(C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28" s="159" cm="1">
        <f t="array" ref="R428">_xlfn.SWITCH(D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28" s="159" cm="1">
        <f t="array" ref="S428">_xlfn.SWITCH(E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28" s="159" cm="1">
        <f t="array" ref="T428">_xlfn.SWITCH(F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29" spans="1:20" x14ac:dyDescent="0.3">
      <c r="A429">
        <v>4</v>
      </c>
      <c r="B429" t="s">
        <v>31</v>
      </c>
      <c r="C429" t="s">
        <v>11</v>
      </c>
      <c r="D429" t="s">
        <v>24</v>
      </c>
      <c r="E429" t="s">
        <v>40</v>
      </c>
      <c r="F429" t="s">
        <v>34</v>
      </c>
      <c r="I429">
        <f>BG_SecBase_Tuning!O$188</f>
        <v>370</v>
      </c>
      <c r="J429">
        <f>BG_SecBase_Tuning!P$188</f>
        <v>800</v>
      </c>
      <c r="K429">
        <f>BG_SecBase_Tuning!Q$188</f>
        <v>709</v>
      </c>
      <c r="L429">
        <f>BG_SecBase_Tuning!R$188</f>
        <v>1990</v>
      </c>
      <c r="M429">
        <f>BG_SecBase_Tuning!S$188</f>
        <v>1340</v>
      </c>
      <c r="P429" s="159" cm="1">
        <f t="array" ref="P429">_xlfn.SWITCH(B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29" s="159" cm="1">
        <f t="array" ref="Q429">_xlfn.SWITCH(C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29" s="159" cm="1">
        <f t="array" ref="R429">_xlfn.SWITCH(D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29" s="159" cm="1">
        <f t="array" ref="S429">_xlfn.SWITCH(E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29" s="159" cm="1">
        <f t="array" ref="T429">_xlfn.SWITCH(F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30" spans="1:20" ht="15" thickBot="1" x14ac:dyDescent="0.35">
      <c r="A430">
        <v>5</v>
      </c>
      <c r="B430" t="s">
        <v>34</v>
      </c>
      <c r="C430" t="s">
        <v>40</v>
      </c>
      <c r="D430" t="s">
        <v>37</v>
      </c>
      <c r="E430" t="s">
        <v>34</v>
      </c>
      <c r="F430" t="s">
        <v>31</v>
      </c>
      <c r="I430">
        <f>BG_SecBase_Tuning!O$188</f>
        <v>370</v>
      </c>
      <c r="J430">
        <f>BG_SecBase_Tuning!P$188</f>
        <v>800</v>
      </c>
      <c r="K430">
        <f>BG_SecBase_Tuning!Q$188</f>
        <v>709</v>
      </c>
      <c r="L430">
        <f>BG_SecBase_Tuning!R$188</f>
        <v>1990</v>
      </c>
      <c r="M430">
        <f>BG_SecBase_Tuning!S$188</f>
        <v>1340</v>
      </c>
      <c r="P430" s="159" cm="1">
        <f t="array" ref="P430">_xlfn.SWITCH(B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30" s="159" cm="1">
        <f t="array" ref="Q430">_xlfn.SWITCH(C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30" s="159" cm="1">
        <f t="array" ref="R430">_xlfn.SWITCH(D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30" s="159" cm="1">
        <f t="array" ref="S430">_xlfn.SWITCH(E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30" s="159" cm="1">
        <f t="array" ref="T430">_xlfn.SWITCH(F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31" spans="1:20" x14ac:dyDescent="0.3">
      <c r="A431">
        <v>6</v>
      </c>
      <c r="B431" s="26" t="s">
        <v>37</v>
      </c>
      <c r="C431" s="13" t="s">
        <v>34</v>
      </c>
      <c r="D431" s="13" t="s">
        <v>34</v>
      </c>
      <c r="E431" s="13" t="s">
        <v>24</v>
      </c>
      <c r="F431" s="14" t="s">
        <v>24</v>
      </c>
      <c r="I431" s="46">
        <f>BG_SecBase_Tuning!O208</f>
        <v>5900</v>
      </c>
      <c r="J431" s="46">
        <f>BG_SecBase_Tuning!P208</f>
        <v>5000</v>
      </c>
      <c r="K431" s="46">
        <f>BG_SecBase_Tuning!Q208</f>
        <v>4000</v>
      </c>
      <c r="L431" s="46">
        <f>BG_SecBase_Tuning!R208</f>
        <v>1000</v>
      </c>
      <c r="M431" s="46">
        <f>BG_SecBase_Tuning!S208</f>
        <v>2250</v>
      </c>
      <c r="P431" s="159" cm="1">
        <f t="array" ref="P431">_xlfn.SWITCH(B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31" s="159" cm="1">
        <f t="array" ref="Q431">_xlfn.SWITCH(C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31" s="159" cm="1">
        <f t="array" ref="R431">_xlfn.SWITCH(D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31" s="159" cm="1">
        <f t="array" ref="S431">_xlfn.SWITCH(E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31" s="159" cm="1">
        <f t="array" ref="T431">_xlfn.SWITCH(F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32" spans="1:20" x14ac:dyDescent="0.3">
      <c r="A432">
        <v>7</v>
      </c>
      <c r="B432" s="28" t="s">
        <v>24</v>
      </c>
      <c r="C432" t="s">
        <v>15</v>
      </c>
      <c r="D432" t="s">
        <v>24</v>
      </c>
      <c r="E432" t="s">
        <v>40</v>
      </c>
      <c r="F432" s="15" t="s">
        <v>11</v>
      </c>
      <c r="I432" s="46">
        <f>BG_SecBase_Tuning!O205</f>
        <v>5900</v>
      </c>
      <c r="J432" s="46">
        <f>BG_SecBase_Tuning!P205</f>
        <v>3500</v>
      </c>
      <c r="K432" s="46">
        <f>BG_SecBase_Tuning!Q205</f>
        <v>3000</v>
      </c>
      <c r="L432" s="46">
        <f>BG_SecBase_Tuning!R205</f>
        <v>500</v>
      </c>
      <c r="M432" s="46">
        <f>BG_SecBase_Tuning!S205</f>
        <v>3500</v>
      </c>
      <c r="P432" s="159" cm="1">
        <f t="array" ref="P432">_xlfn.SWITCH(B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32" s="159" cm="1">
        <f t="array" ref="Q432">_xlfn.SWITCH(C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32" s="159" cm="1">
        <f t="array" ref="R432">_xlfn.SWITCH(D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32" s="159" cm="1">
        <f t="array" ref="S432">_xlfn.SWITCH(E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32" s="159" cm="1">
        <f t="array" ref="T432">_xlfn.SWITCH(F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433" spans="1:20" x14ac:dyDescent="0.3">
      <c r="A433">
        <v>8</v>
      </c>
      <c r="B433" s="28" t="s">
        <v>27</v>
      </c>
      <c r="C433" t="s">
        <v>27</v>
      </c>
      <c r="D433" t="s">
        <v>27</v>
      </c>
      <c r="E433" t="s">
        <v>27</v>
      </c>
      <c r="F433" s="15" t="s">
        <v>27</v>
      </c>
      <c r="I433" s="46">
        <f>BG_SecBase_Tuning!O206</f>
        <v>4000</v>
      </c>
      <c r="J433" s="46">
        <f>BG_SecBase_Tuning!P206</f>
        <v>3500</v>
      </c>
      <c r="K433" s="46">
        <f>BG_SecBase_Tuning!Q206</f>
        <v>3000</v>
      </c>
      <c r="L433" s="46">
        <f>BG_SecBase_Tuning!R206</f>
        <v>500</v>
      </c>
      <c r="M433" s="46">
        <f>BG_SecBase_Tuning!S206</f>
        <v>3500</v>
      </c>
      <c r="P433" s="159" cm="1">
        <f t="array" ref="P433">_xlfn.SWITCH(B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33" s="159" cm="1">
        <f t="array" ref="Q433">_xlfn.SWITCH(C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33" s="159" cm="1">
        <f t="array" ref="R433">_xlfn.SWITCH(D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33" s="159" cm="1">
        <f t="array" ref="S433">_xlfn.SWITCH(E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33" s="159" cm="1">
        <f t="array" ref="T433">_xlfn.SWITCH(F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34" spans="1:20" x14ac:dyDescent="0.3">
      <c r="A434">
        <v>9</v>
      </c>
      <c r="B434" s="28" t="s">
        <v>27</v>
      </c>
      <c r="C434" t="s">
        <v>27</v>
      </c>
      <c r="D434" t="s">
        <v>27</v>
      </c>
      <c r="E434" t="s">
        <v>27</v>
      </c>
      <c r="F434" s="15" t="s">
        <v>27</v>
      </c>
      <c r="I434" s="46">
        <f>BG_SecBase_Tuning!O207</f>
        <v>3357</v>
      </c>
      <c r="J434" s="46">
        <f>BG_SecBase_Tuning!P207</f>
        <v>4057</v>
      </c>
      <c r="K434" s="46">
        <f>BG_SecBase_Tuning!Q207</f>
        <v>5091</v>
      </c>
      <c r="L434" s="46">
        <f>BG_SecBase_Tuning!R207</f>
        <v>848</v>
      </c>
      <c r="M434" s="46">
        <f>BG_SecBase_Tuning!S207</f>
        <v>2700</v>
      </c>
      <c r="P434" s="159" cm="1">
        <f t="array" ref="P434">_xlfn.SWITCH(B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34" s="159" cm="1">
        <f t="array" ref="Q434">_xlfn.SWITCH(C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34" s="159" cm="1">
        <f t="array" ref="R434">_xlfn.SWITCH(D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34" s="159" cm="1">
        <f t="array" ref="S434">_xlfn.SWITCH(E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34" s="159" cm="1">
        <f t="array" ref="T434">_xlfn.SWITCH(F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35" spans="1:20" x14ac:dyDescent="0.3">
      <c r="A435">
        <v>10</v>
      </c>
      <c r="B435" s="28" t="s">
        <v>27</v>
      </c>
      <c r="C435" t="s">
        <v>27</v>
      </c>
      <c r="D435" t="s">
        <v>27</v>
      </c>
      <c r="E435" t="s">
        <v>27</v>
      </c>
      <c r="F435" s="15" t="s">
        <v>27</v>
      </c>
      <c r="I435" s="46">
        <f>BG_SecBase_Tuning!O206</f>
        <v>4000</v>
      </c>
      <c r="J435" s="46">
        <f>BG_SecBase_Tuning!P206</f>
        <v>3500</v>
      </c>
      <c r="K435" s="46">
        <f>BG_SecBase_Tuning!Q206</f>
        <v>3000</v>
      </c>
      <c r="L435" s="46">
        <f>BG_SecBase_Tuning!R206</f>
        <v>500</v>
      </c>
      <c r="M435" s="46">
        <f>BG_SecBase_Tuning!S206</f>
        <v>3500</v>
      </c>
      <c r="P435" s="159" cm="1">
        <f t="array" ref="P435">_xlfn.SWITCH(B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35" s="159" cm="1">
        <f t="array" ref="Q435">_xlfn.SWITCH(C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35" s="159" cm="1">
        <f t="array" ref="R435">_xlfn.SWITCH(D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35" s="159" cm="1">
        <f t="array" ref="S435">_xlfn.SWITCH(E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35" s="159" cm="1">
        <f t="array" ref="T435">_xlfn.SWITCH(F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36" spans="1:20" x14ac:dyDescent="0.3">
      <c r="A436">
        <v>11</v>
      </c>
      <c r="B436" s="28" t="s">
        <v>27</v>
      </c>
      <c r="C436" t="s">
        <v>27</v>
      </c>
      <c r="D436" t="s">
        <v>27</v>
      </c>
      <c r="E436" t="s">
        <v>27</v>
      </c>
      <c r="F436" s="15" t="s">
        <v>27</v>
      </c>
      <c r="I436" s="46">
        <f>BG_SecBase_Tuning!O205</f>
        <v>5900</v>
      </c>
      <c r="J436" s="46">
        <f>BG_SecBase_Tuning!P205</f>
        <v>3500</v>
      </c>
      <c r="K436" s="46">
        <f>BG_SecBase_Tuning!Q205</f>
        <v>3000</v>
      </c>
      <c r="L436" s="46">
        <f>BG_SecBase_Tuning!R205</f>
        <v>500</v>
      </c>
      <c r="M436" s="46">
        <f>BG_SecBase_Tuning!S205</f>
        <v>3500</v>
      </c>
      <c r="P436" s="159" cm="1">
        <f t="array" ref="P436">_xlfn.SWITCH(B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36" s="159" cm="1">
        <f t="array" ref="Q436">_xlfn.SWITCH(C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36" s="159" cm="1">
        <f t="array" ref="R436">_xlfn.SWITCH(D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36" s="159" cm="1">
        <f t="array" ref="S436">_xlfn.SWITCH(E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36" s="159" cm="1">
        <f t="array" ref="T436">_xlfn.SWITCH(F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37" spans="1:20" ht="15" thickBot="1" x14ac:dyDescent="0.35">
      <c r="A437">
        <v>12</v>
      </c>
      <c r="B437" s="31" t="s">
        <v>21</v>
      </c>
      <c r="C437" s="16" t="s">
        <v>15</v>
      </c>
      <c r="D437" s="16" t="s">
        <v>31</v>
      </c>
      <c r="E437" s="16" t="s">
        <v>31</v>
      </c>
      <c r="F437" s="17" t="s">
        <v>21</v>
      </c>
      <c r="I437" s="46">
        <f>BG_SecBase_Tuning!O208</f>
        <v>5900</v>
      </c>
      <c r="J437" s="46">
        <f>BG_SecBase_Tuning!P208</f>
        <v>5000</v>
      </c>
      <c r="K437" s="46">
        <f>BG_SecBase_Tuning!Q208</f>
        <v>4000</v>
      </c>
      <c r="L437" s="46">
        <f>BG_SecBase_Tuning!R208</f>
        <v>1000</v>
      </c>
      <c r="M437" s="46">
        <f>BG_SecBase_Tuning!S208</f>
        <v>2250</v>
      </c>
      <c r="P437" s="159" cm="1">
        <f t="array" ref="P437">_xlfn.SWITCH(B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37" s="159" cm="1">
        <f t="array" ref="Q437">_xlfn.SWITCH(C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37" s="159" cm="1">
        <f t="array" ref="R437">_xlfn.SWITCH(D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37" s="159" cm="1">
        <f t="array" ref="S437">_xlfn.SWITCH(E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37" s="159" cm="1">
        <f t="array" ref="T437">_xlfn.SWITCH(F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38" spans="1:20" x14ac:dyDescent="0.3">
      <c r="A438">
        <v>13</v>
      </c>
      <c r="B438" t="s">
        <v>34</v>
      </c>
      <c r="C438" t="s">
        <v>37</v>
      </c>
      <c r="D438" t="s">
        <v>21</v>
      </c>
      <c r="E438" t="s">
        <v>37</v>
      </c>
      <c r="F438" t="s">
        <v>31</v>
      </c>
      <c r="I438">
        <f>BG_SecBase_Tuning!O$188</f>
        <v>370</v>
      </c>
      <c r="J438">
        <f>BG_SecBase_Tuning!P$188</f>
        <v>800</v>
      </c>
      <c r="K438">
        <f>BG_SecBase_Tuning!Q$188</f>
        <v>709</v>
      </c>
      <c r="L438">
        <f>BG_SecBase_Tuning!R$188</f>
        <v>1990</v>
      </c>
      <c r="M438">
        <f>BG_SecBase_Tuning!S$188</f>
        <v>1340</v>
      </c>
      <c r="P438" s="159" cm="1">
        <f t="array" ref="P438">_xlfn.SWITCH(B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38" s="159" cm="1">
        <f t="array" ref="Q438">_xlfn.SWITCH(C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38" s="159" cm="1">
        <f t="array" ref="R438">_xlfn.SWITCH(D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38" s="159" cm="1">
        <f t="array" ref="S438">_xlfn.SWITCH(E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38" s="159" cm="1">
        <f t="array" ref="T438">_xlfn.SWITCH(F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39" spans="1:20" x14ac:dyDescent="0.3">
      <c r="A439">
        <v>14</v>
      </c>
      <c r="B439" t="s">
        <v>37</v>
      </c>
      <c r="C439" t="s">
        <v>18</v>
      </c>
      <c r="D439" t="s">
        <v>34</v>
      </c>
      <c r="E439" t="s">
        <v>34</v>
      </c>
      <c r="F439" t="s">
        <v>21</v>
      </c>
      <c r="I439">
        <f>BG_SecBase_Tuning!O$188</f>
        <v>370</v>
      </c>
      <c r="J439">
        <f>BG_SecBase_Tuning!P$188</f>
        <v>800</v>
      </c>
      <c r="K439">
        <f>BG_SecBase_Tuning!Q$188</f>
        <v>709</v>
      </c>
      <c r="L439">
        <f>BG_SecBase_Tuning!R$188</f>
        <v>1990</v>
      </c>
      <c r="M439">
        <f>BG_SecBase_Tuning!S$188</f>
        <v>1340</v>
      </c>
      <c r="P439" s="159" cm="1">
        <f t="array" ref="P439">_xlfn.SWITCH(B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39" s="159" cm="1">
        <f t="array" ref="Q439">_xlfn.SWITCH(C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39" s="159" cm="1">
        <f t="array" ref="R439">_xlfn.SWITCH(D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39" s="159" cm="1">
        <f t="array" ref="S439">_xlfn.SWITCH(E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39" s="159" cm="1">
        <f t="array" ref="T439">_xlfn.SWITCH(F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0" spans="1:20" x14ac:dyDescent="0.3">
      <c r="A440">
        <v>15</v>
      </c>
      <c r="B440" t="s">
        <v>40</v>
      </c>
      <c r="C440" t="s">
        <v>18</v>
      </c>
      <c r="D440" t="s">
        <v>24</v>
      </c>
      <c r="E440" t="s">
        <v>31</v>
      </c>
      <c r="F440" t="s">
        <v>27</v>
      </c>
      <c r="I440">
        <f>BG_SecBase_Tuning!O$188</f>
        <v>370</v>
      </c>
      <c r="J440">
        <f>BG_SecBase_Tuning!P$188</f>
        <v>800</v>
      </c>
      <c r="K440">
        <f>BG_SecBase_Tuning!Q$188</f>
        <v>709</v>
      </c>
      <c r="L440">
        <f>BG_SecBase_Tuning!R$188</f>
        <v>1990</v>
      </c>
      <c r="M440">
        <f>BG_SecBase_Tuning!S$188</f>
        <v>1340</v>
      </c>
      <c r="P440" s="159" cm="1">
        <f t="array" ref="P440">_xlfn.SWITCH(B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40" s="159" cm="1">
        <f t="array" ref="Q440">_xlfn.SWITCH(C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40" s="159" cm="1">
        <f t="array" ref="R440">_xlfn.SWITCH(D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40" s="159" cm="1">
        <f t="array" ref="S440">_xlfn.SWITCH(E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40" s="159" cm="1">
        <f t="array" ref="T440">_xlfn.SWITCH(F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41" spans="1:20" x14ac:dyDescent="0.3">
      <c r="A441">
        <v>16</v>
      </c>
      <c r="B441" t="s">
        <v>27</v>
      </c>
      <c r="C441" t="s">
        <v>24</v>
      </c>
      <c r="D441" t="s">
        <v>27</v>
      </c>
      <c r="E441" t="s">
        <v>34</v>
      </c>
      <c r="F441" t="s">
        <v>21</v>
      </c>
      <c r="I441">
        <f>BG_SecBase_Tuning!O$188</f>
        <v>370</v>
      </c>
      <c r="J441">
        <f>BG_SecBase_Tuning!P$188</f>
        <v>800</v>
      </c>
      <c r="K441">
        <f>BG_SecBase_Tuning!Q$188</f>
        <v>709</v>
      </c>
      <c r="L441">
        <f>BG_SecBase_Tuning!R$188</f>
        <v>1990</v>
      </c>
      <c r="M441">
        <f>BG_SecBase_Tuning!S$188</f>
        <v>1340</v>
      </c>
      <c r="P441" s="159" cm="1">
        <f t="array" ref="P441">_xlfn.SWITCH(B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41" s="159" cm="1">
        <f t="array" ref="Q441">_xlfn.SWITCH(C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41" s="159" cm="1">
        <f t="array" ref="R441">_xlfn.SWITCH(D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41" s="159" cm="1">
        <f t="array" ref="S441">_xlfn.SWITCH(E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41" s="159" cm="1">
        <f t="array" ref="T441">_xlfn.SWITCH(F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2" spans="1:20" x14ac:dyDescent="0.3">
      <c r="A442">
        <v>17</v>
      </c>
      <c r="B442" t="s">
        <v>31</v>
      </c>
      <c r="C442" t="s">
        <v>11</v>
      </c>
      <c r="D442" t="s">
        <v>34</v>
      </c>
      <c r="E442" t="s">
        <v>24</v>
      </c>
      <c r="F442" t="s">
        <v>31</v>
      </c>
      <c r="I442" s="6">
        <f>BG_SecBase_Tuning!O$191</f>
        <v>800</v>
      </c>
      <c r="J442" s="6">
        <f>BG_SecBase_Tuning!P$190</f>
        <v>600</v>
      </c>
      <c r="K442" s="6">
        <f>BG_SecBase_Tuning!Q$190</f>
        <v>1000</v>
      </c>
      <c r="L442" s="6">
        <f>BG_SecBase_Tuning!R$194</f>
        <v>300</v>
      </c>
      <c r="M442" s="6">
        <f>BG_SecBase_Tuning!S$191</f>
        <v>500</v>
      </c>
      <c r="P442" s="159" cm="1">
        <f t="array" ref="P442">_xlfn.SWITCH(B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42" s="159" cm="1">
        <f t="array" ref="Q442">_xlfn.SWITCH(C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42" s="159" cm="1">
        <f t="array" ref="R442">_xlfn.SWITCH(D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42" s="159" cm="1">
        <f t="array" ref="S442">_xlfn.SWITCH(E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42" s="159" cm="1">
        <f t="array" ref="T442">_xlfn.SWITCH(F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43" spans="1:20" x14ac:dyDescent="0.3">
      <c r="A443">
        <v>18</v>
      </c>
      <c r="B443" t="s">
        <v>18</v>
      </c>
      <c r="C443" t="s">
        <v>11</v>
      </c>
      <c r="D443" t="s">
        <v>40</v>
      </c>
      <c r="E443" t="s">
        <v>15</v>
      </c>
      <c r="F443" t="s">
        <v>40</v>
      </c>
      <c r="I443" s="6">
        <f>BG_SecBase_Tuning!O$191</f>
        <v>800</v>
      </c>
      <c r="J443" s="6">
        <f>BG_SecBase_Tuning!P$190</f>
        <v>600</v>
      </c>
      <c r="K443" s="6">
        <f>BG_SecBase_Tuning!Q$190</f>
        <v>1000</v>
      </c>
      <c r="L443" s="6">
        <f>BG_SecBase_Tuning!R$194</f>
        <v>300</v>
      </c>
      <c r="M443" s="6">
        <f>BG_SecBase_Tuning!S$191</f>
        <v>500</v>
      </c>
      <c r="P443" s="159" cm="1">
        <f t="array" ref="P443">_xlfn.SWITCH(B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43" s="159" cm="1">
        <f t="array" ref="Q443">_xlfn.SWITCH(C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43" s="159" cm="1">
        <f t="array" ref="R443">_xlfn.SWITCH(D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43" s="159" cm="1">
        <f t="array" ref="S443">_xlfn.SWITCH(E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43" s="159" cm="1">
        <f t="array" ref="T443">_xlfn.SWITCH(F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44" spans="1:20" x14ac:dyDescent="0.3">
      <c r="A444">
        <v>19</v>
      </c>
      <c r="B444" t="s">
        <v>20</v>
      </c>
      <c r="C444" t="s">
        <v>10</v>
      </c>
      <c r="D444" t="s">
        <v>10</v>
      </c>
      <c r="E444" t="s">
        <v>26</v>
      </c>
      <c r="F444" t="s">
        <v>14</v>
      </c>
      <c r="I444" s="6">
        <f>BG_SecBase_Tuning!O$191</f>
        <v>800</v>
      </c>
      <c r="J444" s="6">
        <f>BG_SecBase_Tuning!P$190</f>
        <v>600</v>
      </c>
      <c r="K444" s="6">
        <f>BG_SecBase_Tuning!Q$190</f>
        <v>1000</v>
      </c>
      <c r="L444" s="6">
        <f>BG_SecBase_Tuning!R$194</f>
        <v>300</v>
      </c>
      <c r="M444" s="6">
        <f>BG_SecBase_Tuning!S$191</f>
        <v>500</v>
      </c>
      <c r="P444" s="159" cm="1">
        <f t="array" ref="P444">_xlfn.SWITCH(B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444" s="159" cm="1">
        <f t="array" ref="Q444">_xlfn.SWITCH(C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444" s="159" cm="1">
        <f t="array" ref="R444">_xlfn.SWITCH(D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S444" s="159" cm="1">
        <f t="array" ref="S444">_xlfn.SWITCH(E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444" s="159" cm="1">
        <f t="array" ref="T444">_xlfn.SWITCH(F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445" spans="1:20" x14ac:dyDescent="0.3">
      <c r="A445">
        <v>20</v>
      </c>
      <c r="B445" t="s">
        <v>23</v>
      </c>
      <c r="C445" t="s">
        <v>40</v>
      </c>
      <c r="D445" t="s">
        <v>37</v>
      </c>
      <c r="E445" t="s">
        <v>30</v>
      </c>
      <c r="F445" t="s">
        <v>34</v>
      </c>
      <c r="I445" s="6">
        <f>BG_SecBase_Tuning!O$191</f>
        <v>800</v>
      </c>
      <c r="J445" s="6">
        <f>BG_SecBase_Tuning!P$190</f>
        <v>600</v>
      </c>
      <c r="K445" s="6">
        <f>BG_SecBase_Tuning!Q$190</f>
        <v>1000</v>
      </c>
      <c r="L445" s="2">
        <f>BG_SecBase_Tuning!R$195</f>
        <v>300</v>
      </c>
      <c r="M445" s="6">
        <f>BG_SecBase_Tuning!S$191</f>
        <v>500</v>
      </c>
      <c r="P445" s="159" cm="1">
        <f t="array" ref="P445">_xlfn.SWITCH(B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445" s="159" cm="1">
        <f t="array" ref="Q445">_xlfn.SWITCH(C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45" s="159" cm="1">
        <f t="array" ref="R445">_xlfn.SWITCH(D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45" s="159" cm="1">
        <f t="array" ref="S445">_xlfn.SWITCH(E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445" s="159" cm="1">
        <f t="array" ref="T445">_xlfn.SWITCH(F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46" spans="1:20" x14ac:dyDescent="0.3">
      <c r="A446">
        <v>21</v>
      </c>
      <c r="B446" t="s">
        <v>11</v>
      </c>
      <c r="C446" t="s">
        <v>24</v>
      </c>
      <c r="D446" t="s">
        <v>31</v>
      </c>
      <c r="E446" t="s">
        <v>33</v>
      </c>
      <c r="F446" t="s">
        <v>17</v>
      </c>
      <c r="I446" s="6">
        <f>BG_SecBase_Tuning!O$191</f>
        <v>800</v>
      </c>
      <c r="J446">
        <f>BG_SecBase_Tuning!P$188</f>
        <v>800</v>
      </c>
      <c r="K446">
        <f>BG_SecBase_Tuning!Q$188</f>
        <v>709</v>
      </c>
      <c r="L446" s="2">
        <f>BG_SecBase_Tuning!R$195</f>
        <v>300</v>
      </c>
      <c r="M446" s="6">
        <f>BG_SecBase_Tuning!S$191</f>
        <v>500</v>
      </c>
      <c r="P446" s="159" cm="1">
        <f t="array" ref="P446">_xlfn.SWITCH(B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46" s="159" cm="1">
        <f t="array" ref="Q446">_xlfn.SWITCH(C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46" s="159" cm="1">
        <f t="array" ref="R446">_xlfn.SWITCH(D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46" s="159" cm="1">
        <f t="array" ref="S446">_xlfn.SWITCH(E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446" s="159" cm="1">
        <f t="array" ref="T446">_xlfn.SWITCH(F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447" spans="1:20" x14ac:dyDescent="0.3">
      <c r="A447">
        <v>22</v>
      </c>
      <c r="B447" t="s">
        <v>15</v>
      </c>
      <c r="C447" t="s">
        <v>27</v>
      </c>
      <c r="D447" t="s">
        <v>31</v>
      </c>
      <c r="E447" t="s">
        <v>36</v>
      </c>
      <c r="F447" t="s">
        <v>11</v>
      </c>
      <c r="I447" s="6">
        <f>BG_SecBase_Tuning!O$191</f>
        <v>800</v>
      </c>
      <c r="J447">
        <f>BG_SecBase_Tuning!P$188</f>
        <v>800</v>
      </c>
      <c r="K447">
        <f>BG_SecBase_Tuning!Q$188</f>
        <v>709</v>
      </c>
      <c r="L447" s="2">
        <f>BG_SecBase_Tuning!R$195</f>
        <v>300</v>
      </c>
      <c r="M447" s="6">
        <f>BG_SecBase_Tuning!S$191</f>
        <v>500</v>
      </c>
      <c r="P447" s="159" cm="1">
        <f t="array" ref="P447">_xlfn.SWITCH(B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47" s="159" cm="1">
        <f t="array" ref="Q447">_xlfn.SWITCH(C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47" s="159" cm="1">
        <f t="array" ref="R447">_xlfn.SWITCH(D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47" s="159" cm="1">
        <f t="array" ref="S447">_xlfn.SWITCH(E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447" s="159" cm="1">
        <f t="array" ref="T447">_xlfn.SWITCH(F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448" spans="1:20" x14ac:dyDescent="0.3">
      <c r="A448">
        <v>23</v>
      </c>
      <c r="B448" s="9" t="s">
        <v>17</v>
      </c>
      <c r="C448" s="9" t="s">
        <v>15</v>
      </c>
      <c r="D448" s="9" t="s">
        <v>24</v>
      </c>
      <c r="E448" s="9" t="s">
        <v>39</v>
      </c>
      <c r="F448" s="9" t="s">
        <v>21</v>
      </c>
      <c r="I448" s="6">
        <f>BG_SecBase_Tuning!O$191</f>
        <v>800</v>
      </c>
      <c r="J448" s="4">
        <f>BG_SecBase_Tuning!P$212</f>
        <v>2894</v>
      </c>
      <c r="K448" s="4">
        <f>BG_SecBase_Tuning!Q$212</f>
        <v>2786</v>
      </c>
      <c r="L448" s="2">
        <f>BG_SecBase_Tuning!R$195</f>
        <v>300</v>
      </c>
      <c r="M448" s="6">
        <f>BG_SecBase_Tuning!S$191</f>
        <v>500</v>
      </c>
      <c r="P448" s="159" cm="1">
        <f t="array" ref="P448">_xlfn.SWITCH(B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448" s="159" cm="1">
        <f t="array" ref="Q448">_xlfn.SWITCH(C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48" s="159" cm="1">
        <f t="array" ref="R448">_xlfn.SWITCH(D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48" s="159" cm="1">
        <f t="array" ref="S448">_xlfn.SWITCH(E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448" s="159" cm="1">
        <f t="array" ref="T448">_xlfn.SWITCH(F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9" spans="1:20" x14ac:dyDescent="0.3">
      <c r="A449">
        <v>24</v>
      </c>
      <c r="B449" s="9" t="s">
        <v>37</v>
      </c>
      <c r="C449" s="9" t="s">
        <v>24</v>
      </c>
      <c r="D449" s="9" t="s">
        <v>11</v>
      </c>
      <c r="E449" s="9" t="s">
        <v>26</v>
      </c>
      <c r="F449" s="9" t="s">
        <v>23</v>
      </c>
      <c r="I449" s="6">
        <f>BG_SecBase_Tuning!O$191</f>
        <v>800</v>
      </c>
      <c r="J449" s="32">
        <f>BG_SecBase_Tuning!P$213</f>
        <v>1517</v>
      </c>
      <c r="K449" s="32">
        <f>BG_SecBase_Tuning!Q$213</f>
        <v>1500</v>
      </c>
      <c r="L449" s="2">
        <f>BG_SecBase_Tuning!R$195</f>
        <v>300</v>
      </c>
      <c r="M449" s="6">
        <f>BG_SecBase_Tuning!S$191</f>
        <v>500</v>
      </c>
      <c r="P449" s="159" cm="1">
        <f t="array" ref="P449">_xlfn.SWITCH(B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49" s="159" cm="1">
        <f t="array" ref="Q449">_xlfn.SWITCH(C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49" s="159" cm="1">
        <f t="array" ref="R449">_xlfn.SWITCH(D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49" s="159" cm="1">
        <f t="array" ref="S449">_xlfn.SWITCH(E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449" s="159" cm="1">
        <f t="array" ref="T449">_xlfn.SWITCH(F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450" spans="1:20" x14ac:dyDescent="0.3">
      <c r="A450">
        <v>25</v>
      </c>
      <c r="B450" s="9" t="s">
        <v>14</v>
      </c>
      <c r="C450" s="4" t="s">
        <v>7</v>
      </c>
      <c r="D450" s="4" t="s">
        <v>7</v>
      </c>
      <c r="E450" s="9" t="s">
        <v>30</v>
      </c>
      <c r="F450" s="9" t="s">
        <v>20</v>
      </c>
      <c r="I450" s="6">
        <f>BG_SecBase_Tuning!O$191</f>
        <v>800</v>
      </c>
      <c r="J450" s="32">
        <f>BG_SecBase_Tuning!P$213</f>
        <v>1517</v>
      </c>
      <c r="K450" s="32">
        <f>BG_SecBase_Tuning!Q$213</f>
        <v>1500</v>
      </c>
      <c r="L450" s="2">
        <f>BG_SecBase_Tuning!R$195</f>
        <v>300</v>
      </c>
      <c r="M450" s="6">
        <f>BG_SecBase_Tuning!S$191</f>
        <v>500</v>
      </c>
      <c r="P450" s="159" cm="1">
        <f t="array" ref="P450">_xlfn.SWITCH(B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450" s="159" cm="1">
        <f t="array" ref="Q450">_xlfn.SWITCH(C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450" s="159" cm="1">
        <f t="array" ref="R450">_xlfn.SWITCH(D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450" s="159" cm="1">
        <f t="array" ref="S450">_xlfn.SWITCH(E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450" s="159" cm="1">
        <f t="array" ref="T450">_xlfn.SWITCH(F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451" spans="1:20" x14ac:dyDescent="0.3">
      <c r="A451">
        <v>26</v>
      </c>
      <c r="B451" s="11" t="s">
        <v>11</v>
      </c>
      <c r="C451" s="4" t="s">
        <v>7</v>
      </c>
      <c r="D451" s="4" t="s">
        <v>7</v>
      </c>
      <c r="E451" s="11" t="s">
        <v>33</v>
      </c>
      <c r="F451" s="11" t="s">
        <v>40</v>
      </c>
      <c r="I451" s="6">
        <f>BG_SecBase_Tuning!O$191</f>
        <v>800</v>
      </c>
      <c r="J451" s="32">
        <f>BG_SecBase_Tuning!P$213</f>
        <v>1517</v>
      </c>
      <c r="K451" s="32">
        <f>BG_SecBase_Tuning!Q$213</f>
        <v>1500</v>
      </c>
      <c r="L451" s="6">
        <f>BG_SecBase_Tuning!R$194</f>
        <v>300</v>
      </c>
      <c r="M451" s="6">
        <f>BG_SecBase_Tuning!S$191</f>
        <v>500</v>
      </c>
      <c r="P451" s="159" cm="1">
        <f t="array" ref="P451">_xlfn.SWITCH(B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51" s="159" cm="1">
        <f t="array" ref="Q451">_xlfn.SWITCH(C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451" s="159" cm="1">
        <f t="array" ref="R451">_xlfn.SWITCH(D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451" s="159" cm="1">
        <f t="array" ref="S451">_xlfn.SWITCH(E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451" s="159" cm="1">
        <f t="array" ref="T451">_xlfn.SWITCH(F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52" spans="1:20" x14ac:dyDescent="0.3">
      <c r="A452">
        <v>27</v>
      </c>
      <c r="B452" s="11" t="s">
        <v>24</v>
      </c>
      <c r="C452" s="11" t="s">
        <v>40</v>
      </c>
      <c r="D452" s="11" t="s">
        <v>21</v>
      </c>
      <c r="E452" s="11" t="s">
        <v>36</v>
      </c>
      <c r="F452" s="11" t="s">
        <v>31</v>
      </c>
      <c r="I452">
        <f>BG_SecBase_Tuning!O$188</f>
        <v>370</v>
      </c>
      <c r="J452" s="4">
        <f>BG_SecBase_Tuning!P$212</f>
        <v>2894</v>
      </c>
      <c r="K452" s="4">
        <f>BG_SecBase_Tuning!Q$212</f>
        <v>2786</v>
      </c>
      <c r="L452" s="6">
        <f>BG_SecBase_Tuning!R$194</f>
        <v>300</v>
      </c>
      <c r="M452">
        <f>BG_SecBase_Tuning!S$188</f>
        <v>1340</v>
      </c>
      <c r="P452" s="159" cm="1">
        <f t="array" ref="P452">_xlfn.SWITCH(B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52" s="159" cm="1">
        <f t="array" ref="Q452">_xlfn.SWITCH(C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52" s="159" cm="1">
        <f t="array" ref="R452">_xlfn.SWITCH(D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52" s="159" cm="1">
        <f t="array" ref="S452">_xlfn.SWITCH(E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452" s="159" cm="1">
        <f t="array" ref="T452">_xlfn.SWITCH(F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53" spans="1:20" x14ac:dyDescent="0.3">
      <c r="A453">
        <v>28</v>
      </c>
      <c r="B453" s="11" t="s">
        <v>40</v>
      </c>
      <c r="C453" s="11" t="s">
        <v>31</v>
      </c>
      <c r="D453" s="11" t="s">
        <v>27</v>
      </c>
      <c r="E453" s="11" t="s">
        <v>27</v>
      </c>
      <c r="F453" s="11" t="s">
        <v>24</v>
      </c>
      <c r="I453">
        <f>BG_SecBase_Tuning!O$188</f>
        <v>370</v>
      </c>
      <c r="J453">
        <f>BG_SecBase_Tuning!P$188</f>
        <v>800</v>
      </c>
      <c r="K453">
        <f>BG_SecBase_Tuning!Q$188</f>
        <v>709</v>
      </c>
      <c r="L453" s="6">
        <f>BG_SecBase_Tuning!R$194</f>
        <v>300</v>
      </c>
      <c r="M453">
        <f>BG_SecBase_Tuning!S$188</f>
        <v>1340</v>
      </c>
      <c r="P453" s="159" cm="1">
        <f t="array" ref="P453">_xlfn.SWITCH(B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53" s="159" cm="1">
        <f t="array" ref="Q453">_xlfn.SWITCH(C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53" s="159" cm="1">
        <f t="array" ref="R453">_xlfn.SWITCH(D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53" s="159" cm="1">
        <f t="array" ref="S453">_xlfn.SWITCH(E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53" s="159" cm="1">
        <f t="array" ref="T453">_xlfn.SWITCH(F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54" spans="1:20" x14ac:dyDescent="0.3">
      <c r="A454">
        <v>29</v>
      </c>
      <c r="B454" s="11" t="s">
        <v>27</v>
      </c>
      <c r="C454" s="11" t="s">
        <v>15</v>
      </c>
      <c r="D454" s="11" t="s">
        <v>11</v>
      </c>
      <c r="E454" s="11" t="s">
        <v>21</v>
      </c>
      <c r="F454" s="11" t="s">
        <v>21</v>
      </c>
      <c r="I454">
        <f>BG_SecBase_Tuning!O$188</f>
        <v>370</v>
      </c>
      <c r="J454">
        <f>BG_SecBase_Tuning!P$188</f>
        <v>800</v>
      </c>
      <c r="K454">
        <f>BG_SecBase_Tuning!Q$188</f>
        <v>709</v>
      </c>
      <c r="L454">
        <f>BG_SecBase_Tuning!R$188</f>
        <v>1990</v>
      </c>
      <c r="M454">
        <f>BG_SecBase_Tuning!S$188</f>
        <v>1340</v>
      </c>
      <c r="P454" s="159" cm="1">
        <f t="array" ref="P454">_xlfn.SWITCH(B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54" s="159" cm="1">
        <f t="array" ref="Q454">_xlfn.SWITCH(C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54" s="159" cm="1">
        <f t="array" ref="R454">_xlfn.SWITCH(D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54" s="159" cm="1">
        <f t="array" ref="S454">_xlfn.SWITCH(E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54" s="159" cm="1">
        <f t="array" ref="T454">_xlfn.SWITCH(F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55" spans="1:20" x14ac:dyDescent="0.3">
      <c r="A455">
        <v>30</v>
      </c>
      <c r="B455" s="11" t="s">
        <v>15</v>
      </c>
      <c r="C455" s="11" t="s">
        <v>34</v>
      </c>
      <c r="D455" s="11" t="s">
        <v>27</v>
      </c>
      <c r="E455" s="11" t="s">
        <v>15</v>
      </c>
      <c r="F455" s="11" t="s">
        <v>21</v>
      </c>
      <c r="I455">
        <f>BG_SecBase_Tuning!O$188</f>
        <v>370</v>
      </c>
      <c r="J455">
        <f>BG_SecBase_Tuning!P$188</f>
        <v>800</v>
      </c>
      <c r="K455">
        <f>BG_SecBase_Tuning!Q$188</f>
        <v>709</v>
      </c>
      <c r="L455">
        <f>BG_SecBase_Tuning!R$188</f>
        <v>1990</v>
      </c>
      <c r="M455">
        <f>BG_SecBase_Tuning!S$188</f>
        <v>1340</v>
      </c>
      <c r="P455" s="159" cm="1">
        <f t="array" ref="P455">_xlfn.SWITCH(B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55" s="159" cm="1">
        <f t="array" ref="Q455">_xlfn.SWITCH(C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55" s="159" cm="1">
        <f t="array" ref="R455">_xlfn.SWITCH(D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55" s="159" cm="1">
        <f t="array" ref="S455">_xlfn.SWITCH(E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55" s="159" cm="1">
        <f t="array" ref="T455">_xlfn.SWITCH(F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56" spans="1:20" x14ac:dyDescent="0.3">
      <c r="A456">
        <v>31</v>
      </c>
      <c r="B456" s="11" t="s">
        <v>18</v>
      </c>
      <c r="C456" s="11" t="s">
        <v>15</v>
      </c>
      <c r="D456" s="11" t="s">
        <v>34</v>
      </c>
      <c r="E456" s="11" t="s">
        <v>34</v>
      </c>
      <c r="F456" s="11" t="s">
        <v>40</v>
      </c>
      <c r="I456">
        <f>BG_SecBase_Tuning!O$188</f>
        <v>370</v>
      </c>
      <c r="J456">
        <f>BG_SecBase_Tuning!P$188</f>
        <v>800</v>
      </c>
      <c r="K456">
        <f>BG_SecBase_Tuning!Q$188</f>
        <v>709</v>
      </c>
      <c r="L456">
        <f>BG_SecBase_Tuning!R$188</f>
        <v>1990</v>
      </c>
      <c r="M456">
        <f>BG_SecBase_Tuning!S$188</f>
        <v>1340</v>
      </c>
      <c r="P456" s="159" cm="1">
        <f t="array" ref="P456">_xlfn.SWITCH(B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56" s="159" cm="1">
        <f t="array" ref="Q456">_xlfn.SWITCH(C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56" s="159" cm="1">
        <f t="array" ref="R456">_xlfn.SWITCH(D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56" s="159" cm="1">
        <f t="array" ref="S456">_xlfn.SWITCH(E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56" s="159" cm="1">
        <f t="array" ref="T456">_xlfn.SWITCH(F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57" spans="1:20" x14ac:dyDescent="0.3">
      <c r="A457">
        <v>32</v>
      </c>
      <c r="B457" t="s">
        <v>27</v>
      </c>
      <c r="C457" t="s">
        <v>11</v>
      </c>
      <c r="D457" t="s">
        <v>40</v>
      </c>
      <c r="E457" t="s">
        <v>21</v>
      </c>
      <c r="F457" t="s">
        <v>31</v>
      </c>
      <c r="I457" s="11">
        <f>BG_SecBase_Tuning!O$204</f>
        <v>1</v>
      </c>
      <c r="J457" s="11">
        <f>BG_SecBase_Tuning!P$204</f>
        <v>1</v>
      </c>
      <c r="K457" s="11">
        <f>BG_SecBase_Tuning!Q$204</f>
        <v>1</v>
      </c>
      <c r="L457" s="11">
        <f>BG_SecBase_Tuning!R$204</f>
        <v>1</v>
      </c>
      <c r="M457" s="11">
        <f>BG_SecBase_Tuning!S$204</f>
        <v>1</v>
      </c>
      <c r="P457" s="159" cm="1">
        <f t="array" ref="P457">_xlfn.SWITCH(B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57" s="159" cm="1">
        <f t="array" ref="Q457">_xlfn.SWITCH(C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57" s="159" cm="1">
        <f t="array" ref="R457">_xlfn.SWITCH(D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57" s="159" cm="1">
        <f t="array" ref="S457">_xlfn.SWITCH(E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57" s="159" cm="1">
        <f t="array" ref="T457">_xlfn.SWITCH(F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58" spans="1:20" x14ac:dyDescent="0.3">
      <c r="A458">
        <v>33</v>
      </c>
      <c r="B458" t="s">
        <v>27</v>
      </c>
      <c r="C458" t="s">
        <v>31</v>
      </c>
      <c r="D458" t="s">
        <v>40</v>
      </c>
      <c r="E458" t="s">
        <v>37</v>
      </c>
      <c r="F458" t="s">
        <v>18</v>
      </c>
      <c r="I458" s="11">
        <f>BG_SecBase_Tuning!O$204</f>
        <v>1</v>
      </c>
      <c r="J458" s="11">
        <f>BG_SecBase_Tuning!P$204</f>
        <v>1</v>
      </c>
      <c r="K458" s="11">
        <f>BG_SecBase_Tuning!Q$204</f>
        <v>1</v>
      </c>
      <c r="L458" s="11">
        <f>BG_SecBase_Tuning!R$204</f>
        <v>1</v>
      </c>
      <c r="M458" s="11">
        <f>BG_SecBase_Tuning!S$204</f>
        <v>1</v>
      </c>
      <c r="P458" s="159" cm="1">
        <f t="array" ref="P458">_xlfn.SWITCH(B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58" s="159" cm="1">
        <f t="array" ref="Q458">_xlfn.SWITCH(C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58" s="159" cm="1">
        <f t="array" ref="R458">_xlfn.SWITCH(D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58" s="159" cm="1">
        <f t="array" ref="S458">_xlfn.SWITCH(E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58" s="159" cm="1">
        <f t="array" ref="T458">_xlfn.SWITCH(F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59" spans="1:20" x14ac:dyDescent="0.3">
      <c r="A459">
        <v>34</v>
      </c>
      <c r="B459" t="s">
        <v>59</v>
      </c>
      <c r="C459" t="s">
        <v>59</v>
      </c>
      <c r="D459" t="s">
        <v>59</v>
      </c>
      <c r="E459" t="s">
        <v>59</v>
      </c>
      <c r="F459" t="s">
        <v>59</v>
      </c>
      <c r="I459" s="11">
        <f>BG_SecBase_Tuning!O$204</f>
        <v>1</v>
      </c>
      <c r="J459" s="11">
        <f>BG_SecBase_Tuning!P$204</f>
        <v>1</v>
      </c>
      <c r="K459" s="11">
        <f>BG_SecBase_Tuning!Q$204</f>
        <v>1</v>
      </c>
      <c r="L459" s="11">
        <f>BG_SecBase_Tuning!R$204</f>
        <v>1</v>
      </c>
      <c r="M459" s="11">
        <f>BG_SecBase_Tuning!S$204</f>
        <v>1</v>
      </c>
      <c r="P459" s="159" cm="1">
        <f t="array" ref="P459">_xlfn.SWITCH(B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Q459" s="159" cm="1">
        <f t="array" ref="Q459">_xlfn.SWITCH(C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R459" s="159" cm="1">
        <f t="array" ref="R459">_xlfn.SWITCH(D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S459" s="159" cm="1">
        <f t="array" ref="S459">_xlfn.SWITCH(E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T459" s="159" cm="1">
        <f t="array" ref="T459">_xlfn.SWITCH(F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row>
    <row r="460" spans="1:20" x14ac:dyDescent="0.3">
      <c r="A460">
        <v>35</v>
      </c>
      <c r="B460" t="s">
        <v>21</v>
      </c>
      <c r="C460" t="s">
        <v>11</v>
      </c>
      <c r="D460" t="s">
        <v>21</v>
      </c>
      <c r="E460" t="s">
        <v>24</v>
      </c>
      <c r="F460" t="s">
        <v>34</v>
      </c>
      <c r="I460" s="11">
        <f>BG_SecBase_Tuning!O$204</f>
        <v>1</v>
      </c>
      <c r="J460" s="11">
        <f>BG_SecBase_Tuning!P$204</f>
        <v>1</v>
      </c>
      <c r="K460" s="11">
        <f>BG_SecBase_Tuning!Q$204</f>
        <v>1</v>
      </c>
      <c r="L460" s="11">
        <f>BG_SecBase_Tuning!R$204</f>
        <v>1</v>
      </c>
      <c r="M460" s="11">
        <f>BG_SecBase_Tuning!S$204</f>
        <v>1</v>
      </c>
      <c r="P460" s="159" cm="1">
        <f t="array" ref="P460">_xlfn.SWITCH(B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60" s="159" cm="1">
        <f t="array" ref="Q460">_xlfn.SWITCH(C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60" s="159" cm="1">
        <f t="array" ref="R460">_xlfn.SWITCH(D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60" s="159" cm="1">
        <f t="array" ref="S460">_xlfn.SWITCH(E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60" s="159" cm="1">
        <f t="array" ref="T460">_xlfn.SWITCH(F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61" spans="1:20" x14ac:dyDescent="0.3">
      <c r="A461">
        <v>36</v>
      </c>
      <c r="B461" t="s">
        <v>15</v>
      </c>
      <c r="C461" t="s">
        <v>24</v>
      </c>
      <c r="D461" t="s">
        <v>37</v>
      </c>
      <c r="E461" t="s">
        <v>37</v>
      </c>
      <c r="F461" t="s">
        <v>11</v>
      </c>
      <c r="I461">
        <f>BG_SecBase_Tuning!O$188</f>
        <v>370</v>
      </c>
      <c r="J461">
        <f>BG_SecBase_Tuning!P$188</f>
        <v>800</v>
      </c>
      <c r="K461">
        <f>BG_SecBase_Tuning!Q$188</f>
        <v>709</v>
      </c>
      <c r="L461">
        <f>BG_SecBase_Tuning!R$188</f>
        <v>1990</v>
      </c>
      <c r="M461">
        <f>BG_SecBase_Tuning!S$188</f>
        <v>1340</v>
      </c>
      <c r="P461" s="159" cm="1">
        <f t="array" ref="P461">_xlfn.SWITCH(B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61" s="159" cm="1">
        <f t="array" ref="Q461">_xlfn.SWITCH(C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61" s="159" cm="1">
        <f t="array" ref="R461">_xlfn.SWITCH(D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61" s="159" cm="1">
        <f t="array" ref="S461">_xlfn.SWITCH(E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61" s="159" cm="1">
        <f t="array" ref="T461">_xlfn.SWITCH(F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462" spans="1:20" x14ac:dyDescent="0.3">
      <c r="A462">
        <v>37</v>
      </c>
      <c r="B462" t="s">
        <v>37</v>
      </c>
      <c r="C462" t="s">
        <v>24</v>
      </c>
      <c r="D462" t="s">
        <v>21</v>
      </c>
      <c r="E462" t="s">
        <v>18</v>
      </c>
      <c r="F462" t="s">
        <v>34</v>
      </c>
      <c r="I462">
        <f>BG_SecBase_Tuning!O$188</f>
        <v>370</v>
      </c>
      <c r="J462">
        <f>BG_SecBase_Tuning!P$188</f>
        <v>800</v>
      </c>
      <c r="K462">
        <f>BG_SecBase_Tuning!Q$188</f>
        <v>709</v>
      </c>
      <c r="L462">
        <f>BG_SecBase_Tuning!R$188</f>
        <v>1990</v>
      </c>
      <c r="M462">
        <f>BG_SecBase_Tuning!S$188</f>
        <v>1340</v>
      </c>
      <c r="P462" s="159" cm="1">
        <f t="array" ref="P462">_xlfn.SWITCH(B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62" s="159" cm="1">
        <f t="array" ref="Q462">_xlfn.SWITCH(C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62" s="159" cm="1">
        <f t="array" ref="R462">_xlfn.SWITCH(D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62" s="159" cm="1">
        <f t="array" ref="S462">_xlfn.SWITCH(E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62" s="159" cm="1">
        <f t="array" ref="T462">_xlfn.SWITCH(F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63" spans="1:20" x14ac:dyDescent="0.3">
      <c r="A463">
        <v>38</v>
      </c>
      <c r="B463" t="s">
        <v>34</v>
      </c>
      <c r="C463" t="s">
        <v>15</v>
      </c>
      <c r="D463" t="s">
        <v>37</v>
      </c>
      <c r="E463" t="s">
        <v>15</v>
      </c>
      <c r="F463" t="s">
        <v>15</v>
      </c>
      <c r="I463">
        <f>BG_SecBase_Tuning!O$188</f>
        <v>370</v>
      </c>
      <c r="J463">
        <f>BG_SecBase_Tuning!P$188</f>
        <v>800</v>
      </c>
      <c r="K463">
        <f>BG_SecBase_Tuning!Q$188</f>
        <v>709</v>
      </c>
      <c r="L463">
        <f>BG_SecBase_Tuning!R$188</f>
        <v>1990</v>
      </c>
      <c r="M463">
        <f>BG_SecBase_Tuning!S$188</f>
        <v>1340</v>
      </c>
      <c r="P463" s="159" cm="1">
        <f t="array" ref="P463">_xlfn.SWITCH(B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63" s="159" cm="1">
        <f t="array" ref="Q463">_xlfn.SWITCH(C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63" s="159" cm="1">
        <f t="array" ref="R463">_xlfn.SWITCH(D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63" s="159" cm="1">
        <f t="array" ref="S463">_xlfn.SWITCH(E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63" s="159" cm="1">
        <f t="array" ref="T463">_xlfn.SWITCH(F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464" spans="1:20" x14ac:dyDescent="0.3">
      <c r="A464">
        <v>39</v>
      </c>
      <c r="B464" t="s">
        <v>15</v>
      </c>
      <c r="C464" t="s">
        <v>37</v>
      </c>
      <c r="D464" t="s">
        <v>21</v>
      </c>
      <c r="E464" t="s">
        <v>15</v>
      </c>
      <c r="F464" t="s">
        <v>31</v>
      </c>
      <c r="I464">
        <f>BG_SecBase_Tuning!O$188</f>
        <v>370</v>
      </c>
      <c r="J464">
        <f>BG_SecBase_Tuning!P$188</f>
        <v>800</v>
      </c>
      <c r="K464">
        <f>BG_SecBase_Tuning!Q$188</f>
        <v>709</v>
      </c>
      <c r="L464">
        <f>BG_SecBase_Tuning!R$188</f>
        <v>1990</v>
      </c>
      <c r="M464">
        <f>BG_SecBase_Tuning!S$188</f>
        <v>1340</v>
      </c>
      <c r="P464" s="159" cm="1">
        <f t="array" ref="P464">_xlfn.SWITCH(B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64" s="159" cm="1">
        <f t="array" ref="Q464">_xlfn.SWITCH(C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64" s="159" cm="1">
        <f t="array" ref="R464">_xlfn.SWITCH(D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64" s="159" cm="1">
        <f t="array" ref="S464">_xlfn.SWITCH(E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64" s="159" cm="1">
        <f t="array" ref="T464">_xlfn.SWITCH(F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65" spans="1:20" x14ac:dyDescent="0.3">
      <c r="A465">
        <v>40</v>
      </c>
      <c r="B465" t="s">
        <v>40</v>
      </c>
      <c r="C465" t="s">
        <v>34</v>
      </c>
      <c r="D465" t="s">
        <v>18</v>
      </c>
      <c r="E465" t="s">
        <v>21</v>
      </c>
      <c r="F465" t="s">
        <v>24</v>
      </c>
      <c r="I465" s="6">
        <f>BG_SecBase_Tuning!O$190</f>
        <v>800</v>
      </c>
      <c r="J465" s="6">
        <f>BG_SecBase_Tuning!P$191</f>
        <v>600</v>
      </c>
      <c r="K465" s="6">
        <f>BG_SecBase_Tuning!Q$192</f>
        <v>600</v>
      </c>
      <c r="L465" s="4">
        <f>BG_SecBase_Tuning!R$212</f>
        <v>2795</v>
      </c>
      <c r="M465" s="6">
        <f>BG_SecBase_Tuning!S$190</f>
        <v>500</v>
      </c>
      <c r="P465" s="159" cm="1">
        <f t="array" ref="P465">_xlfn.SWITCH(B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65" s="159" cm="1">
        <f t="array" ref="Q465">_xlfn.SWITCH(C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65" s="159" cm="1">
        <f t="array" ref="R465">_xlfn.SWITCH(D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65" s="159" cm="1">
        <f t="array" ref="S465">_xlfn.SWITCH(E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65" s="159" cm="1">
        <f t="array" ref="T465">_xlfn.SWITCH(F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66" spans="1:20" x14ac:dyDescent="0.3">
      <c r="A466">
        <v>41</v>
      </c>
      <c r="B466" t="s">
        <v>34</v>
      </c>
      <c r="C466" t="s">
        <v>31</v>
      </c>
      <c r="D466" t="s">
        <v>21</v>
      </c>
      <c r="E466" t="s">
        <v>24</v>
      </c>
      <c r="F466" t="s">
        <v>21</v>
      </c>
      <c r="I466" s="6">
        <f>BG_SecBase_Tuning!O$190</f>
        <v>800</v>
      </c>
      <c r="J466" s="6">
        <f>BG_SecBase_Tuning!P$191</f>
        <v>600</v>
      </c>
      <c r="K466" s="6">
        <f>BG_SecBase_Tuning!Q$192</f>
        <v>600</v>
      </c>
      <c r="L466" s="32">
        <f>BG_SecBase_Tuning!R$213</f>
        <v>1506</v>
      </c>
      <c r="M466" s="6">
        <f>BG_SecBase_Tuning!S$190</f>
        <v>500</v>
      </c>
      <c r="P466" s="159" cm="1">
        <f t="array" ref="P466">_xlfn.SWITCH(B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66" s="159" cm="1">
        <f t="array" ref="Q466">_xlfn.SWITCH(C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66" s="159" cm="1">
        <f t="array" ref="R466">_xlfn.SWITCH(D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66" s="159" cm="1">
        <f t="array" ref="S466">_xlfn.SWITCH(E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66" s="159" cm="1">
        <f t="array" ref="T466">_xlfn.SWITCH(F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67" spans="1:20" x14ac:dyDescent="0.3">
      <c r="A467">
        <v>42</v>
      </c>
      <c r="B467" t="s">
        <v>10</v>
      </c>
      <c r="C467" t="s">
        <v>14</v>
      </c>
      <c r="D467" t="s">
        <v>26</v>
      </c>
      <c r="E467" s="4" t="s">
        <v>7</v>
      </c>
      <c r="F467" t="s">
        <v>10</v>
      </c>
      <c r="I467" s="6">
        <f>BG_SecBase_Tuning!O$190</f>
        <v>800</v>
      </c>
      <c r="J467" s="6">
        <f>BG_SecBase_Tuning!P$191</f>
        <v>600</v>
      </c>
      <c r="K467" s="6">
        <f>BG_SecBase_Tuning!Q$192</f>
        <v>600</v>
      </c>
      <c r="L467" s="32">
        <f>BG_SecBase_Tuning!R$213</f>
        <v>1506</v>
      </c>
      <c r="M467" s="6">
        <f>BG_SecBase_Tuning!S$190</f>
        <v>500</v>
      </c>
      <c r="P467" s="159" cm="1">
        <f t="array" ref="P467">_xlfn.SWITCH(B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467" s="159" cm="1">
        <f t="array" ref="Q467">_xlfn.SWITCH(C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467" s="159" cm="1">
        <f t="array" ref="R467">_xlfn.SWITCH(D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467" s="159" cm="1">
        <f t="array" ref="S467">_xlfn.SWITCH(E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467" s="159" cm="1">
        <f t="array" ref="T467">_xlfn.SWITCH(F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468" spans="1:20" x14ac:dyDescent="0.3">
      <c r="A468">
        <v>43</v>
      </c>
      <c r="B468" t="s">
        <v>27</v>
      </c>
      <c r="C468" t="s">
        <v>18</v>
      </c>
      <c r="D468" t="s">
        <v>30</v>
      </c>
      <c r="E468" s="4" t="s">
        <v>7</v>
      </c>
      <c r="F468" t="s">
        <v>37</v>
      </c>
      <c r="I468" s="6">
        <f>BG_SecBase_Tuning!O$190</f>
        <v>800</v>
      </c>
      <c r="J468" s="6">
        <f>BG_SecBase_Tuning!P$191</f>
        <v>600</v>
      </c>
      <c r="K468" s="2">
        <f>BG_SecBase_Tuning!Q$193</f>
        <v>600</v>
      </c>
      <c r="L468" s="32">
        <f>BG_SecBase_Tuning!R$213</f>
        <v>1506</v>
      </c>
      <c r="M468" s="6">
        <f>BG_SecBase_Tuning!S$190</f>
        <v>500</v>
      </c>
      <c r="P468" s="159" cm="1">
        <f t="array" ref="P468">_xlfn.SWITCH(B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68" s="159" cm="1">
        <f t="array" ref="Q468">_xlfn.SWITCH(C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68" s="159" cm="1">
        <f t="array" ref="R468">_xlfn.SWITCH(D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468" s="159" cm="1">
        <f t="array" ref="S468">_xlfn.SWITCH(E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468" s="159" cm="1">
        <f t="array" ref="T468">_xlfn.SWITCH(F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69" spans="1:20" x14ac:dyDescent="0.3">
      <c r="A469">
        <v>44</v>
      </c>
      <c r="B469" t="s">
        <v>31</v>
      </c>
      <c r="C469" t="s">
        <v>17</v>
      </c>
      <c r="D469" t="s">
        <v>33</v>
      </c>
      <c r="E469" t="s">
        <v>18</v>
      </c>
      <c r="F469" t="s">
        <v>40</v>
      </c>
      <c r="I469">
        <f>BG_SecBase_Tuning!O$188</f>
        <v>370</v>
      </c>
      <c r="J469" s="6">
        <f>BG_SecBase_Tuning!P$191</f>
        <v>600</v>
      </c>
      <c r="K469" s="6">
        <f>BG_SecBase_Tuning!Q$192</f>
        <v>600</v>
      </c>
      <c r="L469" s="4">
        <f>BG_SecBase_Tuning!R$212</f>
        <v>2795</v>
      </c>
      <c r="M469">
        <f>BG_SecBase_Tuning!S$188</f>
        <v>1340</v>
      </c>
      <c r="P469" s="159" cm="1">
        <f t="array" ref="P469">_xlfn.SWITCH(B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69" s="159" cm="1">
        <f t="array" ref="Q469">_xlfn.SWITCH(C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469" s="159" cm="1">
        <f t="array" ref="R469">_xlfn.SWITCH(D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469" s="159" cm="1">
        <f t="array" ref="S469">_xlfn.SWITCH(E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69" s="159" cm="1">
        <f t="array" ref="T469">_xlfn.SWITCH(F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70" spans="1:20" x14ac:dyDescent="0.3">
      <c r="A470">
        <v>45</v>
      </c>
      <c r="B470" t="s">
        <v>18</v>
      </c>
      <c r="C470" t="s">
        <v>34</v>
      </c>
      <c r="D470" t="s">
        <v>36</v>
      </c>
      <c r="E470" t="s">
        <v>24</v>
      </c>
      <c r="F470" t="s">
        <v>18</v>
      </c>
      <c r="I470">
        <f>BG_SecBase_Tuning!O$188</f>
        <v>370</v>
      </c>
      <c r="J470" s="6">
        <f>BG_SecBase_Tuning!P$191</f>
        <v>600</v>
      </c>
      <c r="K470" s="6">
        <f>BG_SecBase_Tuning!Q$192</f>
        <v>600</v>
      </c>
      <c r="L470">
        <f>BG_SecBase_Tuning!R$188</f>
        <v>1990</v>
      </c>
      <c r="M470">
        <f>BG_SecBase_Tuning!S$188</f>
        <v>1340</v>
      </c>
      <c r="P470" s="159" cm="1">
        <f t="array" ref="P470">_xlfn.SWITCH(B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70" s="159" cm="1">
        <f t="array" ref="Q470">_xlfn.SWITCH(C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70" s="159" cm="1">
        <f t="array" ref="R470">_xlfn.SWITCH(D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470" s="159" cm="1">
        <f t="array" ref="S470">_xlfn.SWITCH(E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70" s="159" cm="1">
        <f t="array" ref="T470">_xlfn.SWITCH(F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71" spans="1:20" x14ac:dyDescent="0.3">
      <c r="A471">
        <v>46</v>
      </c>
      <c r="B471" t="s">
        <v>37</v>
      </c>
      <c r="C471" t="s">
        <v>27</v>
      </c>
      <c r="D471" t="s">
        <v>24</v>
      </c>
      <c r="E471" t="s">
        <v>31</v>
      </c>
      <c r="F471" t="s">
        <v>31</v>
      </c>
      <c r="I471">
        <f>BG_SecBase_Tuning!O$188</f>
        <v>370</v>
      </c>
      <c r="J471" s="6">
        <f>BG_SecBase_Tuning!P$191</f>
        <v>600</v>
      </c>
      <c r="K471" s="6">
        <f>BG_SecBase_Tuning!Q$192</f>
        <v>600</v>
      </c>
      <c r="L471">
        <f>BG_SecBase_Tuning!R$188</f>
        <v>1990</v>
      </c>
      <c r="M471">
        <f>BG_SecBase_Tuning!S$188</f>
        <v>1340</v>
      </c>
      <c r="P471" s="159" cm="1">
        <f t="array" ref="P471">_xlfn.SWITCH(B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71" s="159" cm="1">
        <f t="array" ref="Q471">_xlfn.SWITCH(C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71" s="159" cm="1">
        <f t="array" ref="R471">_xlfn.SWITCH(D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71" s="159" cm="1">
        <f t="array" ref="S471">_xlfn.SWITCH(E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71" s="159" cm="1">
        <f t="array" ref="T471">_xlfn.SWITCH(F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72" spans="1:20" x14ac:dyDescent="0.3">
      <c r="A472">
        <v>47</v>
      </c>
      <c r="B472" t="s">
        <v>40</v>
      </c>
      <c r="C472" t="s">
        <v>23</v>
      </c>
      <c r="D472" t="s">
        <v>27</v>
      </c>
      <c r="E472" t="s">
        <v>11</v>
      </c>
      <c r="F472" t="s">
        <v>40</v>
      </c>
      <c r="I472" s="4">
        <f>BG_SecBase_Tuning!O$212</f>
        <v>2794</v>
      </c>
      <c r="J472" s="6">
        <f>BG_SecBase_Tuning!P$191</f>
        <v>600</v>
      </c>
      <c r="K472">
        <f>BG_SecBase_Tuning!Q$188</f>
        <v>709</v>
      </c>
      <c r="L472">
        <f>BG_SecBase_Tuning!R$188</f>
        <v>1990</v>
      </c>
      <c r="M472" s="4">
        <f>BG_SecBase_Tuning!S$212</f>
        <v>2908</v>
      </c>
      <c r="P472" s="159" cm="1">
        <f t="array" ref="P472">_xlfn.SWITCH(B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72" s="159" cm="1">
        <f t="array" ref="Q472">_xlfn.SWITCH(C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472" s="159" cm="1">
        <f t="array" ref="R472">_xlfn.SWITCH(D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72" s="159" cm="1">
        <f t="array" ref="S472">_xlfn.SWITCH(E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72" s="159" cm="1">
        <f t="array" ref="T472">_xlfn.SWITCH(F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73" spans="1:20" x14ac:dyDescent="0.3">
      <c r="A473">
        <v>48</v>
      </c>
      <c r="B473" t="s">
        <v>21</v>
      </c>
      <c r="C473" t="s">
        <v>20</v>
      </c>
      <c r="D473" t="s">
        <v>37</v>
      </c>
      <c r="E473" t="s">
        <v>37</v>
      </c>
      <c r="F473" t="s">
        <v>34</v>
      </c>
      <c r="I473" s="32">
        <f>BG_SecBase_Tuning!O$213</f>
        <v>1927</v>
      </c>
      <c r="J473" s="6">
        <f>BG_SecBase_Tuning!P$191</f>
        <v>600</v>
      </c>
      <c r="K473">
        <f>BG_SecBase_Tuning!Q$188</f>
        <v>709</v>
      </c>
      <c r="L473">
        <f>BG_SecBase_Tuning!R$188</f>
        <v>1990</v>
      </c>
      <c r="M473" s="32">
        <f>BG_SecBase_Tuning!S$213</f>
        <v>1500</v>
      </c>
      <c r="P473" s="159" cm="1">
        <f t="array" ref="P473">_xlfn.SWITCH(B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73" s="159" cm="1">
        <f t="array" ref="Q473">_xlfn.SWITCH(C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473" s="159" cm="1">
        <f t="array" ref="R473">_xlfn.SWITCH(D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73" s="159" cm="1">
        <f t="array" ref="S473">_xlfn.SWITCH(E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73" s="159" cm="1">
        <f t="array" ref="T473">_xlfn.SWITCH(F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74" spans="1:20" x14ac:dyDescent="0.3">
      <c r="A474">
        <v>49</v>
      </c>
      <c r="B474" s="4" t="s">
        <v>7</v>
      </c>
      <c r="C474" t="s">
        <v>18</v>
      </c>
      <c r="D474" t="s">
        <v>24</v>
      </c>
      <c r="E474" t="s">
        <v>18</v>
      </c>
      <c r="F474" s="4" t="s">
        <v>7</v>
      </c>
      <c r="I474" s="32">
        <f>BG_SecBase_Tuning!O$213</f>
        <v>1927</v>
      </c>
      <c r="J474" s="6">
        <f>BG_SecBase_Tuning!P$191</f>
        <v>600</v>
      </c>
      <c r="K474">
        <f>BG_SecBase_Tuning!Q$188</f>
        <v>709</v>
      </c>
      <c r="L474">
        <f>BG_SecBase_Tuning!R$188</f>
        <v>1990</v>
      </c>
      <c r="M474" s="32">
        <f>BG_SecBase_Tuning!S$213</f>
        <v>1500</v>
      </c>
      <c r="P474" s="159" cm="1">
        <f t="array" ref="P474">_xlfn.SWITCH(B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474" s="159" cm="1">
        <f t="array" ref="Q474">_xlfn.SWITCH(C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74" s="159" cm="1">
        <f t="array" ref="R474">_xlfn.SWITCH(D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74" s="159" cm="1">
        <f t="array" ref="S474">_xlfn.SWITCH(E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74" s="159" cm="1">
        <f t="array" ref="T474">_xlfn.SWITCH(F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475" spans="1:20" x14ac:dyDescent="0.3">
      <c r="A475">
        <v>50</v>
      </c>
      <c r="B475" s="4" t="s">
        <v>7</v>
      </c>
      <c r="C475" t="s">
        <v>15</v>
      </c>
      <c r="D475" t="s">
        <v>18</v>
      </c>
      <c r="E475" t="s">
        <v>31</v>
      </c>
      <c r="F475" s="4" t="s">
        <v>7</v>
      </c>
      <c r="I475" s="32">
        <f>BG_SecBase_Tuning!O$213</f>
        <v>1927</v>
      </c>
      <c r="J475">
        <f>BG_SecBase_Tuning!P$188</f>
        <v>800</v>
      </c>
      <c r="K475">
        <f>BG_SecBase_Tuning!Q$188</f>
        <v>709</v>
      </c>
      <c r="L475">
        <f>BG_SecBase_Tuning!R$188</f>
        <v>1990</v>
      </c>
      <c r="M475" s="32">
        <f>BG_SecBase_Tuning!S$213</f>
        <v>1500</v>
      </c>
      <c r="P475" s="159" cm="1">
        <f t="array" ref="P475">_xlfn.SWITCH(B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475" s="159" cm="1">
        <f t="array" ref="Q475">_xlfn.SWITCH(C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75" s="159" cm="1">
        <f t="array" ref="R475">_xlfn.SWITCH(D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75" s="159" cm="1">
        <f t="array" ref="S475">_xlfn.SWITCH(E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75" s="159" cm="1">
        <f t="array" ref="T475">_xlfn.SWITCH(F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476" spans="1:20" x14ac:dyDescent="0.3">
      <c r="A476">
        <v>51</v>
      </c>
      <c r="B476" t="s">
        <v>27</v>
      </c>
      <c r="C476" t="s">
        <v>31</v>
      </c>
      <c r="D476" t="s">
        <v>31</v>
      </c>
      <c r="E476" t="s">
        <v>15</v>
      </c>
      <c r="F476" t="s">
        <v>18</v>
      </c>
      <c r="I476" s="4">
        <f>BG_SecBase_Tuning!O$212</f>
        <v>2794</v>
      </c>
      <c r="J476">
        <f>BG_SecBase_Tuning!P$188</f>
        <v>800</v>
      </c>
      <c r="K476">
        <f>BG_SecBase_Tuning!Q$188</f>
        <v>709</v>
      </c>
      <c r="L476">
        <f>BG_SecBase_Tuning!R$188</f>
        <v>1990</v>
      </c>
      <c r="M476" s="4">
        <f>BG_SecBase_Tuning!S$212</f>
        <v>2908</v>
      </c>
      <c r="P476" s="159" cm="1">
        <f t="array" ref="P476">_xlfn.SWITCH(B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76" s="159" cm="1">
        <f t="array" ref="Q476">_xlfn.SWITCH(C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76" s="159" cm="1">
        <f t="array" ref="R476">_xlfn.SWITCH(D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76" s="159" cm="1">
        <f t="array" ref="S476">_xlfn.SWITCH(E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76" s="159" cm="1">
        <f t="array" ref="T476">_xlfn.SWITCH(F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77" spans="1:20" x14ac:dyDescent="0.3">
      <c r="A477">
        <v>52</v>
      </c>
      <c r="B477" t="s">
        <v>24</v>
      </c>
      <c r="C477" t="s">
        <v>21</v>
      </c>
      <c r="D477" t="s">
        <v>37</v>
      </c>
      <c r="E477" t="s">
        <v>24</v>
      </c>
      <c r="F477" t="s">
        <v>34</v>
      </c>
      <c r="I477">
        <f>BG_SecBase_Tuning!O$188</f>
        <v>370</v>
      </c>
      <c r="J477">
        <f>BG_SecBase_Tuning!P$188</f>
        <v>800</v>
      </c>
      <c r="K477">
        <f>BG_SecBase_Tuning!Q$188</f>
        <v>709</v>
      </c>
      <c r="L477">
        <f>BG_SecBase_Tuning!R$188</f>
        <v>1990</v>
      </c>
      <c r="M477">
        <f>BG_SecBase_Tuning!S$188</f>
        <v>1340</v>
      </c>
      <c r="P477" s="159" cm="1">
        <f t="array" ref="P477">_xlfn.SWITCH(B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77" s="159" cm="1">
        <f t="array" ref="Q477">_xlfn.SWITCH(C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77" s="159" cm="1">
        <f t="array" ref="R477">_xlfn.SWITCH(D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77" s="159" cm="1">
        <f t="array" ref="S477">_xlfn.SWITCH(E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77" s="159" cm="1">
        <f t="array" ref="T477">_xlfn.SWITCH(F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78" spans="1:20" x14ac:dyDescent="0.3">
      <c r="A478">
        <v>53</v>
      </c>
      <c r="B478" t="s">
        <v>31</v>
      </c>
      <c r="C478" t="s">
        <v>24</v>
      </c>
      <c r="D478" t="s">
        <v>11</v>
      </c>
      <c r="E478" t="s">
        <v>34</v>
      </c>
      <c r="F478" t="s">
        <v>27</v>
      </c>
      <c r="I478">
        <f>BG_SecBase_Tuning!O$188</f>
        <v>370</v>
      </c>
      <c r="J478">
        <f>BG_SecBase_Tuning!P$188</f>
        <v>800</v>
      </c>
      <c r="K478">
        <f>BG_SecBase_Tuning!Q$188</f>
        <v>709</v>
      </c>
      <c r="L478">
        <f>BG_SecBase_Tuning!R$188</f>
        <v>1990</v>
      </c>
      <c r="M478">
        <f>BG_SecBase_Tuning!S$188</f>
        <v>1340</v>
      </c>
      <c r="P478" s="159" cm="1">
        <f t="array" ref="P478">_xlfn.SWITCH(B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78" s="159" cm="1">
        <f t="array" ref="Q478">_xlfn.SWITCH(C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78" s="159" cm="1">
        <f t="array" ref="R478">_xlfn.SWITCH(D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78" s="159" cm="1">
        <f t="array" ref="S478">_xlfn.SWITCH(E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78" s="159" cm="1">
        <f t="array" ref="T478">_xlfn.SWITCH(F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79" spans="1:20" x14ac:dyDescent="0.3">
      <c r="A479">
        <v>54</v>
      </c>
      <c r="B479" s="9" t="s">
        <v>37</v>
      </c>
      <c r="C479" s="9" t="s">
        <v>18</v>
      </c>
      <c r="D479" s="9" t="s">
        <v>37</v>
      </c>
      <c r="E479" s="9" t="s">
        <v>11</v>
      </c>
      <c r="F479" s="9" t="s">
        <v>21</v>
      </c>
      <c r="I479">
        <f>BG_SecBase_Tuning!O$188</f>
        <v>370</v>
      </c>
      <c r="J479" s="10">
        <f>BG_SecBase_Tuning!P$189</f>
        <v>100</v>
      </c>
      <c r="K479" s="10">
        <f>BG_SecBase_Tuning!Q$189</f>
        <v>1000</v>
      </c>
      <c r="L479" s="10">
        <f>BG_SecBase_Tuning!R$189</f>
        <v>100</v>
      </c>
      <c r="M479" s="10">
        <f>BG_SecBase_Tuning!S$189</f>
        <v>100</v>
      </c>
      <c r="P479" s="159" cm="1">
        <f t="array" ref="P479">_xlfn.SWITCH(B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79" s="159" cm="1">
        <f t="array" ref="Q479">_xlfn.SWITCH(C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79" s="159" cm="1">
        <f t="array" ref="R479">_xlfn.SWITCH(D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79" s="159" cm="1">
        <f t="array" ref="S479">_xlfn.SWITCH(E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79" s="159" cm="1">
        <f t="array" ref="T479">_xlfn.SWITCH(F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80" spans="1:20" x14ac:dyDescent="0.3">
      <c r="A480">
        <v>55</v>
      </c>
      <c r="B480" s="9" t="s">
        <v>11</v>
      </c>
      <c r="C480" s="9" t="s">
        <v>40</v>
      </c>
      <c r="D480" s="9" t="s">
        <v>40</v>
      </c>
      <c r="E480" s="9" t="s">
        <v>21</v>
      </c>
      <c r="F480" s="9" t="s">
        <v>40</v>
      </c>
      <c r="I480">
        <f>BG_SecBase_Tuning!O$188</f>
        <v>370</v>
      </c>
      <c r="J480" s="10">
        <f>BG_SecBase_Tuning!P$189</f>
        <v>100</v>
      </c>
      <c r="K480" s="10">
        <f>BG_SecBase_Tuning!Q$189</f>
        <v>1000</v>
      </c>
      <c r="L480" s="10">
        <f>BG_SecBase_Tuning!R$189</f>
        <v>100</v>
      </c>
      <c r="M480" s="10">
        <f>BG_SecBase_Tuning!S$189</f>
        <v>100</v>
      </c>
      <c r="P480" s="159" cm="1">
        <f t="array" ref="P480">_xlfn.SWITCH(B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80" s="159" cm="1">
        <f t="array" ref="Q480">_xlfn.SWITCH(C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80" s="159" cm="1">
        <f t="array" ref="R480">_xlfn.SWITCH(D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80" s="159" cm="1">
        <f t="array" ref="S480">_xlfn.SWITCH(E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80" s="159" cm="1">
        <f t="array" ref="T480">_xlfn.SWITCH(F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81" spans="1:20" x14ac:dyDescent="0.3">
      <c r="A481">
        <v>56</v>
      </c>
      <c r="B481" s="9" t="s">
        <v>24</v>
      </c>
      <c r="C481" s="9" t="s">
        <v>43</v>
      </c>
      <c r="D481" s="9" t="s">
        <v>43</v>
      </c>
      <c r="E481" s="9" t="s">
        <v>43</v>
      </c>
      <c r="F481" s="9" t="s">
        <v>43</v>
      </c>
      <c r="I481">
        <f>BG_SecBase_Tuning!O$188</f>
        <v>370</v>
      </c>
      <c r="J481" s="10">
        <f>BG_SecBase_Tuning!P$189</f>
        <v>100</v>
      </c>
      <c r="K481" s="10">
        <f>BG_SecBase_Tuning!Q$189</f>
        <v>1000</v>
      </c>
      <c r="L481" s="10">
        <f>BG_SecBase_Tuning!R$189</f>
        <v>100</v>
      </c>
      <c r="M481" s="10">
        <f>BG_SecBase_Tuning!S$189</f>
        <v>100</v>
      </c>
      <c r="P481" s="159" cm="1">
        <f t="array" ref="P481">_xlfn.SWITCH(B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1" s="159" cm="1">
        <f t="array" ref="Q481">_xlfn.SWITCH(C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481" s="159" cm="1">
        <f t="array" ref="R481">_xlfn.SWITCH(D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481" s="159" cm="1">
        <f t="array" ref="S481">_xlfn.SWITCH(E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481" s="159" cm="1">
        <f t="array" ref="T481">_xlfn.SWITCH(F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482" spans="1:20" x14ac:dyDescent="0.3">
      <c r="A482">
        <v>57</v>
      </c>
      <c r="B482" s="11" t="s">
        <v>24</v>
      </c>
      <c r="C482" s="11" t="s">
        <v>34</v>
      </c>
      <c r="D482" s="11" t="s">
        <v>15</v>
      </c>
      <c r="E482" s="11" t="s">
        <v>34</v>
      </c>
      <c r="F482" s="11" t="s">
        <v>27</v>
      </c>
      <c r="I482">
        <f>BG_SecBase_Tuning!O$188</f>
        <v>370</v>
      </c>
      <c r="J482" s="10">
        <f>BG_SecBase_Tuning!P$189</f>
        <v>100</v>
      </c>
      <c r="K482" s="10">
        <f>BG_SecBase_Tuning!Q$189</f>
        <v>1000</v>
      </c>
      <c r="L482" s="10">
        <f>BG_SecBase_Tuning!R$189</f>
        <v>100</v>
      </c>
      <c r="M482" s="10">
        <f>BG_SecBase_Tuning!S$189</f>
        <v>100</v>
      </c>
      <c r="P482" s="159" cm="1">
        <f t="array" ref="P482">_xlfn.SWITCH(B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2" s="159" cm="1">
        <f t="array" ref="Q482">_xlfn.SWITCH(C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82" s="159" cm="1">
        <f t="array" ref="R482">_xlfn.SWITCH(D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82" s="159" cm="1">
        <f t="array" ref="S482">_xlfn.SWITCH(E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82" s="159" cm="1">
        <f t="array" ref="T482">_xlfn.SWITCH(F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83" spans="1:20" x14ac:dyDescent="0.3">
      <c r="A483">
        <v>58</v>
      </c>
      <c r="B483" s="11" t="s">
        <v>27</v>
      </c>
      <c r="C483" s="11" t="s">
        <v>40</v>
      </c>
      <c r="D483" s="11" t="s">
        <v>18</v>
      </c>
      <c r="E483" s="11" t="s">
        <v>37</v>
      </c>
      <c r="F483" s="11" t="s">
        <v>34</v>
      </c>
      <c r="I483">
        <f>BG_SecBase_Tuning!O$188</f>
        <v>370</v>
      </c>
      <c r="J483">
        <f>BG_SecBase_Tuning!P$188</f>
        <v>800</v>
      </c>
      <c r="K483">
        <f>BG_SecBase_Tuning!Q$188</f>
        <v>709</v>
      </c>
      <c r="L483">
        <f>BG_SecBase_Tuning!R$188</f>
        <v>1990</v>
      </c>
      <c r="M483">
        <f>BG_SecBase_Tuning!S$188</f>
        <v>1340</v>
      </c>
      <c r="P483" s="159" cm="1">
        <f t="array" ref="P483">_xlfn.SWITCH(B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83" s="159" cm="1">
        <f t="array" ref="Q483">_xlfn.SWITCH(C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83" s="159" cm="1">
        <f t="array" ref="R483">_xlfn.SWITCH(D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83" s="159" cm="1">
        <f t="array" ref="S483">_xlfn.SWITCH(E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83" s="159" cm="1">
        <f t="array" ref="T483">_xlfn.SWITCH(F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84" spans="1:20" x14ac:dyDescent="0.3">
      <c r="A484">
        <v>59</v>
      </c>
      <c r="B484" s="11" t="s">
        <v>24</v>
      </c>
      <c r="C484" s="11" t="s">
        <v>37</v>
      </c>
      <c r="D484" s="11" t="s">
        <v>11</v>
      </c>
      <c r="E484" s="11" t="s">
        <v>37</v>
      </c>
      <c r="F484" s="11" t="s">
        <v>40</v>
      </c>
      <c r="I484">
        <f>BG_SecBase_Tuning!O$188</f>
        <v>370</v>
      </c>
      <c r="J484">
        <f>BG_SecBase_Tuning!P$188</f>
        <v>800</v>
      </c>
      <c r="K484">
        <f>BG_SecBase_Tuning!Q$188</f>
        <v>709</v>
      </c>
      <c r="L484">
        <f>BG_SecBase_Tuning!R$188</f>
        <v>1990</v>
      </c>
      <c r="M484">
        <f>BG_SecBase_Tuning!S$188</f>
        <v>1340</v>
      </c>
      <c r="P484" s="159" cm="1">
        <f t="array" ref="P484">_xlfn.SWITCH(B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4" s="159" cm="1">
        <f t="array" ref="Q484">_xlfn.SWITCH(C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84" s="159" cm="1">
        <f t="array" ref="R484">_xlfn.SWITCH(D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84" s="159" cm="1">
        <f t="array" ref="S484">_xlfn.SWITCH(E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84" s="159" cm="1">
        <f t="array" ref="T484">_xlfn.SWITCH(F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85" spans="1:20" x14ac:dyDescent="0.3">
      <c r="A485">
        <v>60</v>
      </c>
      <c r="B485" s="11" t="s">
        <v>15</v>
      </c>
      <c r="C485" s="11" t="s">
        <v>21</v>
      </c>
      <c r="D485" s="11" t="s">
        <v>24</v>
      </c>
      <c r="E485" s="11" t="s">
        <v>31</v>
      </c>
      <c r="F485" s="11" t="s">
        <v>27</v>
      </c>
      <c r="I485">
        <f>BG_SecBase_Tuning!O$188</f>
        <v>370</v>
      </c>
      <c r="J485">
        <f>BG_SecBase_Tuning!P$188</f>
        <v>800</v>
      </c>
      <c r="K485">
        <f>BG_SecBase_Tuning!Q$188</f>
        <v>709</v>
      </c>
      <c r="L485">
        <f>BG_SecBase_Tuning!R$188</f>
        <v>1990</v>
      </c>
      <c r="M485">
        <f>BG_SecBase_Tuning!S$188</f>
        <v>1340</v>
      </c>
      <c r="P485" s="159" cm="1">
        <f t="array" ref="P485">_xlfn.SWITCH(B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85" s="159" cm="1">
        <f t="array" ref="Q485">_xlfn.SWITCH(C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85" s="159" cm="1">
        <f t="array" ref="R485">_xlfn.SWITCH(D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85" s="159" cm="1">
        <f t="array" ref="S485">_xlfn.SWITCH(E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85" s="159" cm="1">
        <f t="array" ref="T485">_xlfn.SWITCH(F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86" spans="1:20" x14ac:dyDescent="0.3">
      <c r="A486">
        <v>61</v>
      </c>
      <c r="B486" s="11" t="s">
        <v>24</v>
      </c>
      <c r="C486" s="11" t="s">
        <v>15</v>
      </c>
      <c r="D486" s="11" t="s">
        <v>18</v>
      </c>
      <c r="E486" s="11" t="s">
        <v>37</v>
      </c>
      <c r="F486" s="11" t="s">
        <v>27</v>
      </c>
      <c r="I486">
        <f>BG_SecBase_Tuning!O$188</f>
        <v>370</v>
      </c>
      <c r="J486">
        <f>BG_SecBase_Tuning!P$188</f>
        <v>800</v>
      </c>
      <c r="K486">
        <f>BG_SecBase_Tuning!Q$188</f>
        <v>709</v>
      </c>
      <c r="L486">
        <f>BG_SecBase_Tuning!R$188</f>
        <v>1990</v>
      </c>
      <c r="M486">
        <f>BG_SecBase_Tuning!S$188</f>
        <v>1340</v>
      </c>
      <c r="P486" s="159" cm="1">
        <f t="array" ref="P486">_xlfn.SWITCH(B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6" s="159" cm="1">
        <f t="array" ref="Q486">_xlfn.SWITCH(C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86" s="159" cm="1">
        <f t="array" ref="R486">_xlfn.SWITCH(D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86" s="159" cm="1">
        <f t="array" ref="S486">_xlfn.SWITCH(E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86" s="159" cm="1">
        <f t="array" ref="T486">_xlfn.SWITCH(F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87" spans="1:20" x14ac:dyDescent="0.3">
      <c r="A487">
        <v>62</v>
      </c>
      <c r="B487" s="11" t="s">
        <v>21</v>
      </c>
      <c r="C487" s="11" t="s">
        <v>18</v>
      </c>
      <c r="D487" s="11" t="s">
        <v>37</v>
      </c>
      <c r="E487" s="11" t="s">
        <v>27</v>
      </c>
      <c r="F487" s="11" t="s">
        <v>34</v>
      </c>
      <c r="I487" s="6">
        <f>BG_SecBase_Tuning!O$192</f>
        <v>500</v>
      </c>
      <c r="J487" s="6">
        <f>BG_SecBase_Tuning!P$192</f>
        <v>400</v>
      </c>
      <c r="K487" s="6">
        <f>BG_SecBase_Tuning!Q$191</f>
        <v>1000</v>
      </c>
      <c r="L487" s="6">
        <f>BG_SecBase_Tuning!R$191</f>
        <v>500</v>
      </c>
      <c r="M487" s="6">
        <f>BG_SecBase_Tuning!S$192</f>
        <v>300</v>
      </c>
      <c r="P487" s="159" cm="1">
        <f t="array" ref="P487">_xlfn.SWITCH(B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87" s="159" cm="1">
        <f t="array" ref="Q487">_xlfn.SWITCH(C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87" s="159" cm="1">
        <f t="array" ref="R487">_xlfn.SWITCH(D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87" s="159" cm="1">
        <f t="array" ref="S487">_xlfn.SWITCH(E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87" s="159" cm="1">
        <f t="array" ref="T487">_xlfn.SWITCH(F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88" spans="1:20" x14ac:dyDescent="0.3">
      <c r="A488">
        <v>63</v>
      </c>
      <c r="B488" t="s">
        <v>31</v>
      </c>
      <c r="C488" t="s">
        <v>27</v>
      </c>
      <c r="D488" t="s">
        <v>21</v>
      </c>
      <c r="E488" t="s">
        <v>15</v>
      </c>
      <c r="F488" t="s">
        <v>40</v>
      </c>
      <c r="I488" s="6">
        <f>BG_SecBase_Tuning!O$192</f>
        <v>500</v>
      </c>
      <c r="J488" s="6">
        <f>BG_SecBase_Tuning!P$192</f>
        <v>400</v>
      </c>
      <c r="K488" s="6">
        <f>BG_SecBase_Tuning!Q$191</f>
        <v>1000</v>
      </c>
      <c r="L488" s="6">
        <f>BG_SecBase_Tuning!R$191</f>
        <v>500</v>
      </c>
      <c r="M488" s="6">
        <f>BG_SecBase_Tuning!S$192</f>
        <v>300</v>
      </c>
      <c r="P488" s="159" cm="1">
        <f t="array" ref="P488">_xlfn.SWITCH(B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88" s="159" cm="1">
        <f t="array" ref="Q488">_xlfn.SWITCH(C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88" s="159" cm="1">
        <f t="array" ref="R488">_xlfn.SWITCH(D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88" s="159" cm="1">
        <f t="array" ref="S488">_xlfn.SWITCH(E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88" s="159" cm="1">
        <f t="array" ref="T488">_xlfn.SWITCH(F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89" spans="1:20" x14ac:dyDescent="0.3">
      <c r="A489">
        <v>64</v>
      </c>
      <c r="B489" t="s">
        <v>26</v>
      </c>
      <c r="C489" t="s">
        <v>26</v>
      </c>
      <c r="D489" t="s">
        <v>20</v>
      </c>
      <c r="E489" t="s">
        <v>14</v>
      </c>
      <c r="F489" t="s">
        <v>26</v>
      </c>
      <c r="I489" s="6">
        <f>BG_SecBase_Tuning!O$192</f>
        <v>500</v>
      </c>
      <c r="J489" s="6">
        <f>BG_SecBase_Tuning!P$192</f>
        <v>400</v>
      </c>
      <c r="K489" s="6">
        <f>BG_SecBase_Tuning!Q$191</f>
        <v>1000</v>
      </c>
      <c r="L489" s="6">
        <f>BG_SecBase_Tuning!R$191</f>
        <v>500</v>
      </c>
      <c r="M489" s="6">
        <f>BG_SecBase_Tuning!S$192</f>
        <v>300</v>
      </c>
      <c r="P489" s="159" cm="1">
        <f t="array" ref="P489">_xlfn.SWITCH(B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489" s="159" cm="1">
        <f t="array" ref="Q489">_xlfn.SWITCH(C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489" s="159" cm="1">
        <f t="array" ref="R489">_xlfn.SWITCH(D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489" s="159" cm="1">
        <f t="array" ref="S489">_xlfn.SWITCH(E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489" s="159" cm="1">
        <f t="array" ref="T489">_xlfn.SWITCH(F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490" spans="1:20" x14ac:dyDescent="0.3">
      <c r="A490">
        <v>65</v>
      </c>
      <c r="B490" t="s">
        <v>30</v>
      </c>
      <c r="C490" t="s">
        <v>30</v>
      </c>
      <c r="D490" t="s">
        <v>23</v>
      </c>
      <c r="E490" t="s">
        <v>40</v>
      </c>
      <c r="F490" t="s">
        <v>30</v>
      </c>
      <c r="I490" s="2">
        <f>BG_SecBase_Tuning!O$193</f>
        <v>300</v>
      </c>
      <c r="J490" s="2">
        <f>BG_SecBase_Tuning!P$193</f>
        <v>400</v>
      </c>
      <c r="K490" s="6">
        <f>BG_SecBase_Tuning!Q$191</f>
        <v>1000</v>
      </c>
      <c r="L490" s="6">
        <f>BG_SecBase_Tuning!R$191</f>
        <v>500</v>
      </c>
      <c r="M490" s="2">
        <f>BG_SecBase_Tuning!S$193</f>
        <v>300</v>
      </c>
      <c r="P490" s="159" cm="1">
        <f t="array" ref="P490">_xlfn.SWITCH(B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490" s="159" cm="1">
        <f t="array" ref="Q490">_xlfn.SWITCH(C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490" s="159" cm="1">
        <f t="array" ref="R490">_xlfn.SWITCH(D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490" s="159" cm="1">
        <f t="array" ref="S490">_xlfn.SWITCH(E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90" s="159" cm="1">
        <f t="array" ref="T490">_xlfn.SWITCH(F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491" spans="1:20" x14ac:dyDescent="0.3">
      <c r="A491">
        <v>66</v>
      </c>
      <c r="B491" t="s">
        <v>33</v>
      </c>
      <c r="C491" t="s">
        <v>33</v>
      </c>
      <c r="D491" t="s">
        <v>15</v>
      </c>
      <c r="E491" t="s">
        <v>17</v>
      </c>
      <c r="F491" t="s">
        <v>33</v>
      </c>
      <c r="I491" s="6">
        <f>BG_SecBase_Tuning!O$192</f>
        <v>500</v>
      </c>
      <c r="J491" s="6">
        <f>BG_SecBase_Tuning!P$192</f>
        <v>400</v>
      </c>
      <c r="K491" s="6">
        <f>BG_SecBase_Tuning!Q$191</f>
        <v>1000</v>
      </c>
      <c r="L491" s="6">
        <f>BG_SecBase_Tuning!R$191</f>
        <v>500</v>
      </c>
      <c r="M491" s="6">
        <f>BG_SecBase_Tuning!S$192</f>
        <v>300</v>
      </c>
      <c r="P491" s="159" cm="1">
        <f t="array" ref="P491">_xlfn.SWITCH(B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491" s="159" cm="1">
        <f t="array" ref="Q491">_xlfn.SWITCH(C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491" s="159" cm="1">
        <f t="array" ref="R491">_xlfn.SWITCH(D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91" s="159" cm="1">
        <f t="array" ref="S491">_xlfn.SWITCH(E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491" s="159" cm="1">
        <f t="array" ref="T491">_xlfn.SWITCH(F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492" spans="1:20" x14ac:dyDescent="0.3">
      <c r="A492">
        <v>67</v>
      </c>
      <c r="B492" t="s">
        <v>36</v>
      </c>
      <c r="C492" t="s">
        <v>36</v>
      </c>
      <c r="D492" t="s">
        <v>34</v>
      </c>
      <c r="E492" t="s">
        <v>34</v>
      </c>
      <c r="F492" t="s">
        <v>36</v>
      </c>
      <c r="I492" s="6">
        <f>BG_SecBase_Tuning!O$192</f>
        <v>500</v>
      </c>
      <c r="J492" s="6">
        <f>BG_SecBase_Tuning!P$192</f>
        <v>400</v>
      </c>
      <c r="K492" s="6">
        <f>BG_SecBase_Tuning!Q$191</f>
        <v>1000</v>
      </c>
      <c r="L492" s="6">
        <f>BG_SecBase_Tuning!R$191</f>
        <v>500</v>
      </c>
      <c r="M492" s="6">
        <f>BG_SecBase_Tuning!S$192</f>
        <v>300</v>
      </c>
      <c r="P492" s="159" cm="1">
        <f t="array" ref="P492">_xlfn.SWITCH(B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492" s="159" cm="1">
        <f t="array" ref="Q492">_xlfn.SWITCH(C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492" s="159" cm="1">
        <f t="array" ref="R492">_xlfn.SWITCH(D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92" s="159" cm="1">
        <f t="array" ref="S492">_xlfn.SWITCH(E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92" s="159" cm="1">
        <f t="array" ref="T492">_xlfn.SWITCH(F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493" spans="1:20" x14ac:dyDescent="0.3">
      <c r="A493">
        <v>68</v>
      </c>
      <c r="B493" t="s">
        <v>37</v>
      </c>
      <c r="C493" t="s">
        <v>27</v>
      </c>
      <c r="D493" t="s">
        <v>14</v>
      </c>
      <c r="E493" t="s">
        <v>31</v>
      </c>
      <c r="F493" t="s">
        <v>40</v>
      </c>
      <c r="I493" s="6">
        <f>BG_SecBase_Tuning!O$192</f>
        <v>500</v>
      </c>
      <c r="J493" s="6">
        <f>BG_SecBase_Tuning!P$192</f>
        <v>400</v>
      </c>
      <c r="K493" s="6">
        <f>BG_SecBase_Tuning!Q$191</f>
        <v>1000</v>
      </c>
      <c r="L493" s="6">
        <f>BG_SecBase_Tuning!R$191</f>
        <v>500</v>
      </c>
      <c r="M493" s="6">
        <f>BG_SecBase_Tuning!S$192</f>
        <v>300</v>
      </c>
      <c r="P493" s="159" cm="1">
        <f t="array" ref="P493">_xlfn.SWITCH(B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93" s="159" cm="1">
        <f t="array" ref="Q493">_xlfn.SWITCH(C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93" s="159" cm="1">
        <f t="array" ref="R493">_xlfn.SWITCH(D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493" s="159" cm="1">
        <f t="array" ref="S493">_xlfn.SWITCH(E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93" s="159" cm="1">
        <f t="array" ref="T493">_xlfn.SWITCH(F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94" spans="1:20" x14ac:dyDescent="0.3">
      <c r="A494">
        <v>69</v>
      </c>
      <c r="B494" t="s">
        <v>34</v>
      </c>
      <c r="C494" t="s">
        <v>40</v>
      </c>
      <c r="D494" t="s">
        <v>18</v>
      </c>
      <c r="E494" t="s">
        <v>23</v>
      </c>
      <c r="F494" t="s">
        <v>15</v>
      </c>
      <c r="I494">
        <f>BG_SecBase_Tuning!O$188</f>
        <v>370</v>
      </c>
      <c r="J494">
        <f>BG_SecBase_Tuning!P$188</f>
        <v>800</v>
      </c>
      <c r="K494" s="6">
        <f>BG_SecBase_Tuning!Q$191</f>
        <v>1000</v>
      </c>
      <c r="L494" s="6">
        <f>BG_SecBase_Tuning!R$191</f>
        <v>500</v>
      </c>
      <c r="M494">
        <f>BG_SecBase_Tuning!S$188</f>
        <v>1340</v>
      </c>
      <c r="P494" s="159" cm="1">
        <f t="array" ref="P494">_xlfn.SWITCH(B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94" s="159" cm="1">
        <f t="array" ref="Q494">_xlfn.SWITCH(C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94" s="159" cm="1">
        <f t="array" ref="R494">_xlfn.SWITCH(D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94" s="159" cm="1">
        <f t="array" ref="S494">_xlfn.SWITCH(E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494" s="159" cm="1">
        <f t="array" ref="T494">_xlfn.SWITCH(F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495" spans="1:20" x14ac:dyDescent="0.3">
      <c r="A495">
        <v>70</v>
      </c>
      <c r="B495" t="s">
        <v>27</v>
      </c>
      <c r="C495" t="s">
        <v>34</v>
      </c>
      <c r="D495" t="s">
        <v>17</v>
      </c>
      <c r="E495" t="s">
        <v>20</v>
      </c>
      <c r="F495" t="s">
        <v>18</v>
      </c>
      <c r="I495">
        <f>BG_SecBase_Tuning!O$188</f>
        <v>370</v>
      </c>
      <c r="J495">
        <f>BG_SecBase_Tuning!P$188</f>
        <v>800</v>
      </c>
      <c r="K495" s="6">
        <f>BG_SecBase_Tuning!Q$191</f>
        <v>1000</v>
      </c>
      <c r="L495" s="6">
        <f>BG_SecBase_Tuning!R$191</f>
        <v>500</v>
      </c>
      <c r="M495">
        <f>BG_SecBase_Tuning!S$188</f>
        <v>1340</v>
      </c>
      <c r="P495" s="159" cm="1">
        <f t="array" ref="P495">_xlfn.SWITCH(B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95" s="159" cm="1">
        <f t="array" ref="Q495">_xlfn.SWITCH(C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95" s="159" cm="1">
        <f t="array" ref="R495">_xlfn.SWITCH(D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495" s="159" cm="1">
        <f t="array" ref="S495">_xlfn.SWITCH(E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495" s="159" cm="1">
        <f t="array" ref="T495">_xlfn.SWITCH(F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96" spans="1:20" x14ac:dyDescent="0.3">
      <c r="A496">
        <v>71</v>
      </c>
      <c r="B496" t="s">
        <v>40</v>
      </c>
      <c r="C496" t="s">
        <v>24</v>
      </c>
      <c r="D496" t="s">
        <v>15</v>
      </c>
      <c r="E496" t="s">
        <v>40</v>
      </c>
      <c r="F496" t="s">
        <v>31</v>
      </c>
      <c r="I496">
        <f>BG_SecBase_Tuning!O$188</f>
        <v>370</v>
      </c>
      <c r="J496">
        <f>BG_SecBase_Tuning!P$188</f>
        <v>800</v>
      </c>
      <c r="K496" s="6">
        <f>BG_SecBase_Tuning!Q$191</f>
        <v>1000</v>
      </c>
      <c r="L496" s="6">
        <f>BG_SecBase_Tuning!R$191</f>
        <v>500</v>
      </c>
      <c r="M496">
        <f>BG_SecBase_Tuning!S$188</f>
        <v>1340</v>
      </c>
      <c r="P496" s="159" cm="1">
        <f t="array" ref="P496">_xlfn.SWITCH(B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96" s="159" cm="1">
        <f t="array" ref="Q496">_xlfn.SWITCH(C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96" s="159" cm="1">
        <f t="array" ref="R496">_xlfn.SWITCH(D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96" s="159" cm="1">
        <f t="array" ref="S496">_xlfn.SWITCH(E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96" s="159" cm="1">
        <f t="array" ref="T496">_xlfn.SWITCH(F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97" spans="1:20" x14ac:dyDescent="0.3">
      <c r="A497">
        <v>72</v>
      </c>
      <c r="B497" t="s">
        <v>27</v>
      </c>
      <c r="C497" t="s">
        <v>18</v>
      </c>
      <c r="D497" t="s">
        <v>11</v>
      </c>
      <c r="E497" t="s">
        <v>37</v>
      </c>
      <c r="F497" t="s">
        <v>21</v>
      </c>
      <c r="I497">
        <f>BG_SecBase_Tuning!O$188</f>
        <v>370</v>
      </c>
      <c r="J497">
        <f>BG_SecBase_Tuning!P$188</f>
        <v>800</v>
      </c>
      <c r="K497">
        <f>BG_SecBase_Tuning!Q$188</f>
        <v>709</v>
      </c>
      <c r="L497">
        <f>BG_SecBase_Tuning!R$188</f>
        <v>1990</v>
      </c>
      <c r="M497">
        <f>BG_SecBase_Tuning!S$188</f>
        <v>1340</v>
      </c>
      <c r="P497" s="159" cm="1">
        <f t="array" ref="P497">_xlfn.SWITCH(B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97" s="159" cm="1">
        <f t="array" ref="Q497">_xlfn.SWITCH(C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97" s="159" cm="1">
        <f t="array" ref="R497">_xlfn.SWITCH(D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97" s="159" cm="1">
        <f t="array" ref="S497">_xlfn.SWITCH(E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97" s="159" cm="1">
        <f t="array" ref="T497">_xlfn.SWITCH(F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98" spans="1:20" ht="15" thickBot="1" x14ac:dyDescent="0.35">
      <c r="A498">
        <v>73</v>
      </c>
      <c r="B498" t="s">
        <v>40</v>
      </c>
      <c r="C498" t="s">
        <v>18</v>
      </c>
      <c r="D498" t="s">
        <v>27</v>
      </c>
      <c r="E498" t="s">
        <v>37</v>
      </c>
      <c r="F498" t="s">
        <v>15</v>
      </c>
      <c r="I498">
        <f>BG_SecBase_Tuning!O$188</f>
        <v>370</v>
      </c>
      <c r="J498">
        <f>BG_SecBase_Tuning!P$188</f>
        <v>800</v>
      </c>
      <c r="K498">
        <f>BG_SecBase_Tuning!Q$188</f>
        <v>709</v>
      </c>
      <c r="L498">
        <f>BG_SecBase_Tuning!R$188</f>
        <v>1990</v>
      </c>
      <c r="M498">
        <f>BG_SecBase_Tuning!S$188</f>
        <v>1340</v>
      </c>
      <c r="P498" s="159" cm="1">
        <f t="array" ref="P498">_xlfn.SWITCH(B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98" s="159" cm="1">
        <f t="array" ref="Q498">_xlfn.SWITCH(C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98" s="159" cm="1">
        <f t="array" ref="R498">_xlfn.SWITCH(D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98" s="159" cm="1">
        <f t="array" ref="S498">_xlfn.SWITCH(E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98" s="159" cm="1">
        <f t="array" ref="T498">_xlfn.SWITCH(F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499" spans="1:20" x14ac:dyDescent="0.3">
      <c r="A499">
        <v>74</v>
      </c>
      <c r="B499" s="26" t="s">
        <v>21</v>
      </c>
      <c r="C499" s="13" t="s">
        <v>21</v>
      </c>
      <c r="D499" s="13" t="s">
        <v>31</v>
      </c>
      <c r="E499" s="13" t="s">
        <v>37</v>
      </c>
      <c r="F499" s="14" t="s">
        <v>31</v>
      </c>
      <c r="I499" s="46">
        <f>BG_SecBase_Tuning!O$208</f>
        <v>5900</v>
      </c>
      <c r="J499" s="46">
        <f>BG_SecBase_Tuning!P$208</f>
        <v>5000</v>
      </c>
      <c r="K499" s="46">
        <f>BG_SecBase_Tuning!Q$208</f>
        <v>4000</v>
      </c>
      <c r="L499" s="46">
        <f>BG_SecBase_Tuning!R$208</f>
        <v>1000</v>
      </c>
      <c r="M499" s="46">
        <f>BG_SecBase_Tuning!S$208</f>
        <v>2250</v>
      </c>
      <c r="P499" s="159" cm="1">
        <f t="array" ref="P499">_xlfn.SWITCH(B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99" s="159" cm="1">
        <f t="array" ref="Q499">_xlfn.SWITCH(C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99" s="159" cm="1">
        <f t="array" ref="R499">_xlfn.SWITCH(D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99" s="159" cm="1">
        <f t="array" ref="S499">_xlfn.SWITCH(E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99" s="159" cm="1">
        <f t="array" ref="T499">_xlfn.SWITCH(F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00" spans="1:20" x14ac:dyDescent="0.3">
      <c r="A500">
        <v>75</v>
      </c>
      <c r="B500" s="28" t="s">
        <v>27</v>
      </c>
      <c r="C500" t="s">
        <v>31</v>
      </c>
      <c r="D500" t="s">
        <v>24</v>
      </c>
      <c r="E500" t="s">
        <v>18</v>
      </c>
      <c r="F500" s="15" t="s">
        <v>21</v>
      </c>
      <c r="I500" s="46">
        <f>BG_SecBase_Tuning!O$208</f>
        <v>5900</v>
      </c>
      <c r="J500" s="46">
        <f>BG_SecBase_Tuning!P$208</f>
        <v>5000</v>
      </c>
      <c r="K500" s="46">
        <f>BG_SecBase_Tuning!Q$208</f>
        <v>4000</v>
      </c>
      <c r="L500" s="46">
        <f>BG_SecBase_Tuning!R$208</f>
        <v>1000</v>
      </c>
      <c r="M500" s="46">
        <f>BG_SecBase_Tuning!S$208</f>
        <v>2250</v>
      </c>
      <c r="P500" s="159" cm="1">
        <f t="array" ref="P500">_xlfn.SWITCH(B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00" s="159" cm="1">
        <f t="array" ref="Q500">_xlfn.SWITCH(C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00" s="159" cm="1">
        <f t="array" ref="R500">_xlfn.SWITCH(D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00" s="159" cm="1">
        <f t="array" ref="S500">_xlfn.SWITCH(E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00" s="159" cm="1">
        <f t="array" ref="T500">_xlfn.SWITCH(F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01" spans="1:20" x14ac:dyDescent="0.3">
      <c r="A501">
        <v>76</v>
      </c>
      <c r="B501" s="28" t="s">
        <v>27</v>
      </c>
      <c r="C501" t="s">
        <v>27</v>
      </c>
      <c r="D501" t="s">
        <v>27</v>
      </c>
      <c r="E501" t="s">
        <v>27</v>
      </c>
      <c r="F501" s="15" t="s">
        <v>27</v>
      </c>
      <c r="I501" s="46">
        <f>BG_SecBase_Tuning!O$208</f>
        <v>5900</v>
      </c>
      <c r="J501" s="46">
        <f>BG_SecBase_Tuning!P$208</f>
        <v>5000</v>
      </c>
      <c r="K501" s="46">
        <f>BG_SecBase_Tuning!Q$208</f>
        <v>4000</v>
      </c>
      <c r="L501" s="46">
        <f>BG_SecBase_Tuning!R$208</f>
        <v>1000</v>
      </c>
      <c r="M501" s="46">
        <f>BG_SecBase_Tuning!S$208</f>
        <v>2250</v>
      </c>
      <c r="P501" s="159" cm="1">
        <f t="array" ref="P501">_xlfn.SWITCH(B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01" s="159" cm="1">
        <f t="array" ref="Q501">_xlfn.SWITCH(C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01" s="159" cm="1">
        <f t="array" ref="R501">_xlfn.SWITCH(D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01" s="159" cm="1">
        <f t="array" ref="S501">_xlfn.SWITCH(E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01" s="159" cm="1">
        <f t="array" ref="T501">_xlfn.SWITCH(F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02" spans="1:20" ht="15" thickBot="1" x14ac:dyDescent="0.35">
      <c r="A502">
        <v>77</v>
      </c>
      <c r="B502" s="31" t="s">
        <v>15</v>
      </c>
      <c r="C502" s="16" t="s">
        <v>37</v>
      </c>
      <c r="D502" s="16" t="s">
        <v>37</v>
      </c>
      <c r="E502" s="16" t="s">
        <v>27</v>
      </c>
      <c r="F502" s="17" t="s">
        <v>27</v>
      </c>
      <c r="I502" s="46">
        <f>BG_SecBase_Tuning!O$208</f>
        <v>5900</v>
      </c>
      <c r="J502" s="46">
        <f>BG_SecBase_Tuning!P$208</f>
        <v>5000</v>
      </c>
      <c r="K502" s="46">
        <f>BG_SecBase_Tuning!Q$208</f>
        <v>4000</v>
      </c>
      <c r="L502" s="46">
        <f>BG_SecBase_Tuning!R$208</f>
        <v>1000</v>
      </c>
      <c r="M502" s="46">
        <f>BG_SecBase_Tuning!S$208</f>
        <v>2250</v>
      </c>
      <c r="P502" s="159" cm="1">
        <f t="array" ref="P502">_xlfn.SWITCH(B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02" s="159" cm="1">
        <f t="array" ref="Q502">_xlfn.SWITCH(C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02" s="159" cm="1">
        <f t="array" ref="R502">_xlfn.SWITCH(D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02" s="159" cm="1">
        <f t="array" ref="S502">_xlfn.SWITCH(E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02" s="159" cm="1">
        <f t="array" ref="T502">_xlfn.SWITCH(F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03" spans="1:20" x14ac:dyDescent="0.3">
      <c r="A503">
        <v>78</v>
      </c>
      <c r="B503" t="s">
        <v>21</v>
      </c>
      <c r="C503" t="s">
        <v>31</v>
      </c>
      <c r="D503" t="s">
        <v>37</v>
      </c>
      <c r="E503" t="s">
        <v>11</v>
      </c>
      <c r="F503" t="s">
        <v>18</v>
      </c>
      <c r="I503">
        <f>BG_SecBase_Tuning!O$188</f>
        <v>370</v>
      </c>
      <c r="J503">
        <f>BG_SecBase_Tuning!P$188</f>
        <v>800</v>
      </c>
      <c r="K503">
        <f>BG_SecBase_Tuning!Q$188</f>
        <v>709</v>
      </c>
      <c r="L503">
        <f>BG_SecBase_Tuning!R$188</f>
        <v>1990</v>
      </c>
      <c r="M503">
        <f>BG_SecBase_Tuning!S$188</f>
        <v>1340</v>
      </c>
      <c r="P503" s="159" cm="1">
        <f t="array" ref="P503">_xlfn.SWITCH(B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03" s="159" cm="1">
        <f t="array" ref="Q503">_xlfn.SWITCH(C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03" s="159" cm="1">
        <f t="array" ref="R503">_xlfn.SWITCH(D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03" s="159" cm="1">
        <f t="array" ref="S503">_xlfn.SWITCH(E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03" s="159" cm="1">
        <f t="array" ref="T503">_xlfn.SWITCH(F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04" spans="1:20" x14ac:dyDescent="0.3">
      <c r="A504">
        <v>79</v>
      </c>
      <c r="B504" t="s">
        <v>21</v>
      </c>
      <c r="C504" t="s">
        <v>11</v>
      </c>
      <c r="D504" t="s">
        <v>31</v>
      </c>
      <c r="E504" t="s">
        <v>37</v>
      </c>
      <c r="F504" t="s">
        <v>37</v>
      </c>
      <c r="I504">
        <f>BG_SecBase_Tuning!O$188</f>
        <v>370</v>
      </c>
      <c r="J504">
        <f>BG_SecBase_Tuning!P$188</f>
        <v>800</v>
      </c>
      <c r="K504">
        <f>BG_SecBase_Tuning!Q$188</f>
        <v>709</v>
      </c>
      <c r="L504">
        <f>BG_SecBase_Tuning!R$188</f>
        <v>1990</v>
      </c>
      <c r="M504">
        <f>BG_SecBase_Tuning!S$188</f>
        <v>1340</v>
      </c>
      <c r="P504" s="159" cm="1">
        <f t="array" ref="P504">_xlfn.SWITCH(B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04" s="159" cm="1">
        <f t="array" ref="Q504">_xlfn.SWITCH(C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04" s="159" cm="1">
        <f t="array" ref="R504">_xlfn.SWITCH(D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04" s="159" cm="1">
        <f t="array" ref="S504">_xlfn.SWITCH(E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04" s="159" cm="1">
        <f t="array" ref="T504">_xlfn.SWITCH(F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05" spans="1:20" x14ac:dyDescent="0.3">
      <c r="A505">
        <v>80</v>
      </c>
      <c r="B505" t="s">
        <v>21</v>
      </c>
      <c r="C505" t="s">
        <v>37</v>
      </c>
      <c r="D505" t="s">
        <v>40</v>
      </c>
      <c r="E505" t="s">
        <v>27</v>
      </c>
      <c r="F505" t="s">
        <v>11</v>
      </c>
      <c r="I505" s="9">
        <f>BG_SecBase_Tuning!O$211</f>
        <v>100</v>
      </c>
      <c r="J505" s="9">
        <f>BG_SecBase_Tuning!P$209</f>
        <v>100</v>
      </c>
      <c r="K505" s="9">
        <f>BG_SecBase_Tuning!Q$209</f>
        <v>100</v>
      </c>
      <c r="L505" s="9">
        <f>BG_SecBase_Tuning!R$209</f>
        <v>100</v>
      </c>
      <c r="M505" s="9">
        <f>BG_SecBase_Tuning!S$209</f>
        <v>100</v>
      </c>
      <c r="P505" s="159" cm="1">
        <f t="array" ref="P505">_xlfn.SWITCH(B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05" s="159" cm="1">
        <f t="array" ref="Q505">_xlfn.SWITCH(C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05" s="159" cm="1">
        <f t="array" ref="R505">_xlfn.SWITCH(D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05" s="159" cm="1">
        <f t="array" ref="S505">_xlfn.SWITCH(E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05" s="159" cm="1">
        <f t="array" ref="T505">_xlfn.SWITCH(F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06" spans="1:20" x14ac:dyDescent="0.3">
      <c r="A506">
        <v>81</v>
      </c>
      <c r="B506" t="s">
        <v>15</v>
      </c>
      <c r="C506" t="s">
        <v>31</v>
      </c>
      <c r="D506" t="s">
        <v>24</v>
      </c>
      <c r="E506" t="s">
        <v>11</v>
      </c>
      <c r="F506" t="s">
        <v>11</v>
      </c>
      <c r="I506" s="9">
        <f>BG_SecBase_Tuning!O$211</f>
        <v>100</v>
      </c>
      <c r="J506" s="9">
        <f>BG_SecBase_Tuning!P$209</f>
        <v>100</v>
      </c>
      <c r="K506" s="9">
        <f>BG_SecBase_Tuning!Q$209</f>
        <v>100</v>
      </c>
      <c r="L506" s="9">
        <f>BG_SecBase_Tuning!R$209</f>
        <v>100</v>
      </c>
      <c r="M506" s="9">
        <f>BG_SecBase_Tuning!S$209</f>
        <v>100</v>
      </c>
      <c r="P506" s="159" cm="1">
        <f t="array" ref="P506">_xlfn.SWITCH(B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06" s="159" cm="1">
        <f t="array" ref="Q506">_xlfn.SWITCH(C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06" s="159" cm="1">
        <f t="array" ref="R506">_xlfn.SWITCH(D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06" s="159" cm="1">
        <f t="array" ref="S506">_xlfn.SWITCH(E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06" s="159" cm="1">
        <f t="array" ref="T506">_xlfn.SWITCH(F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07" spans="1:20" x14ac:dyDescent="0.3">
      <c r="A507">
        <v>82</v>
      </c>
      <c r="B507" t="s">
        <v>42</v>
      </c>
      <c r="C507" t="s">
        <v>42</v>
      </c>
      <c r="D507" t="s">
        <v>42</v>
      </c>
      <c r="E507" t="s">
        <v>42</v>
      </c>
      <c r="F507" t="s">
        <v>49</v>
      </c>
      <c r="I507" s="9">
        <f>BG_SecBase_Tuning!O$211</f>
        <v>100</v>
      </c>
      <c r="J507" s="9">
        <f>BG_SecBase_Tuning!P$209</f>
        <v>100</v>
      </c>
      <c r="K507" s="9">
        <f>BG_SecBase_Tuning!Q$209</f>
        <v>100</v>
      </c>
      <c r="L507" s="9">
        <f>BG_SecBase_Tuning!R$209</f>
        <v>100</v>
      </c>
      <c r="M507" s="9">
        <f>BG_SecBase_Tuning!S$209</f>
        <v>100</v>
      </c>
      <c r="P507" s="159" cm="1">
        <f t="array" ref="P507">_xlfn.SWITCH(B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507" s="159" cm="1">
        <f t="array" ref="Q507">_xlfn.SWITCH(C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507" s="159" cm="1">
        <f t="array" ref="R507">_xlfn.SWITCH(D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507" s="159" cm="1">
        <f t="array" ref="S507">_xlfn.SWITCH(E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507" s="159" cm="1">
        <f t="array" ref="T507">_xlfn.SWITCH(F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508" spans="1:20" x14ac:dyDescent="0.3">
      <c r="A508">
        <v>83</v>
      </c>
      <c r="B508" t="s">
        <v>21</v>
      </c>
      <c r="C508" t="s">
        <v>34</v>
      </c>
      <c r="D508" t="s">
        <v>15</v>
      </c>
      <c r="E508" t="s">
        <v>31</v>
      </c>
      <c r="F508" t="s">
        <v>24</v>
      </c>
      <c r="I508" s="9">
        <f>BG_SecBase_Tuning!O$211</f>
        <v>100</v>
      </c>
      <c r="J508" s="9">
        <f>BG_SecBase_Tuning!P$209</f>
        <v>100</v>
      </c>
      <c r="K508" s="9">
        <f>BG_SecBase_Tuning!Q$209</f>
        <v>100</v>
      </c>
      <c r="L508" s="9">
        <f>BG_SecBase_Tuning!R$209</f>
        <v>100</v>
      </c>
      <c r="M508" s="9">
        <f>BG_SecBase_Tuning!S$209</f>
        <v>100</v>
      </c>
      <c r="P508" s="159" cm="1">
        <f t="array" ref="P508">_xlfn.SWITCH(B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08" s="159" cm="1">
        <f t="array" ref="Q508">_xlfn.SWITCH(C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08" s="159" cm="1">
        <f t="array" ref="R508">_xlfn.SWITCH(D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08" s="159" cm="1">
        <f t="array" ref="S508">_xlfn.SWITCH(E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08" s="159" cm="1">
        <f t="array" ref="T508">_xlfn.SWITCH(F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09" spans="1:20" x14ac:dyDescent="0.3">
      <c r="A509">
        <v>84</v>
      </c>
      <c r="B509" t="s">
        <v>11</v>
      </c>
      <c r="C509" t="s">
        <v>11</v>
      </c>
      <c r="D509" t="s">
        <v>27</v>
      </c>
      <c r="E509" t="s">
        <v>27</v>
      </c>
      <c r="F509" t="s">
        <v>27</v>
      </c>
      <c r="I509">
        <f>BG_SecBase_Tuning!O$188</f>
        <v>370</v>
      </c>
      <c r="J509">
        <f>BG_SecBase_Tuning!P$188</f>
        <v>800</v>
      </c>
      <c r="K509">
        <f>BG_SecBase_Tuning!Q$188</f>
        <v>709</v>
      </c>
      <c r="L509">
        <f>BG_SecBase_Tuning!R$188</f>
        <v>1990</v>
      </c>
      <c r="M509">
        <f>BG_SecBase_Tuning!S$188</f>
        <v>1340</v>
      </c>
      <c r="P509" s="159" cm="1">
        <f t="array" ref="P509">_xlfn.SWITCH(B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509" s="159" cm="1">
        <f t="array" ref="Q509">_xlfn.SWITCH(C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09" s="159" cm="1">
        <f t="array" ref="R509">_xlfn.SWITCH(D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09" s="159" cm="1">
        <f t="array" ref="S509">_xlfn.SWITCH(E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09" s="159" cm="1">
        <f t="array" ref="T509">_xlfn.SWITCH(F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10" spans="1:20" x14ac:dyDescent="0.3">
      <c r="A510">
        <v>85</v>
      </c>
      <c r="B510" t="s">
        <v>40</v>
      </c>
      <c r="C510" t="s">
        <v>11</v>
      </c>
      <c r="D510" t="s">
        <v>11</v>
      </c>
      <c r="E510" t="s">
        <v>21</v>
      </c>
      <c r="F510" t="s">
        <v>11</v>
      </c>
      <c r="I510">
        <f>BG_SecBase_Tuning!O$188</f>
        <v>370</v>
      </c>
      <c r="J510">
        <f>BG_SecBase_Tuning!P$188</f>
        <v>800</v>
      </c>
      <c r="K510">
        <f>BG_SecBase_Tuning!Q$188</f>
        <v>709</v>
      </c>
      <c r="L510">
        <f>BG_SecBase_Tuning!R$188</f>
        <v>1990</v>
      </c>
      <c r="M510">
        <f>BG_SecBase_Tuning!S$188</f>
        <v>1340</v>
      </c>
      <c r="P510" s="159" cm="1">
        <f t="array" ref="P510">_xlfn.SWITCH(B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510" s="159" cm="1">
        <f t="array" ref="Q510">_xlfn.SWITCH(C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10" s="159" cm="1">
        <f t="array" ref="R510">_xlfn.SWITCH(D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10" s="159" cm="1">
        <f t="array" ref="S510">_xlfn.SWITCH(E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10" s="159" cm="1">
        <f t="array" ref="T510">_xlfn.SWITCH(F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11" spans="1:20" x14ac:dyDescent="0.3">
      <c r="A511">
        <v>86</v>
      </c>
      <c r="B511" t="s">
        <v>21</v>
      </c>
      <c r="C511" t="s">
        <v>31</v>
      </c>
      <c r="D511" t="s">
        <v>24</v>
      </c>
      <c r="E511" t="s">
        <v>21</v>
      </c>
      <c r="F511" t="s">
        <v>37</v>
      </c>
      <c r="I511">
        <f>BG_SecBase_Tuning!O$188</f>
        <v>370</v>
      </c>
      <c r="J511">
        <f>BG_SecBase_Tuning!P$188</f>
        <v>800</v>
      </c>
      <c r="K511">
        <f>BG_SecBase_Tuning!Q$188</f>
        <v>709</v>
      </c>
      <c r="L511">
        <f>BG_SecBase_Tuning!R$188</f>
        <v>1990</v>
      </c>
      <c r="M511">
        <f>BG_SecBase_Tuning!S$188</f>
        <v>1340</v>
      </c>
      <c r="P511" s="159" cm="1">
        <f t="array" ref="P511">_xlfn.SWITCH(B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11" s="159" cm="1">
        <f t="array" ref="Q511">_xlfn.SWITCH(C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11" s="159" cm="1">
        <f t="array" ref="R511">_xlfn.SWITCH(D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11" s="159" cm="1">
        <f t="array" ref="S511">_xlfn.SWITCH(E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11" s="159" cm="1">
        <f t="array" ref="T511">_xlfn.SWITCH(F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13" spans="1:20" x14ac:dyDescent="0.3">
      <c r="I513">
        <f>SUM(I426:I511)</f>
        <v>100000</v>
      </c>
      <c r="J513">
        <f t="shared" ref="J513:M513" si="27">SUM(J426:J511)</f>
        <v>100000</v>
      </c>
      <c r="K513">
        <f t="shared" si="27"/>
        <v>100000</v>
      </c>
      <c r="L513">
        <f t="shared" si="27"/>
        <v>100000</v>
      </c>
      <c r="M513">
        <f t="shared" si="27"/>
        <v>100000</v>
      </c>
    </row>
    <row r="516" spans="1:20" x14ac:dyDescent="0.3">
      <c r="B516" s="209" t="s">
        <v>84</v>
      </c>
      <c r="C516" s="209"/>
      <c r="D516" s="209"/>
      <c r="E516" s="209"/>
      <c r="F516" s="209"/>
      <c r="I516" s="209" t="s">
        <v>73</v>
      </c>
      <c r="J516" s="211"/>
      <c r="K516" s="211"/>
      <c r="L516" s="211"/>
      <c r="M516" s="211"/>
      <c r="P516" s="209" t="s">
        <v>84</v>
      </c>
      <c r="Q516" s="209"/>
      <c r="R516" s="209"/>
      <c r="S516" s="209"/>
      <c r="T516" s="209"/>
    </row>
    <row r="518" spans="1:20" x14ac:dyDescent="0.3">
      <c r="B518" s="38" t="s">
        <v>74</v>
      </c>
      <c r="C518" s="38" t="s">
        <v>75</v>
      </c>
      <c r="D518" s="38" t="s">
        <v>76</v>
      </c>
      <c r="E518" s="38" t="s">
        <v>77</v>
      </c>
      <c r="F518" s="38" t="s">
        <v>78</v>
      </c>
      <c r="P518" s="38" t="s">
        <v>74</v>
      </c>
      <c r="Q518" s="38" t="s">
        <v>75</v>
      </c>
      <c r="R518" s="38" t="s">
        <v>76</v>
      </c>
      <c r="S518" s="38" t="s">
        <v>77</v>
      </c>
      <c r="T518" s="38" t="s">
        <v>78</v>
      </c>
    </row>
    <row r="519" spans="1:20" x14ac:dyDescent="0.3">
      <c r="A519">
        <v>1</v>
      </c>
      <c r="B519" t="s">
        <v>24</v>
      </c>
      <c r="C519" t="s">
        <v>40</v>
      </c>
      <c r="D519" t="s">
        <v>15</v>
      </c>
      <c r="E519" t="s">
        <v>37</v>
      </c>
      <c r="F519" t="s">
        <v>37</v>
      </c>
      <c r="I519">
        <f>BG_SecBase_Tuning!O$223</f>
        <v>5</v>
      </c>
      <c r="J519">
        <f>BG_SecBase_Tuning!P$223</f>
        <v>208</v>
      </c>
      <c r="K519">
        <f>BG_SecBase_Tuning!Q$223</f>
        <v>10</v>
      </c>
      <c r="L519">
        <f>BG_SecBase_Tuning!R$223</f>
        <v>450</v>
      </c>
      <c r="M519">
        <f>BG_SecBase_Tuning!S$223</f>
        <v>750</v>
      </c>
      <c r="P519" s="159" cm="1">
        <f t="array" ref="P519">_xlfn.SWITCH(B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19" s="159" cm="1">
        <f t="array" ref="Q519">_xlfn.SWITCH(C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19" s="159" cm="1">
        <f t="array" ref="R519">_xlfn.SWITCH(D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19" s="159" cm="1">
        <f t="array" ref="S519">_xlfn.SWITCH(E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19" s="159" cm="1">
        <f t="array" ref="T519">_xlfn.SWITCH(F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20" spans="1:20" x14ac:dyDescent="0.3">
      <c r="A520">
        <v>2</v>
      </c>
      <c r="B520" t="s">
        <v>40</v>
      </c>
      <c r="C520" t="s">
        <v>31</v>
      </c>
      <c r="D520" t="s">
        <v>15</v>
      </c>
      <c r="E520" t="s">
        <v>27</v>
      </c>
      <c r="F520" t="s">
        <v>40</v>
      </c>
      <c r="I520">
        <f>BG_SecBase_Tuning!O$223</f>
        <v>5</v>
      </c>
      <c r="J520">
        <f>BG_SecBase_Tuning!P$223</f>
        <v>208</v>
      </c>
      <c r="K520">
        <f>BG_SecBase_Tuning!Q$223</f>
        <v>10</v>
      </c>
      <c r="L520">
        <f>BG_SecBase_Tuning!R$223</f>
        <v>450</v>
      </c>
      <c r="M520">
        <f>BG_SecBase_Tuning!S$223</f>
        <v>750</v>
      </c>
      <c r="P520" s="159" cm="1">
        <f t="array" ref="P520">_xlfn.SWITCH(B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520" s="159" cm="1">
        <f t="array" ref="Q520">_xlfn.SWITCH(C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0" s="159" cm="1">
        <f t="array" ref="R520">_xlfn.SWITCH(D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20" s="159" cm="1">
        <f t="array" ref="S520">_xlfn.SWITCH(E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20" s="159" cm="1">
        <f t="array" ref="T520">_xlfn.SWITCH(F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21" spans="1:20" x14ac:dyDescent="0.3">
      <c r="A521">
        <v>3</v>
      </c>
      <c r="B521" t="s">
        <v>18</v>
      </c>
      <c r="C521" t="s">
        <v>34</v>
      </c>
      <c r="D521" t="s">
        <v>18</v>
      </c>
      <c r="E521" t="s">
        <v>15</v>
      </c>
      <c r="F521" t="s">
        <v>31</v>
      </c>
      <c r="I521">
        <f>BG_SecBase_Tuning!O$223</f>
        <v>5</v>
      </c>
      <c r="J521">
        <f>BG_SecBase_Tuning!P$223</f>
        <v>208</v>
      </c>
      <c r="K521">
        <f>BG_SecBase_Tuning!Q$223</f>
        <v>10</v>
      </c>
      <c r="L521">
        <f>BG_SecBase_Tuning!R$223</f>
        <v>450</v>
      </c>
      <c r="M521">
        <f>BG_SecBase_Tuning!S$223</f>
        <v>750</v>
      </c>
      <c r="P521" s="159" cm="1">
        <f t="array" ref="P521">_xlfn.SWITCH(B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21" s="159" cm="1">
        <f t="array" ref="Q521">_xlfn.SWITCH(C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21" s="159" cm="1">
        <f t="array" ref="R521">_xlfn.SWITCH(D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21" s="159" cm="1">
        <f t="array" ref="S521">_xlfn.SWITCH(E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21" s="159" cm="1">
        <f t="array" ref="T521">_xlfn.SWITCH(F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2" spans="1:20" x14ac:dyDescent="0.3">
      <c r="A522">
        <v>4</v>
      </c>
      <c r="B522" t="s">
        <v>34</v>
      </c>
      <c r="C522" t="s">
        <v>27</v>
      </c>
      <c r="D522" t="s">
        <v>24</v>
      </c>
      <c r="E522" t="s">
        <v>37</v>
      </c>
      <c r="F522" t="s">
        <v>18</v>
      </c>
      <c r="I522">
        <f>BG_SecBase_Tuning!O$223</f>
        <v>5</v>
      </c>
      <c r="J522">
        <f>BG_SecBase_Tuning!P$223</f>
        <v>208</v>
      </c>
      <c r="K522">
        <f>BG_SecBase_Tuning!Q$223</f>
        <v>10</v>
      </c>
      <c r="L522">
        <f>BG_SecBase_Tuning!R$223</f>
        <v>450</v>
      </c>
      <c r="M522">
        <f>BG_SecBase_Tuning!S$223</f>
        <v>750</v>
      </c>
      <c r="P522" s="159" cm="1">
        <f t="array" ref="P522">_xlfn.SWITCH(B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22" s="159" cm="1">
        <f t="array" ref="Q522">_xlfn.SWITCH(C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22" s="159" cm="1">
        <f t="array" ref="R522">_xlfn.SWITCH(D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22" s="159" cm="1">
        <f t="array" ref="S522">_xlfn.SWITCH(E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22" s="159" cm="1">
        <f t="array" ref="T522">_xlfn.SWITCH(F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23" spans="1:20" ht="15" thickBot="1" x14ac:dyDescent="0.35">
      <c r="A523">
        <v>5</v>
      </c>
      <c r="B523" t="s">
        <v>34</v>
      </c>
      <c r="C523" t="s">
        <v>18</v>
      </c>
      <c r="D523" t="s">
        <v>34</v>
      </c>
      <c r="E523" t="s">
        <v>37</v>
      </c>
      <c r="F523" t="s">
        <v>27</v>
      </c>
      <c r="I523">
        <f>BG_SecBase_Tuning!O$223</f>
        <v>5</v>
      </c>
      <c r="J523">
        <f>BG_SecBase_Tuning!P$223</f>
        <v>208</v>
      </c>
      <c r="K523">
        <f>BG_SecBase_Tuning!Q$223</f>
        <v>10</v>
      </c>
      <c r="L523">
        <f>BG_SecBase_Tuning!R$223</f>
        <v>450</v>
      </c>
      <c r="M523">
        <f>BG_SecBase_Tuning!S$223</f>
        <v>750</v>
      </c>
      <c r="P523" s="159" cm="1">
        <f t="array" ref="P523">_xlfn.SWITCH(B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23" s="159" cm="1">
        <f t="array" ref="Q523">_xlfn.SWITCH(C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23" s="159" cm="1">
        <f t="array" ref="R523">_xlfn.SWITCH(D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23" s="159" cm="1">
        <f t="array" ref="S523">_xlfn.SWITCH(E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23" s="159" cm="1">
        <f t="array" ref="T523">_xlfn.SWITCH(F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24" spans="1:20" x14ac:dyDescent="0.3">
      <c r="A524">
        <v>6</v>
      </c>
      <c r="B524" s="26" t="s">
        <v>21</v>
      </c>
      <c r="C524" s="13" t="s">
        <v>37</v>
      </c>
      <c r="D524" s="13" t="s">
        <v>21</v>
      </c>
      <c r="E524" s="13" t="s">
        <v>40</v>
      </c>
      <c r="F524" s="14" t="s">
        <v>34</v>
      </c>
      <c r="I524" s="46">
        <f>BG_SecBase_Tuning!O243</f>
        <v>4983</v>
      </c>
      <c r="J524" s="46">
        <f>BG_SecBase_Tuning!P243</f>
        <v>5000</v>
      </c>
      <c r="K524" s="46">
        <f>BG_SecBase_Tuning!Q243</f>
        <v>3500</v>
      </c>
      <c r="L524" s="46">
        <f>BG_SecBase_Tuning!R243</f>
        <v>4000</v>
      </c>
      <c r="M524" s="46">
        <f>BG_SecBase_Tuning!S243</f>
        <v>2250</v>
      </c>
      <c r="P524" s="159" cm="1">
        <f t="array" ref="P524">_xlfn.SWITCH(B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24" s="159" cm="1">
        <f t="array" ref="Q524">_xlfn.SWITCH(C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24" s="159" cm="1">
        <f t="array" ref="R524">_xlfn.SWITCH(D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24" s="159" cm="1">
        <f t="array" ref="S524">_xlfn.SWITCH(E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24" s="159" cm="1">
        <f t="array" ref="T524">_xlfn.SWITCH(F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25" spans="1:20" x14ac:dyDescent="0.3">
      <c r="A525">
        <v>7</v>
      </c>
      <c r="B525" s="28" t="s">
        <v>27</v>
      </c>
      <c r="C525" t="s">
        <v>34</v>
      </c>
      <c r="D525" t="s">
        <v>21</v>
      </c>
      <c r="E525" t="s">
        <v>21</v>
      </c>
      <c r="F525" s="15" t="s">
        <v>40</v>
      </c>
      <c r="I525" s="46">
        <f>BG_SecBase_Tuning!O240</f>
        <v>6500</v>
      </c>
      <c r="J525" s="46">
        <f>BG_SecBase_Tuning!P240</f>
        <v>3500</v>
      </c>
      <c r="K525" s="46">
        <f>BG_SecBase_Tuning!Q240</f>
        <v>3000</v>
      </c>
      <c r="L525" s="46">
        <f>BG_SecBase_Tuning!R240</f>
        <v>3000</v>
      </c>
      <c r="M525" s="46">
        <f>BG_SecBase_Tuning!S240</f>
        <v>3500</v>
      </c>
      <c r="P525" s="159" cm="1">
        <f t="array" ref="P525">_xlfn.SWITCH(B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25" s="159" cm="1">
        <f t="array" ref="Q525">_xlfn.SWITCH(C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25" s="159" cm="1">
        <f t="array" ref="R525">_xlfn.SWITCH(D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25" s="159" cm="1">
        <f t="array" ref="S525">_xlfn.SWITCH(E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25" s="159" cm="1">
        <f t="array" ref="T525">_xlfn.SWITCH(F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26" spans="1:20" x14ac:dyDescent="0.3">
      <c r="A526">
        <v>8</v>
      </c>
      <c r="B526" s="28" t="s">
        <v>31</v>
      </c>
      <c r="C526" t="s">
        <v>31</v>
      </c>
      <c r="D526" t="s">
        <v>31</v>
      </c>
      <c r="E526" t="s">
        <v>31</v>
      </c>
      <c r="F526" s="15" t="s">
        <v>31</v>
      </c>
      <c r="I526" s="46">
        <f>BG_SecBase_Tuning!O241</f>
        <v>4500</v>
      </c>
      <c r="J526" s="46">
        <f>BG_SecBase_Tuning!P241</f>
        <v>3500</v>
      </c>
      <c r="K526" s="46">
        <f>BG_SecBase_Tuning!Q241</f>
        <v>3000</v>
      </c>
      <c r="L526" s="46">
        <f>BG_SecBase_Tuning!R241</f>
        <v>3000</v>
      </c>
      <c r="M526" s="46">
        <f>BG_SecBase_Tuning!S241</f>
        <v>3500</v>
      </c>
      <c r="P526" s="159" cm="1">
        <f t="array" ref="P526">_xlfn.SWITCH(B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26" s="159" cm="1">
        <f t="array" ref="Q526">_xlfn.SWITCH(C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6" s="159" cm="1">
        <f t="array" ref="R526">_xlfn.SWITCH(D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26" s="159" cm="1">
        <f t="array" ref="S526">_xlfn.SWITCH(E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26" s="159" cm="1">
        <f t="array" ref="T526">_xlfn.SWITCH(F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7" spans="1:20" x14ac:dyDescent="0.3">
      <c r="A527">
        <v>9</v>
      </c>
      <c r="B527" s="28" t="s">
        <v>31</v>
      </c>
      <c r="C527" t="s">
        <v>31</v>
      </c>
      <c r="D527" t="s">
        <v>31</v>
      </c>
      <c r="E527" t="s">
        <v>31</v>
      </c>
      <c r="F527" s="15" t="s">
        <v>31</v>
      </c>
      <c r="I527" s="46">
        <f>BG_SecBase_Tuning!O242</f>
        <v>1207</v>
      </c>
      <c r="J527" s="46">
        <f>BG_SecBase_Tuning!P242</f>
        <v>4812</v>
      </c>
      <c r="K527" s="46">
        <f>BG_SecBase_Tuning!Q242</f>
        <v>4321</v>
      </c>
      <c r="L527" s="46">
        <f>BG_SecBase_Tuning!R242</f>
        <v>5450</v>
      </c>
      <c r="M527" s="46">
        <f>BG_SecBase_Tuning!S242</f>
        <v>2900</v>
      </c>
      <c r="P527" s="159" cm="1">
        <f t="array" ref="P527">_xlfn.SWITCH(B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27" s="159" cm="1">
        <f t="array" ref="Q527">_xlfn.SWITCH(C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7" s="159" cm="1">
        <f t="array" ref="R527">_xlfn.SWITCH(D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27" s="159" cm="1">
        <f t="array" ref="S527">_xlfn.SWITCH(E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27" s="159" cm="1">
        <f t="array" ref="T527">_xlfn.SWITCH(F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8" spans="1:20" x14ac:dyDescent="0.3">
      <c r="A528">
        <v>10</v>
      </c>
      <c r="B528" s="28" t="s">
        <v>31</v>
      </c>
      <c r="C528" t="s">
        <v>31</v>
      </c>
      <c r="D528" t="s">
        <v>31</v>
      </c>
      <c r="E528" t="s">
        <v>31</v>
      </c>
      <c r="F528" s="15" t="s">
        <v>31</v>
      </c>
      <c r="I528" s="46">
        <f>BG_SecBase_Tuning!O241</f>
        <v>4500</v>
      </c>
      <c r="J528" s="46">
        <f>BG_SecBase_Tuning!P241</f>
        <v>3500</v>
      </c>
      <c r="K528" s="46">
        <f>BG_SecBase_Tuning!Q241</f>
        <v>3000</v>
      </c>
      <c r="L528" s="46">
        <f>BG_SecBase_Tuning!R241</f>
        <v>3000</v>
      </c>
      <c r="M528" s="46">
        <f>BG_SecBase_Tuning!S241</f>
        <v>3500</v>
      </c>
      <c r="P528" s="159" cm="1">
        <f t="array" ref="P528">_xlfn.SWITCH(B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28" s="159" cm="1">
        <f t="array" ref="Q528">_xlfn.SWITCH(C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8" s="159" cm="1">
        <f t="array" ref="R528">_xlfn.SWITCH(D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28" s="159" cm="1">
        <f t="array" ref="S528">_xlfn.SWITCH(E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28" s="159" cm="1">
        <f t="array" ref="T528">_xlfn.SWITCH(F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9" spans="1:20" x14ac:dyDescent="0.3">
      <c r="A529">
        <v>11</v>
      </c>
      <c r="B529" s="28" t="s">
        <v>31</v>
      </c>
      <c r="C529" t="s">
        <v>31</v>
      </c>
      <c r="D529" t="s">
        <v>31</v>
      </c>
      <c r="E529" t="s">
        <v>31</v>
      </c>
      <c r="F529" s="15" t="s">
        <v>31</v>
      </c>
      <c r="I529" s="46">
        <f>BG_SecBase_Tuning!O240</f>
        <v>6500</v>
      </c>
      <c r="J529" s="46">
        <f>BG_SecBase_Tuning!P240</f>
        <v>3500</v>
      </c>
      <c r="K529" s="46">
        <f>BG_SecBase_Tuning!Q240</f>
        <v>3000</v>
      </c>
      <c r="L529" s="46">
        <f>BG_SecBase_Tuning!R240</f>
        <v>3000</v>
      </c>
      <c r="M529" s="46">
        <f>BG_SecBase_Tuning!S240</f>
        <v>3500</v>
      </c>
      <c r="P529" s="159" cm="1">
        <f t="array" ref="P529">_xlfn.SWITCH(B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29" s="159" cm="1">
        <f t="array" ref="Q529">_xlfn.SWITCH(C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9" s="159" cm="1">
        <f t="array" ref="R529">_xlfn.SWITCH(D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29" s="159" cm="1">
        <f t="array" ref="S529">_xlfn.SWITCH(E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29" s="159" cm="1">
        <f t="array" ref="T529">_xlfn.SWITCH(F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30" spans="1:20" ht="15" thickBot="1" x14ac:dyDescent="0.35">
      <c r="A530">
        <v>12</v>
      </c>
      <c r="B530" s="31" t="s">
        <v>15</v>
      </c>
      <c r="C530" s="16" t="s">
        <v>11</v>
      </c>
      <c r="D530" s="16" t="s">
        <v>34</v>
      </c>
      <c r="E530" s="16" t="s">
        <v>34</v>
      </c>
      <c r="F530" s="17" t="s">
        <v>27</v>
      </c>
      <c r="I530" s="46">
        <f>BG_SecBase_Tuning!O243</f>
        <v>4983</v>
      </c>
      <c r="J530" s="46">
        <f>BG_SecBase_Tuning!P243</f>
        <v>5000</v>
      </c>
      <c r="K530" s="46">
        <f>BG_SecBase_Tuning!Q243</f>
        <v>3500</v>
      </c>
      <c r="L530" s="46">
        <f>BG_SecBase_Tuning!R243</f>
        <v>4000</v>
      </c>
      <c r="M530" s="46">
        <f>BG_SecBase_Tuning!S243</f>
        <v>2250</v>
      </c>
      <c r="P530" s="159" cm="1">
        <f t="array" ref="P530">_xlfn.SWITCH(B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30" s="159" cm="1">
        <f t="array" ref="Q530">_xlfn.SWITCH(C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30" s="159" cm="1">
        <f t="array" ref="R530">_xlfn.SWITCH(D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30" s="159" cm="1">
        <f t="array" ref="S530">_xlfn.SWITCH(E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30" s="159" cm="1">
        <f t="array" ref="T530">_xlfn.SWITCH(F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31" spans="1:20" x14ac:dyDescent="0.3">
      <c r="A531">
        <v>13</v>
      </c>
      <c r="B531" t="s">
        <v>27</v>
      </c>
      <c r="C531" t="s">
        <v>40</v>
      </c>
      <c r="D531" t="s">
        <v>27</v>
      </c>
      <c r="E531" t="s">
        <v>37</v>
      </c>
      <c r="F531" t="s">
        <v>18</v>
      </c>
      <c r="I531">
        <f>BG_SecBase_Tuning!O$223</f>
        <v>5</v>
      </c>
      <c r="J531">
        <f>BG_SecBase_Tuning!P$223</f>
        <v>208</v>
      </c>
      <c r="K531">
        <f>BG_SecBase_Tuning!Q$223</f>
        <v>10</v>
      </c>
      <c r="L531">
        <f>BG_SecBase_Tuning!R$223</f>
        <v>450</v>
      </c>
      <c r="M531">
        <f>BG_SecBase_Tuning!S$223</f>
        <v>750</v>
      </c>
      <c r="P531" s="159" cm="1">
        <f t="array" ref="P531">_xlfn.SWITCH(B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31" s="159" cm="1">
        <f t="array" ref="Q531">_xlfn.SWITCH(C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31" s="159" cm="1">
        <f t="array" ref="R531">_xlfn.SWITCH(D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31" s="159" cm="1">
        <f t="array" ref="S531">_xlfn.SWITCH(E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31" s="159" cm="1">
        <f t="array" ref="T531">_xlfn.SWITCH(F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32" spans="1:20" x14ac:dyDescent="0.3">
      <c r="A532">
        <v>14</v>
      </c>
      <c r="B532" t="s">
        <v>18</v>
      </c>
      <c r="C532" t="s">
        <v>34</v>
      </c>
      <c r="D532" t="s">
        <v>21</v>
      </c>
      <c r="E532" t="s">
        <v>27</v>
      </c>
      <c r="F532" t="s">
        <v>37</v>
      </c>
      <c r="I532">
        <f>BG_SecBase_Tuning!O$223</f>
        <v>5</v>
      </c>
      <c r="J532">
        <f>BG_SecBase_Tuning!P$223</f>
        <v>208</v>
      </c>
      <c r="K532">
        <f>BG_SecBase_Tuning!Q$223</f>
        <v>10</v>
      </c>
      <c r="L532">
        <f>BG_SecBase_Tuning!R$223</f>
        <v>450</v>
      </c>
      <c r="M532">
        <f>BG_SecBase_Tuning!S$223</f>
        <v>750</v>
      </c>
      <c r="P532" s="159" cm="1">
        <f t="array" ref="P532">_xlfn.SWITCH(B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32" s="159" cm="1">
        <f t="array" ref="Q532">_xlfn.SWITCH(C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32" s="159" cm="1">
        <f t="array" ref="R532">_xlfn.SWITCH(D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32" s="159" cm="1">
        <f t="array" ref="S532">_xlfn.SWITCH(E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32" s="159" cm="1">
        <f t="array" ref="T532">_xlfn.SWITCH(F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33" spans="1:20" x14ac:dyDescent="0.3">
      <c r="A533">
        <v>15</v>
      </c>
      <c r="B533" t="s">
        <v>15</v>
      </c>
      <c r="C533" t="s">
        <v>11</v>
      </c>
      <c r="D533" t="s">
        <v>27</v>
      </c>
      <c r="E533" t="s">
        <v>40</v>
      </c>
      <c r="F533" t="s">
        <v>18</v>
      </c>
      <c r="I533">
        <f>BG_SecBase_Tuning!O$223</f>
        <v>5</v>
      </c>
      <c r="J533">
        <f>BG_SecBase_Tuning!P$223</f>
        <v>208</v>
      </c>
      <c r="K533">
        <f>BG_SecBase_Tuning!Q$223</f>
        <v>10</v>
      </c>
      <c r="L533">
        <f>BG_SecBase_Tuning!R$223</f>
        <v>450</v>
      </c>
      <c r="M533">
        <f>BG_SecBase_Tuning!S$223</f>
        <v>750</v>
      </c>
      <c r="P533" s="159" cm="1">
        <f t="array" ref="P533">_xlfn.SWITCH(B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33" s="159" cm="1">
        <f t="array" ref="Q533">_xlfn.SWITCH(C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33" s="159" cm="1">
        <f t="array" ref="R533">_xlfn.SWITCH(D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33" s="159" cm="1">
        <f t="array" ref="S533">_xlfn.SWITCH(E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33" s="159" cm="1">
        <f t="array" ref="T533">_xlfn.SWITCH(F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34" spans="1:20" x14ac:dyDescent="0.3">
      <c r="A534">
        <v>16</v>
      </c>
      <c r="B534" t="s">
        <v>18</v>
      </c>
      <c r="C534" t="s">
        <v>15</v>
      </c>
      <c r="D534" t="s">
        <v>40</v>
      </c>
      <c r="E534" t="s">
        <v>27</v>
      </c>
      <c r="F534" t="s">
        <v>27</v>
      </c>
      <c r="I534">
        <f>BG_SecBase_Tuning!O$223</f>
        <v>5</v>
      </c>
      <c r="J534">
        <f>BG_SecBase_Tuning!P$223</f>
        <v>208</v>
      </c>
      <c r="K534">
        <f>BG_SecBase_Tuning!Q$223</f>
        <v>10</v>
      </c>
      <c r="L534">
        <f>BG_SecBase_Tuning!R$223</f>
        <v>450</v>
      </c>
      <c r="M534">
        <f>BG_SecBase_Tuning!S$223</f>
        <v>750</v>
      </c>
      <c r="P534" s="159" cm="1">
        <f t="array" ref="P534">_xlfn.SWITCH(B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34" s="159" cm="1">
        <f t="array" ref="Q534">_xlfn.SWITCH(C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534" s="159" cm="1">
        <f t="array" ref="R534">_xlfn.SWITCH(D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34" s="159" cm="1">
        <f t="array" ref="S534">_xlfn.SWITCH(E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34" s="159" cm="1">
        <f t="array" ref="T534">_xlfn.SWITCH(F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35" spans="1:20" x14ac:dyDescent="0.3">
      <c r="A535">
        <v>17</v>
      </c>
      <c r="B535" t="s">
        <v>15</v>
      </c>
      <c r="C535" t="s">
        <v>27</v>
      </c>
      <c r="D535" t="s">
        <v>11</v>
      </c>
      <c r="E535" t="s">
        <v>24</v>
      </c>
      <c r="F535" t="s">
        <v>40</v>
      </c>
      <c r="I535" s="6">
        <f>BG_SecBase_Tuning!O$227</f>
        <v>700</v>
      </c>
      <c r="J535" s="6">
        <f>BG_SecBase_Tuning!P$225</f>
        <v>1200</v>
      </c>
      <c r="K535">
        <f>BG_SecBase_Tuning!Q$223</f>
        <v>10</v>
      </c>
      <c r="L535" s="6">
        <f>BG_SecBase_Tuning!R$225</f>
        <v>1000</v>
      </c>
      <c r="M535" s="6">
        <f>BG_SecBase_Tuning!S$225</f>
        <v>1000</v>
      </c>
      <c r="P535" s="159" cm="1">
        <f t="array" ref="P535">_xlfn.SWITCH(B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35" s="159" cm="1">
        <f t="array" ref="Q535">_xlfn.SWITCH(C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35" s="159" cm="1">
        <f t="array" ref="R535">_xlfn.SWITCH(D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35" s="159" cm="1">
        <f t="array" ref="S535">_xlfn.SWITCH(E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35" s="159" cm="1">
        <f t="array" ref="T535">_xlfn.SWITCH(F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36" spans="1:20" x14ac:dyDescent="0.3">
      <c r="A536">
        <v>18</v>
      </c>
      <c r="B536" t="s">
        <v>21</v>
      </c>
      <c r="C536" t="s">
        <v>27</v>
      </c>
      <c r="D536" t="s">
        <v>27</v>
      </c>
      <c r="E536" t="s">
        <v>31</v>
      </c>
      <c r="F536" t="s">
        <v>21</v>
      </c>
      <c r="I536" s="6">
        <f>BG_SecBase_Tuning!O$227</f>
        <v>700</v>
      </c>
      <c r="J536" s="6">
        <f>BG_SecBase_Tuning!P$225</f>
        <v>1200</v>
      </c>
      <c r="K536">
        <f>BG_SecBase_Tuning!Q$223</f>
        <v>10</v>
      </c>
      <c r="L536" s="6">
        <f>BG_SecBase_Tuning!R$225</f>
        <v>1000</v>
      </c>
      <c r="M536" s="6">
        <f>BG_SecBase_Tuning!S$225</f>
        <v>1000</v>
      </c>
      <c r="P536" s="159" cm="1">
        <f t="array" ref="P536">_xlfn.SWITCH(B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36" s="159" cm="1">
        <f t="array" ref="Q536">_xlfn.SWITCH(C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36" s="159" cm="1">
        <f t="array" ref="R536">_xlfn.SWITCH(D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36" s="159" cm="1">
        <f t="array" ref="S536">_xlfn.SWITCH(E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36" s="159" cm="1">
        <f t="array" ref="T536">_xlfn.SWITCH(F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37" spans="1:20" x14ac:dyDescent="0.3">
      <c r="A537">
        <v>19</v>
      </c>
      <c r="B537" t="s">
        <v>26</v>
      </c>
      <c r="C537" t="s">
        <v>10</v>
      </c>
      <c r="D537" t="s">
        <v>31</v>
      </c>
      <c r="E537" t="s">
        <v>10</v>
      </c>
      <c r="F537" t="s">
        <v>10</v>
      </c>
      <c r="I537" s="6">
        <f>BG_SecBase_Tuning!O$227</f>
        <v>700</v>
      </c>
      <c r="J537" s="6">
        <f>BG_SecBase_Tuning!P$225</f>
        <v>1200</v>
      </c>
      <c r="K537">
        <f>BG_SecBase_Tuning!Q$223</f>
        <v>10</v>
      </c>
      <c r="L537" s="6">
        <f>BG_SecBase_Tuning!R$225</f>
        <v>1000</v>
      </c>
      <c r="M537" s="6">
        <f>BG_SecBase_Tuning!S$225</f>
        <v>1000</v>
      </c>
      <c r="P537" s="159" cm="1">
        <f t="array" ref="P537">_xlfn.SWITCH(B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537" s="159" cm="1">
        <f t="array" ref="Q537">_xlfn.SWITCH(C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537" s="159" cm="1">
        <f t="array" ref="R537">_xlfn.SWITCH(D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37" s="159" cm="1">
        <f t="array" ref="S537">_xlfn.SWITCH(E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537" s="159" cm="1">
        <f t="array" ref="T537">_xlfn.SWITCH(F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538" spans="1:20" x14ac:dyDescent="0.3">
      <c r="A538">
        <v>20</v>
      </c>
      <c r="B538" t="s">
        <v>30</v>
      </c>
      <c r="C538" t="s">
        <v>27</v>
      </c>
      <c r="D538" t="s">
        <v>11</v>
      </c>
      <c r="E538" t="s">
        <v>11</v>
      </c>
      <c r="F538" t="s">
        <v>21</v>
      </c>
      <c r="I538" s="2">
        <f>BG_SecBase_Tuning!O$228</f>
        <v>600</v>
      </c>
      <c r="J538" s="6">
        <f>BG_SecBase_Tuning!P$225</f>
        <v>1200</v>
      </c>
      <c r="K538">
        <f>BG_SecBase_Tuning!Q$223</f>
        <v>10</v>
      </c>
      <c r="L538" s="6">
        <f>BG_SecBase_Tuning!R$225</f>
        <v>1000</v>
      </c>
      <c r="M538" s="6">
        <f>BG_SecBase_Tuning!S$225</f>
        <v>1000</v>
      </c>
      <c r="P538" s="159" cm="1">
        <f t="array" ref="P538">_xlfn.SWITCH(B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538" s="159" cm="1">
        <f t="array" ref="Q538">_xlfn.SWITCH(C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38" s="159" cm="1">
        <f t="array" ref="R538">_xlfn.SWITCH(D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38" s="159" cm="1">
        <f t="array" ref="S538">_xlfn.SWITCH(E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38" s="159" cm="1">
        <f t="array" ref="T538">_xlfn.SWITCH(F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39" spans="1:20" x14ac:dyDescent="0.3">
      <c r="A539">
        <v>21</v>
      </c>
      <c r="B539" t="s">
        <v>33</v>
      </c>
      <c r="C539" t="s">
        <v>27</v>
      </c>
      <c r="D539" t="s">
        <v>31</v>
      </c>
      <c r="E539" t="s">
        <v>18</v>
      </c>
      <c r="F539" t="s">
        <v>37</v>
      </c>
      <c r="I539" s="6">
        <f>BG_SecBase_Tuning!O$227</f>
        <v>700</v>
      </c>
      <c r="J539">
        <f>BG_SecBase_Tuning!P$223</f>
        <v>208</v>
      </c>
      <c r="K539">
        <f>BG_SecBase_Tuning!Q$223</f>
        <v>10</v>
      </c>
      <c r="L539">
        <f>BG_SecBase_Tuning!R$223</f>
        <v>450</v>
      </c>
      <c r="M539">
        <f>BG_SecBase_Tuning!S$223</f>
        <v>750</v>
      </c>
      <c r="P539" s="159" cm="1">
        <f t="array" ref="P539">_xlfn.SWITCH(B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539" s="159" cm="1">
        <f t="array" ref="Q539">_xlfn.SWITCH(C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39" s="159" cm="1">
        <f t="array" ref="R539">_xlfn.SWITCH(D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39" s="159" cm="1">
        <f t="array" ref="S539">_xlfn.SWITCH(E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39" s="159" cm="1">
        <f t="array" ref="T539">_xlfn.SWITCH(F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40" spans="1:20" x14ac:dyDescent="0.3">
      <c r="A540">
        <v>22</v>
      </c>
      <c r="B540" t="s">
        <v>36</v>
      </c>
      <c r="C540" t="s">
        <v>21</v>
      </c>
      <c r="D540" t="s">
        <v>27</v>
      </c>
      <c r="E540" t="s">
        <v>34</v>
      </c>
      <c r="F540" t="s">
        <v>18</v>
      </c>
      <c r="I540" s="6">
        <f>BG_SecBase_Tuning!O$227</f>
        <v>700</v>
      </c>
      <c r="J540">
        <f>BG_SecBase_Tuning!P$223</f>
        <v>208</v>
      </c>
      <c r="K540">
        <f>BG_SecBase_Tuning!Q$223</f>
        <v>10</v>
      </c>
      <c r="L540">
        <f>BG_SecBase_Tuning!R$223</f>
        <v>450</v>
      </c>
      <c r="M540">
        <f>BG_SecBase_Tuning!S$223</f>
        <v>750</v>
      </c>
      <c r="P540" s="159" cm="1">
        <f t="array" ref="P540">_xlfn.SWITCH(B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540" s="159" cm="1">
        <f t="array" ref="Q540">_xlfn.SWITCH(C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40" s="159" cm="1">
        <f t="array" ref="R540">_xlfn.SWITCH(D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40" s="159" cm="1">
        <f t="array" ref="S540">_xlfn.SWITCH(E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40" s="159" cm="1">
        <f t="array" ref="T540">_xlfn.SWITCH(F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41" spans="1:20" x14ac:dyDescent="0.3">
      <c r="A541">
        <v>23</v>
      </c>
      <c r="B541" s="9" t="s">
        <v>15</v>
      </c>
      <c r="C541" s="9" t="s">
        <v>11</v>
      </c>
      <c r="D541" s="9" t="s">
        <v>31</v>
      </c>
      <c r="E541" s="9" t="s">
        <v>11</v>
      </c>
      <c r="F541" s="9" t="s">
        <v>18</v>
      </c>
      <c r="I541" s="6">
        <f>BG_SecBase_Tuning!O$227</f>
        <v>700</v>
      </c>
      <c r="J541" s="4">
        <f>BG_SecBase_Tuning!P$247</f>
        <v>2032</v>
      </c>
      <c r="K541">
        <f>BG_SecBase_Tuning!Q$223</f>
        <v>10</v>
      </c>
      <c r="L541" s="4">
        <f>BG_SecBase_Tuning!R$247</f>
        <v>2020</v>
      </c>
      <c r="M541">
        <f>BG_SecBase_Tuning!S$223</f>
        <v>750</v>
      </c>
      <c r="P541" s="159" cm="1">
        <f t="array" ref="P541">_xlfn.SWITCH(B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41" s="159" cm="1">
        <f t="array" ref="Q541">_xlfn.SWITCH(C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41" s="159" cm="1">
        <f t="array" ref="R541">_xlfn.SWITCH(D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41" s="159" cm="1">
        <f t="array" ref="S541">_xlfn.SWITCH(E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41" s="159" cm="1">
        <f t="array" ref="T541">_xlfn.SWITCH(F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42" spans="1:20" x14ac:dyDescent="0.3">
      <c r="A542">
        <v>24</v>
      </c>
      <c r="B542" s="9" t="s">
        <v>37</v>
      </c>
      <c r="C542" s="9" t="s">
        <v>34</v>
      </c>
      <c r="D542" s="9" t="s">
        <v>34</v>
      </c>
      <c r="E542" s="9" t="s">
        <v>27</v>
      </c>
      <c r="F542" s="9" t="s">
        <v>40</v>
      </c>
      <c r="I542">
        <f>BG_SecBase_Tuning!O$223</f>
        <v>5</v>
      </c>
      <c r="J542" s="32">
        <f>BG_SecBase_Tuning!P$248</f>
        <v>1504</v>
      </c>
      <c r="K542">
        <f>BG_SecBase_Tuning!Q$223</f>
        <v>10</v>
      </c>
      <c r="L542" s="32">
        <f>BG_SecBase_Tuning!R$248</f>
        <v>1500</v>
      </c>
      <c r="M542">
        <f>BG_SecBase_Tuning!S$223</f>
        <v>750</v>
      </c>
      <c r="P542" s="159" cm="1">
        <f t="array" ref="P542">_xlfn.SWITCH(B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42" s="159" cm="1">
        <f t="array" ref="Q542">_xlfn.SWITCH(C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42" s="159" cm="1">
        <f t="array" ref="R542">_xlfn.SWITCH(D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42" s="159" cm="1">
        <f t="array" ref="S542">_xlfn.SWITCH(E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42" s="159" cm="1">
        <f t="array" ref="T542">_xlfn.SWITCH(F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43" spans="1:20" x14ac:dyDescent="0.3">
      <c r="A543">
        <v>25</v>
      </c>
      <c r="B543" s="9" t="s">
        <v>21</v>
      </c>
      <c r="C543" s="4" t="s">
        <v>7</v>
      </c>
      <c r="D543" s="9" t="s">
        <v>37</v>
      </c>
      <c r="E543" s="4" t="s">
        <v>7</v>
      </c>
      <c r="F543" s="9" t="s">
        <v>37</v>
      </c>
      <c r="I543">
        <f>BG_SecBase_Tuning!O$223</f>
        <v>5</v>
      </c>
      <c r="J543" s="32">
        <f>BG_SecBase_Tuning!P$248</f>
        <v>1504</v>
      </c>
      <c r="K543" s="11">
        <f>BG_SecBase_Tuning!Q$231</f>
        <v>6000</v>
      </c>
      <c r="L543" s="32">
        <f>BG_SecBase_Tuning!R$248</f>
        <v>1500</v>
      </c>
      <c r="M543">
        <f>BG_SecBase_Tuning!S$223</f>
        <v>750</v>
      </c>
      <c r="P543" s="159" cm="1">
        <f t="array" ref="P543">_xlfn.SWITCH(B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43" s="159" cm="1">
        <f t="array" ref="Q543">_xlfn.SWITCH(C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543" s="159" cm="1">
        <f t="array" ref="R543">_xlfn.SWITCH(D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43" s="159" cm="1">
        <f t="array" ref="S543">_xlfn.SWITCH(E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43" s="159" cm="1">
        <f t="array" ref="T543">_xlfn.SWITCH(F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44" spans="1:20" x14ac:dyDescent="0.3">
      <c r="A544">
        <v>26</v>
      </c>
      <c r="B544" s="11" t="s">
        <v>18</v>
      </c>
      <c r="C544" s="4" t="s">
        <v>7</v>
      </c>
      <c r="D544" s="11" t="s">
        <v>11</v>
      </c>
      <c r="E544" s="4" t="s">
        <v>7</v>
      </c>
      <c r="F544" s="11" t="s">
        <v>40</v>
      </c>
      <c r="I544">
        <f>BG_SecBase_Tuning!O$223</f>
        <v>5</v>
      </c>
      <c r="J544" s="32">
        <f>BG_SecBase_Tuning!P$248</f>
        <v>1504</v>
      </c>
      <c r="K544" s="11">
        <f>BG_SecBase_Tuning!Q$231</f>
        <v>6000</v>
      </c>
      <c r="L544" s="32">
        <f>BG_SecBase_Tuning!R$248</f>
        <v>1500</v>
      </c>
      <c r="M544">
        <f>BG_SecBase_Tuning!S$223</f>
        <v>750</v>
      </c>
      <c r="P544" s="159" cm="1">
        <f t="array" ref="P544">_xlfn.SWITCH(B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44" s="159" cm="1">
        <f t="array" ref="Q544">_xlfn.SWITCH(C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544" s="159" cm="1">
        <f t="array" ref="R544">_xlfn.SWITCH(D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44" s="159" cm="1">
        <f t="array" ref="S544">_xlfn.SWITCH(E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44" s="159" cm="1">
        <f t="array" ref="T544">_xlfn.SWITCH(F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45" spans="1:20" x14ac:dyDescent="0.3">
      <c r="A545">
        <v>27</v>
      </c>
      <c r="B545" s="11" t="s">
        <v>31</v>
      </c>
      <c r="C545" s="11" t="s">
        <v>27</v>
      </c>
      <c r="D545" s="11" t="s">
        <v>62</v>
      </c>
      <c r="E545" s="11" t="s">
        <v>11</v>
      </c>
      <c r="F545" s="11" t="s">
        <v>18</v>
      </c>
      <c r="I545" s="4">
        <f>BG_SecBase_Tuning!O$247</f>
        <v>1190</v>
      </c>
      <c r="J545" s="4">
        <f>BG_SecBase_Tuning!P$247</f>
        <v>2032</v>
      </c>
      <c r="K545" s="11">
        <f>BG_SecBase_Tuning!Q$231</f>
        <v>6000</v>
      </c>
      <c r="L545" s="4">
        <f>BG_SecBase_Tuning!R$247</f>
        <v>2020</v>
      </c>
      <c r="M545" s="4">
        <f>BG_SecBase_Tuning!S$247</f>
        <v>2010</v>
      </c>
      <c r="P545" s="159" cm="1">
        <f t="array" ref="P545">_xlfn.SWITCH(B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45" s="159" cm="1">
        <f t="array" ref="Q545">_xlfn.SWITCH(C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45" s="159" cm="1">
        <f t="array" ref="R545">_xlfn.SWITCH(D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45" s="159" cm="1">
        <f t="array" ref="S545">_xlfn.SWITCH(E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45" s="159" cm="1">
        <f t="array" ref="T545">_xlfn.SWITCH(F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46" spans="1:20" x14ac:dyDescent="0.3">
      <c r="A546">
        <v>28</v>
      </c>
      <c r="B546" s="11" t="s">
        <v>21</v>
      </c>
      <c r="C546" s="11" t="s">
        <v>40</v>
      </c>
      <c r="D546" s="11" t="s">
        <v>62</v>
      </c>
      <c r="E546" s="11" t="s">
        <v>34</v>
      </c>
      <c r="F546" s="11" t="s">
        <v>24</v>
      </c>
      <c r="I546" s="32">
        <f>BG_SecBase_Tuning!O$248</f>
        <v>1100</v>
      </c>
      <c r="J546">
        <f>BG_SecBase_Tuning!P$223</f>
        <v>208</v>
      </c>
      <c r="K546" s="11">
        <f>BG_SecBase_Tuning!Q$231</f>
        <v>6000</v>
      </c>
      <c r="L546">
        <f>BG_SecBase_Tuning!R$223</f>
        <v>450</v>
      </c>
      <c r="M546" s="32">
        <f>BG_SecBase_Tuning!S$248</f>
        <v>1512</v>
      </c>
      <c r="P546" s="159" cm="1">
        <f t="array" ref="P546">_xlfn.SWITCH(B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46" s="159" cm="1">
        <f t="array" ref="Q546">_xlfn.SWITCH(C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46" s="159" cm="1">
        <f t="array" ref="R546">_xlfn.SWITCH(D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46" s="159" cm="1">
        <f t="array" ref="S546">_xlfn.SWITCH(E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46" s="159" cm="1">
        <f t="array" ref="T546">_xlfn.SWITCH(F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47" spans="1:20" x14ac:dyDescent="0.3">
      <c r="A547">
        <v>29</v>
      </c>
      <c r="B547" s="4" t="s">
        <v>7</v>
      </c>
      <c r="C547" s="11" t="s">
        <v>21</v>
      </c>
      <c r="D547" s="11" t="s">
        <v>21</v>
      </c>
      <c r="E547" s="11" t="s">
        <v>31</v>
      </c>
      <c r="F547" s="4" t="s">
        <v>7</v>
      </c>
      <c r="I547" s="32">
        <f>BG_SecBase_Tuning!O$248</f>
        <v>1100</v>
      </c>
      <c r="J547">
        <f>BG_SecBase_Tuning!P$223</f>
        <v>208</v>
      </c>
      <c r="K547" s="11">
        <f>BG_SecBase_Tuning!Q$231</f>
        <v>6000</v>
      </c>
      <c r="L547">
        <f>BG_SecBase_Tuning!R$223</f>
        <v>450</v>
      </c>
      <c r="M547" s="32">
        <f>BG_SecBase_Tuning!S$248</f>
        <v>1512</v>
      </c>
      <c r="P547" s="159" cm="1">
        <f t="array" ref="P547">_xlfn.SWITCH(B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547" s="159" cm="1">
        <f t="array" ref="Q547">_xlfn.SWITCH(C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47" s="159" cm="1">
        <f t="array" ref="R547">_xlfn.SWITCH(D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47" s="159" cm="1">
        <f t="array" ref="S547">_xlfn.SWITCH(E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47" s="159" cm="1">
        <f t="array" ref="T547">_xlfn.SWITCH(F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548" spans="1:20" x14ac:dyDescent="0.3">
      <c r="A548">
        <v>30</v>
      </c>
      <c r="B548" s="4" t="s">
        <v>7</v>
      </c>
      <c r="C548" s="11" t="s">
        <v>37</v>
      </c>
      <c r="D548" s="11" t="s">
        <v>40</v>
      </c>
      <c r="E548" s="11" t="s">
        <v>31</v>
      </c>
      <c r="F548" s="4" t="s">
        <v>7</v>
      </c>
      <c r="I548" s="32">
        <f>BG_SecBase_Tuning!O$248</f>
        <v>1100</v>
      </c>
      <c r="J548">
        <f>BG_SecBase_Tuning!P$223</f>
        <v>208</v>
      </c>
      <c r="K548">
        <f>BG_SecBase_Tuning!Q$223</f>
        <v>10</v>
      </c>
      <c r="L548">
        <f>BG_SecBase_Tuning!R$223</f>
        <v>450</v>
      </c>
      <c r="M548" s="32">
        <f>BG_SecBase_Tuning!S$248</f>
        <v>1512</v>
      </c>
      <c r="P548" s="159" cm="1">
        <f t="array" ref="P548">_xlfn.SWITCH(B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548" s="159" cm="1">
        <f t="array" ref="Q548">_xlfn.SWITCH(C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48" s="159" cm="1">
        <f t="array" ref="R548">_xlfn.SWITCH(D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48" s="159" cm="1">
        <f t="array" ref="S548">_xlfn.SWITCH(E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48" s="159" cm="1">
        <f t="array" ref="T548">_xlfn.SWITCH(F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549" spans="1:20" x14ac:dyDescent="0.3">
      <c r="A549">
        <v>31</v>
      </c>
      <c r="B549" s="11" t="s">
        <v>27</v>
      </c>
      <c r="C549" s="11" t="s">
        <v>34</v>
      </c>
      <c r="D549" s="11" t="s">
        <v>40</v>
      </c>
      <c r="E549" s="11" t="s">
        <v>21</v>
      </c>
      <c r="F549" s="11" t="s">
        <v>34</v>
      </c>
      <c r="I549" s="4">
        <f>BG_SecBase_Tuning!O$247</f>
        <v>1190</v>
      </c>
      <c r="J549">
        <f>BG_SecBase_Tuning!P$223</f>
        <v>208</v>
      </c>
      <c r="K549">
        <f>BG_SecBase_Tuning!Q$223</f>
        <v>10</v>
      </c>
      <c r="L549">
        <f>BG_SecBase_Tuning!R$223</f>
        <v>450</v>
      </c>
      <c r="M549" s="4">
        <f>BG_SecBase_Tuning!S$247</f>
        <v>2010</v>
      </c>
      <c r="P549" s="159" cm="1">
        <f t="array" ref="P549">_xlfn.SWITCH(B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49" s="159" cm="1">
        <f t="array" ref="Q549">_xlfn.SWITCH(C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49" s="159" cm="1">
        <f t="array" ref="R549">_xlfn.SWITCH(D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49" s="159" cm="1">
        <f t="array" ref="S549">_xlfn.SWITCH(E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49" s="159" cm="1">
        <f t="array" ref="T549">_xlfn.SWITCH(F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50" spans="1:20" x14ac:dyDescent="0.3">
      <c r="A550">
        <v>32</v>
      </c>
      <c r="B550" t="s">
        <v>15</v>
      </c>
      <c r="C550" t="s">
        <v>15</v>
      </c>
      <c r="D550" t="s">
        <v>11</v>
      </c>
      <c r="E550" t="s">
        <v>34</v>
      </c>
      <c r="F550" t="s">
        <v>37</v>
      </c>
      <c r="I550">
        <f>BG_SecBase_Tuning!O$223</f>
        <v>5</v>
      </c>
      <c r="J550">
        <f>BG_SecBase_Tuning!P$223</f>
        <v>208</v>
      </c>
      <c r="K550">
        <f>BG_SecBase_Tuning!Q$223</f>
        <v>10</v>
      </c>
      <c r="L550">
        <f>BG_SecBase_Tuning!R$223</f>
        <v>450</v>
      </c>
      <c r="M550">
        <f>BG_SecBase_Tuning!S$223</f>
        <v>750</v>
      </c>
      <c r="P550" s="159" cm="1">
        <f t="array" ref="P550">_xlfn.SWITCH(B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50" s="159" cm="1">
        <f t="array" ref="Q550">_xlfn.SWITCH(C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550" s="159" cm="1">
        <f t="array" ref="R550">_xlfn.SWITCH(D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50" s="159" cm="1">
        <f t="array" ref="S550">_xlfn.SWITCH(E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50" s="159" cm="1">
        <f t="array" ref="T550">_xlfn.SWITCH(F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51" spans="1:20" x14ac:dyDescent="0.3">
      <c r="A551">
        <v>33</v>
      </c>
      <c r="B551" t="s">
        <v>27</v>
      </c>
      <c r="C551" t="s">
        <v>27</v>
      </c>
      <c r="D551" t="s">
        <v>18</v>
      </c>
      <c r="E551" t="s">
        <v>27</v>
      </c>
      <c r="F551" t="s">
        <v>40</v>
      </c>
      <c r="I551">
        <f>BG_SecBase_Tuning!O$223</f>
        <v>5</v>
      </c>
      <c r="J551">
        <f>BG_SecBase_Tuning!P$223</f>
        <v>208</v>
      </c>
      <c r="K551">
        <f>BG_SecBase_Tuning!Q$223</f>
        <v>10</v>
      </c>
      <c r="L551">
        <f>BG_SecBase_Tuning!R$223</f>
        <v>450</v>
      </c>
      <c r="M551">
        <f>BG_SecBase_Tuning!S$223</f>
        <v>750</v>
      </c>
      <c r="P551" s="159" cm="1">
        <f t="array" ref="P551">_xlfn.SWITCH(B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51" s="159" cm="1">
        <f t="array" ref="Q551">_xlfn.SWITCH(C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51" s="159" cm="1">
        <f t="array" ref="R551">_xlfn.SWITCH(D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51" s="159" cm="1">
        <f t="array" ref="S551">_xlfn.SWITCH(E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51" s="159" cm="1">
        <f t="array" ref="T551">_xlfn.SWITCH(F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52" spans="1:20" x14ac:dyDescent="0.3">
      <c r="A552">
        <v>34</v>
      </c>
      <c r="B552" t="s">
        <v>31</v>
      </c>
      <c r="C552" t="s">
        <v>34</v>
      </c>
      <c r="D552" t="s">
        <v>31</v>
      </c>
      <c r="E552" t="s">
        <v>40</v>
      </c>
      <c r="F552" t="s">
        <v>37</v>
      </c>
      <c r="I552">
        <f>BG_SecBase_Tuning!O$223</f>
        <v>5</v>
      </c>
      <c r="J552">
        <f>BG_SecBase_Tuning!P$223</f>
        <v>208</v>
      </c>
      <c r="K552">
        <f>BG_SecBase_Tuning!Q$223</f>
        <v>10</v>
      </c>
      <c r="L552">
        <f>BG_SecBase_Tuning!R$223</f>
        <v>450</v>
      </c>
      <c r="M552">
        <f>BG_SecBase_Tuning!S$223</f>
        <v>750</v>
      </c>
      <c r="P552" s="159" cm="1">
        <f t="array" ref="P552">_xlfn.SWITCH(B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52" s="159" cm="1">
        <f t="array" ref="Q552">_xlfn.SWITCH(C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52" s="159" cm="1">
        <f t="array" ref="R552">_xlfn.SWITCH(D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52" s="159" cm="1">
        <f t="array" ref="S552">_xlfn.SWITCH(E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52" s="159" cm="1">
        <f t="array" ref="T552">_xlfn.SWITCH(F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53" spans="1:20" x14ac:dyDescent="0.3">
      <c r="A553">
        <v>35</v>
      </c>
      <c r="B553" t="s">
        <v>15</v>
      </c>
      <c r="C553" t="s">
        <v>21</v>
      </c>
      <c r="D553" t="s">
        <v>27</v>
      </c>
      <c r="E553" t="s">
        <v>11</v>
      </c>
      <c r="F553" t="s">
        <v>18</v>
      </c>
      <c r="I553">
        <f>BG_SecBase_Tuning!O$223</f>
        <v>5</v>
      </c>
      <c r="J553">
        <f>BG_SecBase_Tuning!P$223</f>
        <v>208</v>
      </c>
      <c r="K553">
        <f>BG_SecBase_Tuning!Q$223</f>
        <v>10</v>
      </c>
      <c r="L553">
        <f>BG_SecBase_Tuning!R$223</f>
        <v>450</v>
      </c>
      <c r="M553">
        <f>BG_SecBase_Tuning!S$223</f>
        <v>750</v>
      </c>
      <c r="P553" s="159" cm="1">
        <f t="array" ref="P553">_xlfn.SWITCH(B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53" s="159" cm="1">
        <f t="array" ref="Q553">_xlfn.SWITCH(C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53" s="159" cm="1">
        <f t="array" ref="R553">_xlfn.SWITCH(D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53" s="159" cm="1">
        <f t="array" ref="S553">_xlfn.SWITCH(E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53" s="159" cm="1">
        <f t="array" ref="T553">_xlfn.SWITCH(F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54" spans="1:20" x14ac:dyDescent="0.3">
      <c r="A554">
        <v>36</v>
      </c>
      <c r="B554" t="s">
        <v>27</v>
      </c>
      <c r="C554" t="s">
        <v>37</v>
      </c>
      <c r="D554" t="s">
        <v>11</v>
      </c>
      <c r="E554" t="s">
        <v>34</v>
      </c>
      <c r="F554" t="s">
        <v>18</v>
      </c>
      <c r="I554" s="6">
        <f>BG_SecBase_Tuning!O$226</f>
        <v>1700</v>
      </c>
      <c r="J554" s="6">
        <f>BG_SecBase_Tuning!P$227</f>
        <v>700</v>
      </c>
      <c r="K554" s="4">
        <f>BG_SecBase_Tuning!Q$247</f>
        <v>3080</v>
      </c>
      <c r="L554" s="6">
        <f>BG_SecBase_Tuning!R$227</f>
        <v>600</v>
      </c>
      <c r="M554" s="6">
        <f>BG_SecBase_Tuning!S$226</f>
        <v>1000</v>
      </c>
      <c r="P554" s="159" cm="1">
        <f t="array" ref="P554">_xlfn.SWITCH(B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54" s="159" cm="1">
        <f t="array" ref="Q554">_xlfn.SWITCH(C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54" s="159" cm="1">
        <f t="array" ref="R554">_xlfn.SWITCH(D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54" s="159" cm="1">
        <f t="array" ref="S554">_xlfn.SWITCH(E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54" s="159" cm="1">
        <f t="array" ref="T554">_xlfn.SWITCH(F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55" spans="1:20" x14ac:dyDescent="0.3">
      <c r="A555">
        <v>37</v>
      </c>
      <c r="B555" t="s">
        <v>34</v>
      </c>
      <c r="C555" t="s">
        <v>37</v>
      </c>
      <c r="D555" t="s">
        <v>37</v>
      </c>
      <c r="E555" t="s">
        <v>34</v>
      </c>
      <c r="F555" t="s">
        <v>31</v>
      </c>
      <c r="I555" s="6">
        <f>BG_SecBase_Tuning!O$226</f>
        <v>1700</v>
      </c>
      <c r="J555" s="6">
        <f>BG_SecBase_Tuning!P$227</f>
        <v>700</v>
      </c>
      <c r="K555" s="32">
        <f>BG_SecBase_Tuning!Q$248</f>
        <v>1001</v>
      </c>
      <c r="L555" s="6">
        <f>BG_SecBase_Tuning!R$227</f>
        <v>600</v>
      </c>
      <c r="M555" s="6">
        <f>BG_SecBase_Tuning!S$226</f>
        <v>1000</v>
      </c>
      <c r="P555" s="159" cm="1">
        <f t="array" ref="P555">_xlfn.SWITCH(B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55" s="159" cm="1">
        <f t="array" ref="Q555">_xlfn.SWITCH(C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55" s="159" cm="1">
        <f t="array" ref="R555">_xlfn.SWITCH(D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55" s="159" cm="1">
        <f t="array" ref="S555">_xlfn.SWITCH(E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55" s="159" cm="1">
        <f t="array" ref="T555">_xlfn.SWITCH(F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56" spans="1:20" x14ac:dyDescent="0.3">
      <c r="A556">
        <v>38</v>
      </c>
      <c r="B556" t="s">
        <v>14</v>
      </c>
      <c r="C556" t="s">
        <v>26</v>
      </c>
      <c r="D556" s="4" t="s">
        <v>7</v>
      </c>
      <c r="E556" t="s">
        <v>26</v>
      </c>
      <c r="F556" t="s">
        <v>20</v>
      </c>
      <c r="I556" s="6">
        <f>BG_SecBase_Tuning!O$226</f>
        <v>1700</v>
      </c>
      <c r="J556" s="6">
        <f>BG_SecBase_Tuning!P$227</f>
        <v>700</v>
      </c>
      <c r="K556" s="32">
        <f>BG_SecBase_Tuning!Q$248</f>
        <v>1001</v>
      </c>
      <c r="L556" s="6">
        <f>BG_SecBase_Tuning!R$227</f>
        <v>600</v>
      </c>
      <c r="M556" s="6">
        <f>BG_SecBase_Tuning!S$226</f>
        <v>1000</v>
      </c>
      <c r="P556" s="159" cm="1">
        <f t="array" ref="P556">_xlfn.SWITCH(B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556" s="159" cm="1">
        <f t="array" ref="Q556">_xlfn.SWITCH(C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556" s="159" cm="1">
        <f t="array" ref="R556">_xlfn.SWITCH(D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556" s="159" cm="1">
        <f t="array" ref="S556">_xlfn.SWITCH(E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556" s="159" cm="1">
        <f t="array" ref="T556">_xlfn.SWITCH(F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557" spans="1:20" x14ac:dyDescent="0.3">
      <c r="A557">
        <v>39</v>
      </c>
      <c r="B557" t="s">
        <v>27</v>
      </c>
      <c r="C557" t="s">
        <v>30</v>
      </c>
      <c r="D557" s="4" t="s">
        <v>7</v>
      </c>
      <c r="E557" t="s">
        <v>30</v>
      </c>
      <c r="F557" t="s">
        <v>23</v>
      </c>
      <c r="I557" s="6">
        <f>BG_SecBase_Tuning!O$226</f>
        <v>1700</v>
      </c>
      <c r="J557" s="2">
        <f>BG_SecBase_Tuning!P$228</f>
        <v>700</v>
      </c>
      <c r="K557" s="32">
        <f>BG_SecBase_Tuning!Q$248</f>
        <v>1001</v>
      </c>
      <c r="L557" s="2">
        <f>BG_SecBase_Tuning!R$228</f>
        <v>600</v>
      </c>
      <c r="M557" s="6">
        <f>BG_SecBase_Tuning!S$226</f>
        <v>1000</v>
      </c>
      <c r="P557" s="159" cm="1">
        <f t="array" ref="P557">_xlfn.SWITCH(B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57" s="159" cm="1">
        <f t="array" ref="Q557">_xlfn.SWITCH(C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557" s="159" cm="1">
        <f t="array" ref="R557">_xlfn.SWITCH(D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557" s="159" cm="1">
        <f t="array" ref="S557">_xlfn.SWITCH(E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557" s="159" cm="1">
        <f t="array" ref="T557">_xlfn.SWITCH(F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558" spans="1:20" x14ac:dyDescent="0.3">
      <c r="A558">
        <v>40</v>
      </c>
      <c r="B558" t="s">
        <v>17</v>
      </c>
      <c r="C558" t="s">
        <v>33</v>
      </c>
      <c r="D558" t="s">
        <v>15</v>
      </c>
      <c r="E558" t="s">
        <v>33</v>
      </c>
      <c r="F558" t="s">
        <v>34</v>
      </c>
      <c r="I558" s="6">
        <f>BG_SecBase_Tuning!O$226</f>
        <v>1700</v>
      </c>
      <c r="J558" s="6">
        <f>BG_SecBase_Tuning!P$227</f>
        <v>700</v>
      </c>
      <c r="K558" s="4">
        <f>BG_SecBase_Tuning!Q$247</f>
        <v>3080</v>
      </c>
      <c r="L558" s="6">
        <f>BG_SecBase_Tuning!R$227</f>
        <v>600</v>
      </c>
      <c r="M558" s="6">
        <f>BG_SecBase_Tuning!S$226</f>
        <v>1000</v>
      </c>
      <c r="P558" s="159" cm="1">
        <f t="array" ref="P558">_xlfn.SWITCH(B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558" s="159" cm="1">
        <f t="array" ref="Q558">_xlfn.SWITCH(C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558" s="159" cm="1">
        <f t="array" ref="R558">_xlfn.SWITCH(D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58" s="159" cm="1">
        <f t="array" ref="S558">_xlfn.SWITCH(E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558" s="159" cm="1">
        <f t="array" ref="T558">_xlfn.SWITCH(F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59" spans="1:20" x14ac:dyDescent="0.3">
      <c r="A559">
        <v>41</v>
      </c>
      <c r="B559" t="s">
        <v>24</v>
      </c>
      <c r="C559" t="s">
        <v>36</v>
      </c>
      <c r="D559" t="s">
        <v>24</v>
      </c>
      <c r="E559" t="s">
        <v>36</v>
      </c>
      <c r="F559" t="s">
        <v>40</v>
      </c>
      <c r="I559" s="6">
        <f>BG_SecBase_Tuning!O$226</f>
        <v>1700</v>
      </c>
      <c r="J559" s="6">
        <f>BG_SecBase_Tuning!P$227</f>
        <v>700</v>
      </c>
      <c r="K559">
        <f>BG_SecBase_Tuning!Q$223</f>
        <v>10</v>
      </c>
      <c r="L559" s="6">
        <f>BG_SecBase_Tuning!R$227</f>
        <v>600</v>
      </c>
      <c r="M559" s="6">
        <f>BG_SecBase_Tuning!S$226</f>
        <v>1000</v>
      </c>
      <c r="P559" s="159" cm="1">
        <f t="array" ref="P559">_xlfn.SWITCH(B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59" s="159" cm="1">
        <f t="array" ref="Q559">_xlfn.SWITCH(C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559" s="159" cm="1">
        <f t="array" ref="R559">_xlfn.SWITCH(D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59" s="159" cm="1">
        <f t="array" ref="S559">_xlfn.SWITCH(E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559" s="159" cm="1">
        <f t="array" ref="T559">_xlfn.SWITCH(F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60" spans="1:20" x14ac:dyDescent="0.3">
      <c r="A560">
        <v>42</v>
      </c>
      <c r="B560" t="s">
        <v>21</v>
      </c>
      <c r="C560" t="s">
        <v>31</v>
      </c>
      <c r="D560" t="s">
        <v>31</v>
      </c>
      <c r="E560" t="s">
        <v>37</v>
      </c>
      <c r="F560" t="s">
        <v>17</v>
      </c>
      <c r="I560" s="6">
        <f>BG_SecBase_Tuning!O$226</f>
        <v>1700</v>
      </c>
      <c r="J560" s="6">
        <f>BG_SecBase_Tuning!P$227</f>
        <v>700</v>
      </c>
      <c r="K560">
        <f>BG_SecBase_Tuning!Q$223</f>
        <v>10</v>
      </c>
      <c r="L560" s="6">
        <f>BG_SecBase_Tuning!R$227</f>
        <v>600</v>
      </c>
      <c r="M560" s="6">
        <f>BG_SecBase_Tuning!S$226</f>
        <v>1000</v>
      </c>
      <c r="P560" s="159" cm="1">
        <f t="array" ref="P560">_xlfn.SWITCH(B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60" s="159" cm="1">
        <f t="array" ref="Q560">_xlfn.SWITCH(C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60" s="159" cm="1">
        <f t="array" ref="R560">_xlfn.SWITCH(D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60" s="159" cm="1">
        <f t="array" ref="S560">_xlfn.SWITCH(E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60" s="159" cm="1">
        <f t="array" ref="T560">_xlfn.SWITCH(F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561" spans="1:20" x14ac:dyDescent="0.3">
      <c r="A561">
        <v>43</v>
      </c>
      <c r="B561" t="s">
        <v>23</v>
      </c>
      <c r="C561" t="s">
        <v>34</v>
      </c>
      <c r="D561" t="s">
        <v>37</v>
      </c>
      <c r="E561" t="s">
        <v>18</v>
      </c>
      <c r="F561" t="s">
        <v>40</v>
      </c>
      <c r="I561" s="6">
        <f>BG_SecBase_Tuning!O$226</f>
        <v>1700</v>
      </c>
      <c r="J561">
        <f>BG_SecBase_Tuning!P$223</f>
        <v>208</v>
      </c>
      <c r="K561">
        <f>BG_SecBase_Tuning!Q$223</f>
        <v>10</v>
      </c>
      <c r="L561">
        <f>BG_SecBase_Tuning!R$223</f>
        <v>450</v>
      </c>
      <c r="M561" s="6">
        <f>BG_SecBase_Tuning!S$226</f>
        <v>1000</v>
      </c>
      <c r="P561" s="159" cm="1">
        <f t="array" ref="P561">_xlfn.SWITCH(B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561" s="159" cm="1">
        <f t="array" ref="Q561">_xlfn.SWITCH(C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61" s="159" cm="1">
        <f t="array" ref="R561">_xlfn.SWITCH(D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61" s="159" cm="1">
        <f t="array" ref="S561">_xlfn.SWITCH(E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61" s="159" cm="1">
        <f t="array" ref="T561">_xlfn.SWITCH(F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62" spans="1:20" x14ac:dyDescent="0.3">
      <c r="A562">
        <v>44</v>
      </c>
      <c r="B562" t="s">
        <v>20</v>
      </c>
      <c r="C562" t="s">
        <v>24</v>
      </c>
      <c r="D562" t="s">
        <v>37</v>
      </c>
      <c r="E562" t="s">
        <v>11</v>
      </c>
      <c r="F562" t="s">
        <v>14</v>
      </c>
      <c r="I562" s="6">
        <f>BG_SecBase_Tuning!O$226</f>
        <v>1700</v>
      </c>
      <c r="J562">
        <f>BG_SecBase_Tuning!P$223</f>
        <v>208</v>
      </c>
      <c r="K562">
        <f>BG_SecBase_Tuning!Q$223</f>
        <v>10</v>
      </c>
      <c r="L562">
        <f>BG_SecBase_Tuning!R$223</f>
        <v>450</v>
      </c>
      <c r="M562" s="6">
        <f>BG_SecBase_Tuning!S$226</f>
        <v>1000</v>
      </c>
      <c r="P562" s="159" cm="1">
        <f t="array" ref="P562">_xlfn.SWITCH(B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562" s="159" cm="1">
        <f t="array" ref="Q562">_xlfn.SWITCH(C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62" s="159" cm="1">
        <f t="array" ref="R562">_xlfn.SWITCH(D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62" s="159" cm="1">
        <f t="array" ref="S562">_xlfn.SWITCH(E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62" s="159" cm="1">
        <f t="array" ref="T562">_xlfn.SWITCH(F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563" spans="1:20" x14ac:dyDescent="0.3">
      <c r="A563">
        <v>45</v>
      </c>
      <c r="B563" t="s">
        <v>15</v>
      </c>
      <c r="C563" t="s">
        <v>27</v>
      </c>
      <c r="D563" t="s">
        <v>21</v>
      </c>
      <c r="E563" t="s">
        <v>21</v>
      </c>
      <c r="F563" t="s">
        <v>11</v>
      </c>
      <c r="I563" s="6">
        <f>BG_SecBase_Tuning!O$226</f>
        <v>1700</v>
      </c>
      <c r="J563">
        <f>BG_SecBase_Tuning!P$223</f>
        <v>208</v>
      </c>
      <c r="K563">
        <f>BG_SecBase_Tuning!Q$223</f>
        <v>10</v>
      </c>
      <c r="L563">
        <f>BG_SecBase_Tuning!R$223</f>
        <v>450</v>
      </c>
      <c r="M563" s="6">
        <f>BG_SecBase_Tuning!S$226</f>
        <v>1000</v>
      </c>
      <c r="P563" s="159" cm="1">
        <f t="array" ref="P563">_xlfn.SWITCH(B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63" s="159" cm="1">
        <f t="array" ref="Q563">_xlfn.SWITCH(C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63" s="159" cm="1">
        <f t="array" ref="R563">_xlfn.SWITCH(D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63" s="159" cm="1">
        <f t="array" ref="S563">_xlfn.SWITCH(E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63" s="159" cm="1">
        <f t="array" ref="T563">_xlfn.SWITCH(F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64" spans="1:20" x14ac:dyDescent="0.3">
      <c r="A564">
        <v>46</v>
      </c>
      <c r="B564" t="s">
        <v>15</v>
      </c>
      <c r="C564" t="s">
        <v>27</v>
      </c>
      <c r="D564" t="s">
        <v>31</v>
      </c>
      <c r="E564" t="s">
        <v>27</v>
      </c>
      <c r="F564" t="s">
        <v>18</v>
      </c>
      <c r="I564">
        <f>BG_SecBase_Tuning!O$223</f>
        <v>5</v>
      </c>
      <c r="J564">
        <f>BG_SecBase_Tuning!P$223</f>
        <v>208</v>
      </c>
      <c r="K564">
        <f>BG_SecBase_Tuning!Q$223</f>
        <v>10</v>
      </c>
      <c r="L564">
        <f>BG_SecBase_Tuning!R$223</f>
        <v>450</v>
      </c>
      <c r="M564">
        <f>BG_SecBase_Tuning!S$223</f>
        <v>750</v>
      </c>
      <c r="P564" s="159" cm="1">
        <f t="array" ref="P564">_xlfn.SWITCH(B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64" s="159" cm="1">
        <f t="array" ref="Q564">_xlfn.SWITCH(C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64" s="159" cm="1">
        <f t="array" ref="R564">_xlfn.SWITCH(D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64" s="159" cm="1">
        <f t="array" ref="S564">_xlfn.SWITCH(E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64" s="159" cm="1">
        <f t="array" ref="T564">_xlfn.SWITCH(F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65" spans="1:20" x14ac:dyDescent="0.3">
      <c r="A565">
        <v>47</v>
      </c>
      <c r="B565" t="s">
        <v>24</v>
      </c>
      <c r="C565" t="s">
        <v>40</v>
      </c>
      <c r="D565" t="s">
        <v>34</v>
      </c>
      <c r="E565" t="s">
        <v>37</v>
      </c>
      <c r="F565" t="s">
        <v>21</v>
      </c>
      <c r="I565">
        <f>BG_SecBase_Tuning!O$223</f>
        <v>5</v>
      </c>
      <c r="J565">
        <f>BG_SecBase_Tuning!P$223</f>
        <v>208</v>
      </c>
      <c r="K565">
        <f>BG_SecBase_Tuning!Q$223</f>
        <v>10</v>
      </c>
      <c r="L565">
        <f>BG_SecBase_Tuning!R$223</f>
        <v>450</v>
      </c>
      <c r="M565">
        <f>BG_SecBase_Tuning!S$223</f>
        <v>750</v>
      </c>
      <c r="P565" s="159" cm="1">
        <f t="array" ref="P565">_xlfn.SWITCH(B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65" s="159" cm="1">
        <f t="array" ref="Q565">_xlfn.SWITCH(C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65" s="159" cm="1">
        <f t="array" ref="R565">_xlfn.SWITCH(D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65" s="159" cm="1">
        <f t="array" ref="S565">_xlfn.SWITCH(E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65" s="159" cm="1">
        <f t="array" ref="T565">_xlfn.SWITCH(F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66" spans="1:20" x14ac:dyDescent="0.3">
      <c r="A566">
        <v>48</v>
      </c>
      <c r="B566" t="s">
        <v>21</v>
      </c>
      <c r="C566" t="s">
        <v>11</v>
      </c>
      <c r="D566" t="s">
        <v>40</v>
      </c>
      <c r="E566" t="s">
        <v>27</v>
      </c>
      <c r="F566" t="s">
        <v>34</v>
      </c>
      <c r="I566">
        <f>BG_SecBase_Tuning!O$223</f>
        <v>5</v>
      </c>
      <c r="J566" s="10">
        <f>BG_SecBase_Tuning!P$224</f>
        <v>100</v>
      </c>
      <c r="K566" s="10">
        <f>BG_SecBase_Tuning!Q$224</f>
        <v>1649</v>
      </c>
      <c r="L566" s="10">
        <f>BG_SecBase_Tuning!R$224</f>
        <v>100</v>
      </c>
      <c r="M566" s="10">
        <f>BG_SecBase_Tuning!S$224</f>
        <v>100</v>
      </c>
      <c r="P566" s="159" cm="1">
        <f t="array" ref="P566">_xlfn.SWITCH(B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66" s="159" cm="1">
        <f t="array" ref="Q566">_xlfn.SWITCH(C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66" s="159" cm="1">
        <f t="array" ref="R566">_xlfn.SWITCH(D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66" s="159" cm="1">
        <f t="array" ref="S566">_xlfn.SWITCH(E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66" s="159" cm="1">
        <f t="array" ref="T566">_xlfn.SWITCH(F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67" spans="1:20" x14ac:dyDescent="0.3">
      <c r="A567">
        <v>49</v>
      </c>
      <c r="B567" t="s">
        <v>27</v>
      </c>
      <c r="C567" t="s">
        <v>15</v>
      </c>
      <c r="D567" t="s">
        <v>31</v>
      </c>
      <c r="E567" t="s">
        <v>21</v>
      </c>
      <c r="F567" t="s">
        <v>31</v>
      </c>
      <c r="I567">
        <f>BG_SecBase_Tuning!O$223</f>
        <v>5</v>
      </c>
      <c r="J567" s="10">
        <f>BG_SecBase_Tuning!P$224</f>
        <v>100</v>
      </c>
      <c r="K567" s="10">
        <f>BG_SecBase_Tuning!Q$224</f>
        <v>1649</v>
      </c>
      <c r="L567" s="10">
        <f>BG_SecBase_Tuning!R$224</f>
        <v>100</v>
      </c>
      <c r="M567" s="10">
        <f>BG_SecBase_Tuning!S$224</f>
        <v>100</v>
      </c>
      <c r="P567" s="159" cm="1">
        <f t="array" ref="P567">_xlfn.SWITCH(B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67" s="159" cm="1">
        <f t="array" ref="Q567">_xlfn.SWITCH(C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567" s="159" cm="1">
        <f t="array" ref="R567">_xlfn.SWITCH(D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67" s="159" cm="1">
        <f t="array" ref="S567">_xlfn.SWITCH(E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67" s="159" cm="1">
        <f t="array" ref="T567">_xlfn.SWITCH(F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68" spans="1:20" x14ac:dyDescent="0.3">
      <c r="A568">
        <v>50</v>
      </c>
      <c r="B568" t="s">
        <v>11</v>
      </c>
      <c r="C568" t="s">
        <v>43</v>
      </c>
      <c r="D568" t="s">
        <v>43</v>
      </c>
      <c r="E568" t="s">
        <v>43</v>
      </c>
      <c r="F568" t="s">
        <v>43</v>
      </c>
      <c r="I568">
        <f>BG_SecBase_Tuning!O$223</f>
        <v>5</v>
      </c>
      <c r="J568" s="10">
        <f>BG_SecBase_Tuning!P$224</f>
        <v>100</v>
      </c>
      <c r="K568" s="10">
        <f>BG_SecBase_Tuning!Q$224</f>
        <v>1649</v>
      </c>
      <c r="L568" s="10">
        <f>BG_SecBase_Tuning!R$224</f>
        <v>100</v>
      </c>
      <c r="M568" s="10">
        <f>BG_SecBase_Tuning!S$224</f>
        <v>100</v>
      </c>
      <c r="P568" s="159" cm="1">
        <f t="array" ref="P568">_xlfn.SWITCH(B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568" s="159" cm="1">
        <f t="array" ref="Q568">_xlfn.SWITCH(C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568" s="159" cm="1">
        <f t="array" ref="R568">_xlfn.SWITCH(D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568" s="159" cm="1">
        <f t="array" ref="S568">_xlfn.SWITCH(E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568" s="159" cm="1">
        <f t="array" ref="T568">_xlfn.SWITCH(F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569" spans="1:20" x14ac:dyDescent="0.3">
      <c r="A569">
        <v>51</v>
      </c>
      <c r="B569" t="s">
        <v>15</v>
      </c>
      <c r="C569" t="s">
        <v>18</v>
      </c>
      <c r="D569" t="s">
        <v>37</v>
      </c>
      <c r="E569" t="s">
        <v>21</v>
      </c>
      <c r="F569" t="s">
        <v>18</v>
      </c>
      <c r="I569">
        <f>BG_SecBase_Tuning!O$223</f>
        <v>5</v>
      </c>
      <c r="J569" s="10">
        <f>BG_SecBase_Tuning!P$224</f>
        <v>100</v>
      </c>
      <c r="K569" s="10">
        <f>BG_SecBase_Tuning!Q$224</f>
        <v>1649</v>
      </c>
      <c r="L569" s="10">
        <f>BG_SecBase_Tuning!R$224</f>
        <v>100</v>
      </c>
      <c r="M569" s="10">
        <f>BG_SecBase_Tuning!S$224</f>
        <v>100</v>
      </c>
      <c r="P569" s="159" cm="1">
        <f t="array" ref="P569">_xlfn.SWITCH(B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69" s="159" cm="1">
        <f t="array" ref="Q569">_xlfn.SWITCH(C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69" s="159" cm="1">
        <f t="array" ref="R569">_xlfn.SWITCH(D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69" s="159" cm="1">
        <f t="array" ref="S569">_xlfn.SWITCH(E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69" s="159" cm="1">
        <f t="array" ref="T569">_xlfn.SWITCH(F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70" spans="1:20" x14ac:dyDescent="0.3">
      <c r="A570">
        <v>52</v>
      </c>
      <c r="B570" t="s">
        <v>24</v>
      </c>
      <c r="C570" t="s">
        <v>18</v>
      </c>
      <c r="D570" t="s">
        <v>37</v>
      </c>
      <c r="E570" t="s">
        <v>21</v>
      </c>
      <c r="F570" t="s">
        <v>11</v>
      </c>
      <c r="I570">
        <f>BG_SecBase_Tuning!O$223</f>
        <v>5</v>
      </c>
      <c r="J570">
        <f>BG_SecBase_Tuning!P$223</f>
        <v>208</v>
      </c>
      <c r="K570">
        <f>BG_SecBase_Tuning!Q$223</f>
        <v>10</v>
      </c>
      <c r="L570">
        <f>BG_SecBase_Tuning!R$223</f>
        <v>450</v>
      </c>
      <c r="M570">
        <f>BG_SecBase_Tuning!S$223</f>
        <v>750</v>
      </c>
      <c r="P570" s="159" cm="1">
        <f t="array" ref="P570">_xlfn.SWITCH(B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70" s="159" cm="1">
        <f t="array" ref="Q570">_xlfn.SWITCH(C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70" s="159" cm="1">
        <f t="array" ref="R570">_xlfn.SWITCH(D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70" s="159" cm="1">
        <f t="array" ref="S570">_xlfn.SWITCH(E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70" s="159" cm="1">
        <f t="array" ref="T570">_xlfn.SWITCH(F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71" spans="1:20" x14ac:dyDescent="0.3">
      <c r="A571">
        <v>53</v>
      </c>
      <c r="B571" t="s">
        <v>18</v>
      </c>
      <c r="C571" t="s">
        <v>24</v>
      </c>
      <c r="D571" t="s">
        <v>11</v>
      </c>
      <c r="E571" t="s">
        <v>24</v>
      </c>
      <c r="F571" t="s">
        <v>18</v>
      </c>
      <c r="I571">
        <f>BG_SecBase_Tuning!O$223</f>
        <v>5</v>
      </c>
      <c r="J571">
        <f>BG_SecBase_Tuning!P$223</f>
        <v>208</v>
      </c>
      <c r="K571">
        <f>BG_SecBase_Tuning!Q$223</f>
        <v>10</v>
      </c>
      <c r="L571">
        <f>BG_SecBase_Tuning!R$223</f>
        <v>450</v>
      </c>
      <c r="M571">
        <f>BG_SecBase_Tuning!S$223</f>
        <v>750</v>
      </c>
      <c r="P571" s="159" cm="1">
        <f t="array" ref="P571">_xlfn.SWITCH(B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71" s="159" cm="1">
        <f t="array" ref="Q571">_xlfn.SWITCH(C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71" s="159" cm="1">
        <f t="array" ref="R571">_xlfn.SWITCH(D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71" s="159" cm="1">
        <f t="array" ref="S571">_xlfn.SWITCH(E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71" s="159" cm="1">
        <f t="array" ref="T571">_xlfn.SWITCH(F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72" spans="1:20" x14ac:dyDescent="0.3">
      <c r="A572">
        <v>54</v>
      </c>
      <c r="B572" s="9" t="s">
        <v>24</v>
      </c>
      <c r="C572" s="9" t="s">
        <v>15</v>
      </c>
      <c r="D572" s="9" t="s">
        <v>21</v>
      </c>
      <c r="E572" s="9" t="s">
        <v>24</v>
      </c>
      <c r="F572" s="9" t="s">
        <v>18</v>
      </c>
      <c r="I572" s="6">
        <f>BG_SecBase_Tuning!O$225</f>
        <v>1700</v>
      </c>
      <c r="J572" s="6">
        <f>BG_SecBase_Tuning!P$226</f>
        <v>1200</v>
      </c>
      <c r="K572" s="11">
        <f>BG_SecBase_Tuning!Q$231</f>
        <v>6000</v>
      </c>
      <c r="L572" s="6">
        <f>BG_SecBase_Tuning!R$226</f>
        <v>1000</v>
      </c>
      <c r="M572" s="6">
        <f>BG_SecBase_Tuning!S$229</f>
        <v>600</v>
      </c>
      <c r="P572" s="159" cm="1">
        <f t="array" ref="P572">_xlfn.SWITCH(B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72" s="159" cm="1">
        <f t="array" ref="Q572">_xlfn.SWITCH(C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572" s="159" cm="1">
        <f t="array" ref="R572">_xlfn.SWITCH(D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72" s="159" cm="1">
        <f t="array" ref="S572">_xlfn.SWITCH(E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72" s="159" cm="1">
        <f t="array" ref="T572">_xlfn.SWITCH(F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73" spans="1:20" x14ac:dyDescent="0.3">
      <c r="A573">
        <v>55</v>
      </c>
      <c r="B573" s="9" t="s">
        <v>18</v>
      </c>
      <c r="C573" s="9" t="s">
        <v>21</v>
      </c>
      <c r="D573" s="9" t="s">
        <v>11</v>
      </c>
      <c r="E573" s="9" t="s">
        <v>24</v>
      </c>
      <c r="F573" s="9" t="s">
        <v>21</v>
      </c>
      <c r="I573" s="6">
        <f>BG_SecBase_Tuning!O$225</f>
        <v>1700</v>
      </c>
      <c r="J573" s="6">
        <f>BG_SecBase_Tuning!P$226</f>
        <v>1200</v>
      </c>
      <c r="K573" s="11">
        <f>BG_SecBase_Tuning!Q$232</f>
        <v>0</v>
      </c>
      <c r="L573" s="6">
        <f>BG_SecBase_Tuning!R$226</f>
        <v>1000</v>
      </c>
      <c r="M573" s="6">
        <f>BG_SecBase_Tuning!S$229</f>
        <v>600</v>
      </c>
      <c r="P573" s="159" cm="1">
        <f t="array" ref="P573">_xlfn.SWITCH(B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73" s="159" cm="1">
        <f t="array" ref="Q573">_xlfn.SWITCH(C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73" s="159" cm="1">
        <f t="array" ref="R573">_xlfn.SWITCH(D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73" s="159" cm="1">
        <f t="array" ref="S573">_xlfn.SWITCH(E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73" s="159" cm="1">
        <f t="array" ref="T573">_xlfn.SWITCH(F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74" spans="1:20" x14ac:dyDescent="0.3">
      <c r="A574">
        <v>56</v>
      </c>
      <c r="B574" s="9" t="s">
        <v>10</v>
      </c>
      <c r="C574" s="9" t="s">
        <v>20</v>
      </c>
      <c r="D574" s="9" t="s">
        <v>62</v>
      </c>
      <c r="E574" s="9" t="s">
        <v>20</v>
      </c>
      <c r="F574" s="9" t="s">
        <v>26</v>
      </c>
      <c r="I574" s="6">
        <f>BG_SecBase_Tuning!O$225</f>
        <v>1700</v>
      </c>
      <c r="J574" s="6">
        <f>BG_SecBase_Tuning!P$226</f>
        <v>1200</v>
      </c>
      <c r="K574" s="11">
        <f>BG_SecBase_Tuning!Q$233</f>
        <v>0</v>
      </c>
      <c r="L574" s="6">
        <f>BG_SecBase_Tuning!R$226</f>
        <v>1000</v>
      </c>
      <c r="M574" s="6">
        <f>BG_SecBase_Tuning!S$229</f>
        <v>600</v>
      </c>
      <c r="P574" s="159" cm="1">
        <f t="array" ref="P574">_xlfn.SWITCH(B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574" s="159" cm="1">
        <f t="array" ref="Q574">_xlfn.SWITCH(C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574" s="159" cm="1">
        <f t="array" ref="R574">_xlfn.SWITCH(D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74" s="159" cm="1">
        <f t="array" ref="S574">_xlfn.SWITCH(E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574" s="159" cm="1">
        <f t="array" ref="T574">_xlfn.SWITCH(F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575" spans="1:20" x14ac:dyDescent="0.3">
      <c r="A575">
        <v>57</v>
      </c>
      <c r="B575" s="11" t="s">
        <v>24</v>
      </c>
      <c r="C575" s="11" t="s">
        <v>23</v>
      </c>
      <c r="D575" s="11" t="s">
        <v>62</v>
      </c>
      <c r="E575" s="11" t="s">
        <v>23</v>
      </c>
      <c r="F575" s="11" t="s">
        <v>30</v>
      </c>
      <c r="I575" s="6">
        <f>BG_SecBase_Tuning!O$225</f>
        <v>1700</v>
      </c>
      <c r="J575" s="6">
        <f>BG_SecBase_Tuning!P$226</f>
        <v>1200</v>
      </c>
      <c r="K575" s="11">
        <f>BG_SecBase_Tuning!Q$234</f>
        <v>0</v>
      </c>
      <c r="L575" s="6">
        <f>BG_SecBase_Tuning!R$226</f>
        <v>1000</v>
      </c>
      <c r="M575" s="2">
        <f>BG_SecBase_Tuning!S$230</f>
        <v>600</v>
      </c>
      <c r="P575" s="159" cm="1">
        <f t="array" ref="P575">_xlfn.SWITCH(B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75" s="159" cm="1">
        <f t="array" ref="Q575">_xlfn.SWITCH(C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575" s="159" cm="1">
        <f t="array" ref="R575">_xlfn.SWITCH(D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75" s="159" cm="1">
        <f t="array" ref="S575">_xlfn.SWITCH(E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575" s="159" cm="1">
        <f t="array" ref="T575">_xlfn.SWITCH(F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576" spans="1:20" x14ac:dyDescent="0.3">
      <c r="A576">
        <v>58</v>
      </c>
      <c r="B576" s="11" t="s">
        <v>18</v>
      </c>
      <c r="C576" s="11" t="s">
        <v>11</v>
      </c>
      <c r="D576" s="11" t="s">
        <v>62</v>
      </c>
      <c r="E576" s="11" t="s">
        <v>11</v>
      </c>
      <c r="F576" s="11" t="s">
        <v>33</v>
      </c>
      <c r="I576">
        <f>BG_SecBase_Tuning!O$223</f>
        <v>5</v>
      </c>
      <c r="J576" s="6">
        <f>BG_SecBase_Tuning!P$226</f>
        <v>1200</v>
      </c>
      <c r="K576" s="11">
        <f>BG_SecBase_Tuning!Q$233</f>
        <v>0</v>
      </c>
      <c r="L576" s="6">
        <f>BG_SecBase_Tuning!R$226</f>
        <v>1000</v>
      </c>
      <c r="M576" s="2">
        <f>BG_SecBase_Tuning!S$230</f>
        <v>600</v>
      </c>
      <c r="P576" s="159" cm="1">
        <f t="array" ref="P576">_xlfn.SWITCH(B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76" s="159" cm="1">
        <f t="array" ref="Q576">_xlfn.SWITCH(C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76" s="159" cm="1">
        <f t="array" ref="R576">_xlfn.SWITCH(D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76" s="159" cm="1">
        <f t="array" ref="S576">_xlfn.SWITCH(E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76" s="159" cm="1">
        <f t="array" ref="T576">_xlfn.SWITCH(F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577" spans="1:20" x14ac:dyDescent="0.3">
      <c r="A577">
        <v>59</v>
      </c>
      <c r="B577" s="11" t="s">
        <v>21</v>
      </c>
      <c r="C577" s="11" t="s">
        <v>24</v>
      </c>
      <c r="D577" s="11" t="s">
        <v>62</v>
      </c>
      <c r="E577" s="11" t="s">
        <v>18</v>
      </c>
      <c r="F577" s="11" t="s">
        <v>36</v>
      </c>
      <c r="I577">
        <f>BG_SecBase_Tuning!O$223</f>
        <v>5</v>
      </c>
      <c r="J577" s="6">
        <f>BG_SecBase_Tuning!P$226</f>
        <v>1200</v>
      </c>
      <c r="K577" s="11">
        <f>BG_SecBase_Tuning!Q$232</f>
        <v>0</v>
      </c>
      <c r="L577" s="6">
        <f>BG_SecBase_Tuning!R$226</f>
        <v>1000</v>
      </c>
      <c r="M577" s="2">
        <f>BG_SecBase_Tuning!S$230</f>
        <v>600</v>
      </c>
      <c r="P577" s="159" cm="1">
        <f t="array" ref="P577">_xlfn.SWITCH(B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77" s="159" cm="1">
        <f t="array" ref="Q577">_xlfn.SWITCH(C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77" s="159" cm="1">
        <f t="array" ref="R577">_xlfn.SWITCH(D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77" s="159" cm="1">
        <f t="array" ref="S577">_xlfn.SWITCH(E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77" s="159" cm="1">
        <f t="array" ref="T577">_xlfn.SWITCH(F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578" spans="1:20" x14ac:dyDescent="0.3">
      <c r="A578">
        <v>60</v>
      </c>
      <c r="B578" s="11" t="s">
        <v>40</v>
      </c>
      <c r="C578" s="11" t="s">
        <v>14</v>
      </c>
      <c r="D578" s="11" t="s">
        <v>34</v>
      </c>
      <c r="E578" s="11" t="s">
        <v>14</v>
      </c>
      <c r="F578" s="11" t="s">
        <v>39</v>
      </c>
      <c r="I578">
        <f>BG_SecBase_Tuning!O$223</f>
        <v>5</v>
      </c>
      <c r="J578" s="6">
        <f>BG_SecBase_Tuning!P$226</f>
        <v>1200</v>
      </c>
      <c r="K578" s="11">
        <f>BG_SecBase_Tuning!Q$231</f>
        <v>6000</v>
      </c>
      <c r="L578" s="6">
        <f>BG_SecBase_Tuning!R$226</f>
        <v>1000</v>
      </c>
      <c r="M578" s="2">
        <f>BG_SecBase_Tuning!S$230</f>
        <v>600</v>
      </c>
      <c r="P578" s="159" cm="1">
        <f t="array" ref="P578">_xlfn.SWITCH(B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578" s="159" cm="1">
        <f t="array" ref="Q578">_xlfn.SWITCH(C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578" s="159" cm="1">
        <f t="array" ref="R578">_xlfn.SWITCH(D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78" s="159" cm="1">
        <f t="array" ref="S578">_xlfn.SWITCH(E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578" s="159" cm="1">
        <f t="array" ref="T578">_xlfn.SWITCH(F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579" spans="1:20" x14ac:dyDescent="0.3">
      <c r="A579">
        <v>61</v>
      </c>
      <c r="B579" s="11" t="s">
        <v>31</v>
      </c>
      <c r="C579" s="11" t="s">
        <v>31</v>
      </c>
      <c r="D579" s="11" t="s">
        <v>18</v>
      </c>
      <c r="E579" s="11" t="s">
        <v>11</v>
      </c>
      <c r="F579" s="11" t="s">
        <v>26</v>
      </c>
      <c r="I579">
        <f>BG_SecBase_Tuning!O$223</f>
        <v>5</v>
      </c>
      <c r="J579" s="6">
        <f>BG_SecBase_Tuning!P$226</f>
        <v>1200</v>
      </c>
      <c r="K579">
        <f>BG_SecBase_Tuning!Q$223</f>
        <v>10</v>
      </c>
      <c r="L579" s="6">
        <f>BG_SecBase_Tuning!R$226</f>
        <v>1000</v>
      </c>
      <c r="M579" s="2">
        <f>BG_SecBase_Tuning!S$230</f>
        <v>600</v>
      </c>
      <c r="P579" s="159" cm="1">
        <f t="array" ref="P579">_xlfn.SWITCH(B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79" s="159" cm="1">
        <f t="array" ref="Q579">_xlfn.SWITCH(C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79" s="159" cm="1">
        <f t="array" ref="R579">_xlfn.SWITCH(D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79" s="159" cm="1">
        <f t="array" ref="S579">_xlfn.SWITCH(E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79" s="159" cm="1">
        <f t="array" ref="T579">_xlfn.SWITCH(F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580" spans="1:20" x14ac:dyDescent="0.3">
      <c r="A580">
        <v>62</v>
      </c>
      <c r="B580" s="11" t="s">
        <v>27</v>
      </c>
      <c r="C580" s="11" t="s">
        <v>17</v>
      </c>
      <c r="D580" s="11" t="s">
        <v>27</v>
      </c>
      <c r="E580" s="11" t="s">
        <v>17</v>
      </c>
      <c r="F580" s="11" t="s">
        <v>30</v>
      </c>
      <c r="I580">
        <f>BG_SecBase_Tuning!O$223</f>
        <v>5</v>
      </c>
      <c r="J580" s="6">
        <f>BG_SecBase_Tuning!P$226</f>
        <v>1200</v>
      </c>
      <c r="K580">
        <f>BG_SecBase_Tuning!Q$223</f>
        <v>10</v>
      </c>
      <c r="L580" s="6">
        <f>BG_SecBase_Tuning!R$226</f>
        <v>1000</v>
      </c>
      <c r="M580" s="2">
        <f>BG_SecBase_Tuning!S$230</f>
        <v>600</v>
      </c>
      <c r="P580" s="159" cm="1">
        <f t="array" ref="P580">_xlfn.SWITCH(B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80" s="159" cm="1">
        <f t="array" ref="Q580">_xlfn.SWITCH(C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580" s="159" cm="1">
        <f t="array" ref="R580">_xlfn.SWITCH(D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80" s="159" cm="1">
        <f t="array" ref="S580">_xlfn.SWITCH(E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580" s="159" cm="1">
        <f t="array" ref="T580">_xlfn.SWITCH(F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581" spans="1:20" x14ac:dyDescent="0.3">
      <c r="A581">
        <v>63</v>
      </c>
      <c r="B581" t="s">
        <v>18</v>
      </c>
      <c r="C581" t="s">
        <v>18</v>
      </c>
      <c r="D581" t="s">
        <v>15</v>
      </c>
      <c r="E581" t="s">
        <v>15</v>
      </c>
      <c r="F581" t="s">
        <v>33</v>
      </c>
      <c r="I581">
        <f>BG_SecBase_Tuning!O$223</f>
        <v>5</v>
      </c>
      <c r="J581" s="6">
        <f>BG_SecBase_Tuning!P$226</f>
        <v>1200</v>
      </c>
      <c r="K581">
        <f>BG_SecBase_Tuning!Q$223</f>
        <v>10</v>
      </c>
      <c r="L581" s="6">
        <f>BG_SecBase_Tuning!R$226</f>
        <v>1000</v>
      </c>
      <c r="M581" s="6">
        <f>BG_SecBase_Tuning!S$229</f>
        <v>600</v>
      </c>
      <c r="P581" s="159" cm="1">
        <f t="array" ref="P581">_xlfn.SWITCH(B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81" s="159" cm="1">
        <f t="array" ref="Q581">_xlfn.SWITCH(C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81" s="159" cm="1">
        <f t="array" ref="R581">_xlfn.SWITCH(D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81" s="159" cm="1">
        <f t="array" ref="S581">_xlfn.SWITCH(E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81" s="159" cm="1">
        <f t="array" ref="T581">_xlfn.SWITCH(F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582" spans="1:20" x14ac:dyDescent="0.3">
      <c r="A582">
        <v>64</v>
      </c>
      <c r="B582" t="s">
        <v>11</v>
      </c>
      <c r="C582" t="s">
        <v>11</v>
      </c>
      <c r="D582" t="s">
        <v>40</v>
      </c>
      <c r="E582" t="s">
        <v>11</v>
      </c>
      <c r="F582" t="s">
        <v>36</v>
      </c>
      <c r="I582">
        <f>BG_SecBase_Tuning!O$223</f>
        <v>5</v>
      </c>
      <c r="J582">
        <f>BG_SecBase_Tuning!P$223</f>
        <v>208</v>
      </c>
      <c r="K582">
        <f>BG_SecBase_Tuning!Q$223</f>
        <v>10</v>
      </c>
      <c r="L582">
        <f>BG_SecBase_Tuning!R$223</f>
        <v>450</v>
      </c>
      <c r="M582" s="6">
        <f>BG_SecBase_Tuning!S$229</f>
        <v>600</v>
      </c>
      <c r="P582" s="159" cm="1">
        <f t="array" ref="P582">_xlfn.SWITCH(B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582" s="159" cm="1">
        <f t="array" ref="Q582">_xlfn.SWITCH(C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82" s="159" cm="1">
        <f t="array" ref="R582">_xlfn.SWITCH(D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82" s="159" cm="1">
        <f t="array" ref="S582">_xlfn.SWITCH(E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82" s="159" cm="1">
        <f t="array" ref="T582">_xlfn.SWITCH(F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583" spans="1:20" x14ac:dyDescent="0.3">
      <c r="A583">
        <v>65</v>
      </c>
      <c r="B583" t="s">
        <v>24</v>
      </c>
      <c r="C583" t="s">
        <v>37</v>
      </c>
      <c r="D583" t="s">
        <v>40</v>
      </c>
      <c r="E583" t="s">
        <v>24</v>
      </c>
      <c r="F583" t="s">
        <v>37</v>
      </c>
      <c r="I583">
        <f>BG_SecBase_Tuning!O$223</f>
        <v>5</v>
      </c>
      <c r="J583">
        <f>BG_SecBase_Tuning!P$223</f>
        <v>208</v>
      </c>
      <c r="K583">
        <f>BG_SecBase_Tuning!Q$223</f>
        <v>10</v>
      </c>
      <c r="L583">
        <f>BG_SecBase_Tuning!R$223</f>
        <v>450</v>
      </c>
      <c r="M583" s="6">
        <f>BG_SecBase_Tuning!S$229</f>
        <v>600</v>
      </c>
      <c r="P583" s="159" cm="1">
        <f t="array" ref="P583">_xlfn.SWITCH(B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83" s="159" cm="1">
        <f t="array" ref="Q583">_xlfn.SWITCH(C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83" s="159" cm="1">
        <f t="array" ref="R583">_xlfn.SWITCH(D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83" s="159" cm="1">
        <f t="array" ref="S583">_xlfn.SWITCH(E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83" s="159" cm="1">
        <f t="array" ref="T583">_xlfn.SWITCH(F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84" spans="1:20" x14ac:dyDescent="0.3">
      <c r="A584">
        <v>66</v>
      </c>
      <c r="B584" t="s">
        <v>15</v>
      </c>
      <c r="C584" t="s">
        <v>40</v>
      </c>
      <c r="D584" t="s">
        <v>37</v>
      </c>
      <c r="E584" t="s">
        <v>27</v>
      </c>
      <c r="F584" t="s">
        <v>31</v>
      </c>
      <c r="I584">
        <f>BG_SecBase_Tuning!O$223</f>
        <v>5</v>
      </c>
      <c r="J584">
        <f>BG_SecBase_Tuning!P$223</f>
        <v>208</v>
      </c>
      <c r="K584">
        <f>BG_SecBase_Tuning!Q$223</f>
        <v>10</v>
      </c>
      <c r="L584">
        <f>BG_SecBase_Tuning!R$223</f>
        <v>450</v>
      </c>
      <c r="M584">
        <f>BG_SecBase_Tuning!S$223</f>
        <v>750</v>
      </c>
      <c r="P584" s="159" cm="1">
        <f t="array" ref="P584">_xlfn.SWITCH(B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84" s="159" cm="1">
        <f t="array" ref="Q584">_xlfn.SWITCH(C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84" s="159" cm="1">
        <f t="array" ref="R584">_xlfn.SWITCH(D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84" s="159" cm="1">
        <f t="array" ref="S584">_xlfn.SWITCH(E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84" s="159" cm="1">
        <f t="array" ref="T584">_xlfn.SWITCH(F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85" spans="1:20" x14ac:dyDescent="0.3">
      <c r="A585">
        <v>67</v>
      </c>
      <c r="B585" t="s">
        <v>27</v>
      </c>
      <c r="C585" t="s">
        <v>24</v>
      </c>
      <c r="D585" t="s">
        <v>24</v>
      </c>
      <c r="E585" t="s">
        <v>27</v>
      </c>
      <c r="F585" t="s">
        <v>18</v>
      </c>
      <c r="I585">
        <f>BG_SecBase_Tuning!O$223</f>
        <v>5</v>
      </c>
      <c r="J585">
        <f>BG_SecBase_Tuning!P$223</f>
        <v>208</v>
      </c>
      <c r="K585">
        <f>BG_SecBase_Tuning!Q$223</f>
        <v>10</v>
      </c>
      <c r="L585">
        <f>BG_SecBase_Tuning!R$223</f>
        <v>450</v>
      </c>
      <c r="M585">
        <f>BG_SecBase_Tuning!S$223</f>
        <v>750</v>
      </c>
      <c r="P585" s="159" cm="1">
        <f t="array" ref="P585">_xlfn.SWITCH(B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85" s="159" cm="1">
        <f t="array" ref="Q585">_xlfn.SWITCH(C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85" s="159" cm="1">
        <f t="array" ref="R585">_xlfn.SWITCH(D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85" s="159" cm="1">
        <f t="array" ref="S585">_xlfn.SWITCH(E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85" s="159" cm="1">
        <f t="array" ref="T585">_xlfn.SWITCH(F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86" spans="1:20" x14ac:dyDescent="0.3">
      <c r="A586">
        <v>68</v>
      </c>
      <c r="B586" t="s">
        <v>34</v>
      </c>
      <c r="C586" t="s">
        <v>11</v>
      </c>
      <c r="D586" t="s">
        <v>18</v>
      </c>
      <c r="E586" t="s">
        <v>18</v>
      </c>
      <c r="F586" t="s">
        <v>37</v>
      </c>
      <c r="I586">
        <f>BG_SecBase_Tuning!O$223</f>
        <v>5</v>
      </c>
      <c r="J586">
        <f>BG_SecBase_Tuning!P$223</f>
        <v>208</v>
      </c>
      <c r="K586">
        <f>BG_SecBase_Tuning!Q$223</f>
        <v>10</v>
      </c>
      <c r="L586">
        <f>BG_SecBase_Tuning!R$223</f>
        <v>450</v>
      </c>
      <c r="M586">
        <f>BG_SecBase_Tuning!S$223</f>
        <v>750</v>
      </c>
      <c r="P586" s="159" cm="1">
        <f t="array" ref="P586">_xlfn.SWITCH(B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86" s="159" cm="1">
        <f t="array" ref="Q586">_xlfn.SWITCH(C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86" s="159" cm="1">
        <f t="array" ref="R586">_xlfn.SWITCH(D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86" s="159" cm="1">
        <f t="array" ref="S586">_xlfn.SWITCH(E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86" s="159" cm="1">
        <f t="array" ref="T586">_xlfn.SWITCH(F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87" spans="1:20" x14ac:dyDescent="0.3">
      <c r="A587">
        <v>69</v>
      </c>
      <c r="B587" t="s">
        <v>31</v>
      </c>
      <c r="C587" t="s">
        <v>11</v>
      </c>
      <c r="D587" t="s">
        <v>18</v>
      </c>
      <c r="E587" t="s">
        <v>31</v>
      </c>
      <c r="F587" t="s">
        <v>27</v>
      </c>
      <c r="I587" s="11">
        <f>BG_SecBase_Tuning!O$238</f>
        <v>3000</v>
      </c>
      <c r="J587" s="11">
        <f>BG_SecBase_Tuning!P$238</f>
        <v>3000</v>
      </c>
      <c r="K587" s="11">
        <f>BG_SecBase_Tuning!Q$238</f>
        <v>1010</v>
      </c>
      <c r="L587" s="11">
        <f>BG_SecBase_Tuning!R$238</f>
        <v>3365</v>
      </c>
      <c r="M587" s="11">
        <v>3086</v>
      </c>
      <c r="P587" s="159" cm="1">
        <f t="array" ref="P587">_xlfn.SWITCH(B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87" s="159" cm="1">
        <f t="array" ref="Q587">_xlfn.SWITCH(C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87" s="159" cm="1">
        <f t="array" ref="R587">_xlfn.SWITCH(D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87" s="159" cm="1">
        <f t="array" ref="S587">_xlfn.SWITCH(E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87" s="159" cm="1">
        <f t="array" ref="T587">_xlfn.SWITCH(F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88" spans="1:20" x14ac:dyDescent="0.3">
      <c r="A588">
        <v>70</v>
      </c>
      <c r="B588" t="s">
        <v>15</v>
      </c>
      <c r="C588" t="s">
        <v>31</v>
      </c>
      <c r="D588" t="s">
        <v>18</v>
      </c>
      <c r="E588" t="s">
        <v>15</v>
      </c>
      <c r="F588" t="s">
        <v>24</v>
      </c>
      <c r="I588" s="11">
        <f>BG_SecBase_Tuning!O$238</f>
        <v>3000</v>
      </c>
      <c r="J588" s="11">
        <f>BG_SecBase_Tuning!P$238</f>
        <v>3000</v>
      </c>
      <c r="K588" s="11">
        <f>BG_SecBase_Tuning!Q$238</f>
        <v>1010</v>
      </c>
      <c r="L588" s="11">
        <f>BG_SecBase_Tuning!R$238</f>
        <v>3365</v>
      </c>
      <c r="M588" s="11">
        <v>3086</v>
      </c>
      <c r="P588" s="159" cm="1">
        <f t="array" ref="P588">_xlfn.SWITCH(B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88" s="159" cm="1">
        <f t="array" ref="Q588">_xlfn.SWITCH(C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88" s="159" cm="1">
        <f t="array" ref="R588">_xlfn.SWITCH(D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88" s="159" cm="1">
        <f t="array" ref="S588">_xlfn.SWITCH(E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88" s="159" cm="1">
        <f t="array" ref="T588">_xlfn.SWITCH(F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89" spans="1:20" x14ac:dyDescent="0.3">
      <c r="A589">
        <v>71</v>
      </c>
      <c r="B589" t="s">
        <v>56</v>
      </c>
      <c r="C589" t="s">
        <v>56</v>
      </c>
      <c r="D589" t="s">
        <v>18</v>
      </c>
      <c r="E589" t="s">
        <v>56</v>
      </c>
      <c r="F589" t="s">
        <v>56</v>
      </c>
      <c r="I589" s="11">
        <f>BG_SecBase_Tuning!O$238</f>
        <v>3000</v>
      </c>
      <c r="J589" s="11">
        <f>BG_SecBase_Tuning!P$238</f>
        <v>3000</v>
      </c>
      <c r="K589" s="11">
        <f>BG_SecBase_Tuning!Q$238</f>
        <v>1010</v>
      </c>
      <c r="L589" s="11">
        <f>BG_SecBase_Tuning!R$238</f>
        <v>3365</v>
      </c>
      <c r="M589" s="11">
        <v>3086</v>
      </c>
      <c r="P589" s="159" cm="1">
        <f t="array" ref="P589">_xlfn.SWITCH(B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Q589" s="159" cm="1">
        <f t="array" ref="Q589">_xlfn.SWITCH(C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R589" s="159" cm="1">
        <f t="array" ref="R589">_xlfn.SWITCH(D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89" s="159" cm="1">
        <f t="array" ref="S589">_xlfn.SWITCH(E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T589" s="159" cm="1">
        <f t="array" ref="T589">_xlfn.SWITCH(F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row>
    <row r="590" spans="1:20" x14ac:dyDescent="0.3">
      <c r="A590">
        <v>72</v>
      </c>
      <c r="B590" t="s">
        <v>31</v>
      </c>
      <c r="C590" t="s">
        <v>31</v>
      </c>
      <c r="D590" t="s">
        <v>27</v>
      </c>
      <c r="E590" t="s">
        <v>27</v>
      </c>
      <c r="F590" t="s">
        <v>11</v>
      </c>
      <c r="I590" s="11">
        <f>BG_SecBase_Tuning!O$238</f>
        <v>3000</v>
      </c>
      <c r="J590" s="11">
        <f>BG_SecBase_Tuning!P$238</f>
        <v>3000</v>
      </c>
      <c r="K590" s="11">
        <f>BG_SecBase_Tuning!Q$238</f>
        <v>1010</v>
      </c>
      <c r="L590" s="11">
        <f>BG_SecBase_Tuning!R$238</f>
        <v>3365</v>
      </c>
      <c r="M590" s="11">
        <v>3086</v>
      </c>
      <c r="P590" s="159" cm="1">
        <f t="array" ref="P590">_xlfn.SWITCH(B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90" s="159" cm="1">
        <f t="array" ref="Q590">_xlfn.SWITCH(C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90" s="159" cm="1">
        <f t="array" ref="R590">_xlfn.SWITCH(D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90" s="159" cm="1">
        <f t="array" ref="S590">_xlfn.SWITCH(E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90" s="159" cm="1">
        <f t="array" ref="T590">_xlfn.SWITCH(F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91" spans="1:20" x14ac:dyDescent="0.3">
      <c r="A591">
        <v>73</v>
      </c>
      <c r="B591" t="s">
        <v>31</v>
      </c>
      <c r="C591" t="s">
        <v>34</v>
      </c>
      <c r="D591" t="s">
        <v>21</v>
      </c>
      <c r="E591" t="s">
        <v>15</v>
      </c>
      <c r="F591" t="s">
        <v>18</v>
      </c>
      <c r="I591">
        <f>BG_SecBase_Tuning!O$223</f>
        <v>5</v>
      </c>
      <c r="J591">
        <f>BG_SecBase_Tuning!P$223</f>
        <v>208</v>
      </c>
      <c r="K591">
        <f>BG_SecBase_Tuning!Q$223</f>
        <v>10</v>
      </c>
      <c r="L591">
        <f>BG_SecBase_Tuning!R$223</f>
        <v>450</v>
      </c>
      <c r="M591">
        <f>BG_SecBase_Tuning!S$223</f>
        <v>750</v>
      </c>
      <c r="P591" s="159" cm="1">
        <f t="array" ref="P591">_xlfn.SWITCH(B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91" s="159" cm="1">
        <f t="array" ref="Q591">_xlfn.SWITCH(C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91" s="159" cm="1">
        <f t="array" ref="R591">_xlfn.SWITCH(D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91" s="159" cm="1">
        <f t="array" ref="S591">_xlfn.SWITCH(E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91" s="159" cm="1">
        <f t="array" ref="T591">_xlfn.SWITCH(F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92" spans="1:20" x14ac:dyDescent="0.3">
      <c r="A592">
        <v>74</v>
      </c>
      <c r="B592" t="s">
        <v>18</v>
      </c>
      <c r="C592" t="s">
        <v>31</v>
      </c>
      <c r="D592" t="s">
        <v>31</v>
      </c>
      <c r="E592" t="s">
        <v>21</v>
      </c>
      <c r="F592" t="s">
        <v>24</v>
      </c>
      <c r="I592">
        <f>BG_SecBase_Tuning!O$223</f>
        <v>5</v>
      </c>
      <c r="J592">
        <f>BG_SecBase_Tuning!P$223</f>
        <v>208</v>
      </c>
      <c r="K592">
        <f>BG_SecBase_Tuning!Q$223</f>
        <v>10</v>
      </c>
      <c r="L592">
        <f>BG_SecBase_Tuning!R$223</f>
        <v>450</v>
      </c>
      <c r="M592">
        <f>BG_SecBase_Tuning!S$223</f>
        <v>750</v>
      </c>
      <c r="P592" s="159" cm="1">
        <f t="array" ref="P592">_xlfn.SWITCH(B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92" s="159" cm="1">
        <f t="array" ref="Q592">_xlfn.SWITCH(C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92" s="159" cm="1">
        <f t="array" ref="R592">_xlfn.SWITCH(D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92" s="159" cm="1">
        <f t="array" ref="S592">_xlfn.SWITCH(E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92" s="159" cm="1">
        <f t="array" ref="T592">_xlfn.SWITCH(F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93" spans="1:20" ht="15" thickBot="1" x14ac:dyDescent="0.35">
      <c r="A593">
        <v>75</v>
      </c>
      <c r="B593" t="s">
        <v>34</v>
      </c>
      <c r="C593" t="s">
        <v>34</v>
      </c>
      <c r="D593" t="s">
        <v>21</v>
      </c>
      <c r="E593" t="s">
        <v>37</v>
      </c>
      <c r="F593" t="s">
        <v>27</v>
      </c>
      <c r="I593">
        <f>BG_SecBase_Tuning!O$223</f>
        <v>5</v>
      </c>
      <c r="J593">
        <f>BG_SecBase_Tuning!P$223</f>
        <v>208</v>
      </c>
      <c r="K593">
        <f>BG_SecBase_Tuning!Q$223</f>
        <v>10</v>
      </c>
      <c r="L593">
        <f>BG_SecBase_Tuning!R$223</f>
        <v>450</v>
      </c>
      <c r="M593">
        <f>BG_SecBase_Tuning!S$223</f>
        <v>750</v>
      </c>
      <c r="P593" s="159" cm="1">
        <f t="array" ref="P593">_xlfn.SWITCH(B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93" s="159" cm="1">
        <f t="array" ref="Q593">_xlfn.SWITCH(C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93" s="159" cm="1">
        <f t="array" ref="R593">_xlfn.SWITCH(D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93" s="159" cm="1">
        <f t="array" ref="S593">_xlfn.SWITCH(E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93" s="159" cm="1">
        <f t="array" ref="T593">_xlfn.SWITCH(F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94" spans="1:20" x14ac:dyDescent="0.3">
      <c r="A594">
        <v>76</v>
      </c>
      <c r="B594" s="26" t="s">
        <v>24</v>
      </c>
      <c r="C594" s="13" t="s">
        <v>27</v>
      </c>
      <c r="D594" s="13" t="s">
        <v>11</v>
      </c>
      <c r="E594" s="13" t="s">
        <v>11</v>
      </c>
      <c r="F594" s="14" t="s">
        <v>37</v>
      </c>
      <c r="I594" s="46">
        <f>BG_SecBase_Tuning!O$243</f>
        <v>4983</v>
      </c>
      <c r="J594" s="46">
        <f>BG_SecBase_Tuning!P$243</f>
        <v>5000</v>
      </c>
      <c r="K594" s="46">
        <f>BG_SecBase_Tuning!Q$243</f>
        <v>3500</v>
      </c>
      <c r="L594" s="46">
        <f>BG_SecBase_Tuning!R$243</f>
        <v>4000</v>
      </c>
      <c r="M594" s="46">
        <v>2550</v>
      </c>
      <c r="P594" s="159" cm="1">
        <f t="array" ref="P594">_xlfn.SWITCH(B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94" s="159" cm="1">
        <f t="array" ref="Q594">_xlfn.SWITCH(C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94" s="159" cm="1">
        <f t="array" ref="R594">_xlfn.SWITCH(D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94" s="159" cm="1">
        <f t="array" ref="S594">_xlfn.SWITCH(E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94" s="159" cm="1">
        <f t="array" ref="T594">_xlfn.SWITCH(F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95" spans="1:20" x14ac:dyDescent="0.3">
      <c r="A595">
        <v>77</v>
      </c>
      <c r="B595" s="28" t="s">
        <v>37</v>
      </c>
      <c r="C595" t="s">
        <v>24</v>
      </c>
      <c r="D595" t="s">
        <v>34</v>
      </c>
      <c r="E595" t="s">
        <v>11</v>
      </c>
      <c r="F595" s="15" t="s">
        <v>24</v>
      </c>
      <c r="I595" s="46">
        <f>BG_SecBase_Tuning!O$243</f>
        <v>4983</v>
      </c>
      <c r="J595" s="46">
        <f>BG_SecBase_Tuning!P$243</f>
        <v>5000</v>
      </c>
      <c r="K595" s="46">
        <f>BG_SecBase_Tuning!Q$243</f>
        <v>3500</v>
      </c>
      <c r="L595" s="46">
        <f>BG_SecBase_Tuning!R$243</f>
        <v>4000</v>
      </c>
      <c r="M595" s="46">
        <v>2550</v>
      </c>
      <c r="P595" s="159" cm="1">
        <f t="array" ref="P595">_xlfn.SWITCH(B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95" s="159" cm="1">
        <f t="array" ref="Q595">_xlfn.SWITCH(C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95" s="159" cm="1">
        <f t="array" ref="R595">_xlfn.SWITCH(D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95" s="159" cm="1">
        <f t="array" ref="S595">_xlfn.SWITCH(E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95" s="159" cm="1">
        <f t="array" ref="T595">_xlfn.SWITCH(F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96" spans="1:20" x14ac:dyDescent="0.3">
      <c r="A596">
        <v>78</v>
      </c>
      <c r="B596" s="28" t="s">
        <v>31</v>
      </c>
      <c r="C596" t="s">
        <v>31</v>
      </c>
      <c r="D596" t="s">
        <v>31</v>
      </c>
      <c r="E596" t="s">
        <v>31</v>
      </c>
      <c r="F596" s="15" t="s">
        <v>31</v>
      </c>
      <c r="I596" s="46">
        <f>BG_SecBase_Tuning!O$243</f>
        <v>4983</v>
      </c>
      <c r="J596" s="46">
        <f>BG_SecBase_Tuning!P$243</f>
        <v>5000</v>
      </c>
      <c r="K596" s="46">
        <f>BG_SecBase_Tuning!Q$243</f>
        <v>3500</v>
      </c>
      <c r="L596" s="46">
        <f>BG_SecBase_Tuning!R$243</f>
        <v>4000</v>
      </c>
      <c r="M596" s="46">
        <v>2550</v>
      </c>
      <c r="P596" s="159" cm="1">
        <f t="array" ref="P596">_xlfn.SWITCH(B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96" s="159" cm="1">
        <f t="array" ref="Q596">_xlfn.SWITCH(C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96" s="159" cm="1">
        <f t="array" ref="R596">_xlfn.SWITCH(D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96" s="159" cm="1">
        <f t="array" ref="S596">_xlfn.SWITCH(E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96" s="159" cm="1">
        <f t="array" ref="T596">_xlfn.SWITCH(F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97" spans="1:20" ht="15" thickBot="1" x14ac:dyDescent="0.35">
      <c r="A597">
        <v>79</v>
      </c>
      <c r="B597" s="28" t="s">
        <v>24</v>
      </c>
      <c r="C597" t="s">
        <v>34</v>
      </c>
      <c r="D597" t="s">
        <v>24</v>
      </c>
      <c r="E597" t="s">
        <v>18</v>
      </c>
      <c r="F597" s="15" t="s">
        <v>15</v>
      </c>
      <c r="I597" s="46">
        <f>BG_SecBase_Tuning!O$243</f>
        <v>4983</v>
      </c>
      <c r="J597" s="46">
        <f>BG_SecBase_Tuning!P$243</f>
        <v>5000</v>
      </c>
      <c r="K597" s="46">
        <f>BG_SecBase_Tuning!Q$243</f>
        <v>3500</v>
      </c>
      <c r="L597" s="46">
        <f>BG_SecBase_Tuning!R$243</f>
        <v>4000</v>
      </c>
      <c r="M597" s="46">
        <v>2550</v>
      </c>
      <c r="P597" s="159" cm="1">
        <f t="array" ref="P597">_xlfn.SWITCH(B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97" s="159" cm="1">
        <f t="array" ref="Q597">_xlfn.SWITCH(C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97" s="159" cm="1">
        <f t="array" ref="R597">_xlfn.SWITCH(D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97" s="159" cm="1">
        <f t="array" ref="S597">_xlfn.SWITCH(E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97" s="159" cm="1">
        <f t="array" ref="T597">_xlfn.SWITCH(F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598" spans="1:20" ht="15" thickBot="1" x14ac:dyDescent="0.35">
      <c r="A598">
        <v>80</v>
      </c>
      <c r="B598" s="31" t="s">
        <v>37</v>
      </c>
      <c r="C598" s="16" t="s">
        <v>18</v>
      </c>
      <c r="D598" s="16" t="s">
        <v>15</v>
      </c>
      <c r="E598" s="16" t="s">
        <v>24</v>
      </c>
      <c r="F598" s="14" t="s">
        <v>37</v>
      </c>
      <c r="I598">
        <f>BG_SecBase_Tuning!O$223</f>
        <v>5</v>
      </c>
      <c r="J598">
        <f>BG_SecBase_Tuning!P$223</f>
        <v>208</v>
      </c>
      <c r="K598">
        <f>BG_SecBase_Tuning!Q$223</f>
        <v>10</v>
      </c>
      <c r="L598">
        <f>BG_SecBase_Tuning!R$223</f>
        <v>450</v>
      </c>
      <c r="M598">
        <f>BG_SecBase_Tuning!S$223</f>
        <v>750</v>
      </c>
      <c r="P598" s="159" cm="1">
        <f t="array" ref="P598">_xlfn.SWITCH(B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98" s="159" cm="1">
        <f t="array" ref="Q598">_xlfn.SWITCH(C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98" s="159" cm="1">
        <f t="array" ref="R598">_xlfn.SWITCH(D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98" s="159" cm="1">
        <f t="array" ref="S598">_xlfn.SWITCH(E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98" s="159" cm="1">
        <f t="array" ref="T598">_xlfn.SWITCH(F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99" spans="1:20" x14ac:dyDescent="0.3">
      <c r="A599">
        <v>81</v>
      </c>
      <c r="B599" t="s">
        <v>24</v>
      </c>
      <c r="C599" t="s">
        <v>21</v>
      </c>
      <c r="D599" t="s">
        <v>27</v>
      </c>
      <c r="E599" t="s">
        <v>11</v>
      </c>
      <c r="F599" t="s">
        <v>27</v>
      </c>
      <c r="I599">
        <f>BG_SecBase_Tuning!O$223</f>
        <v>5</v>
      </c>
      <c r="J599">
        <f>BG_SecBase_Tuning!P$223</f>
        <v>208</v>
      </c>
      <c r="K599">
        <f>BG_SecBase_Tuning!Q$223</f>
        <v>10</v>
      </c>
      <c r="L599">
        <f>BG_SecBase_Tuning!R$223</f>
        <v>450</v>
      </c>
      <c r="M599">
        <f>BG_SecBase_Tuning!S$223</f>
        <v>750</v>
      </c>
      <c r="P599" s="159" cm="1">
        <f t="array" ref="P599">_xlfn.SWITCH(B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99" s="159" cm="1">
        <f t="array" ref="Q599">_xlfn.SWITCH(C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99" s="159" cm="1">
        <f t="array" ref="R599">_xlfn.SWITCH(D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99" s="159" cm="1">
        <f t="array" ref="S599">_xlfn.SWITCH(E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99" s="159" cm="1">
        <f t="array" ref="T599">_xlfn.SWITCH(F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00" spans="1:20" x14ac:dyDescent="0.3">
      <c r="A600">
        <v>82</v>
      </c>
      <c r="B600" t="s">
        <v>15</v>
      </c>
      <c r="C600" t="s">
        <v>18</v>
      </c>
      <c r="D600" t="s">
        <v>21</v>
      </c>
      <c r="E600" t="s">
        <v>11</v>
      </c>
      <c r="F600" t="s">
        <v>24</v>
      </c>
      <c r="I600" s="9">
        <f>BG_SecBase_Tuning!O$245</f>
        <v>100</v>
      </c>
      <c r="J600" s="9">
        <f>BG_SecBase_Tuning!P$245</f>
        <v>100</v>
      </c>
      <c r="K600" s="9">
        <f>BG_SecBase_Tuning!Q$245</f>
        <v>100</v>
      </c>
      <c r="L600" s="9">
        <f>BG_SecBase_Tuning!R$245</f>
        <v>100</v>
      </c>
      <c r="M600" s="9">
        <f>BG_SecBase_Tuning!S$246</f>
        <v>100</v>
      </c>
      <c r="P600" s="159" cm="1">
        <f t="array" ref="P600">_xlfn.SWITCH(B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00" s="159" cm="1">
        <f t="array" ref="Q600">_xlfn.SWITCH(C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00" s="159" cm="1">
        <f t="array" ref="R600">_xlfn.SWITCH(D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00" s="159" cm="1">
        <f t="array" ref="S600">_xlfn.SWITCH(E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00" s="159" cm="1">
        <f t="array" ref="T600">_xlfn.SWITCH(F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01" spans="1:20" x14ac:dyDescent="0.3">
      <c r="A601">
        <v>83</v>
      </c>
      <c r="B601" t="s">
        <v>15</v>
      </c>
      <c r="C601" t="s">
        <v>40</v>
      </c>
      <c r="D601" t="s">
        <v>34</v>
      </c>
      <c r="E601" t="s">
        <v>11</v>
      </c>
      <c r="F601" t="s">
        <v>18</v>
      </c>
      <c r="I601" s="9">
        <f>BG_SecBase_Tuning!O$245</f>
        <v>100</v>
      </c>
      <c r="J601" s="9">
        <f>BG_SecBase_Tuning!P$245</f>
        <v>100</v>
      </c>
      <c r="K601" s="9">
        <f>BG_SecBase_Tuning!Q$245</f>
        <v>100</v>
      </c>
      <c r="L601" s="9">
        <f>BG_SecBase_Tuning!R$245</f>
        <v>100</v>
      </c>
      <c r="M601" s="9">
        <f>BG_SecBase_Tuning!S$246</f>
        <v>100</v>
      </c>
      <c r="P601" s="159" cm="1">
        <f t="array" ref="P601">_xlfn.SWITCH(B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01" s="159" cm="1">
        <f t="array" ref="Q601">_xlfn.SWITCH(C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01" s="159" cm="1">
        <f t="array" ref="R601">_xlfn.SWITCH(D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01" s="159" cm="1">
        <f t="array" ref="S601">_xlfn.SWITCH(E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01" s="159" cm="1">
        <f t="array" ref="T601">_xlfn.SWITCH(F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02" spans="1:20" x14ac:dyDescent="0.3">
      <c r="A602">
        <v>84</v>
      </c>
      <c r="B602" t="s">
        <v>42</v>
      </c>
      <c r="C602" t="s">
        <v>42</v>
      </c>
      <c r="D602" t="s">
        <v>46</v>
      </c>
      <c r="E602" t="s">
        <v>46</v>
      </c>
      <c r="F602" t="s">
        <v>49</v>
      </c>
      <c r="I602" s="9">
        <f>BG_SecBase_Tuning!O$245</f>
        <v>100</v>
      </c>
      <c r="J602" s="9">
        <f>BG_SecBase_Tuning!P$245</f>
        <v>100</v>
      </c>
      <c r="K602" s="9">
        <f>BG_SecBase_Tuning!Q$245</f>
        <v>100</v>
      </c>
      <c r="L602" s="9">
        <f>BG_SecBase_Tuning!R$245</f>
        <v>100</v>
      </c>
      <c r="M602" s="9">
        <f>BG_SecBase_Tuning!S$246</f>
        <v>100</v>
      </c>
      <c r="P602" s="159" cm="1">
        <f t="array" ref="P602">_xlfn.SWITCH(B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602" s="159" cm="1">
        <f t="array" ref="Q602">_xlfn.SWITCH(C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602" s="159" cm="1">
        <f t="array" ref="R602">_xlfn.SWITCH(D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602" s="159" cm="1">
        <f t="array" ref="S602">_xlfn.SWITCH(E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602" s="159" cm="1">
        <f t="array" ref="T602">_xlfn.SWITCH(F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603" spans="1:20" x14ac:dyDescent="0.3">
      <c r="A603">
        <v>85</v>
      </c>
      <c r="B603" t="s">
        <v>24</v>
      </c>
      <c r="C603" t="s">
        <v>24</v>
      </c>
      <c r="D603" t="s">
        <v>15</v>
      </c>
      <c r="E603" t="s">
        <v>15</v>
      </c>
      <c r="F603" t="s">
        <v>27</v>
      </c>
      <c r="I603" s="9">
        <f>BG_SecBase_Tuning!O$245</f>
        <v>100</v>
      </c>
      <c r="J603" s="9">
        <f>BG_SecBase_Tuning!P$245</f>
        <v>100</v>
      </c>
      <c r="K603" s="9">
        <f>BG_SecBase_Tuning!Q$245</f>
        <v>100</v>
      </c>
      <c r="L603" s="9">
        <f>BG_SecBase_Tuning!R$245</f>
        <v>100</v>
      </c>
      <c r="M603" s="9">
        <f>BG_SecBase_Tuning!S$246</f>
        <v>100</v>
      </c>
      <c r="P603" s="159" cm="1">
        <f t="array" ref="P603">_xlfn.SWITCH(B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03" s="159" cm="1">
        <f t="array" ref="Q603">_xlfn.SWITCH(C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03" s="159" cm="1">
        <f t="array" ref="R603">_xlfn.SWITCH(D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03" s="159" cm="1">
        <f t="array" ref="S603">_xlfn.SWITCH(E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03" s="159" cm="1">
        <f t="array" ref="T603">_xlfn.SWITCH(F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04" spans="1:20" x14ac:dyDescent="0.3">
      <c r="A604">
        <v>86</v>
      </c>
      <c r="B604" t="s">
        <v>31</v>
      </c>
      <c r="C604" t="s">
        <v>21</v>
      </c>
      <c r="D604" t="s">
        <v>21</v>
      </c>
      <c r="E604" t="s">
        <v>31</v>
      </c>
      <c r="F604" t="s">
        <v>24</v>
      </c>
      <c r="I604">
        <f>BG_SecBase_Tuning!O$223</f>
        <v>5</v>
      </c>
      <c r="J604">
        <f>BG_SecBase_Tuning!P$223</f>
        <v>208</v>
      </c>
      <c r="K604">
        <f>BG_SecBase_Tuning!Q$223</f>
        <v>10</v>
      </c>
      <c r="L604">
        <f>BG_SecBase_Tuning!R$223</f>
        <v>450</v>
      </c>
      <c r="M604">
        <f>BG_SecBase_Tuning!S$223</f>
        <v>750</v>
      </c>
      <c r="P604" s="159" cm="1">
        <f t="array" ref="P604">_xlfn.SWITCH(B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04" s="159" cm="1">
        <f t="array" ref="Q604">_xlfn.SWITCH(C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04" s="159" cm="1">
        <f t="array" ref="R604">_xlfn.SWITCH(D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04" s="159" cm="1">
        <f t="array" ref="S604">_xlfn.SWITCH(E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04" s="159" cm="1">
        <f t="array" ref="T604">_xlfn.SWITCH(F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05" spans="1:20" x14ac:dyDescent="0.3">
      <c r="A605">
        <v>87</v>
      </c>
      <c r="B605" t="s">
        <v>40</v>
      </c>
      <c r="C605" t="s">
        <v>27</v>
      </c>
      <c r="D605" t="s">
        <v>34</v>
      </c>
      <c r="E605" t="s">
        <v>11</v>
      </c>
      <c r="F605" t="s">
        <v>18</v>
      </c>
      <c r="I605">
        <f>BG_SecBase_Tuning!O$223</f>
        <v>5</v>
      </c>
      <c r="J605">
        <f>BG_SecBase_Tuning!P$223</f>
        <v>208</v>
      </c>
      <c r="K605">
        <f>BG_SecBase_Tuning!Q$223</f>
        <v>10</v>
      </c>
      <c r="L605">
        <f>BG_SecBase_Tuning!R$223</f>
        <v>450</v>
      </c>
      <c r="M605">
        <f>BG_SecBase_Tuning!S$223</f>
        <v>750</v>
      </c>
      <c r="P605" s="159" cm="1">
        <f t="array" ref="P605">_xlfn.SWITCH(B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05" s="159" cm="1">
        <f t="array" ref="Q605">_xlfn.SWITCH(C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05" s="159" cm="1">
        <f t="array" ref="R605">_xlfn.SWITCH(D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05" s="159" cm="1">
        <f t="array" ref="S605">_xlfn.SWITCH(E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05" s="159" cm="1">
        <f t="array" ref="T605">_xlfn.SWITCH(F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06" spans="1:20" x14ac:dyDescent="0.3">
      <c r="A606">
        <v>88</v>
      </c>
      <c r="B606" t="s">
        <v>21</v>
      </c>
      <c r="C606" t="s">
        <v>31</v>
      </c>
      <c r="D606" t="s">
        <v>24</v>
      </c>
      <c r="E606" t="s">
        <v>21</v>
      </c>
      <c r="F606" t="s">
        <v>37</v>
      </c>
      <c r="I606">
        <f>BG_SecBase_Tuning!O$223</f>
        <v>5</v>
      </c>
      <c r="J606">
        <f>BG_SecBase_Tuning!P$223</f>
        <v>208</v>
      </c>
      <c r="K606">
        <f>BG_SecBase_Tuning!Q$223</f>
        <v>10</v>
      </c>
      <c r="L606">
        <f>BG_SecBase_Tuning!R$223</f>
        <v>450</v>
      </c>
      <c r="M606">
        <f>BG_SecBase_Tuning!S$223</f>
        <v>750</v>
      </c>
      <c r="P606" s="159" cm="1">
        <f t="array" ref="P606">_xlfn.SWITCH(B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06" s="159" cm="1">
        <f t="array" ref="Q606">_xlfn.SWITCH(C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06" s="159" cm="1">
        <f t="array" ref="R606">_xlfn.SWITCH(D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06" s="159" cm="1">
        <f t="array" ref="S606">_xlfn.SWITCH(E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06" s="159" cm="1">
        <f t="array" ref="T606">_xlfn.SWITCH(F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08" spans="1:20" x14ac:dyDescent="0.3">
      <c r="I608">
        <f>SUM(I519:I606)</f>
        <v>100000</v>
      </c>
      <c r="J608">
        <f t="shared" ref="J608:M608" si="28">SUM(J519:J606)</f>
        <v>100000</v>
      </c>
      <c r="K608">
        <f t="shared" si="28"/>
        <v>100000</v>
      </c>
      <c r="L608">
        <f t="shared" si="28"/>
        <v>100000</v>
      </c>
      <c r="M608">
        <f t="shared" si="28"/>
        <v>100000</v>
      </c>
    </row>
    <row r="611" spans="1:20" x14ac:dyDescent="0.3">
      <c r="B611" s="209" t="s">
        <v>85</v>
      </c>
      <c r="C611" s="209"/>
      <c r="D611" s="209"/>
      <c r="E611" s="209"/>
      <c r="F611" s="209"/>
      <c r="I611" s="209" t="s">
        <v>73</v>
      </c>
      <c r="J611" s="211"/>
      <c r="K611" s="211"/>
      <c r="L611" s="211"/>
      <c r="M611" s="211"/>
      <c r="P611" s="209" t="s">
        <v>85</v>
      </c>
      <c r="Q611" s="209"/>
      <c r="R611" s="209"/>
      <c r="S611" s="209"/>
      <c r="T611" s="209"/>
    </row>
    <row r="613" spans="1:20" x14ac:dyDescent="0.3">
      <c r="B613" s="38" t="s">
        <v>74</v>
      </c>
      <c r="C613" s="38" t="s">
        <v>75</v>
      </c>
      <c r="D613" s="38" t="s">
        <v>76</v>
      </c>
      <c r="E613" s="38" t="s">
        <v>77</v>
      </c>
      <c r="F613" s="38" t="s">
        <v>78</v>
      </c>
      <c r="P613" s="38" t="s">
        <v>74</v>
      </c>
      <c r="Q613" s="38" t="s">
        <v>75</v>
      </c>
      <c r="R613" s="38" t="s">
        <v>76</v>
      </c>
      <c r="S613" s="38" t="s">
        <v>77</v>
      </c>
      <c r="T613" s="38" t="s">
        <v>78</v>
      </c>
    </row>
    <row r="614" spans="1:20" x14ac:dyDescent="0.3">
      <c r="A614">
        <v>1</v>
      </c>
      <c r="B614" t="s">
        <v>24</v>
      </c>
      <c r="C614" t="s">
        <v>40</v>
      </c>
      <c r="D614" t="s">
        <v>15</v>
      </c>
      <c r="E614" t="s">
        <v>37</v>
      </c>
      <c r="F614" t="s">
        <v>37</v>
      </c>
      <c r="I614">
        <f>BG_SecBase_Tuning!O$258</f>
        <v>10</v>
      </c>
      <c r="J614">
        <f>BG_SecBase_Tuning!P$258</f>
        <v>10</v>
      </c>
      <c r="K614">
        <f>BG_SecBase_Tuning!Q$258</f>
        <v>10</v>
      </c>
      <c r="L614">
        <f>BG_SecBase_Tuning!R$258</f>
        <v>908</v>
      </c>
      <c r="M614">
        <f>BG_SecBase_Tuning!S$258</f>
        <v>1153</v>
      </c>
      <c r="P614" s="159" cm="1">
        <f t="array" ref="P614">_xlfn.SWITCH(B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14" s="159" cm="1">
        <f t="array" ref="Q614">_xlfn.SWITCH(C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14" s="159" cm="1">
        <f t="array" ref="R614">_xlfn.SWITCH(D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14" s="159" cm="1">
        <f t="array" ref="S614">_xlfn.SWITCH(E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14" s="159" cm="1">
        <f t="array" ref="T614">_xlfn.SWITCH(F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15" spans="1:20" x14ac:dyDescent="0.3">
      <c r="A615">
        <v>2</v>
      </c>
      <c r="B615" t="s">
        <v>40</v>
      </c>
      <c r="C615" t="s">
        <v>31</v>
      </c>
      <c r="D615" t="s">
        <v>15</v>
      </c>
      <c r="E615" t="s">
        <v>27</v>
      </c>
      <c r="F615" t="s">
        <v>40</v>
      </c>
      <c r="I615">
        <f>BG_SecBase_Tuning!O$258</f>
        <v>10</v>
      </c>
      <c r="J615">
        <f>BG_SecBase_Tuning!P$258</f>
        <v>10</v>
      </c>
      <c r="K615">
        <f>BG_SecBase_Tuning!Q$258</f>
        <v>10</v>
      </c>
      <c r="L615">
        <f>BG_SecBase_Tuning!R$258</f>
        <v>908</v>
      </c>
      <c r="M615">
        <f>BG_SecBase_Tuning!S$258</f>
        <v>1153</v>
      </c>
      <c r="P615" s="159" cm="1">
        <f t="array" ref="P615">_xlfn.SWITCH(B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15" s="159" cm="1">
        <f t="array" ref="Q615">_xlfn.SWITCH(C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15" s="159" cm="1">
        <f t="array" ref="R615">_xlfn.SWITCH(D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15" s="159" cm="1">
        <f t="array" ref="S615">_xlfn.SWITCH(E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15" s="159" cm="1">
        <f t="array" ref="T615">_xlfn.SWITCH(F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16" spans="1:20" x14ac:dyDescent="0.3">
      <c r="A616">
        <v>3</v>
      </c>
      <c r="B616" t="s">
        <v>18</v>
      </c>
      <c r="C616" t="s">
        <v>34</v>
      </c>
      <c r="D616" t="s">
        <v>18</v>
      </c>
      <c r="E616" t="s">
        <v>15</v>
      </c>
      <c r="F616" t="s">
        <v>31</v>
      </c>
      <c r="I616">
        <f>BG_SecBase_Tuning!O$258</f>
        <v>10</v>
      </c>
      <c r="J616">
        <f>BG_SecBase_Tuning!P$258</f>
        <v>10</v>
      </c>
      <c r="K616">
        <f>BG_SecBase_Tuning!Q$258</f>
        <v>10</v>
      </c>
      <c r="L616">
        <f>BG_SecBase_Tuning!R$258</f>
        <v>908</v>
      </c>
      <c r="M616">
        <f>BG_SecBase_Tuning!S$258</f>
        <v>1153</v>
      </c>
      <c r="P616" s="159" cm="1">
        <f t="array" ref="P616">_xlfn.SWITCH(B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16" s="159" cm="1">
        <f t="array" ref="Q616">_xlfn.SWITCH(C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16" s="159" cm="1">
        <f t="array" ref="R616">_xlfn.SWITCH(D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616" s="159" cm="1">
        <f t="array" ref="S616">_xlfn.SWITCH(E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16" s="159" cm="1">
        <f t="array" ref="T616">_xlfn.SWITCH(F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17" spans="1:20" x14ac:dyDescent="0.3">
      <c r="A617">
        <v>4</v>
      </c>
      <c r="B617" t="s">
        <v>11</v>
      </c>
      <c r="C617" t="s">
        <v>21</v>
      </c>
      <c r="D617" t="s">
        <v>21</v>
      </c>
      <c r="E617" t="s">
        <v>37</v>
      </c>
      <c r="F617" t="s">
        <v>18</v>
      </c>
      <c r="I617">
        <f>BG_SecBase_Tuning!O$258</f>
        <v>10</v>
      </c>
      <c r="J617">
        <f>BG_SecBase_Tuning!P$258</f>
        <v>10</v>
      </c>
      <c r="K617">
        <f>BG_SecBase_Tuning!Q$258</f>
        <v>10</v>
      </c>
      <c r="L617">
        <f>BG_SecBase_Tuning!R$258</f>
        <v>908</v>
      </c>
      <c r="M617">
        <f>BG_SecBase_Tuning!S$258</f>
        <v>1153</v>
      </c>
      <c r="P617" s="159" cm="1">
        <f t="array" ref="P617">_xlfn.SWITCH(B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17" s="159" cm="1">
        <f t="array" ref="Q617">_xlfn.SWITCH(C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17" s="159" cm="1">
        <f t="array" ref="R617">_xlfn.SWITCH(D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17" s="159" cm="1">
        <f t="array" ref="S617">_xlfn.SWITCH(E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17" s="159" cm="1">
        <f t="array" ref="T617">_xlfn.SWITCH(F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18" spans="1:20" ht="15" thickBot="1" x14ac:dyDescent="0.35">
      <c r="A618">
        <v>5</v>
      </c>
      <c r="B618" t="s">
        <v>40</v>
      </c>
      <c r="C618" t="s">
        <v>24</v>
      </c>
      <c r="D618" t="s">
        <v>27</v>
      </c>
      <c r="E618" t="s">
        <v>21</v>
      </c>
      <c r="F618" t="s">
        <v>21</v>
      </c>
      <c r="I618">
        <f>BG_SecBase_Tuning!O$258</f>
        <v>10</v>
      </c>
      <c r="J618">
        <f>BG_SecBase_Tuning!P$258</f>
        <v>10</v>
      </c>
      <c r="K618">
        <f>BG_SecBase_Tuning!Q$258</f>
        <v>10</v>
      </c>
      <c r="L618">
        <f>BG_SecBase_Tuning!R$258</f>
        <v>908</v>
      </c>
      <c r="M618">
        <f>BG_SecBase_Tuning!S$258</f>
        <v>1153</v>
      </c>
      <c r="P618" s="159" cm="1">
        <f t="array" ref="P618">_xlfn.SWITCH(B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18" s="159" cm="1">
        <f t="array" ref="Q618">_xlfn.SWITCH(C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18" s="159" cm="1">
        <f t="array" ref="R618">_xlfn.SWITCH(D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18" s="159" cm="1">
        <f t="array" ref="S618">_xlfn.SWITCH(E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18" s="159" cm="1">
        <f t="array" ref="T618">_xlfn.SWITCH(F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19" spans="1:20" x14ac:dyDescent="0.3">
      <c r="A619">
        <v>6</v>
      </c>
      <c r="B619" s="26" t="s">
        <v>31</v>
      </c>
      <c r="C619" s="13" t="s">
        <v>18</v>
      </c>
      <c r="D619" s="13" t="s">
        <v>11</v>
      </c>
      <c r="E619" s="13" t="s">
        <v>21</v>
      </c>
      <c r="F619" s="14" t="s">
        <v>40</v>
      </c>
      <c r="I619" s="46">
        <f>BG_SecBase_Tuning!O278</f>
        <v>6500</v>
      </c>
      <c r="J619" s="46">
        <f>BG_SecBase_Tuning!P278</f>
        <v>6650</v>
      </c>
      <c r="K619" s="46">
        <f>BG_SecBase_Tuning!Q278</f>
        <v>4300</v>
      </c>
      <c r="L619" s="46">
        <f>BG_SecBase_Tuning!R278</f>
        <v>4000</v>
      </c>
      <c r="M619" s="46">
        <f>BG_SecBase_Tuning!S278</f>
        <v>2250</v>
      </c>
      <c r="P619" s="159" cm="1">
        <f t="array" ref="P619">_xlfn.SWITCH(B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19" s="159" cm="1">
        <f t="array" ref="Q619">_xlfn.SWITCH(C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19" s="159" cm="1">
        <f t="array" ref="R619">_xlfn.SWITCH(D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19" s="159" cm="1">
        <f t="array" ref="S619">_xlfn.SWITCH(E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19" s="159" cm="1">
        <f t="array" ref="T619">_xlfn.SWITCH(F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20" spans="1:20" x14ac:dyDescent="0.3">
      <c r="A620">
        <v>7</v>
      </c>
      <c r="B620" s="28" t="s">
        <v>40</v>
      </c>
      <c r="C620" t="s">
        <v>24</v>
      </c>
      <c r="D620" t="s">
        <v>11</v>
      </c>
      <c r="E620" t="s">
        <v>27</v>
      </c>
      <c r="F620" s="15" t="s">
        <v>24</v>
      </c>
      <c r="I620" s="46">
        <f>BG_SecBase_Tuning!O275</f>
        <v>5500</v>
      </c>
      <c r="J620" s="46">
        <f>BG_SecBase_Tuning!P275</f>
        <v>4000</v>
      </c>
      <c r="K620" s="46">
        <f>BG_SecBase_Tuning!Q275</f>
        <v>3000</v>
      </c>
      <c r="L620" s="46">
        <f>BG_SecBase_Tuning!R275</f>
        <v>4000</v>
      </c>
      <c r="M620" s="46">
        <f>BG_SecBase_Tuning!S275</f>
        <v>3000</v>
      </c>
      <c r="P620" s="159" cm="1">
        <f t="array" ref="P620">_xlfn.SWITCH(B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20" s="159" cm="1">
        <f t="array" ref="Q620">_xlfn.SWITCH(C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20" s="159" cm="1">
        <f t="array" ref="R620">_xlfn.SWITCH(D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20" s="159" cm="1">
        <f t="array" ref="S620">_xlfn.SWITCH(E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20" s="159" cm="1">
        <f t="array" ref="T620">_xlfn.SWITCH(F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21" spans="1:20" x14ac:dyDescent="0.3">
      <c r="A621">
        <v>8</v>
      </c>
      <c r="B621" s="28" t="s">
        <v>34</v>
      </c>
      <c r="C621" t="s">
        <v>34</v>
      </c>
      <c r="D621" t="s">
        <v>34</v>
      </c>
      <c r="E621" t="s">
        <v>34</v>
      </c>
      <c r="F621" s="15" t="s">
        <v>34</v>
      </c>
      <c r="I621" s="46">
        <f>BG_SecBase_Tuning!O276</f>
        <v>1500</v>
      </c>
      <c r="J621" s="46">
        <f>BG_SecBase_Tuning!P276</f>
        <v>4000</v>
      </c>
      <c r="K621" s="46">
        <f>BG_SecBase_Tuning!Q276</f>
        <v>3000</v>
      </c>
      <c r="L621" s="46">
        <f>BG_SecBase_Tuning!R276</f>
        <v>4000</v>
      </c>
      <c r="M621" s="46">
        <f>BG_SecBase_Tuning!S276</f>
        <v>3000</v>
      </c>
      <c r="P621" s="159" cm="1">
        <f t="array" ref="P621">_xlfn.SWITCH(B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21" s="159" cm="1">
        <f t="array" ref="Q621">_xlfn.SWITCH(C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21" s="159" cm="1">
        <f t="array" ref="R621">_xlfn.SWITCH(D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21" s="159" cm="1">
        <f t="array" ref="S621">_xlfn.SWITCH(E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21" s="159" cm="1">
        <f t="array" ref="T621">_xlfn.SWITCH(F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22" spans="1:20" x14ac:dyDescent="0.3">
      <c r="A622">
        <v>9</v>
      </c>
      <c r="B622" s="28" t="s">
        <v>34</v>
      </c>
      <c r="C622" t="s">
        <v>34</v>
      </c>
      <c r="D622" t="s">
        <v>34</v>
      </c>
      <c r="E622" t="s">
        <v>34</v>
      </c>
      <c r="F622" s="15" t="s">
        <v>34</v>
      </c>
      <c r="I622" s="46">
        <f>BG_SecBase_Tuning!O277</f>
        <v>2091</v>
      </c>
      <c r="J622" s="46">
        <f>BG_SecBase_Tuning!P277</f>
        <v>4590</v>
      </c>
      <c r="K622" s="46">
        <f>BG_SecBase_Tuning!Q277</f>
        <v>4585</v>
      </c>
      <c r="L622" s="46">
        <f>BG_SecBase_Tuning!R277</f>
        <v>4253</v>
      </c>
      <c r="M622" s="46">
        <f>BG_SecBase_Tuning!S277</f>
        <v>3247</v>
      </c>
      <c r="P622" s="159" cm="1">
        <f t="array" ref="P622">_xlfn.SWITCH(B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22" s="159" cm="1">
        <f t="array" ref="Q622">_xlfn.SWITCH(C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22" s="159" cm="1">
        <f t="array" ref="R622">_xlfn.SWITCH(D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22" s="159" cm="1">
        <f t="array" ref="S622">_xlfn.SWITCH(E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22" s="159" cm="1">
        <f t="array" ref="T622">_xlfn.SWITCH(F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23" spans="1:20" x14ac:dyDescent="0.3">
      <c r="A623">
        <v>10</v>
      </c>
      <c r="B623" s="28" t="s">
        <v>34</v>
      </c>
      <c r="C623" t="s">
        <v>34</v>
      </c>
      <c r="D623" t="s">
        <v>34</v>
      </c>
      <c r="E623" t="s">
        <v>34</v>
      </c>
      <c r="F623" s="15" t="s">
        <v>34</v>
      </c>
      <c r="I623" s="46">
        <f>BG_SecBase_Tuning!O276</f>
        <v>1500</v>
      </c>
      <c r="J623" s="46">
        <f>BG_SecBase_Tuning!P276</f>
        <v>4000</v>
      </c>
      <c r="K623" s="46">
        <f>BG_SecBase_Tuning!Q276</f>
        <v>3000</v>
      </c>
      <c r="L623" s="46">
        <f>BG_SecBase_Tuning!R276</f>
        <v>4000</v>
      </c>
      <c r="M623" s="46">
        <f>BG_SecBase_Tuning!S276</f>
        <v>3000</v>
      </c>
      <c r="P623" s="159" cm="1">
        <f t="array" ref="P623">_xlfn.SWITCH(B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23" s="159" cm="1">
        <f t="array" ref="Q623">_xlfn.SWITCH(C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23" s="159" cm="1">
        <f t="array" ref="R623">_xlfn.SWITCH(D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23" s="159" cm="1">
        <f t="array" ref="S623">_xlfn.SWITCH(E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23" s="159" cm="1">
        <f t="array" ref="T623">_xlfn.SWITCH(F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24" spans="1:20" x14ac:dyDescent="0.3">
      <c r="A624">
        <v>11</v>
      </c>
      <c r="B624" s="28" t="s">
        <v>34</v>
      </c>
      <c r="C624" t="s">
        <v>34</v>
      </c>
      <c r="D624" t="s">
        <v>34</v>
      </c>
      <c r="E624" t="s">
        <v>34</v>
      </c>
      <c r="F624" s="15" t="s">
        <v>34</v>
      </c>
      <c r="I624" s="46">
        <f>BG_SecBase_Tuning!O275</f>
        <v>5500</v>
      </c>
      <c r="J624" s="46">
        <f>BG_SecBase_Tuning!P275</f>
        <v>4000</v>
      </c>
      <c r="K624" s="46">
        <f>BG_SecBase_Tuning!Q275</f>
        <v>3000</v>
      </c>
      <c r="L624" s="46">
        <f>BG_SecBase_Tuning!R275</f>
        <v>4000</v>
      </c>
      <c r="M624" s="46">
        <f>BG_SecBase_Tuning!S275</f>
        <v>3000</v>
      </c>
      <c r="P624" s="159" cm="1">
        <f t="array" ref="P624">_xlfn.SWITCH(B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24" s="159" cm="1">
        <f t="array" ref="Q624">_xlfn.SWITCH(C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24" s="159" cm="1">
        <f t="array" ref="R624">_xlfn.SWITCH(D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24" s="159" cm="1">
        <f t="array" ref="S624">_xlfn.SWITCH(E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24" s="159" cm="1">
        <f t="array" ref="T624">_xlfn.SWITCH(F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25" spans="1:20" ht="15" thickBot="1" x14ac:dyDescent="0.35">
      <c r="A625">
        <v>12</v>
      </c>
      <c r="B625" s="31" t="s">
        <v>11</v>
      </c>
      <c r="C625" s="16" t="s">
        <v>40</v>
      </c>
      <c r="D625" s="16" t="s">
        <v>40</v>
      </c>
      <c r="E625" s="16" t="s">
        <v>21</v>
      </c>
      <c r="F625" s="17" t="s">
        <v>11</v>
      </c>
      <c r="I625" s="46">
        <f>BG_SecBase_Tuning!O278</f>
        <v>6500</v>
      </c>
      <c r="J625" s="46">
        <f>BG_SecBase_Tuning!P278</f>
        <v>6650</v>
      </c>
      <c r="K625" s="46">
        <f>BG_SecBase_Tuning!Q278</f>
        <v>4300</v>
      </c>
      <c r="L625" s="46">
        <f>BG_SecBase_Tuning!R278</f>
        <v>4000</v>
      </c>
      <c r="M625" s="46">
        <f>BG_SecBase_Tuning!S278</f>
        <v>2250</v>
      </c>
      <c r="P625" s="159" cm="1">
        <f t="array" ref="P625">_xlfn.SWITCH(B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25" s="159" cm="1">
        <f t="array" ref="Q625">_xlfn.SWITCH(C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25" s="159" cm="1">
        <f t="array" ref="R625">_xlfn.SWITCH(D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25" s="159" cm="1">
        <f t="array" ref="S625">_xlfn.SWITCH(E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25" s="159" cm="1">
        <f t="array" ref="T625">_xlfn.SWITCH(F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26" spans="1:20" x14ac:dyDescent="0.3">
      <c r="A626">
        <v>13</v>
      </c>
      <c r="B626" t="s">
        <v>37</v>
      </c>
      <c r="C626" t="s">
        <v>31</v>
      </c>
      <c r="D626" t="s">
        <v>37</v>
      </c>
      <c r="E626" t="s">
        <v>37</v>
      </c>
      <c r="F626" t="s">
        <v>24</v>
      </c>
      <c r="I626">
        <f>BG_SecBase_Tuning!O$258</f>
        <v>10</v>
      </c>
      <c r="J626">
        <f>BG_SecBase_Tuning!P$258</f>
        <v>10</v>
      </c>
      <c r="K626">
        <f>BG_SecBase_Tuning!Q$258</f>
        <v>10</v>
      </c>
      <c r="L626">
        <f>BG_SecBase_Tuning!R$258</f>
        <v>908</v>
      </c>
      <c r="M626">
        <f>BG_SecBase_Tuning!S$258</f>
        <v>1153</v>
      </c>
      <c r="P626" s="159" cm="1">
        <f t="array" ref="P626">_xlfn.SWITCH(B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26" s="159" cm="1">
        <f t="array" ref="Q626">_xlfn.SWITCH(C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26" s="159" cm="1">
        <f t="array" ref="R626">_xlfn.SWITCH(D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26" s="159" cm="1">
        <f t="array" ref="S626">_xlfn.SWITCH(E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26" s="159" cm="1">
        <f t="array" ref="T626">_xlfn.SWITCH(F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27" spans="1:20" x14ac:dyDescent="0.3">
      <c r="A627">
        <v>14</v>
      </c>
      <c r="B627" t="s">
        <v>27</v>
      </c>
      <c r="C627" t="s">
        <v>27</v>
      </c>
      <c r="D627" t="s">
        <v>40</v>
      </c>
      <c r="E627" t="s">
        <v>40</v>
      </c>
      <c r="F627" t="s">
        <v>11</v>
      </c>
      <c r="I627">
        <f>BG_SecBase_Tuning!O$258</f>
        <v>10</v>
      </c>
      <c r="J627">
        <f>BG_SecBase_Tuning!P$258</f>
        <v>10</v>
      </c>
      <c r="K627">
        <f>BG_SecBase_Tuning!Q$258</f>
        <v>10</v>
      </c>
      <c r="L627">
        <f>BG_SecBase_Tuning!R$258</f>
        <v>908</v>
      </c>
      <c r="M627">
        <f>BG_SecBase_Tuning!S$258</f>
        <v>1153</v>
      </c>
      <c r="P627" s="159" cm="1">
        <f t="array" ref="P627">_xlfn.SWITCH(B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27" s="159" cm="1">
        <f t="array" ref="Q627">_xlfn.SWITCH(C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27" s="159" cm="1">
        <f t="array" ref="R627">_xlfn.SWITCH(D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27" s="159" cm="1">
        <f t="array" ref="S627">_xlfn.SWITCH(E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27" s="159" cm="1">
        <f t="array" ref="T627">_xlfn.SWITCH(F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28" spans="1:20" x14ac:dyDescent="0.3">
      <c r="A628">
        <v>15</v>
      </c>
      <c r="B628" t="s">
        <v>37</v>
      </c>
      <c r="C628" t="s">
        <v>40</v>
      </c>
      <c r="D628" t="s">
        <v>15</v>
      </c>
      <c r="E628" t="s">
        <v>31</v>
      </c>
      <c r="F628" t="s">
        <v>40</v>
      </c>
      <c r="I628">
        <f>BG_SecBase_Tuning!O$258</f>
        <v>10</v>
      </c>
      <c r="J628">
        <f>BG_SecBase_Tuning!P$258</f>
        <v>10</v>
      </c>
      <c r="K628">
        <f>BG_SecBase_Tuning!Q$258</f>
        <v>10</v>
      </c>
      <c r="L628">
        <f>BG_SecBase_Tuning!R$258</f>
        <v>908</v>
      </c>
      <c r="M628">
        <f>BG_SecBase_Tuning!S$258</f>
        <v>1153</v>
      </c>
      <c r="P628" s="159" cm="1">
        <f t="array" ref="P628">_xlfn.SWITCH(B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28" s="159" cm="1">
        <f t="array" ref="Q628">_xlfn.SWITCH(C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28" s="159" cm="1">
        <f t="array" ref="R628">_xlfn.SWITCH(D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28" s="159" cm="1">
        <f t="array" ref="S628">_xlfn.SWITCH(E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28" s="159" cm="1">
        <f t="array" ref="T628">_xlfn.SWITCH(F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29" spans="1:20" x14ac:dyDescent="0.3">
      <c r="A629">
        <v>16</v>
      </c>
      <c r="B629" t="s">
        <v>37</v>
      </c>
      <c r="C629" t="s">
        <v>15</v>
      </c>
      <c r="D629" t="s">
        <v>15</v>
      </c>
      <c r="E629" t="s">
        <v>40</v>
      </c>
      <c r="F629" t="s">
        <v>18</v>
      </c>
      <c r="I629">
        <f>BG_SecBase_Tuning!O$258</f>
        <v>10</v>
      </c>
      <c r="J629">
        <f>BG_SecBase_Tuning!P$258</f>
        <v>10</v>
      </c>
      <c r="K629">
        <f>BG_SecBase_Tuning!Q$258</f>
        <v>10</v>
      </c>
      <c r="L629">
        <f>BG_SecBase_Tuning!R$258</f>
        <v>908</v>
      </c>
      <c r="M629">
        <f>BG_SecBase_Tuning!S$258</f>
        <v>1153</v>
      </c>
      <c r="P629" s="159" cm="1">
        <f t="array" ref="P629">_xlfn.SWITCH(B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29" s="159" cm="1">
        <f t="array" ref="Q629">_xlfn.SWITCH(C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29" s="159" cm="1">
        <f t="array" ref="R629">_xlfn.SWITCH(D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29" s="159" cm="1">
        <f t="array" ref="S629">_xlfn.SWITCH(E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29" s="159" cm="1">
        <f t="array" ref="T629">_xlfn.SWITCH(F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30" spans="1:20" x14ac:dyDescent="0.3">
      <c r="A630">
        <v>17</v>
      </c>
      <c r="B630" t="s">
        <v>24</v>
      </c>
      <c r="C630" t="s">
        <v>37</v>
      </c>
      <c r="D630" t="s">
        <v>34</v>
      </c>
      <c r="E630" t="s">
        <v>15</v>
      </c>
      <c r="F630" t="s">
        <v>31</v>
      </c>
      <c r="I630" s="6">
        <f>BG_SecBase_Tuning!O$260</f>
        <v>1700</v>
      </c>
      <c r="J630" s="6">
        <f>BG_SecBase_Tuning!P$261</f>
        <v>1200</v>
      </c>
      <c r="K630" s="11">
        <f>BG_SecBase_Tuning!Q$266</f>
        <v>6000</v>
      </c>
      <c r="L630" s="6">
        <f>BG_SecBase_Tuning!R$261</f>
        <v>1000</v>
      </c>
      <c r="M630" s="6">
        <f>BG_SecBase_Tuning!S$260</f>
        <v>1000</v>
      </c>
      <c r="P630" s="159" cm="1">
        <f t="array" ref="P630">_xlfn.SWITCH(B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30" s="159" cm="1">
        <f t="array" ref="Q630">_xlfn.SWITCH(C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30" s="159" cm="1">
        <f t="array" ref="R630">_xlfn.SWITCH(D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30" s="159" cm="1">
        <f t="array" ref="S630">_xlfn.SWITCH(E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30" s="159" cm="1">
        <f t="array" ref="T630">_xlfn.SWITCH(F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31" spans="1:20" x14ac:dyDescent="0.3">
      <c r="A631">
        <v>18</v>
      </c>
      <c r="B631" t="s">
        <v>21</v>
      </c>
      <c r="C631" t="s">
        <v>21</v>
      </c>
      <c r="D631" t="s">
        <v>34</v>
      </c>
      <c r="E631" t="s">
        <v>24</v>
      </c>
      <c r="F631" t="s">
        <v>27</v>
      </c>
      <c r="I631" s="6">
        <f>BG_SecBase_Tuning!O$260</f>
        <v>1700</v>
      </c>
      <c r="J631" s="6">
        <f>BG_SecBase_Tuning!P$261</f>
        <v>1200</v>
      </c>
      <c r="K631" s="11">
        <f>BG_SecBase_Tuning!Q$266</f>
        <v>6000</v>
      </c>
      <c r="L631" s="6">
        <f>BG_SecBase_Tuning!R$261</f>
        <v>1000</v>
      </c>
      <c r="M631" s="6">
        <f>BG_SecBase_Tuning!S$260</f>
        <v>1000</v>
      </c>
      <c r="P631" s="159" cm="1">
        <f t="array" ref="P631">_xlfn.SWITCH(B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31" s="159" cm="1">
        <f t="array" ref="Q631">_xlfn.SWITCH(C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31" s="159" cm="1">
        <f t="array" ref="R631">_xlfn.SWITCH(D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31" s="159" cm="1">
        <f t="array" ref="S631">_xlfn.SWITCH(E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31" s="159" cm="1">
        <f t="array" ref="T631">_xlfn.SWITCH(F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32" spans="1:20" x14ac:dyDescent="0.3">
      <c r="A632">
        <v>19</v>
      </c>
      <c r="B632" t="s">
        <v>10</v>
      </c>
      <c r="C632" t="s">
        <v>14</v>
      </c>
      <c r="D632" t="s">
        <v>62</v>
      </c>
      <c r="E632" t="s">
        <v>14</v>
      </c>
      <c r="F632" t="s">
        <v>10</v>
      </c>
      <c r="I632" s="6">
        <f>BG_SecBase_Tuning!O$260</f>
        <v>1700</v>
      </c>
      <c r="J632" s="6">
        <f>BG_SecBase_Tuning!P$261</f>
        <v>1200</v>
      </c>
      <c r="K632" s="11">
        <f>BG_SecBase_Tuning!Q$266</f>
        <v>6000</v>
      </c>
      <c r="L632" s="6">
        <f>BG_SecBase_Tuning!R$261</f>
        <v>1000</v>
      </c>
      <c r="M632" s="6">
        <f>BG_SecBase_Tuning!S$260</f>
        <v>1000</v>
      </c>
      <c r="P632" s="159" cm="1">
        <f t="array" ref="P632">_xlfn.SWITCH(B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632" s="159" cm="1">
        <f t="array" ref="Q632">_xlfn.SWITCH(C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632" s="159" cm="1">
        <f t="array" ref="R632">_xlfn.SWITCH(D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32" s="159" cm="1">
        <f t="array" ref="S632">_xlfn.SWITCH(E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632" s="159" cm="1">
        <f t="array" ref="T632">_xlfn.SWITCH(F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633" spans="1:20" x14ac:dyDescent="0.3">
      <c r="A633">
        <v>20</v>
      </c>
      <c r="B633" t="s">
        <v>11</v>
      </c>
      <c r="C633" t="s">
        <v>37</v>
      </c>
      <c r="D633" t="s">
        <v>15</v>
      </c>
      <c r="E633" t="s">
        <v>11</v>
      </c>
      <c r="F633" t="s">
        <v>15</v>
      </c>
      <c r="I633" s="6">
        <f>BG_SecBase_Tuning!O$260</f>
        <v>1700</v>
      </c>
      <c r="J633" s="6">
        <f>BG_SecBase_Tuning!P$261</f>
        <v>1200</v>
      </c>
      <c r="K633" s="11">
        <f>BG_SecBase_Tuning!Q$266</f>
        <v>6000</v>
      </c>
      <c r="L633" s="6">
        <f>BG_SecBase_Tuning!R$261</f>
        <v>1000</v>
      </c>
      <c r="M633" s="6">
        <f>BG_SecBase_Tuning!S$260</f>
        <v>1000</v>
      </c>
      <c r="P633" s="159" cm="1">
        <f t="array" ref="P633">_xlfn.SWITCH(B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33" s="159" cm="1">
        <f t="array" ref="Q633">_xlfn.SWITCH(C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33" s="159" cm="1">
        <f t="array" ref="R633">_xlfn.SWITCH(D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33" s="159" cm="1">
        <f t="array" ref="S633">_xlfn.SWITCH(E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33" s="159" cm="1">
        <f t="array" ref="T633">_xlfn.SWITCH(F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34" spans="1:20" x14ac:dyDescent="0.3">
      <c r="A634">
        <v>21</v>
      </c>
      <c r="B634" t="s">
        <v>18</v>
      </c>
      <c r="C634" t="s">
        <v>17</v>
      </c>
      <c r="D634" t="s">
        <v>15</v>
      </c>
      <c r="E634" t="s">
        <v>17</v>
      </c>
      <c r="F634" t="s">
        <v>31</v>
      </c>
      <c r="I634">
        <f>BG_SecBase_Tuning!O$258</f>
        <v>10</v>
      </c>
      <c r="J634" s="6">
        <f>BG_SecBase_Tuning!P$261</f>
        <v>1200</v>
      </c>
      <c r="K634">
        <f>BG_SecBase_Tuning!Q$258</f>
        <v>10</v>
      </c>
      <c r="L634" s="6">
        <f>BG_SecBase_Tuning!R$261</f>
        <v>1000</v>
      </c>
      <c r="M634">
        <f>BG_SecBase_Tuning!S$258</f>
        <v>1153</v>
      </c>
      <c r="P634" s="159" cm="1">
        <f t="array" ref="P634">_xlfn.SWITCH(B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34" s="159" cm="1">
        <f t="array" ref="Q634">_xlfn.SWITCH(C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634" s="159" cm="1">
        <f t="array" ref="R634">_xlfn.SWITCH(D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34" s="159" cm="1">
        <f t="array" ref="S634">_xlfn.SWITCH(E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634" s="159" cm="1">
        <f t="array" ref="T634">_xlfn.SWITCH(F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35" spans="1:20" x14ac:dyDescent="0.3">
      <c r="A635">
        <v>22</v>
      </c>
      <c r="B635" t="s">
        <v>40</v>
      </c>
      <c r="C635" t="s">
        <v>21</v>
      </c>
      <c r="D635" t="s">
        <v>37</v>
      </c>
      <c r="E635" t="s">
        <v>37</v>
      </c>
      <c r="F635" t="s">
        <v>18</v>
      </c>
      <c r="I635">
        <f>BG_SecBase_Tuning!O$258</f>
        <v>10</v>
      </c>
      <c r="J635" s="6">
        <f>BG_SecBase_Tuning!P$261</f>
        <v>1200</v>
      </c>
      <c r="K635">
        <f>BG_SecBase_Tuning!Q$258</f>
        <v>10</v>
      </c>
      <c r="L635" s="6">
        <f>BG_SecBase_Tuning!R$261</f>
        <v>1000</v>
      </c>
      <c r="M635">
        <f>BG_SecBase_Tuning!S$258</f>
        <v>1153</v>
      </c>
      <c r="P635" s="159" cm="1">
        <f t="array" ref="P635">_xlfn.SWITCH(B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35" s="159" cm="1">
        <f t="array" ref="Q635">_xlfn.SWITCH(C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35" s="159" cm="1">
        <f t="array" ref="R635">_xlfn.SWITCH(D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35" s="159" cm="1">
        <f t="array" ref="S635">_xlfn.SWITCH(E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35" s="159" cm="1">
        <f t="array" ref="T635">_xlfn.SWITCH(F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36" spans="1:20" x14ac:dyDescent="0.3">
      <c r="A636">
        <v>23</v>
      </c>
      <c r="B636" s="9" t="s">
        <v>34</v>
      </c>
      <c r="C636" s="9" t="s">
        <v>37</v>
      </c>
      <c r="D636" s="9" t="s">
        <v>27</v>
      </c>
      <c r="E636" s="9" t="s">
        <v>31</v>
      </c>
      <c r="F636" s="9" t="s">
        <v>31</v>
      </c>
      <c r="I636">
        <f>BG_SecBase_Tuning!O$258</f>
        <v>10</v>
      </c>
      <c r="J636" s="6">
        <f>BG_SecBase_Tuning!P$261</f>
        <v>1200</v>
      </c>
      <c r="K636">
        <f>BG_SecBase_Tuning!Q$258</f>
        <v>10</v>
      </c>
      <c r="L636" s="6">
        <f>BG_SecBase_Tuning!R$261</f>
        <v>1000</v>
      </c>
      <c r="M636">
        <f>BG_SecBase_Tuning!S$258</f>
        <v>1153</v>
      </c>
      <c r="P636" s="159" cm="1">
        <f t="array" ref="P636">_xlfn.SWITCH(B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36" s="159" cm="1">
        <f t="array" ref="Q636">_xlfn.SWITCH(C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36" s="159" cm="1">
        <f t="array" ref="R636">_xlfn.SWITCH(D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36" s="159" cm="1">
        <f t="array" ref="S636">_xlfn.SWITCH(E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36" s="159" cm="1">
        <f t="array" ref="T636">_xlfn.SWITCH(F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37" spans="1:20" x14ac:dyDescent="0.3">
      <c r="A637">
        <v>24</v>
      </c>
      <c r="B637" s="9" t="s">
        <v>15</v>
      </c>
      <c r="C637" s="9" t="s">
        <v>23</v>
      </c>
      <c r="D637" s="9" t="s">
        <v>15</v>
      </c>
      <c r="E637" s="9" t="s">
        <v>23</v>
      </c>
      <c r="F637" s="9" t="s">
        <v>34</v>
      </c>
      <c r="I637" s="4">
        <f>BG_SecBase_Tuning!O$282</f>
        <v>830</v>
      </c>
      <c r="J637" s="6">
        <f>BG_SecBase_Tuning!P$261</f>
        <v>1200</v>
      </c>
      <c r="K637" s="4">
        <f>BG_SecBase_Tuning!Q$282</f>
        <v>4715</v>
      </c>
      <c r="L637" s="6">
        <f>BG_SecBase_Tuning!R$261</f>
        <v>1000</v>
      </c>
      <c r="M637" s="4">
        <f>BG_SecBase_Tuning!S$282</f>
        <v>1505</v>
      </c>
      <c r="P637" s="159" cm="1">
        <f t="array" ref="P637">_xlfn.SWITCH(B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37" s="159" cm="1">
        <f t="array" ref="Q637">_xlfn.SWITCH(C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637" s="159" cm="1">
        <f t="array" ref="R637">_xlfn.SWITCH(D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37" s="159" cm="1">
        <f t="array" ref="S637">_xlfn.SWITCH(E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637" s="159" cm="1">
        <f t="array" ref="T637">_xlfn.SWITCH(F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38" spans="1:20" x14ac:dyDescent="0.3">
      <c r="A638">
        <v>25</v>
      </c>
      <c r="B638" s="9" t="s">
        <v>34</v>
      </c>
      <c r="C638" s="9" t="s">
        <v>20</v>
      </c>
      <c r="D638" s="9" t="s">
        <v>27</v>
      </c>
      <c r="E638" s="9" t="s">
        <v>20</v>
      </c>
      <c r="F638" s="9" t="s">
        <v>21</v>
      </c>
      <c r="I638" s="32">
        <f>BG_SecBase_Tuning!O$283</f>
        <v>633</v>
      </c>
      <c r="J638" s="6">
        <f>BG_SecBase_Tuning!P$261</f>
        <v>1200</v>
      </c>
      <c r="K638" s="32">
        <f>BG_SecBase_Tuning!Q$283</f>
        <v>1110</v>
      </c>
      <c r="L638" s="6">
        <f>BG_SecBase_Tuning!R$261</f>
        <v>1000</v>
      </c>
      <c r="M638" s="32">
        <f>BG_SecBase_Tuning!S$283</f>
        <v>500</v>
      </c>
      <c r="P638" s="159" cm="1">
        <f t="array" ref="P638">_xlfn.SWITCH(B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38" s="159" cm="1">
        <f t="array" ref="Q638">_xlfn.SWITCH(C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638" s="159" cm="1">
        <f t="array" ref="R638">_xlfn.SWITCH(D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38" s="159" cm="1">
        <f t="array" ref="S638">_xlfn.SWITCH(E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638" s="159" cm="1">
        <f t="array" ref="T638">_xlfn.SWITCH(F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39" spans="1:20" x14ac:dyDescent="0.3">
      <c r="A639">
        <v>26</v>
      </c>
      <c r="B639" s="4" t="s">
        <v>7</v>
      </c>
      <c r="C639" s="11" t="s">
        <v>21</v>
      </c>
      <c r="D639" s="4" t="s">
        <v>7</v>
      </c>
      <c r="E639" s="11" t="s">
        <v>24</v>
      </c>
      <c r="F639" s="4" t="s">
        <v>7</v>
      </c>
      <c r="I639" s="32">
        <f>BG_SecBase_Tuning!O$283</f>
        <v>633</v>
      </c>
      <c r="J639" s="6">
        <f>BG_SecBase_Tuning!P$261</f>
        <v>1200</v>
      </c>
      <c r="K639" s="32">
        <f>BG_SecBase_Tuning!Q$283</f>
        <v>1110</v>
      </c>
      <c r="L639" s="6">
        <f>BG_SecBase_Tuning!R$261</f>
        <v>1000</v>
      </c>
      <c r="M639" s="32">
        <f>BG_SecBase_Tuning!S$283</f>
        <v>500</v>
      </c>
      <c r="P639" s="159" cm="1">
        <f t="array" ref="P639">_xlfn.SWITCH(B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639" s="159" cm="1">
        <f t="array" ref="Q639">_xlfn.SWITCH(C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39" s="159" cm="1">
        <f t="array" ref="R639">_xlfn.SWITCH(D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639" s="159" cm="1">
        <f t="array" ref="S639">_xlfn.SWITCH(E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39" s="159" cm="1">
        <f t="array" ref="T639">_xlfn.SWITCH(F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640" spans="1:20" x14ac:dyDescent="0.3">
      <c r="A640">
        <v>27</v>
      </c>
      <c r="B640" s="4" t="s">
        <v>7</v>
      </c>
      <c r="C640" s="11" t="s">
        <v>18</v>
      </c>
      <c r="D640" s="4" t="s">
        <v>7</v>
      </c>
      <c r="E640" s="11" t="s">
        <v>27</v>
      </c>
      <c r="F640" s="4" t="s">
        <v>7</v>
      </c>
      <c r="I640" s="32">
        <f>BG_SecBase_Tuning!O$283</f>
        <v>633</v>
      </c>
      <c r="J640">
        <f>BG_SecBase_Tuning!P$258</f>
        <v>10</v>
      </c>
      <c r="K640" s="32">
        <f>BG_SecBase_Tuning!Q$283</f>
        <v>1110</v>
      </c>
      <c r="L640">
        <f>BG_SecBase_Tuning!R$258</f>
        <v>908</v>
      </c>
      <c r="M640" s="32">
        <f>BG_SecBase_Tuning!S$283</f>
        <v>500</v>
      </c>
      <c r="P640" s="159" cm="1">
        <f t="array" ref="P640">_xlfn.SWITCH(B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640" s="159" cm="1">
        <f t="array" ref="Q640">_xlfn.SWITCH(C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40" s="159" cm="1">
        <f t="array" ref="R640">_xlfn.SWITCH(D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640" s="159" cm="1">
        <f t="array" ref="S640">_xlfn.SWITCH(E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40" s="159" cm="1">
        <f t="array" ref="T640">_xlfn.SWITCH(F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641" spans="1:20" x14ac:dyDescent="0.3">
      <c r="A641">
        <v>28</v>
      </c>
      <c r="B641" s="11" t="s">
        <v>34</v>
      </c>
      <c r="C641" s="11" t="s">
        <v>18</v>
      </c>
      <c r="D641" s="11" t="s">
        <v>15</v>
      </c>
      <c r="E641" s="11" t="s">
        <v>27</v>
      </c>
      <c r="F641" s="11" t="s">
        <v>27</v>
      </c>
      <c r="I641" s="4">
        <f>BG_SecBase_Tuning!O$282</f>
        <v>830</v>
      </c>
      <c r="J641">
        <f>BG_SecBase_Tuning!P$258</f>
        <v>10</v>
      </c>
      <c r="K641" s="4">
        <f>BG_SecBase_Tuning!Q$282</f>
        <v>4715</v>
      </c>
      <c r="L641">
        <f>BG_SecBase_Tuning!R$258</f>
        <v>908</v>
      </c>
      <c r="M641" s="4">
        <f>BG_SecBase_Tuning!S$282</f>
        <v>1505</v>
      </c>
      <c r="P641" s="159" cm="1">
        <f t="array" ref="P641">_xlfn.SWITCH(B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41" s="159" cm="1">
        <f t="array" ref="Q641">_xlfn.SWITCH(C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41" s="159" cm="1">
        <f t="array" ref="R641">_xlfn.SWITCH(D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41" s="159" cm="1">
        <f t="array" ref="S641">_xlfn.SWITCH(E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41" s="159" cm="1">
        <f t="array" ref="T641">_xlfn.SWITCH(F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42" spans="1:20" x14ac:dyDescent="0.3">
      <c r="A642">
        <v>29</v>
      </c>
      <c r="B642" s="11" t="s">
        <v>15</v>
      </c>
      <c r="C642" s="11" t="s">
        <v>11</v>
      </c>
      <c r="D642" s="11" t="s">
        <v>31</v>
      </c>
      <c r="E642" s="11" t="s">
        <v>37</v>
      </c>
      <c r="F642" s="11" t="s">
        <v>21</v>
      </c>
      <c r="I642">
        <f>BG_SecBase_Tuning!O$258</f>
        <v>10</v>
      </c>
      <c r="J642">
        <f>BG_SecBase_Tuning!P$258</f>
        <v>10</v>
      </c>
      <c r="K642">
        <f>BG_SecBase_Tuning!Q$258</f>
        <v>10</v>
      </c>
      <c r="L642">
        <f>BG_SecBase_Tuning!R$258</f>
        <v>908</v>
      </c>
      <c r="M642">
        <f>BG_SecBase_Tuning!S$258</f>
        <v>1153</v>
      </c>
      <c r="P642" s="159" cm="1">
        <f t="array" ref="P642">_xlfn.SWITCH(B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42" s="159" cm="1">
        <f t="array" ref="Q642">_xlfn.SWITCH(C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642" s="159" cm="1">
        <f t="array" ref="R642">_xlfn.SWITCH(D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642" s="159" cm="1">
        <f t="array" ref="S642">_xlfn.SWITCH(E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42" s="159" cm="1">
        <f t="array" ref="T642">_xlfn.SWITCH(F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43" spans="1:20" x14ac:dyDescent="0.3">
      <c r="A643">
        <v>30</v>
      </c>
      <c r="B643" s="11" t="s">
        <v>34</v>
      </c>
      <c r="C643" s="11" t="s">
        <v>27</v>
      </c>
      <c r="D643" s="11" t="s">
        <v>18</v>
      </c>
      <c r="E643" s="11" t="s">
        <v>11</v>
      </c>
      <c r="F643" s="11" t="s">
        <v>27</v>
      </c>
      <c r="I643">
        <f>BG_SecBase_Tuning!O$258</f>
        <v>10</v>
      </c>
      <c r="J643">
        <f>BG_SecBase_Tuning!P$258</f>
        <v>10</v>
      </c>
      <c r="K643" s="11">
        <f>BG_SecBase_Tuning!Q$266</f>
        <v>6000</v>
      </c>
      <c r="L643">
        <f>BG_SecBase_Tuning!R$258</f>
        <v>908</v>
      </c>
      <c r="M643">
        <f>BG_SecBase_Tuning!S$258</f>
        <v>1153</v>
      </c>
      <c r="P643" s="159" cm="1">
        <f t="array" ref="P643">_xlfn.SWITCH(B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43" s="159" cm="1">
        <f t="array" ref="Q643">_xlfn.SWITCH(C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43" s="159" cm="1">
        <f t="array" ref="R643">_xlfn.SWITCH(D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643" s="159" cm="1">
        <f t="array" ref="S643">_xlfn.SWITCH(E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43" s="159" cm="1">
        <f t="array" ref="T643">_xlfn.SWITCH(F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44" spans="1:20" x14ac:dyDescent="0.3">
      <c r="A644">
        <v>31</v>
      </c>
      <c r="B644" s="11" t="s">
        <v>27</v>
      </c>
      <c r="C644" s="11" t="s">
        <v>40</v>
      </c>
      <c r="D644" s="11" t="s">
        <v>21</v>
      </c>
      <c r="E644" s="11" t="s">
        <v>34</v>
      </c>
      <c r="F644" s="11" t="s">
        <v>18</v>
      </c>
      <c r="I644" s="6">
        <f>BG_SecBase_Tuning!O$262</f>
        <v>700</v>
      </c>
      <c r="J644" s="6">
        <f>BG_SecBase_Tuning!P$260</f>
        <v>1200</v>
      </c>
      <c r="K644" s="11">
        <f>BG_SecBase_Tuning!Q$267</f>
        <v>1</v>
      </c>
      <c r="L644" s="6">
        <f>BG_SecBase_Tuning!R$264</f>
        <v>600</v>
      </c>
      <c r="M644" s="6">
        <f>BG_SecBase_Tuning!S$262</f>
        <v>600</v>
      </c>
      <c r="P644" s="159" cm="1">
        <f t="array" ref="P644">_xlfn.SWITCH(B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44" s="159" cm="1">
        <f t="array" ref="Q644">_xlfn.SWITCH(C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44" s="159" cm="1">
        <f t="array" ref="R644">_xlfn.SWITCH(D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44" s="159" cm="1">
        <f t="array" ref="S644">_xlfn.SWITCH(E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44" s="159" cm="1">
        <f t="array" ref="T644">_xlfn.SWITCH(F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45" spans="1:20" x14ac:dyDescent="0.3">
      <c r="A645">
        <v>32</v>
      </c>
      <c r="B645" t="s">
        <v>31</v>
      </c>
      <c r="C645" t="s">
        <v>40</v>
      </c>
      <c r="D645" t="s">
        <v>62</v>
      </c>
      <c r="E645" t="s">
        <v>24</v>
      </c>
      <c r="F645" t="s">
        <v>11</v>
      </c>
      <c r="I645" s="6">
        <f>BG_SecBase_Tuning!O$262</f>
        <v>700</v>
      </c>
      <c r="J645" s="6">
        <f>BG_SecBase_Tuning!P$260</f>
        <v>1200</v>
      </c>
      <c r="K645" s="11">
        <f>BG_SecBase_Tuning!Q$268</f>
        <v>1</v>
      </c>
      <c r="L645" s="6">
        <f>BG_SecBase_Tuning!R$264</f>
        <v>600</v>
      </c>
      <c r="M645" s="6">
        <f>BG_SecBase_Tuning!S$262</f>
        <v>600</v>
      </c>
      <c r="P645" s="159" cm="1">
        <f t="array" ref="P645">_xlfn.SWITCH(B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45" s="159" cm="1">
        <f t="array" ref="Q645">_xlfn.SWITCH(C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45" s="159" cm="1">
        <f t="array" ref="R645">_xlfn.SWITCH(D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45" s="159" cm="1">
        <f t="array" ref="S645">_xlfn.SWITCH(E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45" s="159" cm="1">
        <f t="array" ref="T645">_xlfn.SWITCH(F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46" spans="1:20" x14ac:dyDescent="0.3">
      <c r="A646">
        <v>33</v>
      </c>
      <c r="B646" t="s">
        <v>26</v>
      </c>
      <c r="C646" t="s">
        <v>10</v>
      </c>
      <c r="D646" t="s">
        <v>62</v>
      </c>
      <c r="E646" t="s">
        <v>26</v>
      </c>
      <c r="F646" t="s">
        <v>26</v>
      </c>
      <c r="I646" s="6">
        <f>BG_SecBase_Tuning!O$262</f>
        <v>700</v>
      </c>
      <c r="J646" s="6">
        <f>BG_SecBase_Tuning!P$260</f>
        <v>1200</v>
      </c>
      <c r="K646" s="11">
        <f>BG_SecBase_Tuning!Q$269</f>
        <v>1</v>
      </c>
      <c r="L646" s="6">
        <f>BG_SecBase_Tuning!R$264</f>
        <v>600</v>
      </c>
      <c r="M646" s="6">
        <f>BG_SecBase_Tuning!S$262</f>
        <v>600</v>
      </c>
      <c r="P646" s="159" cm="1">
        <f t="array" ref="P646">_xlfn.SWITCH(B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646" s="159" cm="1">
        <f t="array" ref="Q646">_xlfn.SWITCH(C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646" s="159" cm="1">
        <f t="array" ref="R646">_xlfn.SWITCH(D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46" s="159" cm="1">
        <f t="array" ref="S646">_xlfn.SWITCH(E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646" s="159" cm="1">
        <f t="array" ref="T646">_xlfn.SWITCH(F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647" spans="1:20" x14ac:dyDescent="0.3">
      <c r="A647">
        <v>34</v>
      </c>
      <c r="B647" t="s">
        <v>30</v>
      </c>
      <c r="C647" t="s">
        <v>27</v>
      </c>
      <c r="D647" t="s">
        <v>62</v>
      </c>
      <c r="E647" t="s">
        <v>30</v>
      </c>
      <c r="F647" t="s">
        <v>30</v>
      </c>
      <c r="I647" s="2">
        <f>BG_SecBase_Tuning!O$263</f>
        <v>600</v>
      </c>
      <c r="J647" s="6">
        <f>BG_SecBase_Tuning!P$260</f>
        <v>1200</v>
      </c>
      <c r="K647" s="11">
        <f>BG_SecBase_Tuning!Q$268</f>
        <v>1</v>
      </c>
      <c r="L647" s="2">
        <f>BG_SecBase_Tuning!R$265</f>
        <v>600</v>
      </c>
      <c r="M647" s="2">
        <f>BG_SecBase_Tuning!S$263</f>
        <v>600</v>
      </c>
      <c r="P647" s="159" cm="1">
        <f t="array" ref="P647">_xlfn.SWITCH(B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647" s="159" cm="1">
        <f t="array" ref="Q647">_xlfn.SWITCH(C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47" s="159" cm="1">
        <f t="array" ref="R647">_xlfn.SWITCH(D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47" s="159" cm="1">
        <f t="array" ref="S647">_xlfn.SWITCH(E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647" s="159" cm="1">
        <f t="array" ref="T647">_xlfn.SWITCH(F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648" spans="1:20" x14ac:dyDescent="0.3">
      <c r="A648">
        <v>35</v>
      </c>
      <c r="B648" t="s">
        <v>33</v>
      </c>
      <c r="C648" t="s">
        <v>27</v>
      </c>
      <c r="D648" t="s">
        <v>62</v>
      </c>
      <c r="E648" t="s">
        <v>33</v>
      </c>
      <c r="F648" t="s">
        <v>33</v>
      </c>
      <c r="I648" s="6">
        <f>BG_SecBase_Tuning!O$262</f>
        <v>700</v>
      </c>
      <c r="J648">
        <f>BG_SecBase_Tuning!P$258</f>
        <v>10</v>
      </c>
      <c r="K648" s="11">
        <f>BG_SecBase_Tuning!Q$267</f>
        <v>1</v>
      </c>
      <c r="L648" s="2">
        <f>BG_SecBase_Tuning!R$265</f>
        <v>600</v>
      </c>
      <c r="M648" s="6">
        <f>BG_SecBase_Tuning!S$262</f>
        <v>600</v>
      </c>
      <c r="P648" s="159" cm="1">
        <f t="array" ref="P648">_xlfn.SWITCH(B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648" s="159" cm="1">
        <f t="array" ref="Q648">_xlfn.SWITCH(C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48" s="159" cm="1">
        <f t="array" ref="R648">_xlfn.SWITCH(D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48" s="159" cm="1">
        <f t="array" ref="S648">_xlfn.SWITCH(E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648" s="159" cm="1">
        <f t="array" ref="T648">_xlfn.SWITCH(F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649" spans="1:20" x14ac:dyDescent="0.3">
      <c r="A649">
        <v>36</v>
      </c>
      <c r="B649" t="s">
        <v>36</v>
      </c>
      <c r="C649" t="s">
        <v>15</v>
      </c>
      <c r="D649" t="s">
        <v>27</v>
      </c>
      <c r="E649" t="s">
        <v>36</v>
      </c>
      <c r="F649" t="s">
        <v>36</v>
      </c>
      <c r="I649" s="6">
        <f>BG_SecBase_Tuning!O$262</f>
        <v>700</v>
      </c>
      <c r="J649">
        <f>BG_SecBase_Tuning!P$258</f>
        <v>10</v>
      </c>
      <c r="K649" s="11">
        <f>BG_SecBase_Tuning!Q$266</f>
        <v>6000</v>
      </c>
      <c r="L649" s="2">
        <f>BG_SecBase_Tuning!R$265</f>
        <v>600</v>
      </c>
      <c r="M649" s="6">
        <f>BG_SecBase_Tuning!S$262</f>
        <v>600</v>
      </c>
      <c r="P649" s="159" cm="1">
        <f t="array" ref="P649">_xlfn.SWITCH(B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649" s="159" cm="1">
        <f t="array" ref="Q649">_xlfn.SWITCH(C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49" s="159" cm="1">
        <f t="array" ref="R649">_xlfn.SWITCH(D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49" s="159" cm="1">
        <f t="array" ref="S649">_xlfn.SWITCH(E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649" s="159" cm="1">
        <f t="array" ref="T649">_xlfn.SWITCH(F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650" spans="1:20" x14ac:dyDescent="0.3">
      <c r="A650">
        <v>37</v>
      </c>
      <c r="B650" t="s">
        <v>34</v>
      </c>
      <c r="C650" t="s">
        <v>37</v>
      </c>
      <c r="D650" t="s">
        <v>15</v>
      </c>
      <c r="E650" t="s">
        <v>39</v>
      </c>
      <c r="F650" t="s">
        <v>21</v>
      </c>
      <c r="I650" s="6">
        <f>BG_SecBase_Tuning!O$262</f>
        <v>700</v>
      </c>
      <c r="J650">
        <f>BG_SecBase_Tuning!P$258</f>
        <v>10</v>
      </c>
      <c r="K650">
        <f>BG_SecBase_Tuning!Q$258</f>
        <v>10</v>
      </c>
      <c r="L650" s="2">
        <f>BG_SecBase_Tuning!R$265</f>
        <v>600</v>
      </c>
      <c r="M650" s="6">
        <f>BG_SecBase_Tuning!S$262</f>
        <v>600</v>
      </c>
      <c r="P650" s="159" cm="1">
        <f t="array" ref="P650">_xlfn.SWITCH(B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50" s="159" cm="1">
        <f t="array" ref="Q650">_xlfn.SWITCH(C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50" s="159" cm="1">
        <f t="array" ref="R650">_xlfn.SWITCH(D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50" s="159" cm="1">
        <f t="array" ref="S650">_xlfn.SWITCH(E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650" s="159" cm="1">
        <f t="array" ref="T650">_xlfn.SWITCH(F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51" spans="1:20" x14ac:dyDescent="0.3">
      <c r="A651">
        <v>38</v>
      </c>
      <c r="B651" t="s">
        <v>24</v>
      </c>
      <c r="C651" t="s">
        <v>27</v>
      </c>
      <c r="D651" t="s">
        <v>24</v>
      </c>
      <c r="E651" t="s">
        <v>26</v>
      </c>
      <c r="F651" t="s">
        <v>21</v>
      </c>
      <c r="I651">
        <f>BG_SecBase_Tuning!O$258</f>
        <v>10</v>
      </c>
      <c r="J651" s="4">
        <f>BG_SecBase_Tuning!P$282</f>
        <v>1510</v>
      </c>
      <c r="K651">
        <f>BG_SecBase_Tuning!Q$258</f>
        <v>10</v>
      </c>
      <c r="L651" s="2">
        <f>BG_SecBase_Tuning!R$265</f>
        <v>600</v>
      </c>
      <c r="M651">
        <f>BG_SecBase_Tuning!S$258</f>
        <v>1153</v>
      </c>
      <c r="P651" s="159" cm="1">
        <f t="array" ref="P651">_xlfn.SWITCH(B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51" s="159" cm="1">
        <f t="array" ref="Q651">_xlfn.SWITCH(C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51" s="159" cm="1">
        <f t="array" ref="R651">_xlfn.SWITCH(D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51" s="159" cm="1">
        <f t="array" ref="S651">_xlfn.SWITCH(E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651" s="159" cm="1">
        <f t="array" ref="T651">_xlfn.SWITCH(F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52" spans="1:20" x14ac:dyDescent="0.3">
      <c r="A652">
        <v>39</v>
      </c>
      <c r="B652" t="s">
        <v>24</v>
      </c>
      <c r="C652" t="s">
        <v>31</v>
      </c>
      <c r="D652" t="s">
        <v>15</v>
      </c>
      <c r="E652" t="s">
        <v>30</v>
      </c>
      <c r="F652" t="s">
        <v>27</v>
      </c>
      <c r="I652">
        <f>BG_SecBase_Tuning!O$258</f>
        <v>10</v>
      </c>
      <c r="J652" s="32">
        <f>BG_SecBase_Tuning!P$283</f>
        <v>500</v>
      </c>
      <c r="K652">
        <f>BG_SecBase_Tuning!Q$258</f>
        <v>10</v>
      </c>
      <c r="L652" s="2">
        <f>BG_SecBase_Tuning!R$265</f>
        <v>600</v>
      </c>
      <c r="M652">
        <f>BG_SecBase_Tuning!S$258</f>
        <v>1153</v>
      </c>
      <c r="P652" s="159" cm="1">
        <f t="array" ref="P652">_xlfn.SWITCH(B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52" s="159" cm="1">
        <f t="array" ref="Q652">_xlfn.SWITCH(C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52" s="159" cm="1">
        <f t="array" ref="R652">_xlfn.SWITCH(D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52" s="159" cm="1">
        <f t="array" ref="S652">_xlfn.SWITCH(E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652" s="159" cm="1">
        <f t="array" ref="T652">_xlfn.SWITCH(F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53" spans="1:20" x14ac:dyDescent="0.3">
      <c r="A653">
        <v>40</v>
      </c>
      <c r="B653" t="s">
        <v>18</v>
      </c>
      <c r="C653" s="4" t="s">
        <v>7</v>
      </c>
      <c r="D653" t="s">
        <v>40</v>
      </c>
      <c r="E653" t="s">
        <v>33</v>
      </c>
      <c r="F653" t="s">
        <v>37</v>
      </c>
      <c r="I653">
        <f>BG_SecBase_Tuning!O$258</f>
        <v>10</v>
      </c>
      <c r="J653" s="32">
        <f>BG_SecBase_Tuning!P$283</f>
        <v>500</v>
      </c>
      <c r="K653">
        <f>BG_SecBase_Tuning!Q$258</f>
        <v>10</v>
      </c>
      <c r="L653" s="6">
        <f>BG_SecBase_Tuning!R$264</f>
        <v>600</v>
      </c>
      <c r="M653">
        <f>BG_SecBase_Tuning!S$258</f>
        <v>1153</v>
      </c>
      <c r="P653" s="159" cm="1">
        <f t="array" ref="P653">_xlfn.SWITCH(B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53" s="159" cm="1">
        <f t="array" ref="Q653">_xlfn.SWITCH(C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653" s="159" cm="1">
        <f t="array" ref="R653">_xlfn.SWITCH(D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53" s="159" cm="1">
        <f t="array" ref="S653">_xlfn.SWITCH(E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653" s="159" cm="1">
        <f t="array" ref="T653">_xlfn.SWITCH(F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54" spans="1:20" x14ac:dyDescent="0.3">
      <c r="A654">
        <v>41</v>
      </c>
      <c r="B654" t="s">
        <v>18</v>
      </c>
      <c r="C654" s="4" t="s">
        <v>7</v>
      </c>
      <c r="D654" t="s">
        <v>24</v>
      </c>
      <c r="E654" t="s">
        <v>36</v>
      </c>
      <c r="F654" t="s">
        <v>15</v>
      </c>
      <c r="I654">
        <f>BG_SecBase_Tuning!O$258</f>
        <v>10</v>
      </c>
      <c r="J654" s="32">
        <f>BG_SecBase_Tuning!P$283</f>
        <v>500</v>
      </c>
      <c r="K654">
        <f>BG_SecBase_Tuning!Q$258</f>
        <v>10</v>
      </c>
      <c r="L654" s="6">
        <f>BG_SecBase_Tuning!R$264</f>
        <v>600</v>
      </c>
      <c r="M654">
        <f>BG_SecBase_Tuning!S$258</f>
        <v>1153</v>
      </c>
      <c r="P654" s="159" cm="1">
        <f t="array" ref="P654">_xlfn.SWITCH(B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54" s="159" cm="1">
        <f t="array" ref="Q654">_xlfn.SWITCH(C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654" s="159" cm="1">
        <f t="array" ref="R654">_xlfn.SWITCH(D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54" s="159" cm="1">
        <f t="array" ref="S654">_xlfn.SWITCH(E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654" s="159" cm="1">
        <f t="array" ref="T654">_xlfn.SWITCH(F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55" spans="1:20" x14ac:dyDescent="0.3">
      <c r="A655">
        <v>42</v>
      </c>
      <c r="B655" t="s">
        <v>31</v>
      </c>
      <c r="C655" t="s">
        <v>37</v>
      </c>
      <c r="D655" t="s">
        <v>34</v>
      </c>
      <c r="E655" t="s">
        <v>27</v>
      </c>
      <c r="F655" t="s">
        <v>21</v>
      </c>
      <c r="I655">
        <f>BG_SecBase_Tuning!O$258</f>
        <v>10</v>
      </c>
      <c r="J655" s="4">
        <f>BG_SecBase_Tuning!P$282</f>
        <v>1510</v>
      </c>
      <c r="K655">
        <f>BG_SecBase_Tuning!Q$258</f>
        <v>10</v>
      </c>
      <c r="L655" s="6">
        <f>BG_SecBase_Tuning!R$264</f>
        <v>600</v>
      </c>
      <c r="M655">
        <f>BG_SecBase_Tuning!S$258</f>
        <v>1153</v>
      </c>
      <c r="P655" s="159" cm="1">
        <f t="array" ref="P655">_xlfn.SWITCH(B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55" s="159" cm="1">
        <f t="array" ref="Q655">_xlfn.SWITCH(C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55" s="159" cm="1">
        <f t="array" ref="R655">_xlfn.SWITCH(D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55" s="159" cm="1">
        <f t="array" ref="S655">_xlfn.SWITCH(E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55" s="159" cm="1">
        <f t="array" ref="T655">_xlfn.SWITCH(F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56" spans="1:20" x14ac:dyDescent="0.3">
      <c r="A656">
        <v>43</v>
      </c>
      <c r="B656" t="s">
        <v>15</v>
      </c>
      <c r="C656" t="s">
        <v>37</v>
      </c>
      <c r="D656" t="s">
        <v>11</v>
      </c>
      <c r="E656" t="s">
        <v>34</v>
      </c>
      <c r="F656" t="s">
        <v>40</v>
      </c>
      <c r="I656">
        <f>BG_SecBase_Tuning!O$258</f>
        <v>10</v>
      </c>
      <c r="J656">
        <f>BG_SecBase_Tuning!P$258</f>
        <v>10</v>
      </c>
      <c r="K656">
        <f>BG_SecBase_Tuning!Q$258</f>
        <v>10</v>
      </c>
      <c r="L656">
        <f>BG_SecBase_Tuning!R$258</f>
        <v>908</v>
      </c>
      <c r="M656">
        <f>BG_SecBase_Tuning!S$258</f>
        <v>1153</v>
      </c>
      <c r="P656" s="159" cm="1">
        <f t="array" ref="P656">_xlfn.SWITCH(B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56" s="159" cm="1">
        <f t="array" ref="Q656">_xlfn.SWITCH(C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56" s="159" cm="1">
        <f t="array" ref="R656">_xlfn.SWITCH(D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56" s="159" cm="1">
        <f t="array" ref="S656">_xlfn.SWITCH(E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56" s="159" cm="1">
        <f t="array" ref="T656">_xlfn.SWITCH(F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57" spans="1:20" x14ac:dyDescent="0.3">
      <c r="A657">
        <v>44</v>
      </c>
      <c r="B657" t="s">
        <v>31</v>
      </c>
      <c r="C657" t="s">
        <v>31</v>
      </c>
      <c r="D657" t="s">
        <v>24</v>
      </c>
      <c r="E657" t="s">
        <v>11</v>
      </c>
      <c r="F657" t="s">
        <v>18</v>
      </c>
      <c r="I657">
        <f>BG_SecBase_Tuning!O$258</f>
        <v>10</v>
      </c>
      <c r="J657" s="10">
        <f>BG_SecBase_Tuning!P$259</f>
        <v>100</v>
      </c>
      <c r="K657" s="10">
        <f>BG_SecBase_Tuning!Q$259</f>
        <v>1000</v>
      </c>
      <c r="L657" s="10">
        <f>BG_SecBase_Tuning!R$259</f>
        <v>100</v>
      </c>
      <c r="M657" s="10">
        <f>BG_SecBase_Tuning!S$259</f>
        <v>100</v>
      </c>
      <c r="P657" s="159" cm="1">
        <f t="array" ref="P657">_xlfn.SWITCH(B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57" s="159" cm="1">
        <f t="array" ref="Q657">_xlfn.SWITCH(C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57" s="159" cm="1">
        <f t="array" ref="R657">_xlfn.SWITCH(D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57" s="159" cm="1">
        <f t="array" ref="S657">_xlfn.SWITCH(E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57" s="159" cm="1">
        <f t="array" ref="T657">_xlfn.SWITCH(F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58" spans="1:20" x14ac:dyDescent="0.3">
      <c r="A658">
        <v>45</v>
      </c>
      <c r="B658" t="s">
        <v>37</v>
      </c>
      <c r="C658" t="s">
        <v>43</v>
      </c>
      <c r="D658" t="s">
        <v>43</v>
      </c>
      <c r="E658" t="s">
        <v>43</v>
      </c>
      <c r="F658" t="s">
        <v>43</v>
      </c>
      <c r="I658">
        <f>BG_SecBase_Tuning!O$258</f>
        <v>10</v>
      </c>
      <c r="J658" s="10">
        <f>BG_SecBase_Tuning!P$259</f>
        <v>100</v>
      </c>
      <c r="K658" s="10">
        <f>BG_SecBase_Tuning!Q$259</f>
        <v>1000</v>
      </c>
      <c r="L658" s="10">
        <f>BG_SecBase_Tuning!R$259</f>
        <v>100</v>
      </c>
      <c r="M658" s="10">
        <f>BG_SecBase_Tuning!S$259</f>
        <v>100</v>
      </c>
      <c r="P658" s="159" cm="1">
        <f t="array" ref="P658">_xlfn.SWITCH(B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58" s="159" cm="1">
        <f t="array" ref="Q658">_xlfn.SWITCH(C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658" s="159" cm="1">
        <f t="array" ref="R658">_xlfn.SWITCH(D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658" s="159" cm="1">
        <f t="array" ref="S658">_xlfn.SWITCH(E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658" s="159" cm="1">
        <f t="array" ref="T658">_xlfn.SWITCH(F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659" spans="1:20" x14ac:dyDescent="0.3">
      <c r="A659">
        <v>46</v>
      </c>
      <c r="B659" t="s">
        <v>18</v>
      </c>
      <c r="C659" t="s">
        <v>37</v>
      </c>
      <c r="D659" t="s">
        <v>31</v>
      </c>
      <c r="E659" t="s">
        <v>37</v>
      </c>
      <c r="F659" t="s">
        <v>37</v>
      </c>
      <c r="I659">
        <f>BG_SecBase_Tuning!O$258</f>
        <v>10</v>
      </c>
      <c r="J659" s="10">
        <f>BG_SecBase_Tuning!P$259</f>
        <v>100</v>
      </c>
      <c r="K659" s="10">
        <f>BG_SecBase_Tuning!Q$259</f>
        <v>1000</v>
      </c>
      <c r="L659" s="10">
        <f>BG_SecBase_Tuning!R$259</f>
        <v>100</v>
      </c>
      <c r="M659" s="10">
        <f>BG_SecBase_Tuning!S$259</f>
        <v>100</v>
      </c>
      <c r="P659" s="159" cm="1">
        <f t="array" ref="P659">_xlfn.SWITCH(B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59" s="159" cm="1">
        <f t="array" ref="Q659">_xlfn.SWITCH(C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59" s="159" cm="1">
        <f t="array" ref="R659">_xlfn.SWITCH(D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659" s="159" cm="1">
        <f t="array" ref="S659">_xlfn.SWITCH(E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59" s="159" cm="1">
        <f t="array" ref="T659">_xlfn.SWITCH(F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60" spans="1:20" x14ac:dyDescent="0.3">
      <c r="A660">
        <v>47</v>
      </c>
      <c r="B660" t="s">
        <v>34</v>
      </c>
      <c r="C660" t="s">
        <v>27</v>
      </c>
      <c r="D660" t="s">
        <v>40</v>
      </c>
      <c r="E660" t="s">
        <v>18</v>
      </c>
      <c r="F660" t="s">
        <v>37</v>
      </c>
      <c r="I660">
        <f>BG_SecBase_Tuning!O$258</f>
        <v>10</v>
      </c>
      <c r="J660" s="10">
        <f>BG_SecBase_Tuning!P$259</f>
        <v>100</v>
      </c>
      <c r="K660" s="10">
        <f>BG_SecBase_Tuning!Q$259</f>
        <v>1000</v>
      </c>
      <c r="L660" s="10">
        <f>BG_SecBase_Tuning!R$259</f>
        <v>100</v>
      </c>
      <c r="M660" s="10">
        <f>BG_SecBase_Tuning!S$259</f>
        <v>100</v>
      </c>
      <c r="P660" s="159" cm="1">
        <f t="array" ref="P660">_xlfn.SWITCH(B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60" s="159" cm="1">
        <f t="array" ref="Q660">_xlfn.SWITCH(C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60" s="159" cm="1">
        <f t="array" ref="R660">_xlfn.SWITCH(D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60" s="159" cm="1">
        <f t="array" ref="S660">_xlfn.SWITCH(E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660" s="159" cm="1">
        <f t="array" ref="T660">_xlfn.SWITCH(F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61" spans="1:20" x14ac:dyDescent="0.3">
      <c r="A661">
        <v>48</v>
      </c>
      <c r="B661" t="s">
        <v>18</v>
      </c>
      <c r="C661" t="s">
        <v>37</v>
      </c>
      <c r="D661" t="s">
        <v>18</v>
      </c>
      <c r="E661" t="s">
        <v>24</v>
      </c>
      <c r="F661" t="s">
        <v>11</v>
      </c>
      <c r="I661">
        <f>BG_SecBase_Tuning!O$258</f>
        <v>10</v>
      </c>
      <c r="J661">
        <f>BG_SecBase_Tuning!P$258</f>
        <v>10</v>
      </c>
      <c r="K661">
        <f>BG_SecBase_Tuning!Q$258</f>
        <v>10</v>
      </c>
      <c r="L661">
        <f>BG_SecBase_Tuning!R$258</f>
        <v>908</v>
      </c>
      <c r="M661">
        <f>BG_SecBase_Tuning!S$258</f>
        <v>1153</v>
      </c>
      <c r="P661" s="159" cm="1">
        <f t="array" ref="P661">_xlfn.SWITCH(B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61" s="159" cm="1">
        <f t="array" ref="Q661">_xlfn.SWITCH(C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61" s="159" cm="1">
        <f t="array" ref="R661">_xlfn.SWITCH(D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661" s="159" cm="1">
        <f t="array" ref="S661">_xlfn.SWITCH(E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61" s="159" cm="1">
        <f t="array" ref="T661">_xlfn.SWITCH(F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62" spans="1:20" x14ac:dyDescent="0.3">
      <c r="A662">
        <v>49</v>
      </c>
      <c r="B662" t="s">
        <v>21</v>
      </c>
      <c r="C662" t="s">
        <v>34</v>
      </c>
      <c r="D662" t="s">
        <v>34</v>
      </c>
      <c r="E662" t="s">
        <v>31</v>
      </c>
      <c r="F662" t="s">
        <v>18</v>
      </c>
      <c r="I662" s="6">
        <f>BG_SecBase_Tuning!O$261</f>
        <v>1700</v>
      </c>
      <c r="J662" s="6">
        <f>BG_SecBase_Tuning!P$262</f>
        <v>700</v>
      </c>
      <c r="K662">
        <f>BG_SecBase_Tuning!Q$258</f>
        <v>10</v>
      </c>
      <c r="L662">
        <f>BG_SecBase_Tuning!R$258</f>
        <v>908</v>
      </c>
      <c r="M662" s="6">
        <f>BG_SecBase_Tuning!S$261</f>
        <v>1000</v>
      </c>
      <c r="P662" s="159" cm="1">
        <f t="array" ref="P662">_xlfn.SWITCH(B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62" s="159" cm="1">
        <f t="array" ref="Q662">_xlfn.SWITCH(C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62" s="159" cm="1">
        <f t="array" ref="R662">_xlfn.SWITCH(D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62" s="159" cm="1">
        <f t="array" ref="S662">_xlfn.SWITCH(E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62" s="159" cm="1">
        <f t="array" ref="T662">_xlfn.SWITCH(F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63" spans="1:20" x14ac:dyDescent="0.3">
      <c r="A663">
        <v>50</v>
      </c>
      <c r="B663" t="s">
        <v>27</v>
      </c>
      <c r="C663" t="s">
        <v>18</v>
      </c>
      <c r="D663" t="s">
        <v>11</v>
      </c>
      <c r="E663" t="s">
        <v>31</v>
      </c>
      <c r="F663" t="s">
        <v>11</v>
      </c>
      <c r="I663" s="6">
        <f>BG_SecBase_Tuning!O$261</f>
        <v>1700</v>
      </c>
      <c r="J663" s="6">
        <f>BG_SecBase_Tuning!P$262</f>
        <v>700</v>
      </c>
      <c r="K663">
        <f>BG_SecBase_Tuning!Q$258</f>
        <v>10</v>
      </c>
      <c r="L663">
        <f>BG_SecBase_Tuning!R$258</f>
        <v>908</v>
      </c>
      <c r="M663" s="6">
        <f>BG_SecBase_Tuning!S$261</f>
        <v>1000</v>
      </c>
      <c r="P663" s="159" cm="1">
        <f t="array" ref="P663">_xlfn.SWITCH(B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63" s="159" cm="1">
        <f t="array" ref="Q663">_xlfn.SWITCH(C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63" s="159" cm="1">
        <f t="array" ref="R663">_xlfn.SWITCH(D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63" s="159" cm="1">
        <f t="array" ref="S663">_xlfn.SWITCH(E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63" s="159" cm="1">
        <f t="array" ref="T663">_xlfn.SWITCH(F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64" spans="1:20" x14ac:dyDescent="0.3">
      <c r="A664">
        <v>51</v>
      </c>
      <c r="B664" t="s">
        <v>17</v>
      </c>
      <c r="C664" t="s">
        <v>26</v>
      </c>
      <c r="D664" t="s">
        <v>11</v>
      </c>
      <c r="E664" t="s">
        <v>37</v>
      </c>
      <c r="F664" t="s">
        <v>20</v>
      </c>
      <c r="I664" s="6">
        <f>BG_SecBase_Tuning!O$261</f>
        <v>1700</v>
      </c>
      <c r="J664" s="6">
        <f>BG_SecBase_Tuning!P$262</f>
        <v>700</v>
      </c>
      <c r="K664">
        <f>BG_SecBase_Tuning!Q$258</f>
        <v>10</v>
      </c>
      <c r="L664" s="4">
        <f>BG_SecBase_Tuning!R$282</f>
        <v>1502</v>
      </c>
      <c r="M664" s="6">
        <f>BG_SecBase_Tuning!S$261</f>
        <v>1000</v>
      </c>
      <c r="P664" s="159" cm="1">
        <f t="array" ref="P664">_xlfn.SWITCH(B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664" s="159" cm="1">
        <f t="array" ref="Q664">_xlfn.SWITCH(C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664" s="159" cm="1">
        <f t="array" ref="R664">_xlfn.SWITCH(D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64" s="159" cm="1">
        <f t="array" ref="S664">_xlfn.SWITCH(E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64" s="159" cm="1">
        <f t="array" ref="T664">_xlfn.SWITCH(F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665" spans="1:20" x14ac:dyDescent="0.3">
      <c r="A665">
        <v>52</v>
      </c>
      <c r="B665" t="s">
        <v>27</v>
      </c>
      <c r="C665" t="s">
        <v>30</v>
      </c>
      <c r="D665" t="s">
        <v>24</v>
      </c>
      <c r="E665" t="s">
        <v>21</v>
      </c>
      <c r="F665" t="s">
        <v>23</v>
      </c>
      <c r="I665" s="6">
        <f>BG_SecBase_Tuning!O$261</f>
        <v>1700</v>
      </c>
      <c r="J665" s="2">
        <f>BG_SecBase_Tuning!P$263</f>
        <v>700</v>
      </c>
      <c r="K665">
        <f>BG_SecBase_Tuning!Q$258</f>
        <v>10</v>
      </c>
      <c r="L665" s="32">
        <f>BG_SecBase_Tuning!R$283</f>
        <v>501</v>
      </c>
      <c r="M665" s="6">
        <f>BG_SecBase_Tuning!S$261</f>
        <v>1000</v>
      </c>
      <c r="P665" s="159" cm="1">
        <f t="array" ref="P665">_xlfn.SWITCH(B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65" s="159" cm="1">
        <f t="array" ref="Q665">_xlfn.SWITCH(C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665" s="159" cm="1">
        <f t="array" ref="R665">_xlfn.SWITCH(D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65" s="159" cm="1">
        <f t="array" ref="S665">_xlfn.SWITCH(E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65" s="159" cm="1">
        <f t="array" ref="T665">_xlfn.SWITCH(F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666" spans="1:20" x14ac:dyDescent="0.3">
      <c r="A666">
        <v>53</v>
      </c>
      <c r="B666" t="s">
        <v>14</v>
      </c>
      <c r="C666" t="s">
        <v>33</v>
      </c>
      <c r="D666" t="s">
        <v>27</v>
      </c>
      <c r="E666" s="4" t="s">
        <v>7</v>
      </c>
      <c r="F666" t="s">
        <v>40</v>
      </c>
      <c r="I666" s="6">
        <f>BG_SecBase_Tuning!O$261</f>
        <v>1700</v>
      </c>
      <c r="J666" s="6">
        <f>BG_SecBase_Tuning!P$262</f>
        <v>700</v>
      </c>
      <c r="K666">
        <f>BG_SecBase_Tuning!Q$258</f>
        <v>10</v>
      </c>
      <c r="L666" s="32">
        <f>BG_SecBase_Tuning!R$283</f>
        <v>501</v>
      </c>
      <c r="M666" s="6">
        <f>BG_SecBase_Tuning!S$261</f>
        <v>1000</v>
      </c>
      <c r="P666" s="159" cm="1">
        <f t="array" ref="P666">_xlfn.SWITCH(B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666" s="159" cm="1">
        <f t="array" ref="Q666">_xlfn.SWITCH(C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666" s="159" cm="1">
        <f t="array" ref="R666">_xlfn.SWITCH(D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66" s="159" cm="1">
        <f t="array" ref="S666">_xlfn.SWITCH(E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666" s="159" cm="1">
        <f t="array" ref="T666">_xlfn.SWITCH(F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67" spans="1:20" x14ac:dyDescent="0.3">
      <c r="A667">
        <v>54</v>
      </c>
      <c r="B667" s="9" t="s">
        <v>24</v>
      </c>
      <c r="C667" s="9" t="s">
        <v>36</v>
      </c>
      <c r="D667" s="9" t="s">
        <v>40</v>
      </c>
      <c r="E667" s="4" t="s">
        <v>7</v>
      </c>
      <c r="F667" s="9" t="s">
        <v>21</v>
      </c>
      <c r="I667" s="6">
        <f>BG_SecBase_Tuning!O$261</f>
        <v>1700</v>
      </c>
      <c r="J667" s="6">
        <f>BG_SecBase_Tuning!P$262</f>
        <v>700</v>
      </c>
      <c r="K667">
        <f>BG_SecBase_Tuning!Q$258</f>
        <v>10</v>
      </c>
      <c r="L667" s="32">
        <f>BG_SecBase_Tuning!R$283</f>
        <v>501</v>
      </c>
      <c r="M667" s="6">
        <f>BG_SecBase_Tuning!S$261</f>
        <v>1000</v>
      </c>
      <c r="P667" s="159" cm="1">
        <f t="array" ref="P667">_xlfn.SWITCH(B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67" s="159" cm="1">
        <f t="array" ref="Q667">_xlfn.SWITCH(C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667" s="159" cm="1">
        <f t="array" ref="R667">_xlfn.SWITCH(D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67" s="159" cm="1">
        <f t="array" ref="S667">_xlfn.SWITCH(E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667" s="159" cm="1">
        <f t="array" ref="T667">_xlfn.SWITCH(F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68" spans="1:20" x14ac:dyDescent="0.3">
      <c r="A668">
        <v>55</v>
      </c>
      <c r="B668" s="9" t="s">
        <v>18</v>
      </c>
      <c r="C668" s="9" t="s">
        <v>37</v>
      </c>
      <c r="D668" s="9" t="s">
        <v>21</v>
      </c>
      <c r="E668" s="9" t="s">
        <v>37</v>
      </c>
      <c r="F668" s="9" t="s">
        <v>14</v>
      </c>
      <c r="I668" s="6">
        <f>BG_SecBase_Tuning!O$261</f>
        <v>1700</v>
      </c>
      <c r="J668" s="6">
        <f>BG_SecBase_Tuning!P$262</f>
        <v>700</v>
      </c>
      <c r="K668">
        <f>BG_SecBase_Tuning!Q$258</f>
        <v>10</v>
      </c>
      <c r="L668" s="4">
        <f>BG_SecBase_Tuning!R$282</f>
        <v>1502</v>
      </c>
      <c r="M668" s="6">
        <f>BG_SecBase_Tuning!S$261</f>
        <v>1000</v>
      </c>
      <c r="P668" s="159" cm="1">
        <f t="array" ref="P668">_xlfn.SWITCH(B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68" s="159" cm="1">
        <f t="array" ref="Q668">_xlfn.SWITCH(C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68" s="159" cm="1">
        <f t="array" ref="R668">_xlfn.SWITCH(D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68" s="159" cm="1">
        <f t="array" ref="S668">_xlfn.SWITCH(E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68" s="159" cm="1">
        <f t="array" ref="T668">_xlfn.SWITCH(F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669" spans="1:20" x14ac:dyDescent="0.3">
      <c r="A669">
        <v>56</v>
      </c>
      <c r="B669" s="9" t="s">
        <v>23</v>
      </c>
      <c r="C669" s="9" t="s">
        <v>18</v>
      </c>
      <c r="D669" s="9" t="s">
        <v>24</v>
      </c>
      <c r="E669" s="9" t="s">
        <v>11</v>
      </c>
      <c r="F669" s="9" t="s">
        <v>18</v>
      </c>
      <c r="I669" s="6">
        <f>BG_SecBase_Tuning!O$261</f>
        <v>1700</v>
      </c>
      <c r="J669">
        <f>BG_SecBase_Tuning!P$258</f>
        <v>10</v>
      </c>
      <c r="K669">
        <f>BG_SecBase_Tuning!Q$258</f>
        <v>10</v>
      </c>
      <c r="L669">
        <f>BG_SecBase_Tuning!R$258</f>
        <v>908</v>
      </c>
      <c r="M669" s="6">
        <f>BG_SecBase_Tuning!S$261</f>
        <v>1000</v>
      </c>
      <c r="P669" s="159" cm="1">
        <f t="array" ref="P669">_xlfn.SWITCH(B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669" s="159" cm="1">
        <f t="array" ref="Q669">_xlfn.SWITCH(C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69" s="159" cm="1">
        <f t="array" ref="R669">_xlfn.SWITCH(D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69" s="159" cm="1">
        <f t="array" ref="S669">_xlfn.SWITCH(E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69" s="159" cm="1">
        <f t="array" ref="T669">_xlfn.SWITCH(F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70" spans="1:20" x14ac:dyDescent="0.3">
      <c r="A670">
        <v>57</v>
      </c>
      <c r="B670" s="11" t="s">
        <v>20</v>
      </c>
      <c r="C670" s="11" t="s">
        <v>40</v>
      </c>
      <c r="D670" s="11" t="s">
        <v>34</v>
      </c>
      <c r="E670" s="11" t="s">
        <v>15</v>
      </c>
      <c r="F670" s="11" t="s">
        <v>17</v>
      </c>
      <c r="I670" s="6">
        <f>BG_SecBase_Tuning!O$261</f>
        <v>1700</v>
      </c>
      <c r="J670">
        <f>BG_SecBase_Tuning!P$258</f>
        <v>10</v>
      </c>
      <c r="K670">
        <f>BG_SecBase_Tuning!Q$258</f>
        <v>10</v>
      </c>
      <c r="L670">
        <f>BG_SecBase_Tuning!R$258</f>
        <v>908</v>
      </c>
      <c r="M670" s="6">
        <f>BG_SecBase_Tuning!S$261</f>
        <v>1000</v>
      </c>
      <c r="P670" s="159" cm="1">
        <f t="array" ref="P670">_xlfn.SWITCH(B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670" s="159" cm="1">
        <f t="array" ref="Q670">_xlfn.SWITCH(C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70" s="159" cm="1">
        <f t="array" ref="R670">_xlfn.SWITCH(D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70" s="159" cm="1">
        <f t="array" ref="S670">_xlfn.SWITCH(E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70" s="159" cm="1">
        <f t="array" ref="T670">_xlfn.SWITCH(F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671" spans="1:20" x14ac:dyDescent="0.3">
      <c r="A671">
        <v>58</v>
      </c>
      <c r="B671" s="11" t="s">
        <v>27</v>
      </c>
      <c r="C671" s="11" t="s">
        <v>18</v>
      </c>
      <c r="D671" s="11" t="s">
        <v>27</v>
      </c>
      <c r="E671" s="11" t="s">
        <v>34</v>
      </c>
      <c r="F671" s="11" t="s">
        <v>18</v>
      </c>
      <c r="I671" s="6">
        <f>BG_SecBase_Tuning!O$261</f>
        <v>1700</v>
      </c>
      <c r="J671">
        <f>BG_SecBase_Tuning!P$258</f>
        <v>10</v>
      </c>
      <c r="K671">
        <f>BG_SecBase_Tuning!Q$258</f>
        <v>10</v>
      </c>
      <c r="L671">
        <f>BG_SecBase_Tuning!R$258</f>
        <v>908</v>
      </c>
      <c r="M671" s="6">
        <f>BG_SecBase_Tuning!S$261</f>
        <v>1000</v>
      </c>
      <c r="P671" s="159" cm="1">
        <f t="array" ref="P671">_xlfn.SWITCH(B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71" s="159" cm="1">
        <f t="array" ref="Q671">_xlfn.SWITCH(C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71" s="159" cm="1">
        <f t="array" ref="R671">_xlfn.SWITCH(D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71" s="159" cm="1">
        <f t="array" ref="S671">_xlfn.SWITCH(E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71" s="159" cm="1">
        <f t="array" ref="T671">_xlfn.SWITCH(F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72" spans="1:20" x14ac:dyDescent="0.3">
      <c r="A672">
        <v>59</v>
      </c>
      <c r="B672" s="11" t="s">
        <v>11</v>
      </c>
      <c r="C672" s="11" t="s">
        <v>40</v>
      </c>
      <c r="D672" s="11" t="s">
        <v>11</v>
      </c>
      <c r="E672" s="11" t="s">
        <v>15</v>
      </c>
      <c r="F672" s="11" t="s">
        <v>34</v>
      </c>
      <c r="I672">
        <f>BG_SecBase_Tuning!O$258</f>
        <v>10</v>
      </c>
      <c r="J672">
        <f>BG_SecBase_Tuning!P$258</f>
        <v>10</v>
      </c>
      <c r="K672">
        <f>BG_SecBase_Tuning!Q$258</f>
        <v>10</v>
      </c>
      <c r="L672">
        <f>BG_SecBase_Tuning!R$258</f>
        <v>908</v>
      </c>
      <c r="M672">
        <f>BG_SecBase_Tuning!S$258</f>
        <v>1153</v>
      </c>
      <c r="P672" s="159" cm="1">
        <f t="array" ref="P672">_xlfn.SWITCH(B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72" s="159" cm="1">
        <f t="array" ref="Q672">_xlfn.SWITCH(C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72" s="159" cm="1">
        <f t="array" ref="R672">_xlfn.SWITCH(D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72" s="159" cm="1">
        <f t="array" ref="S672">_xlfn.SWITCH(E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72" s="159" cm="1">
        <f t="array" ref="T672">_xlfn.SWITCH(F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73" spans="1:20" x14ac:dyDescent="0.3">
      <c r="A673">
        <v>60</v>
      </c>
      <c r="B673" s="11" t="s">
        <v>31</v>
      </c>
      <c r="C673" s="11" t="s">
        <v>27</v>
      </c>
      <c r="D673" s="11" t="s">
        <v>34</v>
      </c>
      <c r="E673" s="11" t="s">
        <v>34</v>
      </c>
      <c r="F673" s="11" t="s">
        <v>27</v>
      </c>
      <c r="I673">
        <f>BG_SecBase_Tuning!O$258</f>
        <v>10</v>
      </c>
      <c r="J673">
        <f>BG_SecBase_Tuning!P$258</f>
        <v>10</v>
      </c>
      <c r="K673">
        <f>BG_SecBase_Tuning!Q$258</f>
        <v>10</v>
      </c>
      <c r="L673">
        <f>BG_SecBase_Tuning!R$258</f>
        <v>908</v>
      </c>
      <c r="M673">
        <f>BG_SecBase_Tuning!S$258</f>
        <v>1153</v>
      </c>
      <c r="P673" s="159" cm="1">
        <f t="array" ref="P673">_xlfn.SWITCH(B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73" s="159" cm="1">
        <f t="array" ref="Q673">_xlfn.SWITCH(C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73" s="159" cm="1">
        <f t="array" ref="R673">_xlfn.SWITCH(D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73" s="159" cm="1">
        <f t="array" ref="S673">_xlfn.SWITCH(E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73" s="159" cm="1">
        <f t="array" ref="T673">_xlfn.SWITCH(F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74" spans="1:20" x14ac:dyDescent="0.3">
      <c r="A674">
        <v>61</v>
      </c>
      <c r="B674" s="11" t="s">
        <v>34</v>
      </c>
      <c r="C674" s="11" t="s">
        <v>34</v>
      </c>
      <c r="D674" s="11" t="s">
        <v>37</v>
      </c>
      <c r="E674" s="11" t="s">
        <v>21</v>
      </c>
      <c r="F674" s="11" t="s">
        <v>15</v>
      </c>
      <c r="I674">
        <f>BG_SecBase_Tuning!O$258</f>
        <v>10</v>
      </c>
      <c r="J674">
        <f>BG_SecBase_Tuning!P$258</f>
        <v>10</v>
      </c>
      <c r="K674">
        <f>BG_SecBase_Tuning!Q$258</f>
        <v>10</v>
      </c>
      <c r="L674">
        <f>BG_SecBase_Tuning!R$258</f>
        <v>908</v>
      </c>
      <c r="M674">
        <f>BG_SecBase_Tuning!S$258</f>
        <v>1153</v>
      </c>
      <c r="P674" s="159" cm="1">
        <f t="array" ref="P674">_xlfn.SWITCH(B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74" s="159" cm="1">
        <f t="array" ref="Q674">_xlfn.SWITCH(C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74" s="159" cm="1">
        <f t="array" ref="R674">_xlfn.SWITCH(D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74" s="159" cm="1">
        <f t="array" ref="S674">_xlfn.SWITCH(E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74" s="159" cm="1">
        <f t="array" ref="T674">_xlfn.SWITCH(F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75" spans="1:20" x14ac:dyDescent="0.3">
      <c r="A675">
        <v>62</v>
      </c>
      <c r="B675" s="11" t="s">
        <v>18</v>
      </c>
      <c r="C675" s="11" t="s">
        <v>34</v>
      </c>
      <c r="D675" s="11" t="s">
        <v>31</v>
      </c>
      <c r="E675" s="11" t="s">
        <v>15</v>
      </c>
      <c r="F675" s="11" t="s">
        <v>18</v>
      </c>
      <c r="I675" s="11">
        <f>BG_SecBase_Tuning!O$274</f>
        <v>3000</v>
      </c>
      <c r="J675" s="11">
        <f>BG_SecBase_Tuning!P$274</f>
        <v>3045</v>
      </c>
      <c r="K675" s="11">
        <f>BG_SecBase_Tuning!Q$274</f>
        <v>1010</v>
      </c>
      <c r="L675" s="11">
        <f>BG_SecBase_Tuning!R$274</f>
        <v>1500</v>
      </c>
      <c r="M675" s="11">
        <v>2300</v>
      </c>
      <c r="P675" s="159" cm="1">
        <f t="array" ref="P675">_xlfn.SWITCH(B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75" s="159" cm="1">
        <f t="array" ref="Q675">_xlfn.SWITCH(C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75" s="159" cm="1">
        <f t="array" ref="R675">_xlfn.SWITCH(D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675" s="159" cm="1">
        <f t="array" ref="S675">_xlfn.SWITCH(E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75" s="159" cm="1">
        <f t="array" ref="T675">_xlfn.SWITCH(F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76" spans="1:20" x14ac:dyDescent="0.3">
      <c r="A676">
        <v>63</v>
      </c>
      <c r="B676" t="s">
        <v>40</v>
      </c>
      <c r="C676" t="s">
        <v>37</v>
      </c>
      <c r="D676" t="s">
        <v>31</v>
      </c>
      <c r="E676" t="s">
        <v>24</v>
      </c>
      <c r="F676" t="s">
        <v>11</v>
      </c>
      <c r="I676" s="11">
        <f>BG_SecBase_Tuning!O$274</f>
        <v>3000</v>
      </c>
      <c r="J676" s="11">
        <f>BG_SecBase_Tuning!P$274</f>
        <v>3045</v>
      </c>
      <c r="K676" s="11">
        <f>BG_SecBase_Tuning!Q$274</f>
        <v>1010</v>
      </c>
      <c r="L676" s="11">
        <f>BG_SecBase_Tuning!R$274</f>
        <v>1500</v>
      </c>
      <c r="M676" s="11">
        <v>2300</v>
      </c>
      <c r="P676" s="159" cm="1">
        <f t="array" ref="P676">_xlfn.SWITCH(B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76" s="159" cm="1">
        <f t="array" ref="Q676">_xlfn.SWITCH(C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76" s="159" cm="1">
        <f t="array" ref="R676">_xlfn.SWITCH(D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676" s="159" cm="1">
        <f t="array" ref="S676">_xlfn.SWITCH(E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76" s="159" cm="1">
        <f t="array" ref="T676">_xlfn.SWITCH(F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77" spans="1:20" x14ac:dyDescent="0.3">
      <c r="A677">
        <v>64</v>
      </c>
      <c r="B677" t="s">
        <v>59</v>
      </c>
      <c r="C677" t="s">
        <v>59</v>
      </c>
      <c r="D677" t="s">
        <v>59</v>
      </c>
      <c r="E677" t="s">
        <v>59</v>
      </c>
      <c r="F677" t="s">
        <v>59</v>
      </c>
      <c r="I677" s="11">
        <f>BG_SecBase_Tuning!O$274</f>
        <v>3000</v>
      </c>
      <c r="J677" s="11">
        <f>BG_SecBase_Tuning!P$274</f>
        <v>3045</v>
      </c>
      <c r="K677" s="11">
        <f>BG_SecBase_Tuning!Q$274</f>
        <v>1010</v>
      </c>
      <c r="L677" s="11">
        <f>BG_SecBase_Tuning!R$274</f>
        <v>1500</v>
      </c>
      <c r="M677" s="11">
        <v>2300</v>
      </c>
      <c r="P677" s="159" cm="1">
        <f t="array" ref="P677">_xlfn.SWITCH(B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Q677" s="159" cm="1">
        <f t="array" ref="Q677">_xlfn.SWITCH(C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R677" s="159" cm="1">
        <f t="array" ref="R677">_xlfn.SWITCH(D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S677" s="159" cm="1">
        <f t="array" ref="S677">_xlfn.SWITCH(E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T677" s="159" cm="1">
        <f t="array" ref="T677">_xlfn.SWITCH(F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row>
    <row r="678" spans="1:20" x14ac:dyDescent="0.3">
      <c r="A678">
        <v>65</v>
      </c>
      <c r="B678" t="s">
        <v>27</v>
      </c>
      <c r="C678" t="s">
        <v>24</v>
      </c>
      <c r="D678" t="s">
        <v>11</v>
      </c>
      <c r="E678" t="s">
        <v>24</v>
      </c>
      <c r="F678" t="s">
        <v>15</v>
      </c>
      <c r="I678" s="11">
        <f>BG_SecBase_Tuning!O$274</f>
        <v>3000</v>
      </c>
      <c r="J678" s="11">
        <f>BG_SecBase_Tuning!P$274</f>
        <v>3045</v>
      </c>
      <c r="K678" s="11">
        <f>BG_SecBase_Tuning!Q$274</f>
        <v>1010</v>
      </c>
      <c r="L678" s="11">
        <f>BG_SecBase_Tuning!R$274</f>
        <v>1500</v>
      </c>
      <c r="M678" s="11">
        <v>2300</v>
      </c>
      <c r="P678" s="159" cm="1">
        <f t="array" ref="P678">_xlfn.SWITCH(B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78" s="159" cm="1">
        <f t="array" ref="Q678">_xlfn.SWITCH(C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78" s="159" cm="1">
        <f t="array" ref="R678">_xlfn.SWITCH(D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78" s="159" cm="1">
        <f t="array" ref="S678">_xlfn.SWITCH(E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78" s="159" cm="1">
        <f t="array" ref="T678">_xlfn.SWITCH(F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79" spans="1:20" x14ac:dyDescent="0.3">
      <c r="A679">
        <v>66</v>
      </c>
      <c r="B679" t="s">
        <v>24</v>
      </c>
      <c r="C679" t="s">
        <v>27</v>
      </c>
      <c r="D679" t="s">
        <v>24</v>
      </c>
      <c r="E679" t="s">
        <v>31</v>
      </c>
      <c r="F679" t="s">
        <v>15</v>
      </c>
      <c r="I679">
        <f>BG_SecBase_Tuning!O$258</f>
        <v>10</v>
      </c>
      <c r="J679">
        <f>BG_SecBase_Tuning!P$258</f>
        <v>10</v>
      </c>
      <c r="K679">
        <f>BG_SecBase_Tuning!Q$258</f>
        <v>10</v>
      </c>
      <c r="L679">
        <f>BG_SecBase_Tuning!R$258</f>
        <v>908</v>
      </c>
      <c r="M679">
        <f>BG_SecBase_Tuning!S$258</f>
        <v>1153</v>
      </c>
      <c r="P679" s="159" cm="1">
        <f t="array" ref="P679">_xlfn.SWITCH(B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79" s="159" cm="1">
        <f t="array" ref="Q679">_xlfn.SWITCH(C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79" s="159" cm="1">
        <f t="array" ref="R679">_xlfn.SWITCH(D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79" s="159" cm="1">
        <f t="array" ref="S679">_xlfn.SWITCH(E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79" s="159" cm="1">
        <f t="array" ref="T679">_xlfn.SWITCH(F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80" spans="1:20" x14ac:dyDescent="0.3">
      <c r="A680">
        <v>67</v>
      </c>
      <c r="B680" t="s">
        <v>34</v>
      </c>
      <c r="C680" t="s">
        <v>24</v>
      </c>
      <c r="D680" t="s">
        <v>27</v>
      </c>
      <c r="E680" t="s">
        <v>11</v>
      </c>
      <c r="F680" t="s">
        <v>37</v>
      </c>
      <c r="I680">
        <f>BG_SecBase_Tuning!O$258</f>
        <v>10</v>
      </c>
      <c r="J680">
        <f>BG_SecBase_Tuning!P$258</f>
        <v>10</v>
      </c>
      <c r="K680">
        <f>BG_SecBase_Tuning!Q$258</f>
        <v>10</v>
      </c>
      <c r="L680">
        <f>BG_SecBase_Tuning!R$258</f>
        <v>908</v>
      </c>
      <c r="M680">
        <f>BG_SecBase_Tuning!S$258</f>
        <v>1153</v>
      </c>
      <c r="P680" s="159" cm="1">
        <f t="array" ref="P680">_xlfn.SWITCH(B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80" s="159" cm="1">
        <f t="array" ref="Q680">_xlfn.SWITCH(C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80" s="159" cm="1">
        <f t="array" ref="R680">_xlfn.SWITCH(D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80" s="159" cm="1">
        <f t="array" ref="S680">_xlfn.SWITCH(E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80" s="159" cm="1">
        <f t="array" ref="T680">_xlfn.SWITCH(F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81" spans="1:20" ht="15" thickBot="1" x14ac:dyDescent="0.35">
      <c r="A681">
        <v>68</v>
      </c>
      <c r="B681" t="s">
        <v>24</v>
      </c>
      <c r="C681" t="s">
        <v>11</v>
      </c>
      <c r="D681" t="s">
        <v>15</v>
      </c>
      <c r="E681" t="s">
        <v>24</v>
      </c>
      <c r="F681" t="s">
        <v>31</v>
      </c>
      <c r="I681">
        <f>BG_SecBase_Tuning!O$258</f>
        <v>10</v>
      </c>
      <c r="J681">
        <f>BG_SecBase_Tuning!P$258</f>
        <v>10</v>
      </c>
      <c r="K681">
        <f>BG_SecBase_Tuning!Q$258</f>
        <v>10</v>
      </c>
      <c r="L681">
        <f>BG_SecBase_Tuning!R$258</f>
        <v>908</v>
      </c>
      <c r="M681">
        <f>BG_SecBase_Tuning!S$258</f>
        <v>1153</v>
      </c>
      <c r="P681" s="159" cm="1">
        <f t="array" ref="P681">_xlfn.SWITCH(B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81" s="159" cm="1">
        <f t="array" ref="Q681">_xlfn.SWITCH(C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681" s="159" cm="1">
        <f t="array" ref="R681">_xlfn.SWITCH(D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81" s="159" cm="1">
        <f t="array" ref="S681">_xlfn.SWITCH(E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81" s="159" cm="1">
        <f t="array" ref="T681">_xlfn.SWITCH(F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82" spans="1:20" x14ac:dyDescent="0.3">
      <c r="A682">
        <v>69</v>
      </c>
      <c r="B682" s="26" t="s">
        <v>15</v>
      </c>
      <c r="C682" s="13" t="s">
        <v>27</v>
      </c>
      <c r="D682" s="13" t="s">
        <v>27</v>
      </c>
      <c r="E682" s="13" t="s">
        <v>37</v>
      </c>
      <c r="F682" s="14" t="s">
        <v>37</v>
      </c>
      <c r="I682" s="46">
        <f>BG_SecBase_Tuning!O$278</f>
        <v>6500</v>
      </c>
      <c r="J682" s="46">
        <f>BG_SecBase_Tuning!P$278</f>
        <v>6650</v>
      </c>
      <c r="K682" s="46">
        <f>BG_SecBase_Tuning!Q$278</f>
        <v>4300</v>
      </c>
      <c r="L682" s="46">
        <f>BG_SecBase_Tuning!R$278</f>
        <v>4000</v>
      </c>
      <c r="M682" s="46">
        <v>2950</v>
      </c>
      <c r="P682" s="159" cm="1">
        <f t="array" ref="P682">_xlfn.SWITCH(B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82" s="159" cm="1">
        <f t="array" ref="Q682">_xlfn.SWITCH(C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82" s="159" cm="1">
        <f t="array" ref="R682">_xlfn.SWITCH(D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82" s="159" cm="1">
        <f t="array" ref="S682">_xlfn.SWITCH(E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82" s="159" cm="1">
        <f t="array" ref="T682">_xlfn.SWITCH(F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83" spans="1:20" x14ac:dyDescent="0.3">
      <c r="A683">
        <v>70</v>
      </c>
      <c r="B683" s="28" t="s">
        <v>21</v>
      </c>
      <c r="C683" t="s">
        <v>31</v>
      </c>
      <c r="D683" t="s">
        <v>24</v>
      </c>
      <c r="E683" t="s">
        <v>37</v>
      </c>
      <c r="F683" s="15" t="s">
        <v>37</v>
      </c>
      <c r="I683" s="46">
        <f>BG_SecBase_Tuning!O$278</f>
        <v>6500</v>
      </c>
      <c r="J683" s="46">
        <f>BG_SecBase_Tuning!P$278</f>
        <v>6650</v>
      </c>
      <c r="K683" s="46">
        <f>BG_SecBase_Tuning!Q$278</f>
        <v>4300</v>
      </c>
      <c r="L683" s="46">
        <f>BG_SecBase_Tuning!R$278</f>
        <v>4000</v>
      </c>
      <c r="M683" s="46">
        <v>2950</v>
      </c>
      <c r="P683" s="159" cm="1">
        <f t="array" ref="P683">_xlfn.SWITCH(B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83" s="159" cm="1">
        <f t="array" ref="Q683">_xlfn.SWITCH(C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83" s="159" cm="1">
        <f t="array" ref="R683">_xlfn.SWITCH(D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83" s="159" cm="1">
        <f t="array" ref="S683">_xlfn.SWITCH(E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83" s="159" cm="1">
        <f t="array" ref="T683">_xlfn.SWITCH(F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84" spans="1:20" x14ac:dyDescent="0.3">
      <c r="A684">
        <v>71</v>
      </c>
      <c r="B684" s="28" t="s">
        <v>34</v>
      </c>
      <c r="C684" t="s">
        <v>34</v>
      </c>
      <c r="D684" t="s">
        <v>34</v>
      </c>
      <c r="E684" t="s">
        <v>34</v>
      </c>
      <c r="F684" s="15" t="s">
        <v>34</v>
      </c>
      <c r="I684" s="46">
        <f>BG_SecBase_Tuning!O$278</f>
        <v>6500</v>
      </c>
      <c r="J684" s="46">
        <f>BG_SecBase_Tuning!P$278</f>
        <v>6650</v>
      </c>
      <c r="K684" s="46">
        <f>BG_SecBase_Tuning!Q$278</f>
        <v>4300</v>
      </c>
      <c r="L684" s="46">
        <f>BG_SecBase_Tuning!R$278</f>
        <v>4000</v>
      </c>
      <c r="M684" s="46">
        <v>2950</v>
      </c>
      <c r="P684" s="159" cm="1">
        <f t="array" ref="P684">_xlfn.SWITCH(B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84" s="159" cm="1">
        <f t="array" ref="Q684">_xlfn.SWITCH(C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84" s="159" cm="1">
        <f t="array" ref="R684">_xlfn.SWITCH(D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84" s="159" cm="1">
        <f t="array" ref="S684">_xlfn.SWITCH(E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84" s="159" cm="1">
        <f t="array" ref="T684">_xlfn.SWITCH(F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85" spans="1:20" ht="15" thickBot="1" x14ac:dyDescent="0.35">
      <c r="A685">
        <v>72</v>
      </c>
      <c r="B685" s="31" t="s">
        <v>31</v>
      </c>
      <c r="C685" s="16" t="s">
        <v>37</v>
      </c>
      <c r="D685" s="16" t="s">
        <v>37</v>
      </c>
      <c r="E685" s="16" t="s">
        <v>18</v>
      </c>
      <c r="F685" s="17" t="s">
        <v>18</v>
      </c>
      <c r="I685" s="46">
        <f>BG_SecBase_Tuning!O$278</f>
        <v>6500</v>
      </c>
      <c r="J685" s="46">
        <f>BG_SecBase_Tuning!P$278</f>
        <v>6650</v>
      </c>
      <c r="K685" s="46">
        <f>BG_SecBase_Tuning!Q$278</f>
        <v>4300</v>
      </c>
      <c r="L685" s="46">
        <f>BG_SecBase_Tuning!R$278</f>
        <v>4000</v>
      </c>
      <c r="M685" s="46">
        <v>2950</v>
      </c>
      <c r="P685" s="159" cm="1">
        <f t="array" ref="P685">_xlfn.SWITCH(B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85" s="159" cm="1">
        <f t="array" ref="Q685">_xlfn.SWITCH(C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85" s="159" cm="1">
        <f t="array" ref="R685">_xlfn.SWITCH(D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85" s="159" cm="1">
        <f t="array" ref="S685">_xlfn.SWITCH(E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685" s="159" cm="1">
        <f t="array" ref="T685">_xlfn.SWITCH(F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86" spans="1:20" x14ac:dyDescent="0.3">
      <c r="A686">
        <v>73</v>
      </c>
      <c r="B686" t="s">
        <v>37</v>
      </c>
      <c r="C686" t="s">
        <v>34</v>
      </c>
      <c r="D686" t="s">
        <v>24</v>
      </c>
      <c r="E686" t="s">
        <v>40</v>
      </c>
      <c r="F686" t="s">
        <v>37</v>
      </c>
      <c r="I686">
        <f>BG_SecBase_Tuning!O$258</f>
        <v>10</v>
      </c>
      <c r="J686">
        <f>BG_SecBase_Tuning!P$258</f>
        <v>10</v>
      </c>
      <c r="K686">
        <f>BG_SecBase_Tuning!Q$258</f>
        <v>10</v>
      </c>
      <c r="L686">
        <f>BG_SecBase_Tuning!R$258</f>
        <v>908</v>
      </c>
      <c r="M686">
        <f>BG_SecBase_Tuning!S$258</f>
        <v>1153</v>
      </c>
      <c r="P686" s="159" cm="1">
        <f t="array" ref="P686">_xlfn.SWITCH(B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86" s="159" cm="1">
        <f t="array" ref="Q686">_xlfn.SWITCH(C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86" s="159" cm="1">
        <f t="array" ref="R686">_xlfn.SWITCH(D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86" s="159" cm="1">
        <f t="array" ref="S686">_xlfn.SWITCH(E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86" s="159" cm="1">
        <f t="array" ref="T686">_xlfn.SWITCH(F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87" spans="1:20" x14ac:dyDescent="0.3">
      <c r="A687">
        <v>74</v>
      </c>
      <c r="B687" t="s">
        <v>11</v>
      </c>
      <c r="C687" t="s">
        <v>40</v>
      </c>
      <c r="D687" t="s">
        <v>34</v>
      </c>
      <c r="E687" t="s">
        <v>40</v>
      </c>
      <c r="F687" t="s">
        <v>21</v>
      </c>
      <c r="I687" s="9">
        <f>BG_SecBase_Tuning!O$280</f>
        <v>100</v>
      </c>
      <c r="J687" s="9">
        <f>BG_SecBase_Tuning!P$280</f>
        <v>100</v>
      </c>
      <c r="K687" s="9">
        <f>BG_SecBase_Tuning!Q$280</f>
        <v>100</v>
      </c>
      <c r="L687" s="9">
        <f>BG_SecBase_Tuning!R$280</f>
        <v>100</v>
      </c>
      <c r="M687" s="9">
        <f>BG_SecBase_Tuning!S$281</f>
        <v>100</v>
      </c>
      <c r="P687" s="159" cm="1">
        <f t="array" ref="P687">_xlfn.SWITCH(B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87" s="159" cm="1">
        <f t="array" ref="Q687">_xlfn.SWITCH(C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87" s="159" cm="1">
        <f t="array" ref="R687">_xlfn.SWITCH(D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87" s="159" cm="1">
        <f t="array" ref="S687">_xlfn.SWITCH(E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87" s="159" cm="1">
        <f t="array" ref="T687">_xlfn.SWITCH(F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88" spans="1:20" x14ac:dyDescent="0.3">
      <c r="A688">
        <v>75</v>
      </c>
      <c r="B688" t="s">
        <v>37</v>
      </c>
      <c r="C688" t="s">
        <v>24</v>
      </c>
      <c r="D688" t="s">
        <v>24</v>
      </c>
      <c r="E688" t="s">
        <v>37</v>
      </c>
      <c r="F688" t="s">
        <v>31</v>
      </c>
      <c r="I688" s="9">
        <f>BG_SecBase_Tuning!O$280</f>
        <v>100</v>
      </c>
      <c r="J688" s="9">
        <f>BG_SecBase_Tuning!P$280</f>
        <v>100</v>
      </c>
      <c r="K688" s="9">
        <f>BG_SecBase_Tuning!Q$280</f>
        <v>100</v>
      </c>
      <c r="L688" s="9">
        <f>BG_SecBase_Tuning!R$280</f>
        <v>100</v>
      </c>
      <c r="M688" s="9">
        <f>BG_SecBase_Tuning!S$281</f>
        <v>100</v>
      </c>
      <c r="P688" s="159" cm="1">
        <f t="array" ref="P688">_xlfn.SWITCH(B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88" s="159" cm="1">
        <f t="array" ref="Q688">_xlfn.SWITCH(C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88" s="159" cm="1">
        <f t="array" ref="R688">_xlfn.SWITCH(D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88" s="159" cm="1">
        <f t="array" ref="S688">_xlfn.SWITCH(E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88" s="159" cm="1">
        <f t="array" ref="T688">_xlfn.SWITCH(F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89" spans="1:20" x14ac:dyDescent="0.3">
      <c r="A689">
        <v>76</v>
      </c>
      <c r="B689" t="s">
        <v>42</v>
      </c>
      <c r="C689" t="s">
        <v>42</v>
      </c>
      <c r="D689" t="s">
        <v>46</v>
      </c>
      <c r="E689" t="s">
        <v>46</v>
      </c>
      <c r="F689" t="s">
        <v>49</v>
      </c>
      <c r="I689" s="9">
        <f>BG_SecBase_Tuning!O$280</f>
        <v>100</v>
      </c>
      <c r="J689" s="9">
        <f>BG_SecBase_Tuning!P$280</f>
        <v>100</v>
      </c>
      <c r="K689" s="9">
        <f>BG_SecBase_Tuning!Q$280</f>
        <v>100</v>
      </c>
      <c r="L689" s="9">
        <f>BG_SecBase_Tuning!R$280</f>
        <v>100</v>
      </c>
      <c r="M689" s="9">
        <f>BG_SecBase_Tuning!S$281</f>
        <v>100</v>
      </c>
      <c r="P689" s="159" cm="1">
        <f t="array" ref="P689">_xlfn.SWITCH(B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689" s="159" cm="1">
        <f t="array" ref="Q689">_xlfn.SWITCH(C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689" s="159" cm="1">
        <f t="array" ref="R689">_xlfn.SWITCH(D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689" s="159" cm="1">
        <f t="array" ref="S689">_xlfn.SWITCH(E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689" s="159" cm="1">
        <f t="array" ref="T689">_xlfn.SWITCH(F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690" spans="1:20" x14ac:dyDescent="0.3">
      <c r="A690">
        <v>77</v>
      </c>
      <c r="B690" t="s">
        <v>11</v>
      </c>
      <c r="C690" t="s">
        <v>24</v>
      </c>
      <c r="D690" t="s">
        <v>27</v>
      </c>
      <c r="E690" t="s">
        <v>31</v>
      </c>
      <c r="F690" t="s">
        <v>15</v>
      </c>
      <c r="I690" s="9">
        <f>BG_SecBase_Tuning!O$280</f>
        <v>100</v>
      </c>
      <c r="J690" s="9">
        <f>BG_SecBase_Tuning!P$280</f>
        <v>100</v>
      </c>
      <c r="K690" s="9">
        <f>BG_SecBase_Tuning!Q$280</f>
        <v>100</v>
      </c>
      <c r="L690" s="9">
        <f>BG_SecBase_Tuning!R$280</f>
        <v>100</v>
      </c>
      <c r="M690" s="9">
        <f>BG_SecBase_Tuning!S$281</f>
        <v>100</v>
      </c>
      <c r="P690" s="159" cm="1">
        <f t="array" ref="P690">_xlfn.SWITCH(B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90" s="159" cm="1">
        <f t="array" ref="Q690">_xlfn.SWITCH(C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90" s="159" cm="1">
        <f t="array" ref="R690">_xlfn.SWITCH(D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90" s="159" cm="1">
        <f t="array" ref="S690">_xlfn.SWITCH(E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90" s="159" cm="1">
        <f t="array" ref="T690">_xlfn.SWITCH(F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91" spans="1:20" x14ac:dyDescent="0.3">
      <c r="A691">
        <v>78</v>
      </c>
      <c r="B691" t="s">
        <v>31</v>
      </c>
      <c r="C691" t="s">
        <v>24</v>
      </c>
      <c r="D691" t="s">
        <v>11</v>
      </c>
      <c r="E691" t="s">
        <v>24</v>
      </c>
      <c r="F691" t="s">
        <v>24</v>
      </c>
      <c r="I691">
        <f>BG_SecBase_Tuning!O$258</f>
        <v>10</v>
      </c>
      <c r="J691">
        <f>BG_SecBase_Tuning!P$258</f>
        <v>10</v>
      </c>
      <c r="K691">
        <f>BG_SecBase_Tuning!Q$258</f>
        <v>10</v>
      </c>
      <c r="L691">
        <f>BG_SecBase_Tuning!R$258</f>
        <v>908</v>
      </c>
      <c r="M691">
        <f>BG_SecBase_Tuning!S$258</f>
        <v>1153</v>
      </c>
      <c r="P691" s="159" cm="1">
        <f t="array" ref="P691">_xlfn.SWITCH(B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91" s="159" cm="1">
        <f t="array" ref="Q691">_xlfn.SWITCH(C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91" s="159" cm="1">
        <f t="array" ref="R691">_xlfn.SWITCH(D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91" s="159" cm="1">
        <f t="array" ref="S691">_xlfn.SWITCH(E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91" s="159" cm="1">
        <f t="array" ref="T691">_xlfn.SWITCH(F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92" spans="1:20" x14ac:dyDescent="0.3">
      <c r="A692">
        <v>79</v>
      </c>
      <c r="B692" t="s">
        <v>27</v>
      </c>
      <c r="C692" t="s">
        <v>37</v>
      </c>
      <c r="D692" t="s">
        <v>37</v>
      </c>
      <c r="E692" t="s">
        <v>34</v>
      </c>
      <c r="F692" t="s">
        <v>21</v>
      </c>
      <c r="I692">
        <f>BG_SecBase_Tuning!O$258</f>
        <v>10</v>
      </c>
      <c r="J692">
        <f>BG_SecBase_Tuning!P$258</f>
        <v>10</v>
      </c>
      <c r="K692">
        <f>BG_SecBase_Tuning!Q$258</f>
        <v>10</v>
      </c>
      <c r="L692">
        <f>BG_SecBase_Tuning!R$258</f>
        <v>908</v>
      </c>
      <c r="M692">
        <f>BG_SecBase_Tuning!S$258</f>
        <v>1153</v>
      </c>
      <c r="P692" s="159" cm="1">
        <f t="array" ref="P692">_xlfn.SWITCH(B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92" s="159" cm="1">
        <f t="array" ref="Q692">_xlfn.SWITCH(C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92" s="159" cm="1">
        <f t="array" ref="R692">_xlfn.SWITCH(D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92" s="159" cm="1">
        <f t="array" ref="S692">_xlfn.SWITCH(E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92" s="159" cm="1">
        <f t="array" ref="T692">_xlfn.SWITCH(F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93" spans="1:20" x14ac:dyDescent="0.3">
      <c r="A693">
        <v>80</v>
      </c>
      <c r="B693" t="s">
        <v>21</v>
      </c>
      <c r="C693" t="s">
        <v>31</v>
      </c>
      <c r="D693" t="s">
        <v>24</v>
      </c>
      <c r="E693" t="s">
        <v>21</v>
      </c>
      <c r="F693" t="s">
        <v>37</v>
      </c>
      <c r="I693">
        <f>BG_SecBase_Tuning!O$258</f>
        <v>10</v>
      </c>
      <c r="J693">
        <f>BG_SecBase_Tuning!P$258</f>
        <v>10</v>
      </c>
      <c r="K693">
        <f>BG_SecBase_Tuning!Q$258</f>
        <v>10</v>
      </c>
      <c r="L693">
        <f>BG_SecBase_Tuning!R$258</f>
        <v>908</v>
      </c>
      <c r="M693">
        <f>BG_SecBase_Tuning!S$258</f>
        <v>1153</v>
      </c>
      <c r="P693" s="159" cm="1">
        <f t="array" ref="P693">_xlfn.SWITCH(B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93" s="159" cm="1">
        <f t="array" ref="Q693">_xlfn.SWITCH(C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93" s="159" cm="1">
        <f t="array" ref="R693">_xlfn.SWITCH(D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93" s="159" cm="1">
        <f t="array" ref="S693">_xlfn.SWITCH(E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93" s="159" cm="1">
        <f t="array" ref="T693">_xlfn.SWITCH(F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95" spans="1:20" x14ac:dyDescent="0.3">
      <c r="I695">
        <f>SUM(I614:I693)</f>
        <v>100000</v>
      </c>
      <c r="J695">
        <f t="shared" ref="J695:M695" si="29">SUM(J614:J693)</f>
        <v>100000</v>
      </c>
      <c r="K695">
        <f t="shared" si="29"/>
        <v>100000</v>
      </c>
      <c r="L695">
        <f t="shared" si="29"/>
        <v>100000</v>
      </c>
      <c r="M695">
        <f t="shared" si="29"/>
        <v>100000</v>
      </c>
    </row>
    <row r="698" spans="1:20" x14ac:dyDescent="0.3">
      <c r="B698" s="209" t="s">
        <v>86</v>
      </c>
      <c r="C698" s="209"/>
      <c r="D698" s="209"/>
      <c r="E698" s="209"/>
      <c r="F698" s="209"/>
      <c r="I698" s="209" t="s">
        <v>73</v>
      </c>
      <c r="J698" s="211"/>
      <c r="K698" s="211"/>
      <c r="L698" s="211"/>
      <c r="M698" s="211"/>
      <c r="P698" s="209" t="s">
        <v>86</v>
      </c>
      <c r="Q698" s="209"/>
      <c r="R698" s="209"/>
      <c r="S698" s="209"/>
      <c r="T698" s="209"/>
    </row>
    <row r="700" spans="1:20" x14ac:dyDescent="0.3">
      <c r="B700" s="38" t="s">
        <v>74</v>
      </c>
      <c r="C700" s="38" t="s">
        <v>75</v>
      </c>
      <c r="D700" s="38" t="s">
        <v>76</v>
      </c>
      <c r="E700" s="38" t="s">
        <v>77</v>
      </c>
      <c r="F700" s="38" t="s">
        <v>78</v>
      </c>
      <c r="P700" s="38" t="s">
        <v>74</v>
      </c>
      <c r="Q700" s="38" t="s">
        <v>75</v>
      </c>
      <c r="R700" s="38" t="s">
        <v>76</v>
      </c>
      <c r="S700" s="38" t="s">
        <v>77</v>
      </c>
      <c r="T700" s="38" t="s">
        <v>78</v>
      </c>
    </row>
    <row r="701" spans="1:20" x14ac:dyDescent="0.3">
      <c r="A701">
        <v>1</v>
      </c>
      <c r="B701" t="s">
        <v>24</v>
      </c>
      <c r="C701" t="s">
        <v>40</v>
      </c>
      <c r="D701" t="s">
        <v>15</v>
      </c>
      <c r="E701" t="s">
        <v>37</v>
      </c>
      <c r="F701" t="s">
        <v>37</v>
      </c>
      <c r="I701">
        <f>BG_SecBase_Tuning!O$293</f>
        <v>350</v>
      </c>
      <c r="J701">
        <f>BG_SecBase_Tuning!P$293</f>
        <v>300</v>
      </c>
      <c r="K701">
        <f>BG_SecBase_Tuning!Q$293</f>
        <v>361</v>
      </c>
      <c r="L701">
        <f>BG_SecBase_Tuning!R$293</f>
        <v>640</v>
      </c>
      <c r="M701">
        <f>BG_SecBase_Tuning!S$293</f>
        <v>1250</v>
      </c>
      <c r="P701" s="159" cm="1">
        <f t="array" ref="P701">_xlfn.SWITCH(B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01" s="159" cm="1">
        <f t="array" ref="Q701">_xlfn.SWITCH(C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01" s="159" cm="1">
        <f t="array" ref="R701">_xlfn.SWITCH(D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01" s="159" cm="1">
        <f t="array" ref="S701">_xlfn.SWITCH(E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01" s="159" cm="1">
        <f t="array" ref="T701">_xlfn.SWITCH(F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02" spans="1:20" x14ac:dyDescent="0.3">
      <c r="A702">
        <v>2</v>
      </c>
      <c r="B702" t="s">
        <v>40</v>
      </c>
      <c r="C702" t="s">
        <v>31</v>
      </c>
      <c r="D702" t="s">
        <v>15</v>
      </c>
      <c r="E702" t="s">
        <v>27</v>
      </c>
      <c r="F702" t="s">
        <v>40</v>
      </c>
      <c r="I702">
        <f>BG_SecBase_Tuning!O$293</f>
        <v>350</v>
      </c>
      <c r="J702">
        <f>BG_SecBase_Tuning!P$293</f>
        <v>300</v>
      </c>
      <c r="K702">
        <f>BG_SecBase_Tuning!Q$293</f>
        <v>361</v>
      </c>
      <c r="L702">
        <f>BG_SecBase_Tuning!R$293</f>
        <v>640</v>
      </c>
      <c r="M702">
        <f>BG_SecBase_Tuning!S$293</f>
        <v>1250</v>
      </c>
      <c r="P702" s="159" cm="1">
        <f t="array" ref="P702">_xlfn.SWITCH(B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02" s="159" cm="1">
        <f t="array" ref="Q702">_xlfn.SWITCH(C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02" s="159" cm="1">
        <f t="array" ref="R702">_xlfn.SWITCH(D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02" s="159" cm="1">
        <f t="array" ref="S702">_xlfn.SWITCH(E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02" s="159" cm="1">
        <f t="array" ref="T702">_xlfn.SWITCH(F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03" spans="1:20" x14ac:dyDescent="0.3">
      <c r="A703">
        <v>3</v>
      </c>
      <c r="B703" t="s">
        <v>18</v>
      </c>
      <c r="C703" t="s">
        <v>34</v>
      </c>
      <c r="D703" t="s">
        <v>18</v>
      </c>
      <c r="E703" t="s">
        <v>15</v>
      </c>
      <c r="F703" t="s">
        <v>31</v>
      </c>
      <c r="I703">
        <f>BG_SecBase_Tuning!O$293</f>
        <v>350</v>
      </c>
      <c r="J703">
        <f>BG_SecBase_Tuning!P$293</f>
        <v>300</v>
      </c>
      <c r="K703">
        <f>BG_SecBase_Tuning!Q$293</f>
        <v>361</v>
      </c>
      <c r="L703">
        <f>BG_SecBase_Tuning!R$293</f>
        <v>640</v>
      </c>
      <c r="M703">
        <f>BG_SecBase_Tuning!S$293</f>
        <v>1250</v>
      </c>
      <c r="P703" s="159" cm="1">
        <f t="array" ref="P703">_xlfn.SWITCH(B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03" s="159" cm="1">
        <f t="array" ref="Q703">_xlfn.SWITCH(C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03" s="159" cm="1">
        <f t="array" ref="R703">_xlfn.SWITCH(D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03" s="159" cm="1">
        <f t="array" ref="S703">_xlfn.SWITCH(E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03" s="159" cm="1">
        <f t="array" ref="T703">_xlfn.SWITCH(F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04" spans="1:20" x14ac:dyDescent="0.3">
      <c r="A704">
        <v>4</v>
      </c>
      <c r="B704" t="s">
        <v>15</v>
      </c>
      <c r="C704" t="s">
        <v>18</v>
      </c>
      <c r="D704" t="s">
        <v>31</v>
      </c>
      <c r="E704" t="s">
        <v>11</v>
      </c>
      <c r="F704" t="s">
        <v>31</v>
      </c>
      <c r="I704">
        <f>BG_SecBase_Tuning!O$293</f>
        <v>350</v>
      </c>
      <c r="J704">
        <f>BG_SecBase_Tuning!P$293</f>
        <v>300</v>
      </c>
      <c r="K704">
        <f>BG_SecBase_Tuning!Q$293</f>
        <v>361</v>
      </c>
      <c r="L704">
        <f>BG_SecBase_Tuning!R$293</f>
        <v>640</v>
      </c>
      <c r="M704">
        <f>BG_SecBase_Tuning!S$293</f>
        <v>1250</v>
      </c>
      <c r="P704" s="159" cm="1">
        <f t="array" ref="P704">_xlfn.SWITCH(B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04" s="159" cm="1">
        <f t="array" ref="Q704">_xlfn.SWITCH(C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04" s="159" cm="1">
        <f t="array" ref="R704">_xlfn.SWITCH(D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04" s="159" cm="1">
        <f t="array" ref="S704">_xlfn.SWITCH(E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04" s="159" cm="1">
        <f t="array" ref="T704">_xlfn.SWITCH(F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05" spans="1:20" ht="15" thickBot="1" x14ac:dyDescent="0.35">
      <c r="A705">
        <v>5</v>
      </c>
      <c r="B705" t="s">
        <v>27</v>
      </c>
      <c r="C705" t="s">
        <v>21</v>
      </c>
      <c r="D705" t="s">
        <v>18</v>
      </c>
      <c r="E705" t="s">
        <v>40</v>
      </c>
      <c r="F705" t="s">
        <v>34</v>
      </c>
      <c r="I705">
        <f>BG_SecBase_Tuning!O$293</f>
        <v>350</v>
      </c>
      <c r="J705">
        <f>BG_SecBase_Tuning!P$293</f>
        <v>300</v>
      </c>
      <c r="K705">
        <f>BG_SecBase_Tuning!Q$293</f>
        <v>361</v>
      </c>
      <c r="L705">
        <f>BG_SecBase_Tuning!R$293</f>
        <v>640</v>
      </c>
      <c r="M705">
        <f>BG_SecBase_Tuning!S$293</f>
        <v>1250</v>
      </c>
      <c r="P705" s="159" cm="1">
        <f t="array" ref="P705">_xlfn.SWITCH(B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05" s="159" cm="1">
        <f t="array" ref="Q705">_xlfn.SWITCH(C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05" s="159" cm="1">
        <f t="array" ref="R705">_xlfn.SWITCH(D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05" s="159" cm="1">
        <f t="array" ref="S705">_xlfn.SWITCH(E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05" s="159" cm="1">
        <f t="array" ref="T705">_xlfn.SWITCH(F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06" spans="1:20" x14ac:dyDescent="0.3">
      <c r="A706">
        <v>6</v>
      </c>
      <c r="B706" s="26" t="s">
        <v>11</v>
      </c>
      <c r="C706" s="13" t="s">
        <v>21</v>
      </c>
      <c r="D706" s="13" t="s">
        <v>31</v>
      </c>
      <c r="E706" s="13" t="s">
        <v>21</v>
      </c>
      <c r="F706" s="14" t="s">
        <v>40</v>
      </c>
      <c r="I706" s="46">
        <f>BG_SecBase_Tuning!O313</f>
        <v>7000</v>
      </c>
      <c r="J706" s="46">
        <f>BG_SecBase_Tuning!P313</f>
        <v>7000</v>
      </c>
      <c r="K706" s="46">
        <f>BG_SecBase_Tuning!Q313</f>
        <v>4000</v>
      </c>
      <c r="L706" s="46">
        <f>BG_SecBase_Tuning!R313</f>
        <v>4000</v>
      </c>
      <c r="M706" s="46">
        <f>BG_SecBase_Tuning!S313</f>
        <v>2251</v>
      </c>
      <c r="P706" s="159" cm="1">
        <f t="array" ref="P706">_xlfn.SWITCH(B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06" s="159" cm="1">
        <f t="array" ref="Q706">_xlfn.SWITCH(C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06" s="159" cm="1">
        <f t="array" ref="R706">_xlfn.SWITCH(D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06" s="159" cm="1">
        <f t="array" ref="S706">_xlfn.SWITCH(E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06" s="159" cm="1">
        <f t="array" ref="T706">_xlfn.SWITCH(F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07" spans="1:20" x14ac:dyDescent="0.3">
      <c r="A707">
        <v>7</v>
      </c>
      <c r="B707" s="28" t="s">
        <v>34</v>
      </c>
      <c r="C707" t="s">
        <v>34</v>
      </c>
      <c r="D707" t="s">
        <v>40</v>
      </c>
      <c r="E707" t="s">
        <v>21</v>
      </c>
      <c r="F707" s="15" t="s">
        <v>40</v>
      </c>
      <c r="I707" s="46">
        <f>BG_SecBase_Tuning!O310</f>
        <v>4750</v>
      </c>
      <c r="J707" s="46">
        <f>BG_SecBase_Tuning!P310</f>
        <v>4000</v>
      </c>
      <c r="K707" s="46">
        <f>BG_SecBase_Tuning!Q310</f>
        <v>3000</v>
      </c>
      <c r="L707" s="46">
        <f>BG_SecBase_Tuning!R310</f>
        <v>4000</v>
      </c>
      <c r="M707" s="46">
        <f>BG_SecBase_Tuning!S310</f>
        <v>3000</v>
      </c>
      <c r="P707" s="159" cm="1">
        <f t="array" ref="P707">_xlfn.SWITCH(B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07" s="159" cm="1">
        <f t="array" ref="Q707">_xlfn.SWITCH(C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07" s="159" cm="1">
        <f t="array" ref="R707">_xlfn.SWITCH(D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07" s="159" cm="1">
        <f t="array" ref="S707">_xlfn.SWITCH(E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07" s="159" cm="1">
        <f t="array" ref="T707">_xlfn.SWITCH(F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08" spans="1:20" x14ac:dyDescent="0.3">
      <c r="A708">
        <v>8</v>
      </c>
      <c r="B708" s="28" t="s">
        <v>37</v>
      </c>
      <c r="C708" t="s">
        <v>37</v>
      </c>
      <c r="D708" t="s">
        <v>37</v>
      </c>
      <c r="E708" t="s">
        <v>37</v>
      </c>
      <c r="F708" s="15" t="s">
        <v>37</v>
      </c>
      <c r="I708" s="46">
        <f>BG_SecBase_Tuning!O311</f>
        <v>1750</v>
      </c>
      <c r="J708" s="46">
        <f>BG_SecBase_Tuning!P311</f>
        <v>4000</v>
      </c>
      <c r="K708" s="46">
        <f>BG_SecBase_Tuning!Q311</f>
        <v>3000</v>
      </c>
      <c r="L708" s="46">
        <f>BG_SecBase_Tuning!R311</f>
        <v>4000</v>
      </c>
      <c r="M708" s="46">
        <f>BG_SecBase_Tuning!S311</f>
        <v>3000</v>
      </c>
      <c r="P708" s="159" cm="1">
        <f t="array" ref="P708">_xlfn.SWITCH(B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08" s="159" cm="1">
        <f t="array" ref="Q708">_xlfn.SWITCH(C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08" s="159" cm="1">
        <f t="array" ref="R708">_xlfn.SWITCH(D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08" s="159" cm="1">
        <f t="array" ref="S708">_xlfn.SWITCH(E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08" s="159" cm="1">
        <f t="array" ref="T708">_xlfn.SWITCH(F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09" spans="1:20" x14ac:dyDescent="0.3">
      <c r="A709">
        <v>9</v>
      </c>
      <c r="B709" s="28" t="s">
        <v>37</v>
      </c>
      <c r="C709" t="s">
        <v>37</v>
      </c>
      <c r="D709" t="s">
        <v>37</v>
      </c>
      <c r="E709" t="s">
        <v>37</v>
      </c>
      <c r="F709" s="15" t="s">
        <v>37</v>
      </c>
      <c r="I709" s="46">
        <f>BG_SecBase_Tuning!O312</f>
        <v>1195</v>
      </c>
      <c r="J709" s="46">
        <f>BG_SecBase_Tuning!P312</f>
        <v>4664</v>
      </c>
      <c r="K709" s="46">
        <f>BG_SecBase_Tuning!Q312</f>
        <v>5427</v>
      </c>
      <c r="L709" s="46">
        <f>BG_SecBase_Tuning!R312</f>
        <v>4636</v>
      </c>
      <c r="M709" s="46">
        <f>BG_SecBase_Tuning!S312</f>
        <v>4447</v>
      </c>
      <c r="P709" s="159" cm="1">
        <f t="array" ref="P709">_xlfn.SWITCH(B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09" s="159" cm="1">
        <f t="array" ref="Q709">_xlfn.SWITCH(C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09" s="159" cm="1">
        <f t="array" ref="R709">_xlfn.SWITCH(D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09" s="159" cm="1">
        <f t="array" ref="S709">_xlfn.SWITCH(E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09" s="159" cm="1">
        <f t="array" ref="T709">_xlfn.SWITCH(F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0" spans="1:20" x14ac:dyDescent="0.3">
      <c r="A710">
        <v>10</v>
      </c>
      <c r="B710" s="28" t="s">
        <v>37</v>
      </c>
      <c r="C710" t="s">
        <v>37</v>
      </c>
      <c r="D710" t="s">
        <v>37</v>
      </c>
      <c r="E710" t="s">
        <v>37</v>
      </c>
      <c r="F710" s="15" t="s">
        <v>37</v>
      </c>
      <c r="I710" s="46">
        <f>BG_SecBase_Tuning!O311</f>
        <v>1750</v>
      </c>
      <c r="J710" s="46">
        <f>BG_SecBase_Tuning!P311</f>
        <v>4000</v>
      </c>
      <c r="K710" s="46">
        <f>BG_SecBase_Tuning!Q311</f>
        <v>3000</v>
      </c>
      <c r="L710" s="46">
        <f>BG_SecBase_Tuning!R311</f>
        <v>4000</v>
      </c>
      <c r="M710" s="46">
        <f>BG_SecBase_Tuning!S311</f>
        <v>3000</v>
      </c>
      <c r="P710" s="159" cm="1">
        <f t="array" ref="P710">_xlfn.SWITCH(B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10" s="159" cm="1">
        <f t="array" ref="Q710">_xlfn.SWITCH(C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10" s="159" cm="1">
        <f t="array" ref="R710">_xlfn.SWITCH(D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10" s="159" cm="1">
        <f t="array" ref="S710">_xlfn.SWITCH(E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10" s="159" cm="1">
        <f t="array" ref="T710">_xlfn.SWITCH(F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1" spans="1:20" x14ac:dyDescent="0.3">
      <c r="A711">
        <v>11</v>
      </c>
      <c r="B711" s="28" t="s">
        <v>37</v>
      </c>
      <c r="C711" t="s">
        <v>37</v>
      </c>
      <c r="D711" t="s">
        <v>37</v>
      </c>
      <c r="E711" t="s">
        <v>37</v>
      </c>
      <c r="F711" s="15" t="s">
        <v>37</v>
      </c>
      <c r="I711" s="46">
        <f>BG_SecBase_Tuning!O310</f>
        <v>4750</v>
      </c>
      <c r="J711" s="46">
        <f>BG_SecBase_Tuning!P310</f>
        <v>4000</v>
      </c>
      <c r="K711" s="46">
        <f>BG_SecBase_Tuning!Q310</f>
        <v>3000</v>
      </c>
      <c r="L711" s="46">
        <f>BG_SecBase_Tuning!R310</f>
        <v>4000</v>
      </c>
      <c r="M711" s="46">
        <f>BG_SecBase_Tuning!S310</f>
        <v>3000</v>
      </c>
      <c r="P711" s="159" cm="1">
        <f t="array" ref="P711">_xlfn.SWITCH(B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11" s="159" cm="1">
        <f t="array" ref="Q711">_xlfn.SWITCH(C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11" s="159" cm="1">
        <f t="array" ref="R711">_xlfn.SWITCH(D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11" s="159" cm="1">
        <f t="array" ref="S711">_xlfn.SWITCH(E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11" s="159" cm="1">
        <f t="array" ref="T711">_xlfn.SWITCH(F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2" spans="1:20" ht="15" thickBot="1" x14ac:dyDescent="0.35">
      <c r="A712">
        <v>12</v>
      </c>
      <c r="B712" s="31" t="s">
        <v>15</v>
      </c>
      <c r="C712" s="16" t="s">
        <v>21</v>
      </c>
      <c r="D712" s="16" t="s">
        <v>11</v>
      </c>
      <c r="E712" s="16" t="s">
        <v>24</v>
      </c>
      <c r="F712" s="17" t="s">
        <v>31</v>
      </c>
      <c r="I712" s="46">
        <f>BG_SecBase_Tuning!O313</f>
        <v>7000</v>
      </c>
      <c r="J712" s="46">
        <f>BG_SecBase_Tuning!P313</f>
        <v>7000</v>
      </c>
      <c r="K712" s="46">
        <f>BG_SecBase_Tuning!Q313</f>
        <v>4000</v>
      </c>
      <c r="L712" s="46">
        <f>BG_SecBase_Tuning!R313</f>
        <v>4000</v>
      </c>
      <c r="M712" s="46">
        <f>BG_SecBase_Tuning!S313</f>
        <v>2251</v>
      </c>
      <c r="P712" s="159" cm="1">
        <f t="array" ref="P712">_xlfn.SWITCH(B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12" s="159" cm="1">
        <f t="array" ref="Q712">_xlfn.SWITCH(C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12" s="159" cm="1">
        <f t="array" ref="R712">_xlfn.SWITCH(D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12" s="159" cm="1">
        <f t="array" ref="S712">_xlfn.SWITCH(E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12" s="159" cm="1">
        <f t="array" ref="T712">_xlfn.SWITCH(F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13" spans="1:20" x14ac:dyDescent="0.3">
      <c r="A713">
        <v>13</v>
      </c>
      <c r="B713" t="s">
        <v>40</v>
      </c>
      <c r="C713" t="s">
        <v>15</v>
      </c>
      <c r="D713" t="s">
        <v>40</v>
      </c>
      <c r="E713" t="s">
        <v>31</v>
      </c>
      <c r="F713" t="s">
        <v>18</v>
      </c>
      <c r="I713">
        <f>BG_SecBase_Tuning!O$293</f>
        <v>350</v>
      </c>
      <c r="J713">
        <f>BG_SecBase_Tuning!P$293</f>
        <v>300</v>
      </c>
      <c r="K713">
        <f>BG_SecBase_Tuning!Q$293</f>
        <v>361</v>
      </c>
      <c r="L713">
        <f>BG_SecBase_Tuning!R$293</f>
        <v>640</v>
      </c>
      <c r="M713">
        <f>BG_SecBase_Tuning!S$293</f>
        <v>1250</v>
      </c>
      <c r="P713" s="159" cm="1">
        <f t="array" ref="P713">_xlfn.SWITCH(B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13" s="159" cm="1">
        <f t="array" ref="Q713">_xlfn.SWITCH(C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713" s="159" cm="1">
        <f t="array" ref="R713">_xlfn.SWITCH(D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13" s="159" cm="1">
        <f t="array" ref="S713">_xlfn.SWITCH(E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13" s="159" cm="1">
        <f t="array" ref="T713">_xlfn.SWITCH(F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14" spans="1:20" x14ac:dyDescent="0.3">
      <c r="A714">
        <v>14</v>
      </c>
      <c r="B714" t="s">
        <v>31</v>
      </c>
      <c r="C714" t="s">
        <v>27</v>
      </c>
      <c r="D714" t="s">
        <v>31</v>
      </c>
      <c r="E714" t="s">
        <v>11</v>
      </c>
      <c r="F714" t="s">
        <v>24</v>
      </c>
      <c r="I714">
        <f>BG_SecBase_Tuning!O$293</f>
        <v>350</v>
      </c>
      <c r="J714">
        <f>BG_SecBase_Tuning!P$293</f>
        <v>300</v>
      </c>
      <c r="K714">
        <f>BG_SecBase_Tuning!Q$293</f>
        <v>361</v>
      </c>
      <c r="L714">
        <f>BG_SecBase_Tuning!R$293</f>
        <v>640</v>
      </c>
      <c r="M714">
        <f>BG_SecBase_Tuning!S$293</f>
        <v>1250</v>
      </c>
      <c r="P714" s="159" cm="1">
        <f t="array" ref="P714">_xlfn.SWITCH(B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14" s="159" cm="1">
        <f t="array" ref="Q714">_xlfn.SWITCH(C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14" s="159" cm="1">
        <f t="array" ref="R714">_xlfn.SWITCH(D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14" s="159" cm="1">
        <f t="array" ref="S714">_xlfn.SWITCH(E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14" s="159" cm="1">
        <f t="array" ref="T714">_xlfn.SWITCH(F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715" spans="1:20" x14ac:dyDescent="0.3">
      <c r="A715">
        <v>15</v>
      </c>
      <c r="B715" t="s">
        <v>27</v>
      </c>
      <c r="C715" t="s">
        <v>37</v>
      </c>
      <c r="D715" t="s">
        <v>11</v>
      </c>
      <c r="E715" t="s">
        <v>11</v>
      </c>
      <c r="F715" t="s">
        <v>37</v>
      </c>
      <c r="I715">
        <f>BG_SecBase_Tuning!O$293</f>
        <v>350</v>
      </c>
      <c r="J715">
        <f>BG_SecBase_Tuning!P$293</f>
        <v>300</v>
      </c>
      <c r="K715">
        <f>BG_SecBase_Tuning!Q$293</f>
        <v>361</v>
      </c>
      <c r="L715">
        <f>BG_SecBase_Tuning!R$293</f>
        <v>640</v>
      </c>
      <c r="M715">
        <f>BG_SecBase_Tuning!S$293</f>
        <v>1250</v>
      </c>
      <c r="P715" s="159" cm="1">
        <f t="array" ref="P715">_xlfn.SWITCH(B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15" s="159" cm="1">
        <f t="array" ref="Q715">_xlfn.SWITCH(C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15" s="159" cm="1">
        <f t="array" ref="R715">_xlfn.SWITCH(D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15" s="159" cm="1">
        <f t="array" ref="S715">_xlfn.SWITCH(E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15" s="159" cm="1">
        <f t="array" ref="T715">_xlfn.SWITCH(F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6" spans="1:20" x14ac:dyDescent="0.3">
      <c r="A716">
        <v>16</v>
      </c>
      <c r="B716" t="s">
        <v>24</v>
      </c>
      <c r="C716" t="s">
        <v>11</v>
      </c>
      <c r="D716" t="s">
        <v>31</v>
      </c>
      <c r="E716" t="s">
        <v>31</v>
      </c>
      <c r="F716" t="s">
        <v>37</v>
      </c>
      <c r="I716">
        <f>BG_SecBase_Tuning!O$293</f>
        <v>350</v>
      </c>
      <c r="J716">
        <f>BG_SecBase_Tuning!P$293</f>
        <v>300</v>
      </c>
      <c r="K716">
        <f>BG_SecBase_Tuning!Q$293</f>
        <v>361</v>
      </c>
      <c r="L716">
        <f>BG_SecBase_Tuning!R$293</f>
        <v>640</v>
      </c>
      <c r="M716">
        <f>BG_SecBase_Tuning!S$293</f>
        <v>1250</v>
      </c>
      <c r="P716" s="159" cm="1">
        <f t="array" ref="P716">_xlfn.SWITCH(B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16" s="159" cm="1">
        <f t="array" ref="Q716">_xlfn.SWITCH(C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16" s="159" cm="1">
        <f t="array" ref="R716">_xlfn.SWITCH(D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16" s="159" cm="1">
        <f t="array" ref="S716">_xlfn.SWITCH(E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16" s="159" cm="1">
        <f t="array" ref="T716">_xlfn.SWITCH(F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7" spans="1:20" x14ac:dyDescent="0.3">
      <c r="A717">
        <v>17</v>
      </c>
      <c r="B717" t="s">
        <v>15</v>
      </c>
      <c r="C717" t="s">
        <v>27</v>
      </c>
      <c r="D717" t="s">
        <v>11</v>
      </c>
      <c r="E717" t="s">
        <v>15</v>
      </c>
      <c r="F717" t="s">
        <v>27</v>
      </c>
      <c r="I717" s="6">
        <f>BG_SecBase_Tuning!O$297</f>
        <v>400</v>
      </c>
      <c r="J717" s="6">
        <f>BG_SecBase_Tuning!P$296</f>
        <v>600</v>
      </c>
      <c r="K717" s="6">
        <f>BG_SecBase_Tuning!Q$295</f>
        <v>1000</v>
      </c>
      <c r="L717" s="6">
        <f>BG_SecBase_Tuning!R$296</f>
        <v>500</v>
      </c>
      <c r="M717" s="6">
        <f>BG_SecBase_Tuning!S$299</f>
        <v>300</v>
      </c>
      <c r="P717" s="159" cm="1">
        <f t="array" ref="P717">_xlfn.SWITCH(B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17" s="159" cm="1">
        <f t="array" ref="Q717">_xlfn.SWITCH(C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17" s="159" cm="1">
        <f t="array" ref="R717">_xlfn.SWITCH(D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17" s="159" cm="1">
        <f t="array" ref="S717">_xlfn.SWITCH(E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17" s="159" cm="1">
        <f t="array" ref="T717">_xlfn.SWITCH(F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18" spans="1:20" x14ac:dyDescent="0.3">
      <c r="A718">
        <v>18</v>
      </c>
      <c r="B718" t="s">
        <v>31</v>
      </c>
      <c r="C718" t="s">
        <v>21</v>
      </c>
      <c r="D718" t="s">
        <v>21</v>
      </c>
      <c r="E718" t="s">
        <v>11</v>
      </c>
      <c r="F718" t="s">
        <v>11</v>
      </c>
      <c r="I718" s="6">
        <f>BG_SecBase_Tuning!O$297</f>
        <v>400</v>
      </c>
      <c r="J718" s="6">
        <f>BG_SecBase_Tuning!P$296</f>
        <v>600</v>
      </c>
      <c r="K718" s="6">
        <f>BG_SecBase_Tuning!Q$295</f>
        <v>1000</v>
      </c>
      <c r="L718" s="6">
        <f>BG_SecBase_Tuning!R$296</f>
        <v>500</v>
      </c>
      <c r="M718" s="6">
        <f>BG_SecBase_Tuning!S$299</f>
        <v>300</v>
      </c>
      <c r="P718" s="159" cm="1">
        <f t="array" ref="P718">_xlfn.SWITCH(B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18" s="159" cm="1">
        <f t="array" ref="Q718">_xlfn.SWITCH(C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18" s="159" cm="1">
        <f t="array" ref="R718">_xlfn.SWITCH(D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18" s="159" cm="1">
        <f t="array" ref="S718">_xlfn.SWITCH(E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18" s="159" cm="1">
        <f t="array" ref="T718">_xlfn.SWITCH(F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719" spans="1:20" x14ac:dyDescent="0.3">
      <c r="A719">
        <v>19</v>
      </c>
      <c r="B719" t="s">
        <v>26</v>
      </c>
      <c r="C719" t="s">
        <v>20</v>
      </c>
      <c r="D719" t="s">
        <v>10</v>
      </c>
      <c r="E719" t="s">
        <v>20</v>
      </c>
      <c r="F719" t="s">
        <v>26</v>
      </c>
      <c r="I719" s="6">
        <f>BG_SecBase_Tuning!O$297</f>
        <v>400</v>
      </c>
      <c r="J719" s="6">
        <f>BG_SecBase_Tuning!P$296</f>
        <v>600</v>
      </c>
      <c r="K719" s="6">
        <f>BG_SecBase_Tuning!Q$295</f>
        <v>1000</v>
      </c>
      <c r="L719" s="6">
        <f>BG_SecBase_Tuning!R$296</f>
        <v>500</v>
      </c>
      <c r="M719" s="6">
        <f>BG_SecBase_Tuning!S$299</f>
        <v>300</v>
      </c>
      <c r="P719" s="159" cm="1">
        <f t="array" ref="P719">_xlfn.SWITCH(B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719" s="159" cm="1">
        <f t="array" ref="Q719">_xlfn.SWITCH(C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719" s="159" cm="1">
        <f t="array" ref="R719">_xlfn.SWITCH(D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S719" s="159" cm="1">
        <f t="array" ref="S719">_xlfn.SWITCH(E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719" s="159" cm="1">
        <f t="array" ref="T719">_xlfn.SWITCH(F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720" spans="1:20" x14ac:dyDescent="0.3">
      <c r="A720">
        <v>20</v>
      </c>
      <c r="B720" t="s">
        <v>30</v>
      </c>
      <c r="C720" t="s">
        <v>23</v>
      </c>
      <c r="D720" t="s">
        <v>24</v>
      </c>
      <c r="E720" t="s">
        <v>23</v>
      </c>
      <c r="F720" t="s">
        <v>30</v>
      </c>
      <c r="I720" s="2">
        <f>BG_SecBase_Tuning!O$298</f>
        <v>300</v>
      </c>
      <c r="J720" s="6">
        <f>BG_SecBase_Tuning!P$296</f>
        <v>600</v>
      </c>
      <c r="K720" s="6">
        <f>BG_SecBase_Tuning!Q$295</f>
        <v>1000</v>
      </c>
      <c r="L720" s="6">
        <f>BG_SecBase_Tuning!R$296</f>
        <v>500</v>
      </c>
      <c r="M720" s="2">
        <f>BG_SecBase_Tuning!S$300</f>
        <v>300</v>
      </c>
      <c r="P720" s="159" cm="1">
        <f t="array" ref="P720">_xlfn.SWITCH(B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720" s="159" cm="1">
        <f t="array" ref="Q720">_xlfn.SWITCH(C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720" s="159" cm="1">
        <f t="array" ref="R720">_xlfn.SWITCH(D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20" s="159" cm="1">
        <f t="array" ref="S720">_xlfn.SWITCH(E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720" s="159" cm="1">
        <f t="array" ref="T720">_xlfn.SWITCH(F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721" spans="1:20" x14ac:dyDescent="0.3">
      <c r="A721">
        <v>21</v>
      </c>
      <c r="B721" t="s">
        <v>33</v>
      </c>
      <c r="C721" t="s">
        <v>11</v>
      </c>
      <c r="D721" t="s">
        <v>34</v>
      </c>
      <c r="E721" t="s">
        <v>34</v>
      </c>
      <c r="F721" t="s">
        <v>33</v>
      </c>
      <c r="I721" s="6">
        <f>BG_SecBase_Tuning!O$297</f>
        <v>400</v>
      </c>
      <c r="J721" s="6">
        <f>BG_SecBase_Tuning!P$296</f>
        <v>600</v>
      </c>
      <c r="K721">
        <f>BG_SecBase_Tuning!Q$293</f>
        <v>361</v>
      </c>
      <c r="L721" s="6">
        <f>BG_SecBase_Tuning!R$296</f>
        <v>500</v>
      </c>
      <c r="M721" s="2">
        <f>BG_SecBase_Tuning!S$300</f>
        <v>300</v>
      </c>
      <c r="P721" s="159" cm="1">
        <f t="array" ref="P721">_xlfn.SWITCH(B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721" s="159" cm="1">
        <f t="array" ref="Q721">_xlfn.SWITCH(C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21" s="159" cm="1">
        <f t="array" ref="R721">_xlfn.SWITCH(D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21" s="159" cm="1">
        <f t="array" ref="S721">_xlfn.SWITCH(E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21" s="159" cm="1">
        <f t="array" ref="T721">_xlfn.SWITCH(F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722" spans="1:20" x14ac:dyDescent="0.3">
      <c r="A722">
        <v>22</v>
      </c>
      <c r="B722" t="s">
        <v>36</v>
      </c>
      <c r="C722" t="s">
        <v>31</v>
      </c>
      <c r="D722" t="s">
        <v>31</v>
      </c>
      <c r="E722" t="s">
        <v>18</v>
      </c>
      <c r="F722" t="s">
        <v>36</v>
      </c>
      <c r="I722" s="6">
        <f>BG_SecBase_Tuning!O$297</f>
        <v>400</v>
      </c>
      <c r="J722" s="6">
        <f>BG_SecBase_Tuning!P$296</f>
        <v>600</v>
      </c>
      <c r="K722">
        <f>BG_SecBase_Tuning!Q$293</f>
        <v>361</v>
      </c>
      <c r="L722" s="6">
        <f>BG_SecBase_Tuning!R$296</f>
        <v>500</v>
      </c>
      <c r="M722" s="2">
        <f>BG_SecBase_Tuning!S$300</f>
        <v>300</v>
      </c>
      <c r="P722" s="159" cm="1">
        <f t="array" ref="P722">_xlfn.SWITCH(B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722" s="159" cm="1">
        <f t="array" ref="Q722">_xlfn.SWITCH(C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22" s="159" cm="1">
        <f t="array" ref="R722">_xlfn.SWITCH(D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22" s="159" cm="1">
        <f t="array" ref="S722">_xlfn.SWITCH(E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2" s="159" cm="1">
        <f t="array" ref="T722">_xlfn.SWITCH(F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723" spans="1:20" x14ac:dyDescent="0.3">
      <c r="A723">
        <v>23</v>
      </c>
      <c r="B723" s="9" t="s">
        <v>34</v>
      </c>
      <c r="C723" s="9" t="s">
        <v>14</v>
      </c>
      <c r="D723" s="9" t="s">
        <v>18</v>
      </c>
      <c r="E723" s="9" t="s">
        <v>17</v>
      </c>
      <c r="F723" s="9" t="s">
        <v>39</v>
      </c>
      <c r="I723" s="6">
        <f>BG_SecBase_Tuning!O$297</f>
        <v>400</v>
      </c>
      <c r="J723" s="6">
        <f>BG_SecBase_Tuning!P$296</f>
        <v>600</v>
      </c>
      <c r="K723">
        <f>BG_SecBase_Tuning!Q$293</f>
        <v>361</v>
      </c>
      <c r="L723" s="6">
        <f>BG_SecBase_Tuning!R$296</f>
        <v>500</v>
      </c>
      <c r="M723" s="2">
        <f>BG_SecBase_Tuning!S$300</f>
        <v>300</v>
      </c>
      <c r="P723" s="159" cm="1">
        <f t="array" ref="P723">_xlfn.SWITCH(B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23" s="159" cm="1">
        <f t="array" ref="Q723">_xlfn.SWITCH(C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723" s="159" cm="1">
        <f t="array" ref="R723">_xlfn.SWITCH(D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23" s="159" cm="1">
        <f t="array" ref="S723">_xlfn.SWITCH(E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723" s="159" cm="1">
        <f t="array" ref="T723">_xlfn.SWITCH(F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724" spans="1:20" x14ac:dyDescent="0.3">
      <c r="A724">
        <v>24</v>
      </c>
      <c r="B724" s="9" t="s">
        <v>11</v>
      </c>
      <c r="C724" s="9" t="s">
        <v>27</v>
      </c>
      <c r="D724" s="9" t="s">
        <v>11</v>
      </c>
      <c r="E724" s="9" t="s">
        <v>40</v>
      </c>
      <c r="F724" s="9" t="s">
        <v>26</v>
      </c>
      <c r="I724">
        <f>BG_SecBase_Tuning!O$293</f>
        <v>350</v>
      </c>
      <c r="J724" s="6">
        <f>BG_SecBase_Tuning!P$296</f>
        <v>600</v>
      </c>
      <c r="K724">
        <f>BG_SecBase_Tuning!Q$293</f>
        <v>361</v>
      </c>
      <c r="L724" s="6">
        <f>BG_SecBase_Tuning!R$296</f>
        <v>500</v>
      </c>
      <c r="M724" s="2">
        <f>BG_SecBase_Tuning!S$300</f>
        <v>300</v>
      </c>
      <c r="P724" s="159" cm="1">
        <f t="array" ref="P724">_xlfn.SWITCH(B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24" s="159" cm="1">
        <f t="array" ref="Q724">_xlfn.SWITCH(C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24" s="159" cm="1">
        <f t="array" ref="R724">_xlfn.SWITCH(D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24" s="159" cm="1">
        <f t="array" ref="S724">_xlfn.SWITCH(E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24" s="159" cm="1">
        <f t="array" ref="T724">_xlfn.SWITCH(F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725" spans="1:20" x14ac:dyDescent="0.3">
      <c r="A725">
        <v>25</v>
      </c>
      <c r="B725" s="9" t="s">
        <v>31</v>
      </c>
      <c r="C725" s="9" t="s">
        <v>17</v>
      </c>
      <c r="D725" s="9" t="s">
        <v>27</v>
      </c>
      <c r="E725" s="9" t="s">
        <v>14</v>
      </c>
      <c r="F725" s="9" t="s">
        <v>30</v>
      </c>
      <c r="I725" s="4">
        <f>BG_SecBase_Tuning!O$317</f>
        <v>2516</v>
      </c>
      <c r="J725" s="6">
        <f>BG_SecBase_Tuning!P$296</f>
        <v>600</v>
      </c>
      <c r="K725" s="4">
        <f>BG_SecBase_Tuning!Q$317</f>
        <v>3408</v>
      </c>
      <c r="L725" s="6">
        <f>BG_SecBase_Tuning!R$296</f>
        <v>500</v>
      </c>
      <c r="M725" s="2">
        <f>BG_SecBase_Tuning!S$300</f>
        <v>300</v>
      </c>
      <c r="P725" s="159" cm="1">
        <f t="array" ref="P725">_xlfn.SWITCH(B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25" s="159" cm="1">
        <f t="array" ref="Q725">_xlfn.SWITCH(C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725" s="159" cm="1">
        <f t="array" ref="R725">_xlfn.SWITCH(D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25" s="159" cm="1">
        <f t="array" ref="S725">_xlfn.SWITCH(E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725" s="159" cm="1">
        <f t="array" ref="T725">_xlfn.SWITCH(F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726" spans="1:20" x14ac:dyDescent="0.3">
      <c r="A726">
        <v>26</v>
      </c>
      <c r="B726" s="11" t="s">
        <v>27</v>
      </c>
      <c r="C726" s="11" t="s">
        <v>24</v>
      </c>
      <c r="D726" s="11" t="s">
        <v>27</v>
      </c>
      <c r="E726" s="11" t="s">
        <v>11</v>
      </c>
      <c r="F726" s="11" t="s">
        <v>33</v>
      </c>
      <c r="I726" s="32">
        <f>BG_SecBase_Tuning!O$318</f>
        <v>1241</v>
      </c>
      <c r="J726" s="6">
        <f>BG_SecBase_Tuning!P$296</f>
        <v>600</v>
      </c>
      <c r="K726" s="32">
        <f>BG_SecBase_Tuning!Q$318</f>
        <v>3000</v>
      </c>
      <c r="L726" s="6">
        <f>BG_SecBase_Tuning!R$296</f>
        <v>500</v>
      </c>
      <c r="M726" s="6">
        <f>BG_SecBase_Tuning!S$299</f>
        <v>300</v>
      </c>
      <c r="P726" s="159" cm="1">
        <f t="array" ref="P726">_xlfn.SWITCH(B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26" s="159" cm="1">
        <f t="array" ref="Q726">_xlfn.SWITCH(C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26" s="159" cm="1">
        <f t="array" ref="R726">_xlfn.SWITCH(D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26" s="159" cm="1">
        <f t="array" ref="S726">_xlfn.SWITCH(E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26" s="159" cm="1">
        <f t="array" ref="T726">_xlfn.SWITCH(F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727" spans="1:20" x14ac:dyDescent="0.3">
      <c r="A727">
        <v>27</v>
      </c>
      <c r="B727" s="4" t="s">
        <v>7</v>
      </c>
      <c r="C727" s="11" t="s">
        <v>11</v>
      </c>
      <c r="D727" s="4" t="s">
        <v>7</v>
      </c>
      <c r="E727" s="11" t="s">
        <v>34</v>
      </c>
      <c r="F727" s="11" t="s">
        <v>36</v>
      </c>
      <c r="I727" s="32">
        <f>BG_SecBase_Tuning!O$318</f>
        <v>1241</v>
      </c>
      <c r="J727">
        <f>BG_SecBase_Tuning!P$293</f>
        <v>300</v>
      </c>
      <c r="K727" s="32">
        <f>BG_SecBase_Tuning!Q$318</f>
        <v>3000</v>
      </c>
      <c r="L727">
        <f>BG_SecBase_Tuning!R$293</f>
        <v>640</v>
      </c>
      <c r="M727" s="6">
        <f>BG_SecBase_Tuning!S$299</f>
        <v>300</v>
      </c>
      <c r="P727" s="159" cm="1">
        <f t="array" ref="P727">_xlfn.SWITCH(B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727" s="159" cm="1">
        <f t="array" ref="Q727">_xlfn.SWITCH(C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27" s="159" cm="1">
        <f t="array" ref="R727">_xlfn.SWITCH(D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727" s="159" cm="1">
        <f t="array" ref="S727">_xlfn.SWITCH(E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27" s="159" cm="1">
        <f t="array" ref="T727">_xlfn.SWITCH(F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728" spans="1:20" x14ac:dyDescent="0.3">
      <c r="A728">
        <v>28</v>
      </c>
      <c r="B728" s="4" t="s">
        <v>7</v>
      </c>
      <c r="C728" s="11" t="s">
        <v>27</v>
      </c>
      <c r="D728" s="4" t="s">
        <v>7</v>
      </c>
      <c r="E728" s="11" t="s">
        <v>18</v>
      </c>
      <c r="F728" s="11" t="s">
        <v>18</v>
      </c>
      <c r="I728" s="32">
        <f>BG_SecBase_Tuning!O$318</f>
        <v>1241</v>
      </c>
      <c r="J728">
        <f>BG_SecBase_Tuning!P$293</f>
        <v>300</v>
      </c>
      <c r="K728" s="32">
        <f>BG_SecBase_Tuning!Q$318</f>
        <v>3000</v>
      </c>
      <c r="L728">
        <f>BG_SecBase_Tuning!R$293</f>
        <v>640</v>
      </c>
      <c r="M728" s="6">
        <f>BG_SecBase_Tuning!S$299</f>
        <v>300</v>
      </c>
      <c r="P728" s="159" cm="1">
        <f t="array" ref="P728">_xlfn.SWITCH(B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728" s="159" cm="1">
        <f t="array" ref="Q728">_xlfn.SWITCH(C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28" s="159" cm="1">
        <f t="array" ref="R728">_xlfn.SWITCH(D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728" s="159" cm="1">
        <f t="array" ref="S728">_xlfn.SWITCH(E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8" s="159" cm="1">
        <f t="array" ref="T728">_xlfn.SWITCH(F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29" spans="1:20" x14ac:dyDescent="0.3">
      <c r="A729">
        <v>29</v>
      </c>
      <c r="B729" s="11" t="s">
        <v>31</v>
      </c>
      <c r="C729" s="11" t="s">
        <v>21</v>
      </c>
      <c r="D729" s="11" t="s">
        <v>18</v>
      </c>
      <c r="E729" s="11" t="s">
        <v>18</v>
      </c>
      <c r="F729" s="11" t="s">
        <v>40</v>
      </c>
      <c r="I729" s="4">
        <f>BG_SecBase_Tuning!O$317</f>
        <v>2516</v>
      </c>
      <c r="J729">
        <f>BG_SecBase_Tuning!P$293</f>
        <v>300</v>
      </c>
      <c r="K729" s="4">
        <f>BG_SecBase_Tuning!Q$317</f>
        <v>3408</v>
      </c>
      <c r="L729">
        <f>BG_SecBase_Tuning!R$293</f>
        <v>640</v>
      </c>
      <c r="M729">
        <f>BG_SecBase_Tuning!S$293</f>
        <v>1250</v>
      </c>
      <c r="P729" s="159" cm="1">
        <f t="array" ref="P729">_xlfn.SWITCH(B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29" s="159" cm="1">
        <f t="array" ref="Q729">_xlfn.SWITCH(C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29" s="159" cm="1">
        <f t="array" ref="R729">_xlfn.SWITCH(D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29" s="159" cm="1">
        <f t="array" ref="S729">_xlfn.SWITCH(E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9" s="159" cm="1">
        <f t="array" ref="T729">_xlfn.SWITCH(F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30" spans="1:20" x14ac:dyDescent="0.3">
      <c r="A730">
        <v>30</v>
      </c>
      <c r="B730" s="11" t="s">
        <v>18</v>
      </c>
      <c r="C730" s="11" t="s">
        <v>34</v>
      </c>
      <c r="D730" s="11" t="s">
        <v>11</v>
      </c>
      <c r="E730" s="11" t="s">
        <v>40</v>
      </c>
      <c r="F730" s="11" t="s">
        <v>40</v>
      </c>
      <c r="I730">
        <f>BG_SecBase_Tuning!O$293</f>
        <v>350</v>
      </c>
      <c r="J730">
        <f>BG_SecBase_Tuning!P$293</f>
        <v>300</v>
      </c>
      <c r="K730">
        <f>BG_SecBase_Tuning!Q$293</f>
        <v>361</v>
      </c>
      <c r="L730">
        <f>BG_SecBase_Tuning!R$293</f>
        <v>640</v>
      </c>
      <c r="M730">
        <f>BG_SecBase_Tuning!S$293</f>
        <v>1250</v>
      </c>
      <c r="P730" s="159" cm="1">
        <f t="array" ref="P730">_xlfn.SWITCH(B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30" s="159" cm="1">
        <f t="array" ref="Q730">_xlfn.SWITCH(C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30" s="159" cm="1">
        <f t="array" ref="R730">_xlfn.SWITCH(D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30" s="159" cm="1">
        <f t="array" ref="S730">_xlfn.SWITCH(E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30" s="159" cm="1">
        <f t="array" ref="T730">_xlfn.SWITCH(F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31" spans="1:20" x14ac:dyDescent="0.3">
      <c r="A731">
        <v>31</v>
      </c>
      <c r="B731" s="11" t="s">
        <v>27</v>
      </c>
      <c r="C731" s="11" t="s">
        <v>24</v>
      </c>
      <c r="D731" s="11" t="s">
        <v>37</v>
      </c>
      <c r="E731" s="11" t="s">
        <v>24</v>
      </c>
      <c r="F731" s="11" t="s">
        <v>31</v>
      </c>
      <c r="I731" s="11">
        <f>BG_SecBase_Tuning!O$308</f>
        <v>1690</v>
      </c>
      <c r="J731" s="11">
        <f>BG_SecBase_Tuning!P$308</f>
        <v>1690</v>
      </c>
      <c r="K731" s="11">
        <f>BG_SecBase_Tuning!Q$308</f>
        <v>600</v>
      </c>
      <c r="L731" s="11">
        <f>BG_SecBase_Tuning!R$308</f>
        <v>1000</v>
      </c>
      <c r="M731" s="11">
        <f>BG_SecBase_Tuning!S$308</f>
        <v>10</v>
      </c>
      <c r="P731" s="159" cm="1">
        <f t="array" ref="P731">_xlfn.SWITCH(B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31" s="159" cm="1">
        <f t="array" ref="Q731">_xlfn.SWITCH(C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31" s="159" cm="1">
        <f t="array" ref="R731">_xlfn.SWITCH(D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31" s="159" cm="1">
        <f t="array" ref="S731">_xlfn.SWITCH(E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31" s="159" cm="1">
        <f t="array" ref="T731">_xlfn.SWITCH(F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32" spans="1:20" x14ac:dyDescent="0.3">
      <c r="A732">
        <v>32</v>
      </c>
      <c r="B732" t="s">
        <v>34</v>
      </c>
      <c r="C732" t="s">
        <v>31</v>
      </c>
      <c r="D732" t="s">
        <v>24</v>
      </c>
      <c r="E732" t="s">
        <v>37</v>
      </c>
      <c r="F732" t="s">
        <v>34</v>
      </c>
      <c r="I732" s="11">
        <f>BG_SecBase_Tuning!O$308</f>
        <v>1690</v>
      </c>
      <c r="J732" s="11">
        <f>BG_SecBase_Tuning!P$308</f>
        <v>1690</v>
      </c>
      <c r="K732" s="11">
        <f>BG_SecBase_Tuning!Q$308</f>
        <v>600</v>
      </c>
      <c r="L732" s="11">
        <f>BG_SecBase_Tuning!R$308</f>
        <v>1000</v>
      </c>
      <c r="M732" s="11">
        <f>BG_SecBase_Tuning!S$308</f>
        <v>10</v>
      </c>
      <c r="P732" s="159" cm="1">
        <f t="array" ref="P732">_xlfn.SWITCH(B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32" s="159" cm="1">
        <f t="array" ref="Q732">_xlfn.SWITCH(C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32" s="159" cm="1">
        <f t="array" ref="R732">_xlfn.SWITCH(D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32" s="159" cm="1">
        <f t="array" ref="S732">_xlfn.SWITCH(E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32" s="159" cm="1">
        <f t="array" ref="T732">_xlfn.SWITCH(F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33" spans="1:20" x14ac:dyDescent="0.3">
      <c r="A733">
        <v>33</v>
      </c>
      <c r="B733" t="s">
        <v>56</v>
      </c>
      <c r="C733" t="s">
        <v>56</v>
      </c>
      <c r="D733" t="s">
        <v>56</v>
      </c>
      <c r="E733" t="s">
        <v>56</v>
      </c>
      <c r="F733" t="s">
        <v>56</v>
      </c>
      <c r="I733" s="11">
        <f>BG_SecBase_Tuning!O$308</f>
        <v>1690</v>
      </c>
      <c r="J733" s="11">
        <f>BG_SecBase_Tuning!P$308</f>
        <v>1690</v>
      </c>
      <c r="K733" s="11">
        <f>BG_SecBase_Tuning!Q$308</f>
        <v>600</v>
      </c>
      <c r="L733" s="11">
        <f>BG_SecBase_Tuning!R$308</f>
        <v>1000</v>
      </c>
      <c r="M733" s="11">
        <f>BG_SecBase_Tuning!S$308</f>
        <v>10</v>
      </c>
      <c r="P733" s="159" cm="1">
        <f t="array" ref="P733">_xlfn.SWITCH(B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Q733" s="159" cm="1">
        <f t="array" ref="Q733">_xlfn.SWITCH(C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R733" s="159" cm="1">
        <f t="array" ref="R733">_xlfn.SWITCH(D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S733" s="159" cm="1">
        <f t="array" ref="S733">_xlfn.SWITCH(E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T733" s="159" cm="1">
        <f t="array" ref="T733">_xlfn.SWITCH(F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row>
    <row r="734" spans="1:20" x14ac:dyDescent="0.3">
      <c r="A734">
        <v>34</v>
      </c>
      <c r="B734" t="s">
        <v>18</v>
      </c>
      <c r="C734" t="s">
        <v>18</v>
      </c>
      <c r="D734" t="s">
        <v>15</v>
      </c>
      <c r="E734" t="s">
        <v>15</v>
      </c>
      <c r="F734" t="s">
        <v>40</v>
      </c>
      <c r="I734" s="11">
        <f>BG_SecBase_Tuning!O$308</f>
        <v>1690</v>
      </c>
      <c r="J734" s="11">
        <f>BG_SecBase_Tuning!P$308</f>
        <v>1690</v>
      </c>
      <c r="K734" s="11">
        <f>BG_SecBase_Tuning!Q$308</f>
        <v>600</v>
      </c>
      <c r="L734" s="11">
        <f>BG_SecBase_Tuning!R$308</f>
        <v>1000</v>
      </c>
      <c r="M734" s="11">
        <f>BG_SecBase_Tuning!S$308</f>
        <v>10</v>
      </c>
      <c r="P734" s="159" cm="1">
        <f t="array" ref="P734">_xlfn.SWITCH(B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34" s="159" cm="1">
        <f t="array" ref="Q734">_xlfn.SWITCH(C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34" s="159" cm="1">
        <f t="array" ref="R734">_xlfn.SWITCH(D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34" s="159" cm="1">
        <f t="array" ref="S734">_xlfn.SWITCH(E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34" s="159" cm="1">
        <f t="array" ref="T734">_xlfn.SWITCH(F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35" spans="1:20" x14ac:dyDescent="0.3">
      <c r="A735">
        <v>35</v>
      </c>
      <c r="B735" t="s">
        <v>18</v>
      </c>
      <c r="C735" t="s">
        <v>24</v>
      </c>
      <c r="D735" t="s">
        <v>31</v>
      </c>
      <c r="E735" t="s">
        <v>24</v>
      </c>
      <c r="F735" t="s">
        <v>24</v>
      </c>
      <c r="I735">
        <f>BG_SecBase_Tuning!O$293</f>
        <v>350</v>
      </c>
      <c r="J735">
        <f>BG_SecBase_Tuning!P$293</f>
        <v>300</v>
      </c>
      <c r="K735">
        <f>BG_SecBase_Tuning!Q$293</f>
        <v>361</v>
      </c>
      <c r="L735">
        <f>BG_SecBase_Tuning!R$293</f>
        <v>640</v>
      </c>
      <c r="M735">
        <f>BG_SecBase_Tuning!S$293</f>
        <v>1250</v>
      </c>
      <c r="P735" s="159" cm="1">
        <f t="array" ref="P735">_xlfn.SWITCH(B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35" s="159" cm="1">
        <f t="array" ref="Q735">_xlfn.SWITCH(C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35" s="159" cm="1">
        <f t="array" ref="R735">_xlfn.SWITCH(D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35" s="159" cm="1">
        <f t="array" ref="S735">_xlfn.SWITCH(E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35" s="159" cm="1">
        <f t="array" ref="T735">_xlfn.SWITCH(F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736" spans="1:20" x14ac:dyDescent="0.3">
      <c r="A736">
        <v>36</v>
      </c>
      <c r="B736" t="s">
        <v>31</v>
      </c>
      <c r="C736" t="s">
        <v>11</v>
      </c>
      <c r="D736" t="s">
        <v>31</v>
      </c>
      <c r="E736" t="s">
        <v>27</v>
      </c>
      <c r="F736" t="s">
        <v>18</v>
      </c>
      <c r="I736">
        <f>BG_SecBase_Tuning!O$293</f>
        <v>350</v>
      </c>
      <c r="J736">
        <f>BG_SecBase_Tuning!P$293</f>
        <v>300</v>
      </c>
      <c r="K736">
        <f>BG_SecBase_Tuning!Q$293</f>
        <v>361</v>
      </c>
      <c r="L736">
        <f>BG_SecBase_Tuning!R$293</f>
        <v>640</v>
      </c>
      <c r="M736">
        <f>BG_SecBase_Tuning!S$293</f>
        <v>1250</v>
      </c>
      <c r="P736" s="159" cm="1">
        <f t="array" ref="P736">_xlfn.SWITCH(B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36" s="159" cm="1">
        <f t="array" ref="Q736">_xlfn.SWITCH(C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36" s="159" cm="1">
        <f t="array" ref="R736">_xlfn.SWITCH(D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36" s="159" cm="1">
        <f t="array" ref="S736">_xlfn.SWITCH(E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36" s="159" cm="1">
        <f t="array" ref="T736">_xlfn.SWITCH(F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37" spans="1:20" x14ac:dyDescent="0.3">
      <c r="A737">
        <v>37</v>
      </c>
      <c r="B737" t="s">
        <v>11</v>
      </c>
      <c r="C737" t="s">
        <v>15</v>
      </c>
      <c r="D737" t="s">
        <v>11</v>
      </c>
      <c r="E737" t="s">
        <v>27</v>
      </c>
      <c r="F737" t="s">
        <v>21</v>
      </c>
      <c r="I737" s="6">
        <f>BG_SecBase_Tuning!O$296</f>
        <v>800</v>
      </c>
      <c r="J737" s="6">
        <f>BG_SecBase_Tuning!P$295</f>
        <v>600</v>
      </c>
      <c r="K737" s="6">
        <f>BG_SecBase_Tuning!Q$297</f>
        <v>600</v>
      </c>
      <c r="L737" s="6">
        <f>BG_SecBase_Tuning!R$299</f>
        <v>300</v>
      </c>
      <c r="M737" s="6">
        <f>BG_SecBase_Tuning!S$296</f>
        <v>500</v>
      </c>
      <c r="P737" s="159" cm="1">
        <f t="array" ref="P737">_xlfn.SWITCH(B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37" s="159" cm="1">
        <f t="array" ref="Q737">_xlfn.SWITCH(C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737" s="159" cm="1">
        <f t="array" ref="R737">_xlfn.SWITCH(D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37" s="159" cm="1">
        <f t="array" ref="S737">_xlfn.SWITCH(E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37" s="159" cm="1">
        <f t="array" ref="T737">_xlfn.SWITCH(F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738" spans="1:20" x14ac:dyDescent="0.3">
      <c r="A738">
        <v>38</v>
      </c>
      <c r="B738" t="s">
        <v>40</v>
      </c>
      <c r="C738" t="s">
        <v>24</v>
      </c>
      <c r="D738" t="s">
        <v>24</v>
      </c>
      <c r="E738" t="s">
        <v>37</v>
      </c>
      <c r="F738" t="s">
        <v>37</v>
      </c>
      <c r="I738" s="6">
        <f>BG_SecBase_Tuning!O$296</f>
        <v>800</v>
      </c>
      <c r="J738" s="6">
        <f>BG_SecBase_Tuning!P$295</f>
        <v>600</v>
      </c>
      <c r="K738" s="6">
        <f>BG_SecBase_Tuning!Q$297</f>
        <v>600</v>
      </c>
      <c r="L738" s="6">
        <f>BG_SecBase_Tuning!R$299</f>
        <v>300</v>
      </c>
      <c r="M738" s="6">
        <f>BG_SecBase_Tuning!S$296</f>
        <v>500</v>
      </c>
      <c r="P738" s="159" cm="1">
        <f t="array" ref="P738">_xlfn.SWITCH(B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38" s="159" cm="1">
        <f t="array" ref="Q738">_xlfn.SWITCH(C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38" s="159" cm="1">
        <f t="array" ref="R738">_xlfn.SWITCH(D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38" s="159" cm="1">
        <f t="array" ref="S738">_xlfn.SWITCH(E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38" s="159" cm="1">
        <f t="array" ref="T738">_xlfn.SWITCH(F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39" spans="1:20" x14ac:dyDescent="0.3">
      <c r="A739">
        <v>39</v>
      </c>
      <c r="B739" t="s">
        <v>14</v>
      </c>
      <c r="C739" t="s">
        <v>10</v>
      </c>
      <c r="D739" t="s">
        <v>26</v>
      </c>
      <c r="E739" t="s">
        <v>26</v>
      </c>
      <c r="F739" t="s">
        <v>14</v>
      </c>
      <c r="I739" s="6">
        <f>BG_SecBase_Tuning!O$296</f>
        <v>800</v>
      </c>
      <c r="J739" s="6">
        <f>BG_SecBase_Tuning!P$295</f>
        <v>600</v>
      </c>
      <c r="K739" s="6">
        <f>BG_SecBase_Tuning!Q$297</f>
        <v>600</v>
      </c>
      <c r="L739" s="6">
        <f>BG_SecBase_Tuning!R$299</f>
        <v>300</v>
      </c>
      <c r="M739" s="6">
        <f>BG_SecBase_Tuning!S$296</f>
        <v>500</v>
      </c>
      <c r="P739" s="159" cm="1">
        <f t="array" ref="P739">_xlfn.SWITCH(B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739" s="159" cm="1">
        <f t="array" ref="Q739">_xlfn.SWITCH(C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739" s="159" cm="1">
        <f t="array" ref="R739">_xlfn.SWITCH(D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739" s="159" cm="1">
        <f t="array" ref="S739">_xlfn.SWITCH(E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739" s="159" cm="1">
        <f t="array" ref="T739">_xlfn.SWITCH(F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740" spans="1:20" x14ac:dyDescent="0.3">
      <c r="A740">
        <v>40</v>
      </c>
      <c r="B740" t="s">
        <v>15</v>
      </c>
      <c r="C740" t="s">
        <v>40</v>
      </c>
      <c r="D740" t="s">
        <v>30</v>
      </c>
      <c r="E740" t="s">
        <v>30</v>
      </c>
      <c r="F740" t="s">
        <v>24</v>
      </c>
      <c r="I740" s="6">
        <f>BG_SecBase_Tuning!O$296</f>
        <v>800</v>
      </c>
      <c r="J740" s="6">
        <f>BG_SecBase_Tuning!P$295</f>
        <v>600</v>
      </c>
      <c r="K740" s="2">
        <f>BG_SecBase_Tuning!Q$298</f>
        <v>600</v>
      </c>
      <c r="L740" s="2">
        <f>BG_SecBase_Tuning!R$300</f>
        <v>300</v>
      </c>
      <c r="M740" s="6">
        <f>BG_SecBase_Tuning!S$296</f>
        <v>500</v>
      </c>
      <c r="P740" s="159" cm="1">
        <f t="array" ref="P740">_xlfn.SWITCH(B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40" s="159" cm="1">
        <f t="array" ref="Q740">_xlfn.SWITCH(C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40" s="159" cm="1">
        <f t="array" ref="R740">_xlfn.SWITCH(D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740" s="159" cm="1">
        <f t="array" ref="S740">_xlfn.SWITCH(E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740" s="159" cm="1">
        <f t="array" ref="T740">_xlfn.SWITCH(F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741" spans="1:20" x14ac:dyDescent="0.3">
      <c r="A741">
        <v>41</v>
      </c>
      <c r="B741" t="s">
        <v>17</v>
      </c>
      <c r="C741" t="s">
        <v>40</v>
      </c>
      <c r="D741" t="s">
        <v>33</v>
      </c>
      <c r="E741" t="s">
        <v>33</v>
      </c>
      <c r="F741" t="s">
        <v>17</v>
      </c>
      <c r="I741" s="6">
        <f>BG_SecBase_Tuning!O$296</f>
        <v>800</v>
      </c>
      <c r="J741">
        <f>BG_SecBase_Tuning!P$293</f>
        <v>300</v>
      </c>
      <c r="K741" s="6">
        <f>BG_SecBase_Tuning!Q$297</f>
        <v>600</v>
      </c>
      <c r="L741" s="2">
        <f>BG_SecBase_Tuning!R$300</f>
        <v>300</v>
      </c>
      <c r="M741" s="6">
        <f>BG_SecBase_Tuning!S$296</f>
        <v>500</v>
      </c>
      <c r="P741" s="159" cm="1">
        <f t="array" ref="P741">_xlfn.SWITCH(B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741" s="159" cm="1">
        <f t="array" ref="Q741">_xlfn.SWITCH(C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41" s="159" cm="1">
        <f t="array" ref="R741">_xlfn.SWITCH(D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741" s="159" cm="1">
        <f t="array" ref="S741">_xlfn.SWITCH(E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741" s="159" cm="1">
        <f t="array" ref="T741">_xlfn.SWITCH(F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742" spans="1:20" x14ac:dyDescent="0.3">
      <c r="A742">
        <v>42</v>
      </c>
      <c r="B742" t="s">
        <v>11</v>
      </c>
      <c r="C742" t="s">
        <v>21</v>
      </c>
      <c r="D742" t="s">
        <v>36</v>
      </c>
      <c r="E742" t="s">
        <v>36</v>
      </c>
      <c r="F742" t="s">
        <v>15</v>
      </c>
      <c r="I742" s="6">
        <f>BG_SecBase_Tuning!O$296</f>
        <v>800</v>
      </c>
      <c r="J742">
        <f>BG_SecBase_Tuning!P$293</f>
        <v>300</v>
      </c>
      <c r="K742" s="6">
        <f>BG_SecBase_Tuning!Q$297</f>
        <v>600</v>
      </c>
      <c r="L742" s="2">
        <f>BG_SecBase_Tuning!R$300</f>
        <v>300</v>
      </c>
      <c r="M742" s="6">
        <f>BG_SecBase_Tuning!S$296</f>
        <v>500</v>
      </c>
      <c r="P742" s="159" cm="1">
        <f t="array" ref="P742">_xlfn.SWITCH(B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42" s="159" cm="1">
        <f t="array" ref="Q742">_xlfn.SWITCH(C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42" s="159" cm="1">
        <f t="array" ref="R742">_xlfn.SWITCH(D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742" s="159" cm="1">
        <f t="array" ref="S742">_xlfn.SWITCH(E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742" s="159" cm="1">
        <f t="array" ref="T742">_xlfn.SWITCH(F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43" spans="1:20" x14ac:dyDescent="0.3">
      <c r="A743">
        <v>43</v>
      </c>
      <c r="B743" t="s">
        <v>24</v>
      </c>
      <c r="C743" t="s">
        <v>18</v>
      </c>
      <c r="D743" t="s">
        <v>27</v>
      </c>
      <c r="E743" t="s">
        <v>39</v>
      </c>
      <c r="F743" t="s">
        <v>40</v>
      </c>
      <c r="I743" s="6">
        <f>BG_SecBase_Tuning!O$296</f>
        <v>800</v>
      </c>
      <c r="J743">
        <f>BG_SecBase_Tuning!P$293</f>
        <v>300</v>
      </c>
      <c r="K743" s="6">
        <f>BG_SecBase_Tuning!Q$297</f>
        <v>600</v>
      </c>
      <c r="L743" s="2">
        <f>BG_SecBase_Tuning!R$300</f>
        <v>300</v>
      </c>
      <c r="M743" s="6">
        <f>BG_SecBase_Tuning!S$296</f>
        <v>500</v>
      </c>
      <c r="P743" s="159" cm="1">
        <f t="array" ref="P743">_xlfn.SWITCH(B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43" s="159" cm="1">
        <f t="array" ref="Q743">_xlfn.SWITCH(C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43" s="159" cm="1">
        <f t="array" ref="R743">_xlfn.SWITCH(D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43" s="159" cm="1">
        <f t="array" ref="S743">_xlfn.SWITCH(E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743" s="159" cm="1">
        <f t="array" ref="T743">_xlfn.SWITCH(F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44" spans="1:20" x14ac:dyDescent="0.3">
      <c r="A744">
        <v>44</v>
      </c>
      <c r="B744" t="s">
        <v>23</v>
      </c>
      <c r="C744" t="s">
        <v>34</v>
      </c>
      <c r="D744" t="s">
        <v>31</v>
      </c>
      <c r="E744" t="s">
        <v>26</v>
      </c>
      <c r="F744" t="s">
        <v>23</v>
      </c>
      <c r="I744" s="6">
        <f>BG_SecBase_Tuning!O$296</f>
        <v>800</v>
      </c>
      <c r="J744">
        <f>BG_SecBase_Tuning!P$293</f>
        <v>300</v>
      </c>
      <c r="K744">
        <f>BG_SecBase_Tuning!Q$293</f>
        <v>361</v>
      </c>
      <c r="L744" s="2">
        <f>BG_SecBase_Tuning!R$300</f>
        <v>300</v>
      </c>
      <c r="M744" s="6">
        <f>BG_SecBase_Tuning!S$296</f>
        <v>500</v>
      </c>
      <c r="P744" s="159" cm="1">
        <f t="array" ref="P744">_xlfn.SWITCH(B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744" s="159" cm="1">
        <f t="array" ref="Q744">_xlfn.SWITCH(C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44" s="159" cm="1">
        <f t="array" ref="R744">_xlfn.SWITCH(D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44" s="159" cm="1">
        <f t="array" ref="S744">_xlfn.SWITCH(E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744" s="159" cm="1">
        <f t="array" ref="T744">_xlfn.SWITCH(F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745" spans="1:20" x14ac:dyDescent="0.3">
      <c r="A745">
        <v>45</v>
      </c>
      <c r="B745" t="s">
        <v>20</v>
      </c>
      <c r="C745" t="s">
        <v>27</v>
      </c>
      <c r="D745" t="s">
        <v>24</v>
      </c>
      <c r="E745" t="s">
        <v>30</v>
      </c>
      <c r="F745" t="s">
        <v>20</v>
      </c>
      <c r="I745" s="6">
        <f>BG_SecBase_Tuning!O$296</f>
        <v>800</v>
      </c>
      <c r="J745" s="4">
        <f>BG_SecBase_Tuning!P$317</f>
        <v>3108</v>
      </c>
      <c r="K745">
        <f>BG_SecBase_Tuning!Q$293</f>
        <v>361</v>
      </c>
      <c r="L745" s="2">
        <f>BG_SecBase_Tuning!R$300</f>
        <v>300</v>
      </c>
      <c r="M745" s="6">
        <f>BG_SecBase_Tuning!S$296</f>
        <v>500</v>
      </c>
      <c r="P745" s="159" cm="1">
        <f t="array" ref="P745">_xlfn.SWITCH(B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745" s="159" cm="1">
        <f t="array" ref="Q745">_xlfn.SWITCH(C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45" s="159" cm="1">
        <f t="array" ref="R745">_xlfn.SWITCH(D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45" s="159" cm="1">
        <f t="array" ref="S745">_xlfn.SWITCH(E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745" s="159" cm="1">
        <f t="array" ref="T745">_xlfn.SWITCH(F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746" spans="1:20" x14ac:dyDescent="0.3">
      <c r="A746">
        <v>46</v>
      </c>
      <c r="B746" t="s">
        <v>24</v>
      </c>
      <c r="C746" t="s">
        <v>37</v>
      </c>
      <c r="D746" t="s">
        <v>15</v>
      </c>
      <c r="E746" t="s">
        <v>33</v>
      </c>
      <c r="F746" t="s">
        <v>31</v>
      </c>
      <c r="I746" s="6">
        <f>BG_SecBase_Tuning!O$296</f>
        <v>800</v>
      </c>
      <c r="J746" s="32">
        <f>BG_SecBase_Tuning!P$318</f>
        <v>540</v>
      </c>
      <c r="K746">
        <f>BG_SecBase_Tuning!Q$293</f>
        <v>361</v>
      </c>
      <c r="L746" s="6">
        <f>BG_SecBase_Tuning!R$299</f>
        <v>300</v>
      </c>
      <c r="M746" s="6">
        <f>BG_SecBase_Tuning!S$296</f>
        <v>500</v>
      </c>
      <c r="P746" s="159" cm="1">
        <f t="array" ref="P746">_xlfn.SWITCH(B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46" s="159" cm="1">
        <f t="array" ref="Q746">_xlfn.SWITCH(C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46" s="159" cm="1">
        <f t="array" ref="R746">_xlfn.SWITCH(D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46" s="159" cm="1">
        <f t="array" ref="S746">_xlfn.SWITCH(E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746" s="159" cm="1">
        <f t="array" ref="T746">_xlfn.SWITCH(F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47" spans="1:20" x14ac:dyDescent="0.3">
      <c r="A747">
        <v>47</v>
      </c>
      <c r="B747" t="s">
        <v>27</v>
      </c>
      <c r="C747" s="4" t="s">
        <v>7</v>
      </c>
      <c r="D747" t="s">
        <v>40</v>
      </c>
      <c r="E747" t="s">
        <v>36</v>
      </c>
      <c r="F747" t="s">
        <v>34</v>
      </c>
      <c r="I747">
        <f>BG_SecBase_Tuning!O$293</f>
        <v>350</v>
      </c>
      <c r="J747" s="32">
        <f>BG_SecBase_Tuning!P$318</f>
        <v>540</v>
      </c>
      <c r="K747">
        <f>BG_SecBase_Tuning!Q$293</f>
        <v>361</v>
      </c>
      <c r="L747" s="6">
        <f>BG_SecBase_Tuning!R$299</f>
        <v>300</v>
      </c>
      <c r="M747">
        <f>BG_SecBase_Tuning!S$293</f>
        <v>1250</v>
      </c>
      <c r="P747" s="159" cm="1">
        <f t="array" ref="P747">_xlfn.SWITCH(B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47" s="159" cm="1">
        <f t="array" ref="Q747">_xlfn.SWITCH(C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747" s="159" cm="1">
        <f t="array" ref="R747">_xlfn.SWITCH(D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47" s="159" cm="1">
        <f t="array" ref="S747">_xlfn.SWITCH(E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747" s="159" cm="1">
        <f t="array" ref="T747">_xlfn.SWITCH(F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48" spans="1:20" x14ac:dyDescent="0.3">
      <c r="A748">
        <v>48</v>
      </c>
      <c r="B748" t="s">
        <v>15</v>
      </c>
      <c r="C748" s="4" t="s">
        <v>7</v>
      </c>
      <c r="D748" t="s">
        <v>34</v>
      </c>
      <c r="E748" t="s">
        <v>37</v>
      </c>
      <c r="F748" t="s">
        <v>34</v>
      </c>
      <c r="I748">
        <f>BG_SecBase_Tuning!O$293</f>
        <v>350</v>
      </c>
      <c r="J748" s="32">
        <f>BG_SecBase_Tuning!P$318</f>
        <v>540</v>
      </c>
      <c r="K748">
        <f>BG_SecBase_Tuning!Q$293</f>
        <v>361</v>
      </c>
      <c r="L748" s="6">
        <f>BG_SecBase_Tuning!R$299</f>
        <v>300</v>
      </c>
      <c r="M748">
        <f>BG_SecBase_Tuning!S$293</f>
        <v>1250</v>
      </c>
      <c r="P748" s="159" cm="1">
        <f t="array" ref="P748">_xlfn.SWITCH(B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48" s="159" cm="1">
        <f t="array" ref="Q748">_xlfn.SWITCH(C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748" s="159" cm="1">
        <f t="array" ref="R748">_xlfn.SWITCH(D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48" s="159" cm="1">
        <f t="array" ref="S748">_xlfn.SWITCH(E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48" s="159" cm="1">
        <f t="array" ref="T748">_xlfn.SWITCH(F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49" spans="1:20" x14ac:dyDescent="0.3">
      <c r="A749">
        <v>49</v>
      </c>
      <c r="B749" t="s">
        <v>21</v>
      </c>
      <c r="C749" t="s">
        <v>31</v>
      </c>
      <c r="D749" t="s">
        <v>18</v>
      </c>
      <c r="E749" t="s">
        <v>11</v>
      </c>
      <c r="F749" t="s">
        <v>27</v>
      </c>
      <c r="I749">
        <f>BG_SecBase_Tuning!O$293</f>
        <v>350</v>
      </c>
      <c r="J749" s="4">
        <f>BG_SecBase_Tuning!P$317</f>
        <v>3108</v>
      </c>
      <c r="K749">
        <f>BG_SecBase_Tuning!Q$293</f>
        <v>361</v>
      </c>
      <c r="L749">
        <f>BG_SecBase_Tuning!R$293</f>
        <v>640</v>
      </c>
      <c r="M749">
        <f>BG_SecBase_Tuning!S$293</f>
        <v>1250</v>
      </c>
      <c r="P749" s="159" cm="1">
        <f t="array" ref="P749">_xlfn.SWITCH(B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49" s="159" cm="1">
        <f t="array" ref="Q749">_xlfn.SWITCH(C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49" s="159" cm="1">
        <f t="array" ref="R749">_xlfn.SWITCH(D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49" s="159" cm="1">
        <f t="array" ref="S749">_xlfn.SWITCH(E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49" s="159" cm="1">
        <f t="array" ref="T749">_xlfn.SWITCH(F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50" spans="1:20" x14ac:dyDescent="0.3">
      <c r="A750">
        <v>50</v>
      </c>
      <c r="B750" t="s">
        <v>31</v>
      </c>
      <c r="C750" t="s">
        <v>34</v>
      </c>
      <c r="D750" t="s">
        <v>40</v>
      </c>
      <c r="E750" t="s">
        <v>27</v>
      </c>
      <c r="F750" t="s">
        <v>15</v>
      </c>
      <c r="I750">
        <f>BG_SecBase_Tuning!O$293</f>
        <v>350</v>
      </c>
      <c r="J750">
        <f>BG_SecBase_Tuning!P$293</f>
        <v>300</v>
      </c>
      <c r="K750">
        <f>BG_SecBase_Tuning!Q$293</f>
        <v>361</v>
      </c>
      <c r="L750">
        <f>BG_SecBase_Tuning!R$293</f>
        <v>640</v>
      </c>
      <c r="M750">
        <f>BG_SecBase_Tuning!S$293</f>
        <v>1250</v>
      </c>
      <c r="P750" s="159" cm="1">
        <f t="array" ref="P750">_xlfn.SWITCH(B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50" s="159" cm="1">
        <f t="array" ref="Q750">_xlfn.SWITCH(C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50" s="159" cm="1">
        <f t="array" ref="R750">_xlfn.SWITCH(D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50" s="159" cm="1">
        <f t="array" ref="S750">_xlfn.SWITCH(E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50" s="159" cm="1">
        <f t="array" ref="T750">_xlfn.SWITCH(F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51" spans="1:20" x14ac:dyDescent="0.3">
      <c r="A751">
        <v>51</v>
      </c>
      <c r="B751" t="s">
        <v>37</v>
      </c>
      <c r="C751" t="s">
        <v>40</v>
      </c>
      <c r="D751" t="s">
        <v>21</v>
      </c>
      <c r="E751" t="s">
        <v>21</v>
      </c>
      <c r="F751" t="s">
        <v>21</v>
      </c>
      <c r="I751">
        <f>BG_SecBase_Tuning!O$293</f>
        <v>350</v>
      </c>
      <c r="J751">
        <f>BG_SecBase_Tuning!P$293</f>
        <v>300</v>
      </c>
      <c r="K751">
        <f>BG_SecBase_Tuning!Q$293</f>
        <v>361</v>
      </c>
      <c r="L751">
        <f>BG_SecBase_Tuning!R$293</f>
        <v>640</v>
      </c>
      <c r="M751">
        <f>BG_SecBase_Tuning!S$293</f>
        <v>1250</v>
      </c>
      <c r="P751" s="159" cm="1">
        <f t="array" ref="P751">_xlfn.SWITCH(B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51" s="159" cm="1">
        <f t="array" ref="Q751">_xlfn.SWITCH(C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51" s="159" cm="1">
        <f t="array" ref="R751">_xlfn.SWITCH(D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51" s="159" cm="1">
        <f t="array" ref="S751">_xlfn.SWITCH(E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51" s="159" cm="1">
        <f t="array" ref="T751">_xlfn.SWITCH(F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752" spans="1:20" x14ac:dyDescent="0.3">
      <c r="A752">
        <v>52</v>
      </c>
      <c r="B752" t="s">
        <v>21</v>
      </c>
      <c r="C752" t="s">
        <v>31</v>
      </c>
      <c r="D752" t="s">
        <v>31</v>
      </c>
      <c r="E752" t="s">
        <v>37</v>
      </c>
      <c r="F752" t="s">
        <v>40</v>
      </c>
      <c r="I752">
        <f>BG_SecBase_Tuning!O$293</f>
        <v>350</v>
      </c>
      <c r="J752">
        <f>BG_SecBase_Tuning!P$293</f>
        <v>300</v>
      </c>
      <c r="K752">
        <f>BG_SecBase_Tuning!Q$293</f>
        <v>361</v>
      </c>
      <c r="L752">
        <f>BG_SecBase_Tuning!R$293</f>
        <v>640</v>
      </c>
      <c r="M752">
        <f>BG_SecBase_Tuning!S$293</f>
        <v>1250</v>
      </c>
      <c r="P752" s="159" cm="1">
        <f t="array" ref="P752">_xlfn.SWITCH(B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52" s="159" cm="1">
        <f t="array" ref="Q752">_xlfn.SWITCH(C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52" s="159" cm="1">
        <f t="array" ref="R752">_xlfn.SWITCH(D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52" s="159" cm="1">
        <f t="array" ref="S752">_xlfn.SWITCH(E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52" s="159" cm="1">
        <f t="array" ref="T752">_xlfn.SWITCH(F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53" spans="1:20" x14ac:dyDescent="0.3">
      <c r="A753">
        <v>53</v>
      </c>
      <c r="B753" t="s">
        <v>15</v>
      </c>
      <c r="C753" t="s">
        <v>37</v>
      </c>
      <c r="D753" t="s">
        <v>37</v>
      </c>
      <c r="E753" t="s">
        <v>37</v>
      </c>
      <c r="F753" t="s">
        <v>31</v>
      </c>
      <c r="I753" s="11">
        <f>BG_SecBase_Tuning!O$309</f>
        <v>10</v>
      </c>
      <c r="J753" s="11">
        <f>BG_SecBase_Tuning!P$309</f>
        <v>10</v>
      </c>
      <c r="K753" s="11">
        <f>BG_SecBase_Tuning!Q$309</f>
        <v>1200</v>
      </c>
      <c r="L753" s="11">
        <f>BG_SecBase_Tuning!R$309</f>
        <v>800</v>
      </c>
      <c r="M753" s="11">
        <f>BG_SecBase_Tuning!S$309</f>
        <v>1790</v>
      </c>
      <c r="P753" s="159" cm="1">
        <f t="array" ref="P753">_xlfn.SWITCH(B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53" s="159" cm="1">
        <f t="array" ref="Q753">_xlfn.SWITCH(C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53" s="159" cm="1">
        <f t="array" ref="R753">_xlfn.SWITCH(D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53" s="159" cm="1">
        <f t="array" ref="S753">_xlfn.SWITCH(E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53" s="159" cm="1">
        <f t="array" ref="T753">_xlfn.SWITCH(F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54" spans="1:20" x14ac:dyDescent="0.3">
      <c r="A754">
        <v>54</v>
      </c>
      <c r="B754" s="9" t="s">
        <v>40</v>
      </c>
      <c r="C754" s="9" t="s">
        <v>18</v>
      </c>
      <c r="D754" s="9" t="s">
        <v>15</v>
      </c>
      <c r="E754" s="9" t="s">
        <v>31</v>
      </c>
      <c r="F754" s="9" t="s">
        <v>31</v>
      </c>
      <c r="I754" s="11">
        <f>BG_SecBase_Tuning!O$309</f>
        <v>10</v>
      </c>
      <c r="J754" s="11">
        <f>BG_SecBase_Tuning!P$309</f>
        <v>10</v>
      </c>
      <c r="K754" s="11">
        <f>BG_SecBase_Tuning!Q$309</f>
        <v>1200</v>
      </c>
      <c r="L754" s="11">
        <f>BG_SecBase_Tuning!R$309</f>
        <v>800</v>
      </c>
      <c r="M754" s="11">
        <f>BG_SecBase_Tuning!S$309</f>
        <v>1790</v>
      </c>
      <c r="P754" s="159" cm="1">
        <f t="array" ref="P754">_xlfn.SWITCH(B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54" s="159" cm="1">
        <f t="array" ref="Q754">_xlfn.SWITCH(C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54" s="159" cm="1">
        <f t="array" ref="R754">_xlfn.SWITCH(D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54" s="159" cm="1">
        <f t="array" ref="S754">_xlfn.SWITCH(E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54" s="159" cm="1">
        <f t="array" ref="T754">_xlfn.SWITCH(F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55" spans="1:20" x14ac:dyDescent="0.3">
      <c r="A755">
        <v>55</v>
      </c>
      <c r="B755" s="9" t="s">
        <v>59</v>
      </c>
      <c r="C755" s="9" t="s">
        <v>59</v>
      </c>
      <c r="D755" s="9" t="s">
        <v>59</v>
      </c>
      <c r="E755" s="9" t="s">
        <v>59</v>
      </c>
      <c r="F755" s="9" t="s">
        <v>59</v>
      </c>
      <c r="I755" s="11">
        <f>BG_SecBase_Tuning!O$309</f>
        <v>10</v>
      </c>
      <c r="J755" s="11">
        <f>BG_SecBase_Tuning!P$309</f>
        <v>10</v>
      </c>
      <c r="K755" s="11">
        <f>BG_SecBase_Tuning!Q$309</f>
        <v>1200</v>
      </c>
      <c r="L755" s="11">
        <f>BG_SecBase_Tuning!R$309</f>
        <v>800</v>
      </c>
      <c r="M755" s="11">
        <f>BG_SecBase_Tuning!S$309</f>
        <v>1790</v>
      </c>
      <c r="P755" s="159" cm="1">
        <f t="array" ref="P755">_xlfn.SWITCH(B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Q755" s="159" cm="1">
        <f t="array" ref="Q755">_xlfn.SWITCH(C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R755" s="159" cm="1">
        <f t="array" ref="R755">_xlfn.SWITCH(D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S755" s="159" cm="1">
        <f t="array" ref="S755">_xlfn.SWITCH(E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T755" s="159" cm="1">
        <f t="array" ref="T755">_xlfn.SWITCH(F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row>
    <row r="756" spans="1:20" x14ac:dyDescent="0.3">
      <c r="A756">
        <v>56</v>
      </c>
      <c r="B756" s="9" t="s">
        <v>34</v>
      </c>
      <c r="C756" s="9" t="s">
        <v>24</v>
      </c>
      <c r="D756" s="9" t="s">
        <v>18</v>
      </c>
      <c r="E756" s="9" t="s">
        <v>31</v>
      </c>
      <c r="F756" s="9" t="s">
        <v>37</v>
      </c>
      <c r="I756" s="11">
        <f>BG_SecBase_Tuning!O$309</f>
        <v>10</v>
      </c>
      <c r="J756" s="11">
        <f>BG_SecBase_Tuning!P$309</f>
        <v>10</v>
      </c>
      <c r="K756" s="11">
        <f>BG_SecBase_Tuning!Q$309</f>
        <v>1200</v>
      </c>
      <c r="L756" s="11">
        <f>BG_SecBase_Tuning!R$309</f>
        <v>800</v>
      </c>
      <c r="M756" s="11">
        <f>BG_SecBase_Tuning!S$309</f>
        <v>1790</v>
      </c>
      <c r="P756" s="159" cm="1">
        <f t="array" ref="P756">_xlfn.SWITCH(B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56" s="159" cm="1">
        <f t="array" ref="Q756">_xlfn.SWITCH(C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56" s="159" cm="1">
        <f t="array" ref="R756">_xlfn.SWITCH(D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56" s="159" cm="1">
        <f t="array" ref="S756">_xlfn.SWITCH(E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56" s="159" cm="1">
        <f t="array" ref="T756">_xlfn.SWITCH(F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57" spans="1:20" x14ac:dyDescent="0.3">
      <c r="A757">
        <v>57</v>
      </c>
      <c r="B757" s="11" t="s">
        <v>40</v>
      </c>
      <c r="C757" s="11" t="s">
        <v>18</v>
      </c>
      <c r="D757" s="11" t="s">
        <v>40</v>
      </c>
      <c r="E757" s="11" t="s">
        <v>11</v>
      </c>
      <c r="F757" s="11" t="s">
        <v>27</v>
      </c>
      <c r="I757">
        <f>BG_SecBase_Tuning!O$293</f>
        <v>350</v>
      </c>
      <c r="J757">
        <f>BG_SecBase_Tuning!P$293</f>
        <v>300</v>
      </c>
      <c r="K757">
        <f>BG_SecBase_Tuning!Q$293</f>
        <v>361</v>
      </c>
      <c r="L757">
        <f>BG_SecBase_Tuning!R$293</f>
        <v>640</v>
      </c>
      <c r="M757">
        <f>BG_SecBase_Tuning!S$293</f>
        <v>1250</v>
      </c>
      <c r="P757" s="159" cm="1">
        <f t="array" ref="P757">_xlfn.SWITCH(B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57" s="159" cm="1">
        <f t="array" ref="Q757">_xlfn.SWITCH(C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57" s="159" cm="1">
        <f t="array" ref="R757">_xlfn.SWITCH(D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57" s="159" cm="1">
        <f t="array" ref="S757">_xlfn.SWITCH(E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57" s="159" cm="1">
        <f t="array" ref="T757">_xlfn.SWITCH(F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58" spans="1:20" x14ac:dyDescent="0.3">
      <c r="A758">
        <v>58</v>
      </c>
      <c r="B758" s="11" t="s">
        <v>24</v>
      </c>
      <c r="C758" s="11" t="s">
        <v>11</v>
      </c>
      <c r="D758" s="11" t="s">
        <v>15</v>
      </c>
      <c r="E758" s="11" t="s">
        <v>15</v>
      </c>
      <c r="F758" s="11" t="s">
        <v>27</v>
      </c>
      <c r="I758">
        <f>BG_SecBase_Tuning!O$293</f>
        <v>350</v>
      </c>
      <c r="J758">
        <f>BG_SecBase_Tuning!P$293</f>
        <v>300</v>
      </c>
      <c r="K758">
        <f>BG_SecBase_Tuning!Q$293</f>
        <v>361</v>
      </c>
      <c r="L758">
        <f>BG_SecBase_Tuning!R$293</f>
        <v>640</v>
      </c>
      <c r="M758">
        <f>BG_SecBase_Tuning!S$293</f>
        <v>1250</v>
      </c>
      <c r="P758" s="159" cm="1">
        <f t="array" ref="P758">_xlfn.SWITCH(B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58" s="159" cm="1">
        <f t="array" ref="Q758">_xlfn.SWITCH(C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58" s="159" cm="1">
        <f t="array" ref="R758">_xlfn.SWITCH(D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58" s="159" cm="1">
        <f t="array" ref="S758">_xlfn.SWITCH(E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58" s="159" cm="1">
        <f t="array" ref="T758">_xlfn.SWITCH(F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59" spans="1:20" x14ac:dyDescent="0.3">
      <c r="A759">
        <v>59</v>
      </c>
      <c r="B759" s="11" t="s">
        <v>24</v>
      </c>
      <c r="C759" s="11" t="s">
        <v>27</v>
      </c>
      <c r="D759" s="11" t="s">
        <v>15</v>
      </c>
      <c r="E759" s="11" t="s">
        <v>37</v>
      </c>
      <c r="F759" s="11" t="s">
        <v>27</v>
      </c>
      <c r="I759">
        <f>BG_SecBase_Tuning!O$293</f>
        <v>350</v>
      </c>
      <c r="J759">
        <f>BG_SecBase_Tuning!P$293</f>
        <v>300</v>
      </c>
      <c r="K759">
        <f>BG_SecBase_Tuning!Q$293</f>
        <v>361</v>
      </c>
      <c r="L759">
        <f>BG_SecBase_Tuning!R$293</f>
        <v>640</v>
      </c>
      <c r="M759">
        <f>BG_SecBase_Tuning!S$293</f>
        <v>1250</v>
      </c>
      <c r="P759" s="159" cm="1">
        <f t="array" ref="P759">_xlfn.SWITCH(B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59" s="159" cm="1">
        <f t="array" ref="Q759">_xlfn.SWITCH(C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59" s="159" cm="1">
        <f t="array" ref="R759">_xlfn.SWITCH(D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59" s="159" cm="1">
        <f t="array" ref="S759">_xlfn.SWITCH(E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59" s="159" cm="1">
        <f t="array" ref="T759">_xlfn.SWITCH(F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60" spans="1:20" x14ac:dyDescent="0.3">
      <c r="A760">
        <v>60</v>
      </c>
      <c r="B760" s="11" t="s">
        <v>24</v>
      </c>
      <c r="C760" s="11" t="s">
        <v>18</v>
      </c>
      <c r="D760" s="11" t="s">
        <v>34</v>
      </c>
      <c r="E760" s="11" t="s">
        <v>34</v>
      </c>
      <c r="F760" s="11" t="s">
        <v>27</v>
      </c>
      <c r="I760" s="6">
        <f>BG_SecBase_Tuning!O$295</f>
        <v>800</v>
      </c>
      <c r="J760" s="6">
        <f>BG_SecBase_Tuning!P$297</f>
        <v>400</v>
      </c>
      <c r="K760" s="6">
        <f>BG_SecBase_Tuning!Q$296</f>
        <v>1000</v>
      </c>
      <c r="L760" s="4">
        <f>BG_SecBase_Tuning!R$317</f>
        <v>3562</v>
      </c>
      <c r="M760" s="4">
        <f>BG_SecBase_Tuning!S$317</f>
        <v>3018</v>
      </c>
      <c r="P760" s="159" cm="1">
        <f t="array" ref="P760">_xlfn.SWITCH(B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60" s="159" cm="1">
        <f t="array" ref="Q760">_xlfn.SWITCH(C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60" s="159" cm="1">
        <f t="array" ref="R760">_xlfn.SWITCH(D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60" s="159" cm="1">
        <f t="array" ref="S760">_xlfn.SWITCH(E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60" s="159" cm="1">
        <f t="array" ref="T760">_xlfn.SWITCH(F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61" spans="1:20" x14ac:dyDescent="0.3">
      <c r="A761">
        <v>61</v>
      </c>
      <c r="B761" s="11" t="s">
        <v>18</v>
      </c>
      <c r="C761" s="11" t="s">
        <v>31</v>
      </c>
      <c r="D761" s="11" t="s">
        <v>24</v>
      </c>
      <c r="E761" s="11" t="s">
        <v>24</v>
      </c>
      <c r="F761" s="11" t="s">
        <v>37</v>
      </c>
      <c r="I761" s="6">
        <f>BG_SecBase_Tuning!O$295</f>
        <v>800</v>
      </c>
      <c r="J761" s="6">
        <f>BG_SecBase_Tuning!P$297</f>
        <v>400</v>
      </c>
      <c r="K761" s="6">
        <f>BG_SecBase_Tuning!Q$296</f>
        <v>1000</v>
      </c>
      <c r="L761" s="32">
        <f>BG_SecBase_Tuning!R$318</f>
        <v>3000</v>
      </c>
      <c r="M761" s="32">
        <f>BG_SecBase_Tuning!S$318</f>
        <v>937</v>
      </c>
      <c r="P761" s="159" cm="1">
        <f t="array" ref="P761">_xlfn.SWITCH(B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61" s="159" cm="1">
        <f t="array" ref="Q761">_xlfn.SWITCH(C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61" s="159" cm="1">
        <f t="array" ref="R761">_xlfn.SWITCH(D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61" s="159" cm="1">
        <f t="array" ref="S761">_xlfn.SWITCH(E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61" s="159" cm="1">
        <f t="array" ref="T761">_xlfn.SWITCH(F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62" spans="1:20" x14ac:dyDescent="0.3">
      <c r="A762">
        <v>62</v>
      </c>
      <c r="B762" s="11" t="s">
        <v>10</v>
      </c>
      <c r="C762" s="11" t="s">
        <v>26</v>
      </c>
      <c r="D762" s="11" t="s">
        <v>17</v>
      </c>
      <c r="E762" s="4" t="s">
        <v>7</v>
      </c>
      <c r="F762" s="4" t="s">
        <v>7</v>
      </c>
      <c r="I762" s="6">
        <f>BG_SecBase_Tuning!O$295</f>
        <v>800</v>
      </c>
      <c r="J762" s="6">
        <f>BG_SecBase_Tuning!P$297</f>
        <v>400</v>
      </c>
      <c r="K762" s="6">
        <f>BG_SecBase_Tuning!Q$296</f>
        <v>1000</v>
      </c>
      <c r="L762" s="32">
        <f>BG_SecBase_Tuning!R$318</f>
        <v>3000</v>
      </c>
      <c r="M762" s="32">
        <f>BG_SecBase_Tuning!S$318</f>
        <v>937</v>
      </c>
      <c r="P762" s="159" cm="1">
        <f t="array" ref="P762">_xlfn.SWITCH(B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762" s="159" cm="1">
        <f t="array" ref="Q762">_xlfn.SWITCH(C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762" s="159" cm="1">
        <f t="array" ref="R762">_xlfn.SWITCH(D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762" s="159" cm="1">
        <f t="array" ref="S762">_xlfn.SWITCH(E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762" s="159" cm="1">
        <f t="array" ref="T762">_xlfn.SWITCH(F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763" spans="1:20" x14ac:dyDescent="0.3">
      <c r="A763">
        <v>63</v>
      </c>
      <c r="B763" t="s">
        <v>15</v>
      </c>
      <c r="C763" t="s">
        <v>30</v>
      </c>
      <c r="D763" t="s">
        <v>34</v>
      </c>
      <c r="E763" s="4" t="s">
        <v>7</v>
      </c>
      <c r="F763" s="4" t="s">
        <v>7</v>
      </c>
      <c r="I763" s="6">
        <f>BG_SecBase_Tuning!O$295</f>
        <v>800</v>
      </c>
      <c r="J763" s="2">
        <f>BG_SecBase_Tuning!P$298</f>
        <v>400</v>
      </c>
      <c r="K763" s="6">
        <f>BG_SecBase_Tuning!Q$296</f>
        <v>1000</v>
      </c>
      <c r="L763" s="32">
        <f>BG_SecBase_Tuning!R$318</f>
        <v>3000</v>
      </c>
      <c r="M763" s="32">
        <f>BG_SecBase_Tuning!S$318</f>
        <v>937</v>
      </c>
      <c r="P763" s="159" cm="1">
        <f t="array" ref="P763">_xlfn.SWITCH(B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63" s="159" cm="1">
        <f t="array" ref="Q763">_xlfn.SWITCH(C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763" s="159" cm="1">
        <f t="array" ref="R763">_xlfn.SWITCH(D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63" s="159" cm="1">
        <f t="array" ref="S763">_xlfn.SWITCH(E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763" s="159" cm="1">
        <f t="array" ref="T763">_xlfn.SWITCH(F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764" spans="1:20" x14ac:dyDescent="0.3">
      <c r="A764">
        <v>64</v>
      </c>
      <c r="B764" t="s">
        <v>21</v>
      </c>
      <c r="C764" t="s">
        <v>33</v>
      </c>
      <c r="D764" t="s">
        <v>14</v>
      </c>
      <c r="E764" t="s">
        <v>11</v>
      </c>
      <c r="F764" t="s">
        <v>15</v>
      </c>
      <c r="I764">
        <f>BG_SecBase_Tuning!O$293</f>
        <v>350</v>
      </c>
      <c r="J764" s="6">
        <f>BG_SecBase_Tuning!P$297</f>
        <v>400</v>
      </c>
      <c r="K764" s="6">
        <f>BG_SecBase_Tuning!Q$296</f>
        <v>1000</v>
      </c>
      <c r="L764" s="4">
        <f>BG_SecBase_Tuning!R$317</f>
        <v>3562</v>
      </c>
      <c r="M764" s="4">
        <f>BG_SecBase_Tuning!S$317</f>
        <v>3018</v>
      </c>
      <c r="P764" s="159" cm="1">
        <f t="array" ref="P764">_xlfn.SWITCH(B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64" s="159" cm="1">
        <f t="array" ref="Q764">_xlfn.SWITCH(C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764" s="159" cm="1">
        <f t="array" ref="R764">_xlfn.SWITCH(D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764" s="159" cm="1">
        <f t="array" ref="S764">_xlfn.SWITCH(E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64" s="159" cm="1">
        <f t="array" ref="T764">_xlfn.SWITCH(F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65" spans="1:20" x14ac:dyDescent="0.3">
      <c r="A765">
        <v>65</v>
      </c>
      <c r="B765" t="s">
        <v>15</v>
      </c>
      <c r="C765" t="s">
        <v>36</v>
      </c>
      <c r="D765" t="s">
        <v>24</v>
      </c>
      <c r="E765" t="s">
        <v>21</v>
      </c>
      <c r="F765" t="s">
        <v>40</v>
      </c>
      <c r="I765">
        <f>BG_SecBase_Tuning!O$293</f>
        <v>350</v>
      </c>
      <c r="J765" s="6">
        <f>BG_SecBase_Tuning!P$297</f>
        <v>400</v>
      </c>
      <c r="K765" s="6">
        <f>BG_SecBase_Tuning!Q$296</f>
        <v>1000</v>
      </c>
      <c r="L765">
        <f>BG_SecBase_Tuning!R$293</f>
        <v>640</v>
      </c>
      <c r="M765">
        <f>BG_SecBase_Tuning!S$293</f>
        <v>1250</v>
      </c>
      <c r="P765" s="159" cm="1">
        <f t="array" ref="P765">_xlfn.SWITCH(B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65" s="159" cm="1">
        <f t="array" ref="Q765">_xlfn.SWITCH(C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765" s="159" cm="1">
        <f t="array" ref="R765">_xlfn.SWITCH(D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65" s="159" cm="1">
        <f t="array" ref="S765">_xlfn.SWITCH(E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65" s="159" cm="1">
        <f t="array" ref="T765">_xlfn.SWITCH(F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66" spans="1:20" x14ac:dyDescent="0.3">
      <c r="A766">
        <v>66</v>
      </c>
      <c r="B766" t="s">
        <v>34</v>
      </c>
      <c r="C766" t="s">
        <v>15</v>
      </c>
      <c r="D766" t="s">
        <v>27</v>
      </c>
      <c r="E766" t="s">
        <v>11</v>
      </c>
      <c r="F766" t="s">
        <v>31</v>
      </c>
      <c r="I766">
        <f>BG_SecBase_Tuning!O$293</f>
        <v>350</v>
      </c>
      <c r="J766" s="6">
        <f>BG_SecBase_Tuning!P$297</f>
        <v>400</v>
      </c>
      <c r="K766" s="6">
        <f>BG_SecBase_Tuning!Q$296</f>
        <v>1000</v>
      </c>
      <c r="L766">
        <f>BG_SecBase_Tuning!R$293</f>
        <v>640</v>
      </c>
      <c r="M766">
        <f>BG_SecBase_Tuning!S$293</f>
        <v>1250</v>
      </c>
      <c r="P766" s="159" cm="1">
        <f t="array" ref="P766">_xlfn.SWITCH(B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66" s="159" cm="1">
        <f t="array" ref="Q766">_xlfn.SWITCH(C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766" s="159" cm="1">
        <f t="array" ref="R766">_xlfn.SWITCH(D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66" s="159" cm="1">
        <f t="array" ref="S766">_xlfn.SWITCH(E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66" s="159" cm="1">
        <f t="array" ref="T766">_xlfn.SWITCH(F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67" spans="1:20" x14ac:dyDescent="0.3">
      <c r="A767">
        <v>67</v>
      </c>
      <c r="B767" t="s">
        <v>21</v>
      </c>
      <c r="C767" t="s">
        <v>11</v>
      </c>
      <c r="D767" t="s">
        <v>23</v>
      </c>
      <c r="E767" t="s">
        <v>24</v>
      </c>
      <c r="F767" t="s">
        <v>40</v>
      </c>
      <c r="I767">
        <f>BG_SecBase_Tuning!O$293</f>
        <v>350</v>
      </c>
      <c r="J767">
        <f>BG_SecBase_Tuning!P$293</f>
        <v>300</v>
      </c>
      <c r="K767" s="6">
        <f>BG_SecBase_Tuning!Q$296</f>
        <v>1000</v>
      </c>
      <c r="L767">
        <f>BG_SecBase_Tuning!R$293</f>
        <v>640</v>
      </c>
      <c r="M767">
        <f>BG_SecBase_Tuning!S$293</f>
        <v>1250</v>
      </c>
      <c r="P767" s="159" cm="1">
        <f t="array" ref="P767">_xlfn.SWITCH(B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67" s="159" cm="1">
        <f t="array" ref="Q767">_xlfn.SWITCH(C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67" s="159" cm="1">
        <f t="array" ref="R767">_xlfn.SWITCH(D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767" s="159" cm="1">
        <f t="array" ref="S767">_xlfn.SWITCH(E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67" s="159" cm="1">
        <f t="array" ref="T767">_xlfn.SWITCH(F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68" spans="1:20" x14ac:dyDescent="0.3">
      <c r="A768">
        <v>68</v>
      </c>
      <c r="B768" t="s">
        <v>15</v>
      </c>
      <c r="C768" t="s">
        <v>11</v>
      </c>
      <c r="D768" t="s">
        <v>20</v>
      </c>
      <c r="E768" t="s">
        <v>31</v>
      </c>
      <c r="F768" t="s">
        <v>40</v>
      </c>
      <c r="I768">
        <f>BG_SecBase_Tuning!O$293</f>
        <v>350</v>
      </c>
      <c r="J768">
        <f>BG_SecBase_Tuning!P$293</f>
        <v>300</v>
      </c>
      <c r="K768" s="6">
        <f>BG_SecBase_Tuning!Q$296</f>
        <v>1000</v>
      </c>
      <c r="L768">
        <f>BG_SecBase_Tuning!R$293</f>
        <v>640</v>
      </c>
      <c r="M768">
        <f>BG_SecBase_Tuning!S$293</f>
        <v>1250</v>
      </c>
      <c r="P768" s="159" cm="1">
        <f t="array" ref="P768">_xlfn.SWITCH(B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68" s="159" cm="1">
        <f t="array" ref="Q768">_xlfn.SWITCH(C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68" s="159" cm="1">
        <f t="array" ref="R768">_xlfn.SWITCH(D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768" s="159" cm="1">
        <f t="array" ref="S768">_xlfn.SWITCH(E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68" s="159" cm="1">
        <f t="array" ref="T768">_xlfn.SWITCH(F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69" spans="1:20" x14ac:dyDescent="0.3">
      <c r="A769">
        <v>69</v>
      </c>
      <c r="B769" t="s">
        <v>11</v>
      </c>
      <c r="C769" t="s">
        <v>40</v>
      </c>
      <c r="D769" t="s">
        <v>27</v>
      </c>
      <c r="E769" t="s">
        <v>37</v>
      </c>
      <c r="F769" t="s">
        <v>11</v>
      </c>
      <c r="I769">
        <f>BG_SecBase_Tuning!O$293</f>
        <v>350</v>
      </c>
      <c r="J769">
        <f>BG_SecBase_Tuning!P$293</f>
        <v>300</v>
      </c>
      <c r="K769" s="6">
        <f>BG_SecBase_Tuning!Q$296</f>
        <v>1000</v>
      </c>
      <c r="L769">
        <f>BG_SecBase_Tuning!R$293</f>
        <v>640</v>
      </c>
      <c r="M769">
        <f>BG_SecBase_Tuning!S$293</f>
        <v>1250</v>
      </c>
      <c r="P769" s="159" cm="1">
        <f t="array" ref="P769">_xlfn.SWITCH(B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69" s="159" cm="1">
        <f t="array" ref="Q769">_xlfn.SWITCH(C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69" s="159" cm="1">
        <f t="array" ref="R769">_xlfn.SWITCH(D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69" s="159" cm="1">
        <f t="array" ref="S769">_xlfn.SWITCH(E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69" s="159" cm="1">
        <f t="array" ref="T769">_xlfn.SWITCH(F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770" spans="1:20" x14ac:dyDescent="0.3">
      <c r="A770">
        <v>70</v>
      </c>
      <c r="B770" t="s">
        <v>31</v>
      </c>
      <c r="C770" t="s">
        <v>37</v>
      </c>
      <c r="D770" t="s">
        <v>37</v>
      </c>
      <c r="E770" t="s">
        <v>21</v>
      </c>
      <c r="F770" t="s">
        <v>18</v>
      </c>
      <c r="I770">
        <f>BG_SecBase_Tuning!O$293</f>
        <v>350</v>
      </c>
      <c r="J770">
        <f>BG_SecBase_Tuning!P$293</f>
        <v>300</v>
      </c>
      <c r="K770">
        <f>BG_SecBase_Tuning!Q$293</f>
        <v>361</v>
      </c>
      <c r="L770">
        <f>BG_SecBase_Tuning!R$293</f>
        <v>640</v>
      </c>
      <c r="M770">
        <f>BG_SecBase_Tuning!S$293</f>
        <v>1250</v>
      </c>
      <c r="P770" s="159" cm="1">
        <f t="array" ref="P770">_xlfn.SWITCH(B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70" s="159" cm="1">
        <f t="array" ref="Q770">_xlfn.SWITCH(C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70" s="159" cm="1">
        <f t="array" ref="R770">_xlfn.SWITCH(D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70" s="159" cm="1">
        <f t="array" ref="S770">_xlfn.SWITCH(E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70" s="159" cm="1">
        <f t="array" ref="T770">_xlfn.SWITCH(F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71" spans="1:20" x14ac:dyDescent="0.3">
      <c r="A771">
        <v>71</v>
      </c>
      <c r="B771" t="s">
        <v>18</v>
      </c>
      <c r="C771" t="s">
        <v>37</v>
      </c>
      <c r="D771" t="s">
        <v>37</v>
      </c>
      <c r="E771" t="s">
        <v>24</v>
      </c>
      <c r="F771" t="s">
        <v>21</v>
      </c>
      <c r="I771">
        <f>BG_SecBase_Tuning!O$293</f>
        <v>350</v>
      </c>
      <c r="J771">
        <f>BG_SecBase_Tuning!P$293</f>
        <v>300</v>
      </c>
      <c r="K771">
        <f>BG_SecBase_Tuning!Q$293</f>
        <v>361</v>
      </c>
      <c r="L771">
        <f>BG_SecBase_Tuning!R$293</f>
        <v>640</v>
      </c>
      <c r="M771">
        <f>BG_SecBase_Tuning!S$293</f>
        <v>1250</v>
      </c>
      <c r="P771" s="159" cm="1">
        <f t="array" ref="P771">_xlfn.SWITCH(B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71" s="159" cm="1">
        <f t="array" ref="Q771">_xlfn.SWITCH(C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71" s="159" cm="1">
        <f t="array" ref="R771">_xlfn.SWITCH(D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71" s="159" cm="1">
        <f t="array" ref="S771">_xlfn.SWITCH(E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71" s="159" cm="1">
        <f t="array" ref="T771">_xlfn.SWITCH(F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772" spans="1:20" x14ac:dyDescent="0.3">
      <c r="A772">
        <v>72</v>
      </c>
      <c r="B772" t="s">
        <v>18</v>
      </c>
      <c r="C772" t="s">
        <v>18</v>
      </c>
      <c r="D772" t="s">
        <v>18</v>
      </c>
      <c r="E772" t="s">
        <v>37</v>
      </c>
      <c r="F772" t="s">
        <v>21</v>
      </c>
      <c r="I772">
        <f>BG_SecBase_Tuning!O$293</f>
        <v>350</v>
      </c>
      <c r="J772">
        <f>BG_SecBase_Tuning!P$293</f>
        <v>300</v>
      </c>
      <c r="K772">
        <f>BG_SecBase_Tuning!Q$293</f>
        <v>361</v>
      </c>
      <c r="L772">
        <f>BG_SecBase_Tuning!R$293</f>
        <v>640</v>
      </c>
      <c r="M772">
        <f>BG_SecBase_Tuning!S$293</f>
        <v>1250</v>
      </c>
      <c r="P772" s="159" cm="1">
        <f t="array" ref="P772">_xlfn.SWITCH(B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72" s="159" cm="1">
        <f t="array" ref="Q772">_xlfn.SWITCH(C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72" s="159" cm="1">
        <f t="array" ref="R772">_xlfn.SWITCH(D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72" s="159" cm="1">
        <f t="array" ref="S772">_xlfn.SWITCH(E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72" s="159" cm="1">
        <f t="array" ref="T772">_xlfn.SWITCH(F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773" spans="1:20" x14ac:dyDescent="0.3">
      <c r="A773">
        <v>73</v>
      </c>
      <c r="B773" t="s">
        <v>31</v>
      </c>
      <c r="C773" t="s">
        <v>27</v>
      </c>
      <c r="D773" t="s">
        <v>37</v>
      </c>
      <c r="E773" t="s">
        <v>27</v>
      </c>
      <c r="F773" t="s">
        <v>18</v>
      </c>
      <c r="I773">
        <f>BG_SecBase_Tuning!O$293</f>
        <v>350</v>
      </c>
      <c r="J773" s="10">
        <f>BG_SecBase_Tuning!P$294</f>
        <v>100</v>
      </c>
      <c r="K773" s="10">
        <f>BG_SecBase_Tuning!Q$294</f>
        <v>1000</v>
      </c>
      <c r="L773" s="10">
        <f>BG_SecBase_Tuning!R$294</f>
        <v>100</v>
      </c>
      <c r="M773" s="10">
        <f>BG_SecBase_Tuning!S$294</f>
        <v>100</v>
      </c>
      <c r="P773" s="159" cm="1">
        <f t="array" ref="P773">_xlfn.SWITCH(B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73" s="159" cm="1">
        <f t="array" ref="Q773">_xlfn.SWITCH(C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73" s="159" cm="1">
        <f t="array" ref="R773">_xlfn.SWITCH(D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73" s="159" cm="1">
        <f t="array" ref="S773">_xlfn.SWITCH(E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73" s="159" cm="1">
        <f t="array" ref="T773">_xlfn.SWITCH(F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74" spans="1:20" x14ac:dyDescent="0.3">
      <c r="A774">
        <v>74</v>
      </c>
      <c r="B774" t="s">
        <v>18</v>
      </c>
      <c r="C774" t="s">
        <v>43</v>
      </c>
      <c r="D774" t="s">
        <v>43</v>
      </c>
      <c r="E774" t="s">
        <v>43</v>
      </c>
      <c r="F774" t="s">
        <v>43</v>
      </c>
      <c r="I774">
        <f>BG_SecBase_Tuning!O$293</f>
        <v>350</v>
      </c>
      <c r="J774" s="10">
        <f>BG_SecBase_Tuning!P$294</f>
        <v>100</v>
      </c>
      <c r="K774" s="10">
        <f>BG_SecBase_Tuning!Q$294</f>
        <v>1000</v>
      </c>
      <c r="L774" s="10">
        <f>BG_SecBase_Tuning!R$294</f>
        <v>100</v>
      </c>
      <c r="M774" s="10">
        <f>BG_SecBase_Tuning!S$294</f>
        <v>100</v>
      </c>
      <c r="P774" s="159" cm="1">
        <f t="array" ref="P774">_xlfn.SWITCH(B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74" s="159" cm="1">
        <f t="array" ref="Q774">_xlfn.SWITCH(C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774" s="159" cm="1">
        <f t="array" ref="R774">_xlfn.SWITCH(D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774" s="159" cm="1">
        <f t="array" ref="S774">_xlfn.SWITCH(E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774" s="159" cm="1">
        <f t="array" ref="T774">_xlfn.SWITCH(F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775" spans="1:20" x14ac:dyDescent="0.3">
      <c r="A775">
        <v>75</v>
      </c>
      <c r="B775" t="s">
        <v>40</v>
      </c>
      <c r="C775" t="s">
        <v>40</v>
      </c>
      <c r="D775" t="s">
        <v>27</v>
      </c>
      <c r="E775" t="s">
        <v>15</v>
      </c>
      <c r="F775" t="s">
        <v>31</v>
      </c>
      <c r="I775">
        <f>BG_SecBase_Tuning!O$293</f>
        <v>350</v>
      </c>
      <c r="J775" s="10">
        <f>BG_SecBase_Tuning!P$294</f>
        <v>100</v>
      </c>
      <c r="K775" s="10">
        <f>BG_SecBase_Tuning!Q$294</f>
        <v>1000</v>
      </c>
      <c r="L775" s="10">
        <f>BG_SecBase_Tuning!R$294</f>
        <v>100</v>
      </c>
      <c r="M775" s="10">
        <f>BG_SecBase_Tuning!S$294</f>
        <v>100</v>
      </c>
      <c r="P775" s="159" cm="1">
        <f t="array" ref="P775">_xlfn.SWITCH(B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75" s="159" cm="1">
        <f t="array" ref="Q775">_xlfn.SWITCH(C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75" s="159" cm="1">
        <f t="array" ref="R775">_xlfn.SWITCH(D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75" s="159" cm="1">
        <f t="array" ref="S775">_xlfn.SWITCH(E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75" s="159" cm="1">
        <f t="array" ref="T775">_xlfn.SWITCH(F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76" spans="1:20" x14ac:dyDescent="0.3">
      <c r="A776">
        <v>76</v>
      </c>
      <c r="B776" t="s">
        <v>40</v>
      </c>
      <c r="C776" t="s">
        <v>24</v>
      </c>
      <c r="D776" t="s">
        <v>37</v>
      </c>
      <c r="E776" t="s">
        <v>15</v>
      </c>
      <c r="F776" t="s">
        <v>31</v>
      </c>
      <c r="I776">
        <f>BG_SecBase_Tuning!O$293</f>
        <v>350</v>
      </c>
      <c r="J776" s="10">
        <f>BG_SecBase_Tuning!P$294</f>
        <v>100</v>
      </c>
      <c r="K776" s="10">
        <f>BG_SecBase_Tuning!Q$294</f>
        <v>1000</v>
      </c>
      <c r="L776" s="10">
        <f>BG_SecBase_Tuning!R$294</f>
        <v>100</v>
      </c>
      <c r="M776" s="10">
        <f>BG_SecBase_Tuning!S$294</f>
        <v>100</v>
      </c>
      <c r="P776" s="159" cm="1">
        <f t="array" ref="P776">_xlfn.SWITCH(B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76" s="159" cm="1">
        <f t="array" ref="Q776">_xlfn.SWITCH(C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76" s="159" cm="1">
        <f t="array" ref="R776">_xlfn.SWITCH(D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76" s="159" cm="1">
        <f t="array" ref="S776">_xlfn.SWITCH(E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76" s="159" cm="1">
        <f t="array" ref="T776">_xlfn.SWITCH(F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77" spans="1:20" x14ac:dyDescent="0.3">
      <c r="A777">
        <v>77</v>
      </c>
      <c r="B777" t="s">
        <v>40</v>
      </c>
      <c r="C777" t="s">
        <v>27</v>
      </c>
      <c r="D777" t="s">
        <v>18</v>
      </c>
      <c r="E777" t="s">
        <v>15</v>
      </c>
      <c r="F777" t="s">
        <v>37</v>
      </c>
      <c r="I777">
        <f>BG_SecBase_Tuning!O$293</f>
        <v>350</v>
      </c>
      <c r="J777">
        <f>BG_SecBase_Tuning!P$293</f>
        <v>300</v>
      </c>
      <c r="K777">
        <f>BG_SecBase_Tuning!Q$293</f>
        <v>361</v>
      </c>
      <c r="L777">
        <f>BG_SecBase_Tuning!R$293</f>
        <v>640</v>
      </c>
      <c r="M777">
        <f>BG_SecBase_Tuning!S$293</f>
        <v>1250</v>
      </c>
      <c r="P777" s="159" cm="1">
        <f t="array" ref="P777">_xlfn.SWITCH(B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77" s="159" cm="1">
        <f t="array" ref="Q777">_xlfn.SWITCH(C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77" s="159" cm="1">
        <f t="array" ref="R777">_xlfn.SWITCH(D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77" s="159" cm="1">
        <f t="array" ref="S777">_xlfn.SWITCH(E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77" s="159" cm="1">
        <f t="array" ref="T777">_xlfn.SWITCH(F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78" spans="1:20" x14ac:dyDescent="0.3">
      <c r="A778">
        <v>78</v>
      </c>
      <c r="B778" t="s">
        <v>15</v>
      </c>
      <c r="C778" t="s">
        <v>18</v>
      </c>
      <c r="D778" t="s">
        <v>27</v>
      </c>
      <c r="E778" t="s">
        <v>34</v>
      </c>
      <c r="F778" t="s">
        <v>15</v>
      </c>
      <c r="I778">
        <f>BG_SecBase_Tuning!O$293</f>
        <v>350</v>
      </c>
      <c r="J778">
        <f>BG_SecBase_Tuning!P$293</f>
        <v>300</v>
      </c>
      <c r="K778">
        <f>BG_SecBase_Tuning!Q$293</f>
        <v>361</v>
      </c>
      <c r="L778">
        <f>BG_SecBase_Tuning!R$293</f>
        <v>640</v>
      </c>
      <c r="M778">
        <f>BG_SecBase_Tuning!S$293</f>
        <v>1250</v>
      </c>
      <c r="P778" s="159" cm="1">
        <f t="array" ref="P778">_xlfn.SWITCH(B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78" s="159" cm="1">
        <f t="array" ref="Q778">_xlfn.SWITCH(C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78" s="159" cm="1">
        <f t="array" ref="R778">_xlfn.SWITCH(D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78" s="159" cm="1">
        <f t="array" ref="S778">_xlfn.SWITCH(E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78" s="159" cm="1">
        <f t="array" ref="T778">_xlfn.SWITCH(F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79" spans="1:20" x14ac:dyDescent="0.3">
      <c r="A779">
        <v>79</v>
      </c>
      <c r="B779" t="s">
        <v>18</v>
      </c>
      <c r="C779" t="s">
        <v>40</v>
      </c>
      <c r="D779" t="s">
        <v>18</v>
      </c>
      <c r="E779" t="s">
        <v>40</v>
      </c>
      <c r="F779" t="s">
        <v>31</v>
      </c>
      <c r="I779">
        <f>BG_SecBase_Tuning!O$293</f>
        <v>350</v>
      </c>
      <c r="J779">
        <f>BG_SecBase_Tuning!P$293</f>
        <v>300</v>
      </c>
      <c r="K779">
        <f>BG_SecBase_Tuning!Q$293</f>
        <v>361</v>
      </c>
      <c r="L779">
        <f>BG_SecBase_Tuning!R$293</f>
        <v>640</v>
      </c>
      <c r="M779">
        <f>BG_SecBase_Tuning!S$293</f>
        <v>1250</v>
      </c>
      <c r="P779" s="159" cm="1">
        <f t="array" ref="P779">_xlfn.SWITCH(B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79" s="159" cm="1">
        <f t="array" ref="Q779">_xlfn.SWITCH(C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79" s="159" cm="1">
        <f t="array" ref="R779">_xlfn.SWITCH(D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79" s="159" cm="1">
        <f t="array" ref="S779">_xlfn.SWITCH(E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79" s="159" cm="1">
        <f t="array" ref="T779">_xlfn.SWITCH(F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80" spans="1:20" ht="15" thickBot="1" x14ac:dyDescent="0.35">
      <c r="A780">
        <v>80</v>
      </c>
      <c r="B780" t="s">
        <v>15</v>
      </c>
      <c r="C780" t="s">
        <v>11</v>
      </c>
      <c r="D780" t="s">
        <v>15</v>
      </c>
      <c r="E780" t="s">
        <v>40</v>
      </c>
      <c r="F780" t="s">
        <v>24</v>
      </c>
      <c r="I780">
        <f>BG_SecBase_Tuning!O$293</f>
        <v>350</v>
      </c>
      <c r="J780">
        <f>BG_SecBase_Tuning!P$293</f>
        <v>300</v>
      </c>
      <c r="K780">
        <f>BG_SecBase_Tuning!Q$293</f>
        <v>361</v>
      </c>
      <c r="L780">
        <f>BG_SecBase_Tuning!R$293</f>
        <v>640</v>
      </c>
      <c r="M780">
        <f>BG_SecBase_Tuning!S$293</f>
        <v>1250</v>
      </c>
      <c r="P780" s="159" cm="1">
        <f t="array" ref="P780">_xlfn.SWITCH(B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80" s="159" cm="1">
        <f t="array" ref="Q780">_xlfn.SWITCH(C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80" s="159" cm="1">
        <f t="array" ref="R780">_xlfn.SWITCH(D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80" s="159" cm="1">
        <f t="array" ref="S780">_xlfn.SWITCH(E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80" s="159" cm="1">
        <f t="array" ref="T780">_xlfn.SWITCH(F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781" spans="1:20" x14ac:dyDescent="0.3">
      <c r="A781">
        <v>81</v>
      </c>
      <c r="B781" s="26" t="s">
        <v>40</v>
      </c>
      <c r="C781" s="13" t="s">
        <v>27</v>
      </c>
      <c r="D781" s="13" t="s">
        <v>21</v>
      </c>
      <c r="E781" s="13" t="s">
        <v>11</v>
      </c>
      <c r="F781" s="14" t="s">
        <v>11</v>
      </c>
      <c r="I781" s="46">
        <f>BG_SecBase_Tuning!O$313</f>
        <v>7000</v>
      </c>
      <c r="J781" s="46">
        <f>BG_SecBase_Tuning!P$313</f>
        <v>7000</v>
      </c>
      <c r="K781" s="46">
        <f>BG_SecBase_Tuning!Q$313</f>
        <v>4000</v>
      </c>
      <c r="L781" s="46">
        <f>BG_SecBase_Tuning!R$313</f>
        <v>4000</v>
      </c>
      <c r="M781" s="46">
        <f>BG_SecBase_Tuning!S$313</f>
        <v>2251</v>
      </c>
      <c r="P781" s="159" cm="1">
        <f t="array" ref="P781">_xlfn.SWITCH(B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81" s="159" cm="1">
        <f t="array" ref="Q781">_xlfn.SWITCH(C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81" s="159" cm="1">
        <f t="array" ref="R781">_xlfn.SWITCH(D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81" s="159" cm="1">
        <f t="array" ref="S781">_xlfn.SWITCH(E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81" s="159" cm="1">
        <f t="array" ref="T781">_xlfn.SWITCH(F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782" spans="1:20" x14ac:dyDescent="0.3">
      <c r="A782">
        <v>82</v>
      </c>
      <c r="B782" s="28" t="s">
        <v>15</v>
      </c>
      <c r="C782" t="s">
        <v>11</v>
      </c>
      <c r="D782" t="s">
        <v>31</v>
      </c>
      <c r="E782" t="s">
        <v>15</v>
      </c>
      <c r="F782" s="15" t="s">
        <v>27</v>
      </c>
      <c r="I782" s="46">
        <f>BG_SecBase_Tuning!O$313</f>
        <v>7000</v>
      </c>
      <c r="J782" s="46">
        <f>BG_SecBase_Tuning!P$313</f>
        <v>7000</v>
      </c>
      <c r="K782" s="46">
        <f>BG_SecBase_Tuning!Q$313</f>
        <v>4000</v>
      </c>
      <c r="L782" s="46">
        <f>BG_SecBase_Tuning!R$313</f>
        <v>4000</v>
      </c>
      <c r="M782" s="46">
        <f>BG_SecBase_Tuning!S$313</f>
        <v>2251</v>
      </c>
      <c r="P782" s="159" cm="1">
        <f t="array" ref="P782">_xlfn.SWITCH(B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82" s="159" cm="1">
        <f t="array" ref="Q782">_xlfn.SWITCH(C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82" s="159" cm="1">
        <f t="array" ref="R782">_xlfn.SWITCH(D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82" s="159" cm="1">
        <f t="array" ref="S782">_xlfn.SWITCH(E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82" s="159" cm="1">
        <f t="array" ref="T782">_xlfn.SWITCH(F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83" spans="1:20" x14ac:dyDescent="0.3">
      <c r="A783">
        <v>83</v>
      </c>
      <c r="B783" s="28" t="s">
        <v>37</v>
      </c>
      <c r="C783" t="s">
        <v>37</v>
      </c>
      <c r="D783" t="s">
        <v>37</v>
      </c>
      <c r="E783" t="s">
        <v>37</v>
      </c>
      <c r="F783" s="15" t="s">
        <v>37</v>
      </c>
      <c r="I783" s="46">
        <f>BG_SecBase_Tuning!O$313</f>
        <v>7000</v>
      </c>
      <c r="J783" s="46">
        <f>BG_SecBase_Tuning!P$313</f>
        <v>7000</v>
      </c>
      <c r="K783" s="46">
        <f>BG_SecBase_Tuning!Q$313</f>
        <v>4000</v>
      </c>
      <c r="L783" s="46">
        <f>BG_SecBase_Tuning!R$313</f>
        <v>4000</v>
      </c>
      <c r="M783" s="46">
        <f>BG_SecBase_Tuning!S$313</f>
        <v>2251</v>
      </c>
      <c r="P783" s="159" cm="1">
        <f t="array" ref="P783">_xlfn.SWITCH(B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83" s="159" cm="1">
        <f t="array" ref="Q783">_xlfn.SWITCH(C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83" s="159" cm="1">
        <f t="array" ref="R783">_xlfn.SWITCH(D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83" s="159" cm="1">
        <f t="array" ref="S783">_xlfn.SWITCH(E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83" s="159" cm="1">
        <f t="array" ref="T783">_xlfn.SWITCH(F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84" spans="1:20" ht="15" thickBot="1" x14ac:dyDescent="0.35">
      <c r="A784">
        <v>84</v>
      </c>
      <c r="B784" s="31" t="s">
        <v>40</v>
      </c>
      <c r="C784" s="16" t="s">
        <v>34</v>
      </c>
      <c r="D784" s="16" t="s">
        <v>11</v>
      </c>
      <c r="E784" s="16" t="s">
        <v>11</v>
      </c>
      <c r="F784" s="17" t="s">
        <v>34</v>
      </c>
      <c r="I784" s="46">
        <f>BG_SecBase_Tuning!O$313</f>
        <v>7000</v>
      </c>
      <c r="J784" s="46">
        <f>BG_SecBase_Tuning!P$313</f>
        <v>7000</v>
      </c>
      <c r="K784" s="46">
        <f>BG_SecBase_Tuning!Q$313</f>
        <v>4000</v>
      </c>
      <c r="L784" s="46">
        <f>BG_SecBase_Tuning!R$313</f>
        <v>4000</v>
      </c>
      <c r="M784" s="46">
        <f>BG_SecBase_Tuning!S$313</f>
        <v>2251</v>
      </c>
      <c r="P784" s="159" cm="1">
        <f t="array" ref="P784">_xlfn.SWITCH(B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84" s="159" cm="1">
        <f t="array" ref="Q784">_xlfn.SWITCH(C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84" s="159" cm="1">
        <f t="array" ref="R784">_xlfn.SWITCH(D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84" s="159" cm="1">
        <f t="array" ref="S784">_xlfn.SWITCH(E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84" s="159" cm="1">
        <f t="array" ref="T784">_xlfn.SWITCH(F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85" spans="1:20" x14ac:dyDescent="0.3">
      <c r="A785">
        <v>85</v>
      </c>
      <c r="B785" s="9" t="s">
        <v>21</v>
      </c>
      <c r="C785" s="9" t="s">
        <v>34</v>
      </c>
      <c r="D785" s="9" t="s">
        <v>31</v>
      </c>
      <c r="E785" s="9" t="s">
        <v>24</v>
      </c>
      <c r="F785" s="9" t="s">
        <v>11</v>
      </c>
      <c r="I785">
        <f>BG_SecBase_Tuning!O$293</f>
        <v>350</v>
      </c>
      <c r="J785">
        <f>BG_SecBase_Tuning!P$293</f>
        <v>300</v>
      </c>
      <c r="K785">
        <f>BG_SecBase_Tuning!Q$293</f>
        <v>361</v>
      </c>
      <c r="L785">
        <f>BG_SecBase_Tuning!R$293</f>
        <v>640</v>
      </c>
      <c r="M785">
        <f>BG_SecBase_Tuning!S$293</f>
        <v>1250</v>
      </c>
      <c r="P785" s="159" cm="1">
        <f t="array" ref="P785">_xlfn.SWITCH(B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85" s="159" cm="1">
        <f t="array" ref="Q785">_xlfn.SWITCH(C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85" s="159" cm="1">
        <f t="array" ref="R785">_xlfn.SWITCH(D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85" s="159" cm="1">
        <f t="array" ref="S785">_xlfn.SWITCH(E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85" s="159" cm="1">
        <f t="array" ref="T785">_xlfn.SWITCH(F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786" spans="1:20" x14ac:dyDescent="0.3">
      <c r="A786">
        <v>86</v>
      </c>
      <c r="B786" t="s">
        <v>21</v>
      </c>
      <c r="C786" t="s">
        <v>31</v>
      </c>
      <c r="D786" t="s">
        <v>24</v>
      </c>
      <c r="E786" t="s">
        <v>21</v>
      </c>
      <c r="F786" t="s">
        <v>37</v>
      </c>
      <c r="I786">
        <f>BG_SecBase_Tuning!O$293</f>
        <v>350</v>
      </c>
      <c r="J786">
        <f>BG_SecBase_Tuning!P$293</f>
        <v>300</v>
      </c>
      <c r="K786">
        <f>BG_SecBase_Tuning!Q$293</f>
        <v>361</v>
      </c>
      <c r="L786">
        <f>BG_SecBase_Tuning!R$293</f>
        <v>640</v>
      </c>
      <c r="M786">
        <f>BG_SecBase_Tuning!S$293</f>
        <v>1250</v>
      </c>
      <c r="P786" s="159" cm="1">
        <f t="array" ref="P786">_xlfn.SWITCH(B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86" s="159" cm="1">
        <f t="array" ref="Q786">_xlfn.SWITCH(C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86" s="159" cm="1">
        <f t="array" ref="R786">_xlfn.SWITCH(D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86" s="159" cm="1">
        <f t="array" ref="S786">_xlfn.SWITCH(E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86" s="159" cm="1">
        <f t="array" ref="T786">_xlfn.SWITCH(F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88" spans="1:20" x14ac:dyDescent="0.3">
      <c r="I788">
        <f>SUM(I701:I786)</f>
        <v>100000</v>
      </c>
      <c r="J788">
        <f t="shared" ref="J788:M788" si="30">SUM(J701:J786)</f>
        <v>100000</v>
      </c>
      <c r="K788">
        <f t="shared" si="30"/>
        <v>100000</v>
      </c>
      <c r="L788">
        <f t="shared" si="30"/>
        <v>100000</v>
      </c>
      <c r="M788">
        <f t="shared" si="30"/>
        <v>100000</v>
      </c>
    </row>
    <row r="791" spans="1:20" x14ac:dyDescent="0.3">
      <c r="B791" s="209" t="s">
        <v>87</v>
      </c>
      <c r="C791" s="209"/>
      <c r="D791" s="209"/>
      <c r="E791" s="209"/>
      <c r="F791" s="209"/>
      <c r="I791" s="209" t="s">
        <v>73</v>
      </c>
      <c r="J791" s="211"/>
      <c r="K791" s="211"/>
      <c r="L791" s="211"/>
      <c r="M791" s="211"/>
      <c r="P791" s="209" t="s">
        <v>87</v>
      </c>
      <c r="Q791" s="209"/>
      <c r="R791" s="209"/>
      <c r="S791" s="209"/>
      <c r="T791" s="209"/>
    </row>
    <row r="793" spans="1:20" x14ac:dyDescent="0.3">
      <c r="B793" s="38" t="s">
        <v>74</v>
      </c>
      <c r="C793" s="38" t="s">
        <v>75</v>
      </c>
      <c r="D793" s="38" t="s">
        <v>76</v>
      </c>
      <c r="E793" s="38" t="s">
        <v>77</v>
      </c>
      <c r="F793" s="38" t="s">
        <v>78</v>
      </c>
      <c r="P793" s="38" t="s">
        <v>74</v>
      </c>
      <c r="Q793" s="38" t="s">
        <v>75</v>
      </c>
      <c r="R793" s="38" t="s">
        <v>76</v>
      </c>
      <c r="S793" s="38" t="s">
        <v>77</v>
      </c>
      <c r="T793" s="38" t="s">
        <v>78</v>
      </c>
    </row>
    <row r="794" spans="1:20" x14ac:dyDescent="0.3">
      <c r="A794">
        <v>1</v>
      </c>
      <c r="B794" t="s">
        <v>24</v>
      </c>
      <c r="C794" t="s">
        <v>40</v>
      </c>
      <c r="D794" t="s">
        <v>15</v>
      </c>
      <c r="E794" t="s">
        <v>37</v>
      </c>
      <c r="F794" t="s">
        <v>37</v>
      </c>
      <c r="I794">
        <f>BG_SecBase_Tuning!O$328</f>
        <v>450</v>
      </c>
      <c r="J794">
        <f>BG_SecBase_Tuning!P$328</f>
        <v>400</v>
      </c>
      <c r="K794">
        <f>BG_SecBase_Tuning!Q$328</f>
        <v>87</v>
      </c>
      <c r="L794">
        <f>BG_SecBase_Tuning!R$328</f>
        <v>1160</v>
      </c>
      <c r="M794">
        <f>BG_SecBase_Tuning!S$328</f>
        <v>1380</v>
      </c>
      <c r="P794" s="159" cm="1">
        <f t="array" ref="P794">_xlfn.SWITCH(B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94" s="159" cm="1">
        <f t="array" ref="Q794">_xlfn.SWITCH(C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94" s="159" cm="1">
        <f t="array" ref="R794">_xlfn.SWITCH(D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94" s="159" cm="1">
        <f t="array" ref="S794">_xlfn.SWITCH(E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94" s="159" cm="1">
        <f t="array" ref="T794">_xlfn.SWITCH(F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95" spans="1:20" x14ac:dyDescent="0.3">
      <c r="A795">
        <v>2</v>
      </c>
      <c r="B795" t="s">
        <v>40</v>
      </c>
      <c r="C795" t="s">
        <v>31</v>
      </c>
      <c r="D795" t="s">
        <v>15</v>
      </c>
      <c r="E795" t="s">
        <v>27</v>
      </c>
      <c r="F795" t="s">
        <v>40</v>
      </c>
      <c r="I795">
        <f>BG_SecBase_Tuning!O$328</f>
        <v>450</v>
      </c>
      <c r="J795">
        <f>BG_SecBase_Tuning!P$328</f>
        <v>400</v>
      </c>
      <c r="K795">
        <f>BG_SecBase_Tuning!Q$328</f>
        <v>87</v>
      </c>
      <c r="L795">
        <f>BG_SecBase_Tuning!R$328</f>
        <v>1160</v>
      </c>
      <c r="M795">
        <f>BG_SecBase_Tuning!S$328</f>
        <v>1380</v>
      </c>
      <c r="P795" s="159" cm="1">
        <f t="array" ref="P795">_xlfn.SWITCH(B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95" s="159" cm="1">
        <f t="array" ref="Q795">_xlfn.SWITCH(C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95" s="159" cm="1">
        <f t="array" ref="R795">_xlfn.SWITCH(D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95" s="159" cm="1">
        <f t="array" ref="S795">_xlfn.SWITCH(E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95" s="159" cm="1">
        <f t="array" ref="T795">_xlfn.SWITCH(F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96" spans="1:20" x14ac:dyDescent="0.3">
      <c r="A796">
        <v>3</v>
      </c>
      <c r="B796" t="s">
        <v>18</v>
      </c>
      <c r="C796" t="s">
        <v>34</v>
      </c>
      <c r="D796" t="s">
        <v>18</v>
      </c>
      <c r="E796" t="s">
        <v>15</v>
      </c>
      <c r="F796" t="s">
        <v>31</v>
      </c>
      <c r="I796">
        <f>BG_SecBase_Tuning!O$328</f>
        <v>450</v>
      </c>
      <c r="J796">
        <f>BG_SecBase_Tuning!P$328</f>
        <v>400</v>
      </c>
      <c r="K796">
        <f>BG_SecBase_Tuning!Q$328</f>
        <v>87</v>
      </c>
      <c r="L796">
        <f>BG_SecBase_Tuning!R$328</f>
        <v>1160</v>
      </c>
      <c r="M796">
        <f>BG_SecBase_Tuning!S$328</f>
        <v>1380</v>
      </c>
      <c r="P796" s="159" cm="1">
        <f t="array" ref="P796">_xlfn.SWITCH(B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96" s="159" cm="1">
        <f t="array" ref="Q796">_xlfn.SWITCH(C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96" s="159" cm="1">
        <f t="array" ref="R796">_xlfn.SWITCH(D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96" s="159" cm="1">
        <f t="array" ref="S796">_xlfn.SWITCH(E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96" s="159" cm="1">
        <f t="array" ref="T796">_xlfn.SWITCH(F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97" spans="1:20" x14ac:dyDescent="0.3">
      <c r="A797">
        <v>4</v>
      </c>
      <c r="B797" t="s">
        <v>21</v>
      </c>
      <c r="C797" t="s">
        <v>40</v>
      </c>
      <c r="D797" t="s">
        <v>21</v>
      </c>
      <c r="E797" t="s">
        <v>11</v>
      </c>
      <c r="F797" t="s">
        <v>15</v>
      </c>
      <c r="I797">
        <f>BG_SecBase_Tuning!O$328</f>
        <v>450</v>
      </c>
      <c r="J797">
        <f>BG_SecBase_Tuning!P$328</f>
        <v>400</v>
      </c>
      <c r="K797">
        <f>BG_SecBase_Tuning!Q$328</f>
        <v>87</v>
      </c>
      <c r="L797">
        <f>BG_SecBase_Tuning!R$328</f>
        <v>1160</v>
      </c>
      <c r="M797">
        <f>BG_SecBase_Tuning!S$328</f>
        <v>1380</v>
      </c>
      <c r="P797" s="159" cm="1">
        <f t="array" ref="P797">_xlfn.SWITCH(B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97" s="159" cm="1">
        <f t="array" ref="Q797">_xlfn.SWITCH(C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97" s="159" cm="1">
        <f t="array" ref="R797">_xlfn.SWITCH(D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97" s="159" cm="1">
        <f t="array" ref="S797">_xlfn.SWITCH(E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97" s="159" cm="1">
        <f t="array" ref="T797">_xlfn.SWITCH(F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98" spans="1:20" ht="15" thickBot="1" x14ac:dyDescent="0.35">
      <c r="A798">
        <v>5</v>
      </c>
      <c r="B798" t="s">
        <v>24</v>
      </c>
      <c r="C798" t="s">
        <v>24</v>
      </c>
      <c r="D798" t="s">
        <v>31</v>
      </c>
      <c r="E798" t="s">
        <v>34</v>
      </c>
      <c r="F798" t="s">
        <v>27</v>
      </c>
      <c r="I798">
        <f>BG_SecBase_Tuning!O$328</f>
        <v>450</v>
      </c>
      <c r="J798">
        <f>BG_SecBase_Tuning!P$328</f>
        <v>400</v>
      </c>
      <c r="K798">
        <f>BG_SecBase_Tuning!Q$328</f>
        <v>87</v>
      </c>
      <c r="L798">
        <f>BG_SecBase_Tuning!R$328</f>
        <v>1160</v>
      </c>
      <c r="M798">
        <f>BG_SecBase_Tuning!S$328</f>
        <v>1380</v>
      </c>
      <c r="P798" s="159" cm="1">
        <f t="array" ref="P798">_xlfn.SWITCH(B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98" s="159" cm="1">
        <f t="array" ref="Q798">_xlfn.SWITCH(C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98" s="159" cm="1">
        <f t="array" ref="R798">_xlfn.SWITCH(D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98" s="159" cm="1">
        <f t="array" ref="S798">_xlfn.SWITCH(E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98" s="159" cm="1">
        <f t="array" ref="T798">_xlfn.SWITCH(F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99" spans="1:20" x14ac:dyDescent="0.3">
      <c r="A799">
        <v>6</v>
      </c>
      <c r="B799" s="26" t="s">
        <v>24</v>
      </c>
      <c r="C799" s="13" t="s">
        <v>27</v>
      </c>
      <c r="D799" s="13" t="s">
        <v>21</v>
      </c>
      <c r="E799" s="13" t="s">
        <v>27</v>
      </c>
      <c r="F799" s="14" t="s">
        <v>24</v>
      </c>
      <c r="I799" s="46">
        <f>BG_SecBase_Tuning!O348</f>
        <v>7500</v>
      </c>
      <c r="J799" s="46">
        <f>BG_SecBase_Tuning!P348</f>
        <v>7000</v>
      </c>
      <c r="K799" s="46">
        <f>BG_SecBase_Tuning!Q348</f>
        <v>5300</v>
      </c>
      <c r="L799" s="46">
        <f>BG_SecBase_Tuning!R348</f>
        <v>3000</v>
      </c>
      <c r="M799" s="46">
        <f>BG_SecBase_Tuning!S348</f>
        <v>2250</v>
      </c>
      <c r="P799" s="159" cm="1">
        <f t="array" ref="P799">_xlfn.SWITCH(B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99" s="159" cm="1">
        <f t="array" ref="Q799">_xlfn.SWITCH(C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99" s="159" cm="1">
        <f t="array" ref="R799">_xlfn.SWITCH(D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99" s="159" cm="1">
        <f t="array" ref="S799">_xlfn.SWITCH(E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99" s="159" cm="1">
        <f t="array" ref="T799">_xlfn.SWITCH(F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00" spans="1:20" x14ac:dyDescent="0.3">
      <c r="A800">
        <v>7</v>
      </c>
      <c r="B800" s="28" t="s">
        <v>27</v>
      </c>
      <c r="C800" t="s">
        <v>11</v>
      </c>
      <c r="D800" t="s">
        <v>15</v>
      </c>
      <c r="E800" t="s">
        <v>31</v>
      </c>
      <c r="F800" s="15" t="s">
        <v>31</v>
      </c>
      <c r="I800" s="46">
        <f>BG_SecBase_Tuning!O345</f>
        <v>3000</v>
      </c>
      <c r="J800" s="46">
        <f>BG_SecBase_Tuning!P345</f>
        <v>3000</v>
      </c>
      <c r="K800" s="46">
        <f>BG_SecBase_Tuning!Q345</f>
        <v>3000</v>
      </c>
      <c r="L800" s="46">
        <f>BG_SecBase_Tuning!R345</f>
        <v>1000</v>
      </c>
      <c r="M800" s="46">
        <f>BG_SecBase_Tuning!S345</f>
        <v>3000</v>
      </c>
      <c r="P800" s="159" cm="1">
        <f t="array" ref="P800">_xlfn.SWITCH(B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00" s="159" cm="1">
        <f t="array" ref="Q800">_xlfn.SWITCH(C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00" s="159" cm="1">
        <f t="array" ref="R800">_xlfn.SWITCH(D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00" s="159" cm="1">
        <f t="array" ref="S800">_xlfn.SWITCH(E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00" s="159" cm="1">
        <f t="array" ref="T800">_xlfn.SWITCH(F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01" spans="1:20" x14ac:dyDescent="0.3">
      <c r="A801">
        <v>8</v>
      </c>
      <c r="B801" s="28" t="s">
        <v>40</v>
      </c>
      <c r="C801" t="s">
        <v>40</v>
      </c>
      <c r="D801" t="s">
        <v>40</v>
      </c>
      <c r="E801" t="s">
        <v>40</v>
      </c>
      <c r="F801" s="15" t="s">
        <v>40</v>
      </c>
      <c r="I801" s="46">
        <f>BG_SecBase_Tuning!O346</f>
        <v>1500</v>
      </c>
      <c r="J801" s="46">
        <f>BG_SecBase_Tuning!P346</f>
        <v>3000</v>
      </c>
      <c r="K801" s="46">
        <f>BG_SecBase_Tuning!Q346</f>
        <v>3000</v>
      </c>
      <c r="L801" s="46">
        <f>BG_SecBase_Tuning!R346</f>
        <v>1000</v>
      </c>
      <c r="M801" s="46">
        <f>BG_SecBase_Tuning!S346</f>
        <v>3000</v>
      </c>
      <c r="P801" s="159" cm="1">
        <f t="array" ref="P801">_xlfn.SWITCH(B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1" s="159" cm="1">
        <f t="array" ref="Q801">_xlfn.SWITCH(C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01" s="159" cm="1">
        <f t="array" ref="R801">_xlfn.SWITCH(D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01" s="159" cm="1">
        <f t="array" ref="S801">_xlfn.SWITCH(E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1" s="159" cm="1">
        <f t="array" ref="T801">_xlfn.SWITCH(F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02" spans="1:20" x14ac:dyDescent="0.3">
      <c r="A802">
        <v>9</v>
      </c>
      <c r="B802" s="28" t="s">
        <v>40</v>
      </c>
      <c r="C802" t="s">
        <v>40</v>
      </c>
      <c r="D802" t="s">
        <v>40</v>
      </c>
      <c r="E802" t="s">
        <v>40</v>
      </c>
      <c r="F802" s="15" t="s">
        <v>40</v>
      </c>
      <c r="I802" s="46">
        <f>BG_SecBase_Tuning!O347</f>
        <v>2349</v>
      </c>
      <c r="J802" s="46">
        <f>BG_SecBase_Tuning!P347</f>
        <v>4688</v>
      </c>
      <c r="K802" s="46">
        <f>BG_SecBase_Tuning!Q347</f>
        <v>5538</v>
      </c>
      <c r="L802" s="46">
        <f>BG_SecBase_Tuning!R347</f>
        <v>3364</v>
      </c>
      <c r="M802" s="46">
        <f>BG_SecBase_Tuning!S347</f>
        <v>4400</v>
      </c>
      <c r="P802" s="159" cm="1">
        <f t="array" ref="P802">_xlfn.SWITCH(B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2" s="159" cm="1">
        <f t="array" ref="Q802">_xlfn.SWITCH(C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02" s="159" cm="1">
        <f t="array" ref="R802">_xlfn.SWITCH(D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02" s="159" cm="1">
        <f t="array" ref="S802">_xlfn.SWITCH(E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2" s="159" cm="1">
        <f t="array" ref="T802">_xlfn.SWITCH(F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03" spans="1:20" x14ac:dyDescent="0.3">
      <c r="A803">
        <v>10</v>
      </c>
      <c r="B803" s="28" t="s">
        <v>40</v>
      </c>
      <c r="C803" t="s">
        <v>40</v>
      </c>
      <c r="D803" t="s">
        <v>40</v>
      </c>
      <c r="E803" t="s">
        <v>40</v>
      </c>
      <c r="F803" s="15" t="s">
        <v>40</v>
      </c>
      <c r="I803" s="46">
        <f>BG_SecBase_Tuning!O346</f>
        <v>1500</v>
      </c>
      <c r="J803" s="46">
        <f>BG_SecBase_Tuning!P346</f>
        <v>3000</v>
      </c>
      <c r="K803" s="46">
        <f>BG_SecBase_Tuning!Q346</f>
        <v>3000</v>
      </c>
      <c r="L803" s="46">
        <f>BG_SecBase_Tuning!R346</f>
        <v>1000</v>
      </c>
      <c r="M803" s="46">
        <f>BG_SecBase_Tuning!S346</f>
        <v>3000</v>
      </c>
      <c r="P803" s="159" cm="1">
        <f t="array" ref="P803">_xlfn.SWITCH(B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3" s="159" cm="1">
        <f t="array" ref="Q803">_xlfn.SWITCH(C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03" s="159" cm="1">
        <f t="array" ref="R803">_xlfn.SWITCH(D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03" s="159" cm="1">
        <f t="array" ref="S803">_xlfn.SWITCH(E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3" s="159" cm="1">
        <f t="array" ref="T803">_xlfn.SWITCH(F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04" spans="1:20" x14ac:dyDescent="0.3">
      <c r="A804">
        <v>11</v>
      </c>
      <c r="B804" s="28" t="s">
        <v>40</v>
      </c>
      <c r="C804" t="s">
        <v>40</v>
      </c>
      <c r="D804" t="s">
        <v>40</v>
      </c>
      <c r="E804" t="s">
        <v>40</v>
      </c>
      <c r="F804" s="15" t="s">
        <v>40</v>
      </c>
      <c r="I804" s="46">
        <f>BG_SecBase_Tuning!O345</f>
        <v>3000</v>
      </c>
      <c r="J804" s="46">
        <f>BG_SecBase_Tuning!P345</f>
        <v>3000</v>
      </c>
      <c r="K804" s="46">
        <f>BG_SecBase_Tuning!Q345</f>
        <v>3000</v>
      </c>
      <c r="L804" s="46">
        <f>BG_SecBase_Tuning!R345</f>
        <v>1000</v>
      </c>
      <c r="M804" s="46">
        <f>BG_SecBase_Tuning!S345</f>
        <v>3000</v>
      </c>
      <c r="P804" s="159" cm="1">
        <f t="array" ref="P804">_xlfn.SWITCH(B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4" s="159" cm="1">
        <f t="array" ref="Q804">_xlfn.SWITCH(C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04" s="159" cm="1">
        <f t="array" ref="R804">_xlfn.SWITCH(D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04" s="159" cm="1">
        <f t="array" ref="S804">_xlfn.SWITCH(E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4" s="159" cm="1">
        <f t="array" ref="T804">_xlfn.SWITCH(F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05" spans="1:20" ht="15" thickBot="1" x14ac:dyDescent="0.35">
      <c r="A805">
        <v>12</v>
      </c>
      <c r="B805" s="31" t="s">
        <v>37</v>
      </c>
      <c r="C805" s="16" t="s">
        <v>15</v>
      </c>
      <c r="D805" s="16" t="s">
        <v>11</v>
      </c>
      <c r="E805" s="16" t="s">
        <v>27</v>
      </c>
      <c r="F805" s="17" t="s">
        <v>21</v>
      </c>
      <c r="I805" s="46">
        <f>BG_SecBase_Tuning!O348</f>
        <v>7500</v>
      </c>
      <c r="J805" s="46">
        <f>BG_SecBase_Tuning!P348</f>
        <v>7000</v>
      </c>
      <c r="K805" s="46">
        <f>BG_SecBase_Tuning!Q348</f>
        <v>5300</v>
      </c>
      <c r="L805" s="46">
        <f>BG_SecBase_Tuning!R348</f>
        <v>3000</v>
      </c>
      <c r="M805" s="46">
        <f>BG_SecBase_Tuning!S348</f>
        <v>2250</v>
      </c>
      <c r="P805" s="159" cm="1">
        <f t="array" ref="P805">_xlfn.SWITCH(B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05" s="159" cm="1">
        <f t="array" ref="Q805">_xlfn.SWITCH(C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05" s="159" cm="1">
        <f t="array" ref="R805">_xlfn.SWITCH(D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05" s="159" cm="1">
        <f t="array" ref="S805">_xlfn.SWITCH(E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05" s="159" cm="1">
        <f t="array" ref="T805">_xlfn.SWITCH(F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06" spans="1:20" x14ac:dyDescent="0.3">
      <c r="A806">
        <v>13</v>
      </c>
      <c r="B806" t="s">
        <v>24</v>
      </c>
      <c r="C806" t="s">
        <v>15</v>
      </c>
      <c r="D806" t="s">
        <v>34</v>
      </c>
      <c r="E806" t="s">
        <v>15</v>
      </c>
      <c r="F806" t="s">
        <v>27</v>
      </c>
      <c r="I806">
        <f>BG_SecBase_Tuning!O$328</f>
        <v>450</v>
      </c>
      <c r="J806">
        <f>BG_SecBase_Tuning!P$328</f>
        <v>400</v>
      </c>
      <c r="K806">
        <f>BG_SecBase_Tuning!Q$328</f>
        <v>87</v>
      </c>
      <c r="L806">
        <f>BG_SecBase_Tuning!R$328</f>
        <v>1160</v>
      </c>
      <c r="M806">
        <f>BG_SecBase_Tuning!S$328</f>
        <v>1380</v>
      </c>
      <c r="P806" s="159" cm="1">
        <f t="array" ref="P806">_xlfn.SWITCH(B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06" s="159" cm="1">
        <f t="array" ref="Q806">_xlfn.SWITCH(C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06" s="159" cm="1">
        <f t="array" ref="R806">_xlfn.SWITCH(D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06" s="159" cm="1">
        <f t="array" ref="S806">_xlfn.SWITCH(E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06" s="159" cm="1">
        <f t="array" ref="T806">_xlfn.SWITCH(F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07" spans="1:20" x14ac:dyDescent="0.3">
      <c r="A807">
        <v>14</v>
      </c>
      <c r="B807" t="s">
        <v>18</v>
      </c>
      <c r="C807" t="s">
        <v>27</v>
      </c>
      <c r="D807" t="s">
        <v>31</v>
      </c>
      <c r="E807" t="s">
        <v>37</v>
      </c>
      <c r="F807" t="s">
        <v>15</v>
      </c>
      <c r="I807">
        <f>BG_SecBase_Tuning!O$328</f>
        <v>450</v>
      </c>
      <c r="J807">
        <f>BG_SecBase_Tuning!P$328</f>
        <v>400</v>
      </c>
      <c r="K807">
        <f>BG_SecBase_Tuning!Q$328</f>
        <v>87</v>
      </c>
      <c r="L807">
        <f>BG_SecBase_Tuning!R$328</f>
        <v>1160</v>
      </c>
      <c r="M807">
        <f>BG_SecBase_Tuning!S$328</f>
        <v>1380</v>
      </c>
      <c r="P807" s="159" cm="1">
        <f t="array" ref="P807">_xlfn.SWITCH(B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07" s="159" cm="1">
        <f t="array" ref="Q807">_xlfn.SWITCH(C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07" s="159" cm="1">
        <f t="array" ref="R807">_xlfn.SWITCH(D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07" s="159" cm="1">
        <f t="array" ref="S807">_xlfn.SWITCH(E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07" s="159" cm="1">
        <f t="array" ref="T807">_xlfn.SWITCH(F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08" spans="1:20" x14ac:dyDescent="0.3">
      <c r="A808">
        <v>15</v>
      </c>
      <c r="B808" t="s">
        <v>40</v>
      </c>
      <c r="C808" t="s">
        <v>31</v>
      </c>
      <c r="D808" t="s">
        <v>31</v>
      </c>
      <c r="E808" t="s">
        <v>18</v>
      </c>
      <c r="F808" t="s">
        <v>31</v>
      </c>
      <c r="I808">
        <f>BG_SecBase_Tuning!O$328</f>
        <v>450</v>
      </c>
      <c r="J808">
        <f>BG_SecBase_Tuning!P$328</f>
        <v>400</v>
      </c>
      <c r="K808">
        <f>BG_SecBase_Tuning!Q$328</f>
        <v>87</v>
      </c>
      <c r="L808">
        <f>BG_SecBase_Tuning!R$328</f>
        <v>1160</v>
      </c>
      <c r="M808">
        <f>BG_SecBase_Tuning!S$328</f>
        <v>1380</v>
      </c>
      <c r="P808" s="159" cm="1">
        <f t="array" ref="P808">_xlfn.SWITCH(B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8" s="159" cm="1">
        <f t="array" ref="Q808">_xlfn.SWITCH(C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08" s="159" cm="1">
        <f t="array" ref="R808">_xlfn.SWITCH(D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08" s="159" cm="1">
        <f t="array" ref="S808">_xlfn.SWITCH(E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08" s="159" cm="1">
        <f t="array" ref="T808">_xlfn.SWITCH(F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09" spans="1:20" x14ac:dyDescent="0.3">
      <c r="A809">
        <v>16</v>
      </c>
      <c r="B809" t="s">
        <v>21</v>
      </c>
      <c r="C809" t="s">
        <v>21</v>
      </c>
      <c r="D809" t="s">
        <v>15</v>
      </c>
      <c r="E809" t="s">
        <v>18</v>
      </c>
      <c r="F809" t="s">
        <v>21</v>
      </c>
      <c r="I809">
        <f>BG_SecBase_Tuning!O$328</f>
        <v>450</v>
      </c>
      <c r="J809">
        <f>BG_SecBase_Tuning!P$328</f>
        <v>400</v>
      </c>
      <c r="K809">
        <f>BG_SecBase_Tuning!Q$328</f>
        <v>87</v>
      </c>
      <c r="L809">
        <f>BG_SecBase_Tuning!R$328</f>
        <v>1160</v>
      </c>
      <c r="M809">
        <f>BG_SecBase_Tuning!S$328</f>
        <v>1380</v>
      </c>
      <c r="P809" s="159" cm="1">
        <f t="array" ref="P809">_xlfn.SWITCH(B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09" s="159" cm="1">
        <f t="array" ref="Q809">_xlfn.SWITCH(C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09" s="159" cm="1">
        <f t="array" ref="R809">_xlfn.SWITCH(D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09" s="159" cm="1">
        <f t="array" ref="S809">_xlfn.SWITCH(E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09" s="159" cm="1">
        <f t="array" ref="T809">_xlfn.SWITCH(F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10" spans="1:20" x14ac:dyDescent="0.3">
      <c r="A810">
        <v>17</v>
      </c>
      <c r="B810" t="s">
        <v>31</v>
      </c>
      <c r="C810" t="s">
        <v>37</v>
      </c>
      <c r="D810" t="s">
        <v>31</v>
      </c>
      <c r="E810" t="s">
        <v>21</v>
      </c>
      <c r="F810" t="s">
        <v>21</v>
      </c>
      <c r="I810" s="6">
        <f>BG_SecBase_Tuning!O$331</f>
        <v>800</v>
      </c>
      <c r="J810" s="6">
        <f>BG_SecBase_Tuning!P$330</f>
        <v>600</v>
      </c>
      <c r="K810" s="11">
        <f>BG_SecBase_Tuning!Q$336</f>
        <v>6000</v>
      </c>
      <c r="L810" s="6">
        <f>BG_SecBase_Tuning!R$330</f>
        <v>500</v>
      </c>
      <c r="M810" s="6">
        <f>BG_SecBase_Tuning!S$331</f>
        <v>500</v>
      </c>
      <c r="P810" s="159" cm="1">
        <f t="array" ref="P810">_xlfn.SWITCH(B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810" s="159" cm="1">
        <f t="array" ref="Q810">_xlfn.SWITCH(C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10" s="159" cm="1">
        <f t="array" ref="R810">_xlfn.SWITCH(D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10" s="159" cm="1">
        <f t="array" ref="S810">_xlfn.SWITCH(E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10" s="159" cm="1">
        <f t="array" ref="T810">_xlfn.SWITCH(F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11" spans="1:20" x14ac:dyDescent="0.3">
      <c r="A811">
        <v>18</v>
      </c>
      <c r="B811" t="s">
        <v>27</v>
      </c>
      <c r="C811" t="s">
        <v>21</v>
      </c>
      <c r="D811" t="s">
        <v>40</v>
      </c>
      <c r="E811" t="s">
        <v>11</v>
      </c>
      <c r="F811" t="s">
        <v>37</v>
      </c>
      <c r="I811" s="6">
        <f>BG_SecBase_Tuning!O$331</f>
        <v>800</v>
      </c>
      <c r="J811" s="6">
        <f>BG_SecBase_Tuning!P$330</f>
        <v>600</v>
      </c>
      <c r="K811" s="11">
        <f>BG_SecBase_Tuning!Q$336</f>
        <v>6000</v>
      </c>
      <c r="L811" s="6">
        <f>BG_SecBase_Tuning!R$330</f>
        <v>500</v>
      </c>
      <c r="M811" s="6">
        <f>BG_SecBase_Tuning!S$331</f>
        <v>500</v>
      </c>
      <c r="P811" s="159" cm="1">
        <f t="array" ref="P811">_xlfn.SWITCH(B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11" s="159" cm="1">
        <f t="array" ref="Q811">_xlfn.SWITCH(C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11" s="159" cm="1">
        <f t="array" ref="R811">_xlfn.SWITCH(D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11" s="159" cm="1">
        <f t="array" ref="S811">_xlfn.SWITCH(E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11" s="159" cm="1">
        <f t="array" ref="T811">_xlfn.SWITCH(F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12" spans="1:20" x14ac:dyDescent="0.3">
      <c r="A812">
        <v>19</v>
      </c>
      <c r="B812" t="s">
        <v>14</v>
      </c>
      <c r="C812" t="s">
        <v>10</v>
      </c>
      <c r="D812" t="s">
        <v>62</v>
      </c>
      <c r="E812" t="s">
        <v>10</v>
      </c>
      <c r="F812" t="s">
        <v>17</v>
      </c>
      <c r="I812" s="6">
        <f>BG_SecBase_Tuning!O$331</f>
        <v>800</v>
      </c>
      <c r="J812" s="6">
        <f>BG_SecBase_Tuning!P$330</f>
        <v>600</v>
      </c>
      <c r="K812" s="11">
        <f>BG_SecBase_Tuning!Q$336</f>
        <v>6000</v>
      </c>
      <c r="L812" s="6">
        <f>BG_SecBase_Tuning!R$330</f>
        <v>500</v>
      </c>
      <c r="M812" s="6">
        <f>BG_SecBase_Tuning!S$331</f>
        <v>500</v>
      </c>
      <c r="P812" s="159" cm="1">
        <f t="array" ref="P812">_xlfn.SWITCH(B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812" s="159" cm="1">
        <f t="array" ref="Q812">_xlfn.SWITCH(C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812" s="159" cm="1">
        <f t="array" ref="R812">_xlfn.SWITCH(D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12" s="159" cm="1">
        <f t="array" ref="S812">_xlfn.SWITCH(E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812" s="159" cm="1">
        <f t="array" ref="T812">_xlfn.SWITCH(F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813" spans="1:20" x14ac:dyDescent="0.3">
      <c r="A813">
        <v>20</v>
      </c>
      <c r="B813" t="s">
        <v>15</v>
      </c>
      <c r="C813" t="s">
        <v>11</v>
      </c>
      <c r="D813" t="s">
        <v>31</v>
      </c>
      <c r="E813" t="s">
        <v>27</v>
      </c>
      <c r="F813" t="s">
        <v>11</v>
      </c>
      <c r="I813" s="6">
        <f>BG_SecBase_Tuning!O$331</f>
        <v>800</v>
      </c>
      <c r="J813" s="6">
        <f>BG_SecBase_Tuning!P$330</f>
        <v>600</v>
      </c>
      <c r="K813" s="11">
        <f>BG_SecBase_Tuning!Q$336</f>
        <v>6000</v>
      </c>
      <c r="L813" s="6">
        <f>BG_SecBase_Tuning!R$330</f>
        <v>500</v>
      </c>
      <c r="M813" s="6">
        <f>BG_SecBase_Tuning!S$331</f>
        <v>500</v>
      </c>
      <c r="P813" s="159" cm="1">
        <f t="array" ref="P813">_xlfn.SWITCH(B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813" s="159" cm="1">
        <f t="array" ref="Q813">_xlfn.SWITCH(C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13" s="159" cm="1">
        <f t="array" ref="R813">_xlfn.SWITCH(D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13" s="159" cm="1">
        <f t="array" ref="S813">_xlfn.SWITCH(E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13" s="159" cm="1">
        <f t="array" ref="T813">_xlfn.SWITCH(F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14" spans="1:20" x14ac:dyDescent="0.3">
      <c r="A814">
        <v>21</v>
      </c>
      <c r="B814" t="s">
        <v>17</v>
      </c>
      <c r="C814" t="s">
        <v>34</v>
      </c>
      <c r="D814" t="s">
        <v>15</v>
      </c>
      <c r="E814" t="s">
        <v>18</v>
      </c>
      <c r="F814" t="s">
        <v>14</v>
      </c>
      <c r="I814" s="6">
        <f>BG_SecBase_Tuning!O$331</f>
        <v>800</v>
      </c>
      <c r="J814">
        <f>BG_SecBase_Tuning!P$328</f>
        <v>400</v>
      </c>
      <c r="K814">
        <f>BG_SecBase_Tuning!Q$328</f>
        <v>87</v>
      </c>
      <c r="L814">
        <f>BG_SecBase_Tuning!R$328</f>
        <v>1160</v>
      </c>
      <c r="M814" s="6">
        <f>BG_SecBase_Tuning!S$331</f>
        <v>500</v>
      </c>
      <c r="P814" s="159" cm="1">
        <f t="array" ref="P814">_xlfn.SWITCH(B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814" s="159" cm="1">
        <f t="array" ref="Q814">_xlfn.SWITCH(C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14" s="159" cm="1">
        <f t="array" ref="R814">_xlfn.SWITCH(D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14" s="159" cm="1">
        <f t="array" ref="S814">_xlfn.SWITCH(E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14" s="159" cm="1">
        <f t="array" ref="T814">_xlfn.SWITCH(F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815" spans="1:20" x14ac:dyDescent="0.3">
      <c r="A815">
        <v>22</v>
      </c>
      <c r="B815" t="s">
        <v>11</v>
      </c>
      <c r="C815" t="s">
        <v>21</v>
      </c>
      <c r="D815" t="s">
        <v>21</v>
      </c>
      <c r="E815" t="s">
        <v>40</v>
      </c>
      <c r="F815" t="s">
        <v>21</v>
      </c>
      <c r="I815" s="6">
        <f>BG_SecBase_Tuning!O$331</f>
        <v>800</v>
      </c>
      <c r="J815">
        <f>BG_SecBase_Tuning!P$328</f>
        <v>400</v>
      </c>
      <c r="K815">
        <f>BG_SecBase_Tuning!Q$328</f>
        <v>87</v>
      </c>
      <c r="L815">
        <f>BG_SecBase_Tuning!R$328</f>
        <v>1160</v>
      </c>
      <c r="M815" s="6">
        <f>BG_SecBase_Tuning!S$331</f>
        <v>500</v>
      </c>
      <c r="P815" s="159" cm="1">
        <f t="array" ref="P815">_xlfn.SWITCH(B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15" s="159" cm="1">
        <f t="array" ref="Q815">_xlfn.SWITCH(C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15" s="159" cm="1">
        <f t="array" ref="R815">_xlfn.SWITCH(D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15" s="159" cm="1">
        <f t="array" ref="S815">_xlfn.SWITCH(E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15" s="159" cm="1">
        <f t="array" ref="T815">_xlfn.SWITCH(F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16" spans="1:20" x14ac:dyDescent="0.3">
      <c r="A816">
        <v>23</v>
      </c>
      <c r="B816" s="9" t="s">
        <v>24</v>
      </c>
      <c r="C816" s="9" t="s">
        <v>34</v>
      </c>
      <c r="D816" s="9" t="s">
        <v>34</v>
      </c>
      <c r="E816" s="9" t="s">
        <v>18</v>
      </c>
      <c r="F816" s="9" t="s">
        <v>21</v>
      </c>
      <c r="I816" s="6">
        <f>BG_SecBase_Tuning!O$331</f>
        <v>800</v>
      </c>
      <c r="J816" s="4">
        <f>BG_SecBase_Tuning!P$352</f>
        <v>2597</v>
      </c>
      <c r="K816" s="4">
        <f>BG_SecBase_Tuning!Q$352</f>
        <v>1397</v>
      </c>
      <c r="L816" s="4">
        <f>BG_SecBase_Tuning!R$352</f>
        <v>3399</v>
      </c>
      <c r="M816" s="6">
        <f>BG_SecBase_Tuning!S$331</f>
        <v>500</v>
      </c>
      <c r="P816" s="159" cm="1">
        <f t="array" ref="P816">_xlfn.SWITCH(B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16" s="159" cm="1">
        <f t="array" ref="Q816">_xlfn.SWITCH(C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16" s="159" cm="1">
        <f t="array" ref="R816">_xlfn.SWITCH(D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16" s="159" cm="1">
        <f t="array" ref="S816">_xlfn.SWITCH(E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16" s="159" cm="1">
        <f t="array" ref="T816">_xlfn.SWITCH(F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17" spans="1:20" x14ac:dyDescent="0.3">
      <c r="A817">
        <v>24</v>
      </c>
      <c r="B817" s="9" t="s">
        <v>23</v>
      </c>
      <c r="C817" s="9" t="s">
        <v>11</v>
      </c>
      <c r="D817" s="9" t="s">
        <v>34</v>
      </c>
      <c r="E817" s="9" t="s">
        <v>34</v>
      </c>
      <c r="F817" s="9" t="s">
        <v>20</v>
      </c>
      <c r="I817" s="6">
        <f>BG_SecBase_Tuning!O$331</f>
        <v>800</v>
      </c>
      <c r="J817" s="32">
        <f>BG_SecBase_Tuning!P$353</f>
        <v>706</v>
      </c>
      <c r="K817" s="32">
        <f>BG_SecBase_Tuning!Q$353</f>
        <v>910</v>
      </c>
      <c r="L817" s="32">
        <f>BG_SecBase_Tuning!R$353</f>
        <v>3006</v>
      </c>
      <c r="M817" s="6">
        <f>BG_SecBase_Tuning!S$331</f>
        <v>500</v>
      </c>
      <c r="P817" s="159" cm="1">
        <f t="array" ref="P817">_xlfn.SWITCH(B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817" s="159" cm="1">
        <f t="array" ref="Q817">_xlfn.SWITCH(C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17" s="159" cm="1">
        <f t="array" ref="R817">_xlfn.SWITCH(D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17" s="159" cm="1">
        <f t="array" ref="S817">_xlfn.SWITCH(E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17" s="159" cm="1">
        <f t="array" ref="T817">_xlfn.SWITCH(F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818" spans="1:20" x14ac:dyDescent="0.3">
      <c r="A818">
        <v>25</v>
      </c>
      <c r="B818" s="9" t="s">
        <v>20</v>
      </c>
      <c r="C818" s="4" t="s">
        <v>7</v>
      </c>
      <c r="D818" s="4" t="s">
        <v>7</v>
      </c>
      <c r="E818" s="4" t="s">
        <v>7</v>
      </c>
      <c r="F818" s="9" t="s">
        <v>23</v>
      </c>
      <c r="I818" s="6">
        <f>BG_SecBase_Tuning!O$331</f>
        <v>800</v>
      </c>
      <c r="J818" s="32">
        <f>BG_SecBase_Tuning!P$353</f>
        <v>706</v>
      </c>
      <c r="K818" s="32">
        <f>BG_SecBase_Tuning!Q$353</f>
        <v>910</v>
      </c>
      <c r="L818" s="32">
        <f>BG_SecBase_Tuning!R$353</f>
        <v>3006</v>
      </c>
      <c r="M818" s="6">
        <f>BG_SecBase_Tuning!S$331</f>
        <v>500</v>
      </c>
      <c r="P818" s="159" cm="1">
        <f t="array" ref="P818">_xlfn.SWITCH(B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818" s="159" cm="1">
        <f t="array" ref="Q818">_xlfn.SWITCH(C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818" s="159" cm="1">
        <f t="array" ref="R818">_xlfn.SWITCH(D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818" s="159" cm="1">
        <f t="array" ref="S818">_xlfn.SWITCH(E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818" s="159" cm="1">
        <f t="array" ref="T818">_xlfn.SWITCH(F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819" spans="1:20" x14ac:dyDescent="0.3">
      <c r="A819">
        <v>26</v>
      </c>
      <c r="B819" s="11" t="s">
        <v>34</v>
      </c>
      <c r="C819" s="4" t="s">
        <v>7</v>
      </c>
      <c r="D819" s="4" t="s">
        <v>7</v>
      </c>
      <c r="E819" s="4" t="s">
        <v>7</v>
      </c>
      <c r="F819" s="11" t="s">
        <v>18</v>
      </c>
      <c r="I819" s="6">
        <f>BG_SecBase_Tuning!O$331</f>
        <v>800</v>
      </c>
      <c r="J819" s="32">
        <f>BG_SecBase_Tuning!P$353</f>
        <v>706</v>
      </c>
      <c r="K819" s="32">
        <f>BG_SecBase_Tuning!Q$353</f>
        <v>910</v>
      </c>
      <c r="L819" s="32">
        <f>BG_SecBase_Tuning!R$353</f>
        <v>3006</v>
      </c>
      <c r="M819" s="6">
        <f>BG_SecBase_Tuning!S$331</f>
        <v>500</v>
      </c>
      <c r="P819" s="159" cm="1">
        <f t="array" ref="P819">_xlfn.SWITCH(B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19" s="159" cm="1">
        <f t="array" ref="Q819">_xlfn.SWITCH(C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819" s="159" cm="1">
        <f t="array" ref="R819">_xlfn.SWITCH(D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819" s="159" cm="1">
        <f t="array" ref="S819">_xlfn.SWITCH(E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819" s="159" cm="1">
        <f t="array" ref="T819">_xlfn.SWITCH(F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20" spans="1:20" x14ac:dyDescent="0.3">
      <c r="A820">
        <v>27</v>
      </c>
      <c r="B820" s="11" t="s">
        <v>11</v>
      </c>
      <c r="C820" s="11" t="s">
        <v>31</v>
      </c>
      <c r="D820" s="11" t="s">
        <v>15</v>
      </c>
      <c r="E820" s="11" t="s">
        <v>31</v>
      </c>
      <c r="F820" s="11" t="s">
        <v>21</v>
      </c>
      <c r="I820">
        <f>BG_SecBase_Tuning!O$328</f>
        <v>450</v>
      </c>
      <c r="J820" s="4">
        <f>BG_SecBase_Tuning!P$352</f>
        <v>2597</v>
      </c>
      <c r="K820" s="4">
        <f>BG_SecBase_Tuning!Q$352</f>
        <v>1397</v>
      </c>
      <c r="L820" s="4">
        <f>BG_SecBase_Tuning!R$352</f>
        <v>3399</v>
      </c>
      <c r="M820">
        <f>BG_SecBase_Tuning!S$328</f>
        <v>1380</v>
      </c>
      <c r="P820" s="159" cm="1">
        <f t="array" ref="P820">_xlfn.SWITCH(B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20" s="159" cm="1">
        <f t="array" ref="Q820">_xlfn.SWITCH(C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20" s="159" cm="1">
        <f t="array" ref="R820">_xlfn.SWITCH(D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20" s="159" cm="1">
        <f t="array" ref="S820">_xlfn.SWITCH(E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20" s="159" cm="1">
        <f t="array" ref="T820">_xlfn.SWITCH(F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21" spans="1:20" x14ac:dyDescent="0.3">
      <c r="A821">
        <v>28</v>
      </c>
      <c r="B821" s="11" t="s">
        <v>11</v>
      </c>
      <c r="C821" s="11" t="s">
        <v>15</v>
      </c>
      <c r="D821" s="11" t="s">
        <v>37</v>
      </c>
      <c r="E821" s="11" t="s">
        <v>24</v>
      </c>
      <c r="F821" s="11" t="s">
        <v>18</v>
      </c>
      <c r="I821">
        <f>BG_SecBase_Tuning!O$328</f>
        <v>450</v>
      </c>
      <c r="J821">
        <f>BG_SecBase_Tuning!P$328</f>
        <v>400</v>
      </c>
      <c r="K821">
        <f>BG_SecBase_Tuning!Q$328</f>
        <v>87</v>
      </c>
      <c r="L821">
        <f>BG_SecBase_Tuning!R$328</f>
        <v>1160</v>
      </c>
      <c r="M821">
        <f>BG_SecBase_Tuning!S$328</f>
        <v>1380</v>
      </c>
      <c r="P821" s="159" cm="1">
        <f t="array" ref="P821">_xlfn.SWITCH(B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21" s="159" cm="1">
        <f t="array" ref="Q821">_xlfn.SWITCH(C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21" s="159" cm="1">
        <f t="array" ref="R821">_xlfn.SWITCH(D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21" s="159" cm="1">
        <f t="array" ref="S821">_xlfn.SWITCH(E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21" s="159" cm="1">
        <f t="array" ref="T821">_xlfn.SWITCH(F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22" spans="1:20" x14ac:dyDescent="0.3">
      <c r="A822">
        <v>29</v>
      </c>
      <c r="B822" s="11" t="s">
        <v>11</v>
      </c>
      <c r="C822" s="11" t="s">
        <v>21</v>
      </c>
      <c r="D822" s="11" t="s">
        <v>27</v>
      </c>
      <c r="E822" s="11" t="s">
        <v>24</v>
      </c>
      <c r="F822" s="11" t="s">
        <v>15</v>
      </c>
      <c r="I822">
        <f>BG_SecBase_Tuning!O$328</f>
        <v>450</v>
      </c>
      <c r="J822">
        <f>BG_SecBase_Tuning!P$328</f>
        <v>400</v>
      </c>
      <c r="K822">
        <f>BG_SecBase_Tuning!Q$328</f>
        <v>87</v>
      </c>
      <c r="L822">
        <f>BG_SecBase_Tuning!R$328</f>
        <v>1160</v>
      </c>
      <c r="M822">
        <f>BG_SecBase_Tuning!S$328</f>
        <v>1380</v>
      </c>
      <c r="P822" s="159" cm="1">
        <f t="array" ref="P822">_xlfn.SWITCH(B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22" s="159" cm="1">
        <f t="array" ref="Q822">_xlfn.SWITCH(C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22" s="159" cm="1">
        <f t="array" ref="R822">_xlfn.SWITCH(D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22" s="159" cm="1">
        <f t="array" ref="S822">_xlfn.SWITCH(E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22" s="159" cm="1">
        <f t="array" ref="T822">_xlfn.SWITCH(F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23" spans="1:20" x14ac:dyDescent="0.3">
      <c r="A823">
        <v>30</v>
      </c>
      <c r="B823" s="11" t="s">
        <v>18</v>
      </c>
      <c r="C823" s="11" t="s">
        <v>24</v>
      </c>
      <c r="D823" s="11" t="s">
        <v>40</v>
      </c>
      <c r="E823" s="11" t="s">
        <v>21</v>
      </c>
      <c r="F823" s="11" t="s">
        <v>37</v>
      </c>
      <c r="I823">
        <f>BG_SecBase_Tuning!O$328</f>
        <v>450</v>
      </c>
      <c r="J823">
        <f>BG_SecBase_Tuning!P$328</f>
        <v>400</v>
      </c>
      <c r="K823">
        <f>BG_SecBase_Tuning!Q$328</f>
        <v>87</v>
      </c>
      <c r="L823">
        <f>BG_SecBase_Tuning!R$328</f>
        <v>1160</v>
      </c>
      <c r="M823">
        <f>BG_SecBase_Tuning!S$328</f>
        <v>1380</v>
      </c>
      <c r="P823" s="159" cm="1">
        <f t="array" ref="P823">_xlfn.SWITCH(B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23" s="159" cm="1">
        <f t="array" ref="Q823">_xlfn.SWITCH(C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23" s="159" cm="1">
        <f t="array" ref="R823">_xlfn.SWITCH(D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23" s="159" cm="1">
        <f t="array" ref="S823">_xlfn.SWITCH(E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23" s="159" cm="1">
        <f t="array" ref="T823">_xlfn.SWITCH(F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24" spans="1:20" x14ac:dyDescent="0.3">
      <c r="A824">
        <v>31</v>
      </c>
      <c r="B824" s="11" t="s">
        <v>11</v>
      </c>
      <c r="C824" s="11" t="s">
        <v>24</v>
      </c>
      <c r="D824" s="11" t="s">
        <v>15</v>
      </c>
      <c r="E824" s="11" t="s">
        <v>37</v>
      </c>
      <c r="F824" s="11" t="s">
        <v>15</v>
      </c>
      <c r="I824" s="6">
        <f>BG_SecBase_Tuning!O$330</f>
        <v>800</v>
      </c>
      <c r="J824" s="6">
        <f>BG_SecBase_Tuning!P$334</f>
        <v>400</v>
      </c>
      <c r="K824" s="11">
        <f>BG_SecBase_Tuning!Q$336</f>
        <v>6000</v>
      </c>
      <c r="L824" s="6">
        <f>BG_SecBase_Tuning!R$334</f>
        <v>300</v>
      </c>
      <c r="M824" s="6">
        <f>BG_SecBase_Tuning!S$330</f>
        <v>500</v>
      </c>
      <c r="P824" s="159" cm="1">
        <f t="array" ref="P824">_xlfn.SWITCH(B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24" s="159" cm="1">
        <f t="array" ref="Q824">_xlfn.SWITCH(C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24" s="159" cm="1">
        <f t="array" ref="R824">_xlfn.SWITCH(D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24" s="159" cm="1">
        <f t="array" ref="S824">_xlfn.SWITCH(E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24" s="159" cm="1">
        <f t="array" ref="T824">_xlfn.SWITCH(F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25" spans="1:20" x14ac:dyDescent="0.3">
      <c r="A825">
        <v>32</v>
      </c>
      <c r="B825" t="s">
        <v>37</v>
      </c>
      <c r="C825" t="s">
        <v>34</v>
      </c>
      <c r="D825" t="s">
        <v>18</v>
      </c>
      <c r="E825" t="s">
        <v>21</v>
      </c>
      <c r="F825" t="s">
        <v>27</v>
      </c>
      <c r="I825" s="6">
        <f>BG_SecBase_Tuning!O$330</f>
        <v>800</v>
      </c>
      <c r="J825" s="6">
        <f>BG_SecBase_Tuning!P$334</f>
        <v>400</v>
      </c>
      <c r="K825" s="11">
        <f>BG_SecBase_Tuning!Q$337</f>
        <v>1</v>
      </c>
      <c r="L825" s="6">
        <f>BG_SecBase_Tuning!R$334</f>
        <v>300</v>
      </c>
      <c r="M825" s="6">
        <f>BG_SecBase_Tuning!S$330</f>
        <v>500</v>
      </c>
      <c r="P825" s="159" cm="1">
        <f t="array" ref="P825">_xlfn.SWITCH(B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25" s="159" cm="1">
        <f t="array" ref="Q825">_xlfn.SWITCH(C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25" s="159" cm="1">
        <f t="array" ref="R825">_xlfn.SWITCH(D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25" s="159" cm="1">
        <f t="array" ref="S825">_xlfn.SWITCH(E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25" s="159" cm="1">
        <f t="array" ref="T825">_xlfn.SWITCH(F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26" spans="1:20" x14ac:dyDescent="0.3">
      <c r="A826">
        <v>33</v>
      </c>
      <c r="B826" t="s">
        <v>10</v>
      </c>
      <c r="C826" t="s">
        <v>26</v>
      </c>
      <c r="D826" t="s">
        <v>62</v>
      </c>
      <c r="E826" t="s">
        <v>26</v>
      </c>
      <c r="F826" t="s">
        <v>10</v>
      </c>
      <c r="I826" s="6">
        <f>BG_SecBase_Tuning!O$330</f>
        <v>800</v>
      </c>
      <c r="J826" s="6">
        <f>BG_SecBase_Tuning!P$334</f>
        <v>400</v>
      </c>
      <c r="K826" s="11">
        <f>BG_SecBase_Tuning!Q$338</f>
        <v>1</v>
      </c>
      <c r="L826" s="6">
        <f>BG_SecBase_Tuning!R$334</f>
        <v>300</v>
      </c>
      <c r="M826" s="6">
        <f>BG_SecBase_Tuning!S$330</f>
        <v>500</v>
      </c>
      <c r="P826" s="159" cm="1">
        <f t="array" ref="P826">_xlfn.SWITCH(B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826" s="159" cm="1">
        <f t="array" ref="Q826">_xlfn.SWITCH(C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826" s="159" cm="1">
        <f t="array" ref="R826">_xlfn.SWITCH(D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26" s="159" cm="1">
        <f t="array" ref="S826">_xlfn.SWITCH(E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826" s="159" cm="1">
        <f t="array" ref="T826">_xlfn.SWITCH(F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827" spans="1:20" x14ac:dyDescent="0.3">
      <c r="A827">
        <v>34</v>
      </c>
      <c r="B827" t="s">
        <v>37</v>
      </c>
      <c r="C827" t="s">
        <v>30</v>
      </c>
      <c r="D827" t="s">
        <v>62</v>
      </c>
      <c r="E827" t="s">
        <v>30</v>
      </c>
      <c r="F827" t="s">
        <v>40</v>
      </c>
      <c r="I827" s="6">
        <f>BG_SecBase_Tuning!O$330</f>
        <v>800</v>
      </c>
      <c r="J827" s="2">
        <f>BG_SecBase_Tuning!P$335</f>
        <v>400</v>
      </c>
      <c r="K827" s="11">
        <f>BG_SecBase_Tuning!Q$339</f>
        <v>1</v>
      </c>
      <c r="L827" s="2">
        <f>BG_SecBase_Tuning!R$335</f>
        <v>300</v>
      </c>
      <c r="M827" s="6">
        <f>BG_SecBase_Tuning!S$330</f>
        <v>500</v>
      </c>
      <c r="P827" s="159" cm="1">
        <f t="array" ref="P827">_xlfn.SWITCH(B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27" s="159" cm="1">
        <f t="array" ref="Q827">_xlfn.SWITCH(C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827" s="159" cm="1">
        <f t="array" ref="R827">_xlfn.SWITCH(D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27" s="159" cm="1">
        <f t="array" ref="S827">_xlfn.SWITCH(E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827" s="159" cm="1">
        <f t="array" ref="T827">_xlfn.SWITCH(F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28" spans="1:20" x14ac:dyDescent="0.3">
      <c r="A828">
        <v>35</v>
      </c>
      <c r="B828" t="s">
        <v>37</v>
      </c>
      <c r="C828" t="s">
        <v>33</v>
      </c>
      <c r="D828" t="s">
        <v>62</v>
      </c>
      <c r="E828" t="s">
        <v>33</v>
      </c>
      <c r="F828" t="s">
        <v>31</v>
      </c>
      <c r="I828">
        <f>BG_SecBase_Tuning!O$328</f>
        <v>450</v>
      </c>
      <c r="J828" s="2">
        <f>BG_SecBase_Tuning!P$335</f>
        <v>400</v>
      </c>
      <c r="K828" s="11">
        <f>BG_SecBase_Tuning!Q$338</f>
        <v>1</v>
      </c>
      <c r="L828" s="2">
        <f>BG_SecBase_Tuning!R$335</f>
        <v>300</v>
      </c>
      <c r="M828">
        <f>BG_SecBase_Tuning!S$328</f>
        <v>1380</v>
      </c>
      <c r="P828" s="159" cm="1">
        <f t="array" ref="P828">_xlfn.SWITCH(B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28" s="159" cm="1">
        <f t="array" ref="Q828">_xlfn.SWITCH(C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828" s="159" cm="1">
        <f t="array" ref="R828">_xlfn.SWITCH(D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28" s="159" cm="1">
        <f t="array" ref="S828">_xlfn.SWITCH(E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828" s="159" cm="1">
        <f t="array" ref="T828">_xlfn.SWITCH(F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29" spans="1:20" x14ac:dyDescent="0.3">
      <c r="A829">
        <v>36</v>
      </c>
      <c r="B829" t="s">
        <v>21</v>
      </c>
      <c r="C829" t="s">
        <v>36</v>
      </c>
      <c r="D829" t="s">
        <v>62</v>
      </c>
      <c r="E829" t="s">
        <v>36</v>
      </c>
      <c r="F829" t="s">
        <v>27</v>
      </c>
      <c r="I829">
        <f>BG_SecBase_Tuning!O$328</f>
        <v>450</v>
      </c>
      <c r="J829" s="2">
        <f>BG_SecBase_Tuning!P$335</f>
        <v>400</v>
      </c>
      <c r="K829" s="11">
        <f>BG_SecBase_Tuning!Q$337</f>
        <v>1</v>
      </c>
      <c r="L829" s="2">
        <f>BG_SecBase_Tuning!R$335</f>
        <v>300</v>
      </c>
      <c r="M829">
        <f>BG_SecBase_Tuning!S$328</f>
        <v>1380</v>
      </c>
      <c r="P829" s="159" cm="1">
        <f t="array" ref="P829">_xlfn.SWITCH(B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29" s="159" cm="1">
        <f t="array" ref="Q829">_xlfn.SWITCH(C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829" s="159" cm="1">
        <f t="array" ref="R829">_xlfn.SWITCH(D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29" s="159" cm="1">
        <f t="array" ref="S829">_xlfn.SWITCH(E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829" s="159" cm="1">
        <f t="array" ref="T829">_xlfn.SWITCH(F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30" spans="1:20" x14ac:dyDescent="0.3">
      <c r="A830">
        <v>37</v>
      </c>
      <c r="B830" t="s">
        <v>18</v>
      </c>
      <c r="C830" t="s">
        <v>39</v>
      </c>
      <c r="D830" t="s">
        <v>34</v>
      </c>
      <c r="E830" t="s">
        <v>39</v>
      </c>
      <c r="F830" t="s">
        <v>40</v>
      </c>
      <c r="I830">
        <f>BG_SecBase_Tuning!O$328</f>
        <v>450</v>
      </c>
      <c r="J830" s="2">
        <f>BG_SecBase_Tuning!P$335</f>
        <v>400</v>
      </c>
      <c r="K830" s="11">
        <f>BG_SecBase_Tuning!Q$336</f>
        <v>6000</v>
      </c>
      <c r="L830" s="2">
        <f>BG_SecBase_Tuning!R$335</f>
        <v>300</v>
      </c>
      <c r="M830">
        <f>BG_SecBase_Tuning!S$328</f>
        <v>1380</v>
      </c>
      <c r="P830" s="159" cm="1">
        <f t="array" ref="P830">_xlfn.SWITCH(B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30" s="159" cm="1">
        <f t="array" ref="Q830">_xlfn.SWITCH(C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830" s="159" cm="1">
        <f t="array" ref="R830">_xlfn.SWITCH(D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30" s="159" cm="1">
        <f t="array" ref="S830">_xlfn.SWITCH(E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830" s="159" cm="1">
        <f t="array" ref="T830">_xlfn.SWITCH(F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31" spans="1:20" x14ac:dyDescent="0.3">
      <c r="A831">
        <v>38</v>
      </c>
      <c r="B831" t="s">
        <v>34</v>
      </c>
      <c r="C831" t="s">
        <v>26</v>
      </c>
      <c r="D831" t="s">
        <v>11</v>
      </c>
      <c r="E831" t="s">
        <v>26</v>
      </c>
      <c r="F831" t="s">
        <v>15</v>
      </c>
      <c r="I831" s="4">
        <f>BG_SecBase_Tuning!O$352</f>
        <v>1771</v>
      </c>
      <c r="J831" s="2">
        <f>BG_SecBase_Tuning!P$335</f>
        <v>400</v>
      </c>
      <c r="K831">
        <f>BG_SecBase_Tuning!Q$328</f>
        <v>87</v>
      </c>
      <c r="L831" s="2">
        <f>BG_SecBase_Tuning!R$335</f>
        <v>300</v>
      </c>
      <c r="M831" s="4">
        <f>BG_SecBase_Tuning!S$352</f>
        <v>2911</v>
      </c>
      <c r="P831" s="159" cm="1">
        <f t="array" ref="P831">_xlfn.SWITCH(B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31" s="159" cm="1">
        <f t="array" ref="Q831">_xlfn.SWITCH(C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831" s="159" cm="1">
        <f t="array" ref="R831">_xlfn.SWITCH(D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31" s="159" cm="1">
        <f t="array" ref="S831">_xlfn.SWITCH(E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831" s="159" cm="1">
        <f t="array" ref="T831">_xlfn.SWITCH(F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32" spans="1:20" x14ac:dyDescent="0.3">
      <c r="A832">
        <v>39</v>
      </c>
      <c r="B832" t="s">
        <v>27</v>
      </c>
      <c r="C832" t="s">
        <v>30</v>
      </c>
      <c r="D832" t="s">
        <v>11</v>
      </c>
      <c r="E832" t="s">
        <v>30</v>
      </c>
      <c r="F832" t="s">
        <v>24</v>
      </c>
      <c r="I832" s="32">
        <f>BG_SecBase_Tuning!O$353</f>
        <v>303</v>
      </c>
      <c r="J832" s="2">
        <f>BG_SecBase_Tuning!P$335</f>
        <v>400</v>
      </c>
      <c r="K832">
        <f>BG_SecBase_Tuning!Q$328</f>
        <v>87</v>
      </c>
      <c r="L832" s="2">
        <f>BG_SecBase_Tuning!R$335</f>
        <v>300</v>
      </c>
      <c r="M832" s="32">
        <f>BG_SecBase_Tuning!S$353</f>
        <v>506</v>
      </c>
      <c r="P832" s="159" cm="1">
        <f t="array" ref="P832">_xlfn.SWITCH(B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32" s="159" cm="1">
        <f t="array" ref="Q832">_xlfn.SWITCH(C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832" s="159" cm="1">
        <f t="array" ref="R832">_xlfn.SWITCH(D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32" s="159" cm="1">
        <f t="array" ref="S832">_xlfn.SWITCH(E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832" s="159" cm="1">
        <f t="array" ref="T832">_xlfn.SWITCH(F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33" spans="1:20" x14ac:dyDescent="0.3">
      <c r="A833">
        <v>40</v>
      </c>
      <c r="B833" s="4" t="s">
        <v>7</v>
      </c>
      <c r="C833" t="s">
        <v>33</v>
      </c>
      <c r="D833" t="s">
        <v>27</v>
      </c>
      <c r="E833" t="s">
        <v>33</v>
      </c>
      <c r="F833" s="4" t="s">
        <v>7</v>
      </c>
      <c r="I833" s="32">
        <f>BG_SecBase_Tuning!O$353</f>
        <v>303</v>
      </c>
      <c r="J833" s="6">
        <f>BG_SecBase_Tuning!P$334</f>
        <v>400</v>
      </c>
      <c r="K833">
        <f>BG_SecBase_Tuning!Q$328</f>
        <v>87</v>
      </c>
      <c r="L833" s="6">
        <f>BG_SecBase_Tuning!R$334</f>
        <v>300</v>
      </c>
      <c r="M833" s="32">
        <f>BG_SecBase_Tuning!S$353</f>
        <v>506</v>
      </c>
      <c r="P833" s="159" cm="1">
        <f t="array" ref="P833">_xlfn.SWITCH(B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833" s="159" cm="1">
        <f t="array" ref="Q833">_xlfn.SWITCH(C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833" s="159" cm="1">
        <f t="array" ref="R833">_xlfn.SWITCH(D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33" s="159" cm="1">
        <f t="array" ref="S833">_xlfn.SWITCH(E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833" s="159" cm="1">
        <f t="array" ref="T833">_xlfn.SWITCH(F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834" spans="1:20" x14ac:dyDescent="0.3">
      <c r="A834">
        <v>41</v>
      </c>
      <c r="B834" s="4" t="s">
        <v>7</v>
      </c>
      <c r="C834" t="s">
        <v>36</v>
      </c>
      <c r="D834" t="s">
        <v>34</v>
      </c>
      <c r="E834" t="s">
        <v>36</v>
      </c>
      <c r="F834" s="4" t="s">
        <v>7</v>
      </c>
      <c r="I834" s="32">
        <f>BG_SecBase_Tuning!O$353</f>
        <v>303</v>
      </c>
      <c r="J834" s="6">
        <f>BG_SecBase_Tuning!P$334</f>
        <v>400</v>
      </c>
      <c r="K834">
        <f>BG_SecBase_Tuning!Q$328</f>
        <v>87</v>
      </c>
      <c r="L834" s="6">
        <f>BG_SecBase_Tuning!R$334</f>
        <v>300</v>
      </c>
      <c r="M834" s="32">
        <f>BG_SecBase_Tuning!S$353</f>
        <v>506</v>
      </c>
      <c r="P834" s="159" cm="1">
        <f t="array" ref="P834">_xlfn.SWITCH(B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834" s="159" cm="1">
        <f t="array" ref="Q834">_xlfn.SWITCH(C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834" s="159" cm="1">
        <f t="array" ref="R834">_xlfn.SWITCH(D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34" s="159" cm="1">
        <f t="array" ref="S834">_xlfn.SWITCH(E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834" s="159" cm="1">
        <f t="array" ref="T834">_xlfn.SWITCH(F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835" spans="1:20" x14ac:dyDescent="0.3">
      <c r="A835">
        <v>42</v>
      </c>
      <c r="B835" t="s">
        <v>24</v>
      </c>
      <c r="C835" t="s">
        <v>15</v>
      </c>
      <c r="D835" t="s">
        <v>24</v>
      </c>
      <c r="E835" t="s">
        <v>24</v>
      </c>
      <c r="F835" t="s">
        <v>21</v>
      </c>
      <c r="I835" s="4">
        <f>BG_SecBase_Tuning!O$352</f>
        <v>1771</v>
      </c>
      <c r="J835" s="6">
        <f>BG_SecBase_Tuning!P$334</f>
        <v>400</v>
      </c>
      <c r="K835">
        <f>BG_SecBase_Tuning!Q$328</f>
        <v>87</v>
      </c>
      <c r="L835" s="6">
        <f>BG_SecBase_Tuning!R$334</f>
        <v>300</v>
      </c>
      <c r="M835" s="4">
        <f>BG_SecBase_Tuning!S$352</f>
        <v>2911</v>
      </c>
      <c r="P835" s="159" cm="1">
        <f t="array" ref="P835">_xlfn.SWITCH(B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35" s="159" cm="1">
        <f t="array" ref="Q835">_xlfn.SWITCH(C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35" s="159" cm="1">
        <f t="array" ref="R835">_xlfn.SWITCH(D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35" s="159" cm="1">
        <f t="array" ref="S835">_xlfn.SWITCH(E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35" s="159" cm="1">
        <f t="array" ref="T835">_xlfn.SWITCH(F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36" spans="1:20" x14ac:dyDescent="0.3">
      <c r="A836">
        <v>43</v>
      </c>
      <c r="B836" t="s">
        <v>11</v>
      </c>
      <c r="C836" t="s">
        <v>11</v>
      </c>
      <c r="D836" t="s">
        <v>11</v>
      </c>
      <c r="E836" t="s">
        <v>24</v>
      </c>
      <c r="F836" t="s">
        <v>27</v>
      </c>
      <c r="I836">
        <f>BG_SecBase_Tuning!O$328</f>
        <v>450</v>
      </c>
      <c r="J836">
        <f>BG_SecBase_Tuning!P$328</f>
        <v>400</v>
      </c>
      <c r="K836">
        <f>BG_SecBase_Tuning!Q$328</f>
        <v>87</v>
      </c>
      <c r="L836">
        <f>BG_SecBase_Tuning!R$328</f>
        <v>1160</v>
      </c>
      <c r="M836">
        <f>BG_SecBase_Tuning!S$328</f>
        <v>1380</v>
      </c>
      <c r="P836" s="159" cm="1">
        <f t="array" ref="P836">_xlfn.SWITCH(B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36" s="159" cm="1">
        <f t="array" ref="Q836">_xlfn.SWITCH(C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36" s="159" cm="1">
        <f t="array" ref="R836">_xlfn.SWITCH(D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36" s="159" cm="1">
        <f t="array" ref="S836">_xlfn.SWITCH(E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36" s="159" cm="1">
        <f t="array" ref="T836">_xlfn.SWITCH(F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37" spans="1:20" x14ac:dyDescent="0.3">
      <c r="A837">
        <v>44</v>
      </c>
      <c r="B837" t="s">
        <v>11</v>
      </c>
      <c r="C837" t="s">
        <v>11</v>
      </c>
      <c r="D837" t="s">
        <v>27</v>
      </c>
      <c r="E837" t="s">
        <v>40</v>
      </c>
      <c r="F837" t="s">
        <v>18</v>
      </c>
      <c r="I837">
        <f>BG_SecBase_Tuning!O$328</f>
        <v>450</v>
      </c>
      <c r="J837">
        <f>BG_SecBase_Tuning!P$328</f>
        <v>400</v>
      </c>
      <c r="K837">
        <f>BG_SecBase_Tuning!Q$328</f>
        <v>87</v>
      </c>
      <c r="L837">
        <f>BG_SecBase_Tuning!R$328</f>
        <v>1160</v>
      </c>
      <c r="M837">
        <f>BG_SecBase_Tuning!S$328</f>
        <v>1380</v>
      </c>
      <c r="P837" s="159" cm="1">
        <f t="array" ref="P837">_xlfn.SWITCH(B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37" s="159" cm="1">
        <f t="array" ref="Q837">_xlfn.SWITCH(C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37" s="159" cm="1">
        <f t="array" ref="R837">_xlfn.SWITCH(D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37" s="159" cm="1">
        <f t="array" ref="S837">_xlfn.SWITCH(E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37" s="159" cm="1">
        <f t="array" ref="T837">_xlfn.SWITCH(F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38" spans="1:20" x14ac:dyDescent="0.3">
      <c r="A838">
        <v>45</v>
      </c>
      <c r="B838" t="s">
        <v>11</v>
      </c>
      <c r="C838" t="s">
        <v>27</v>
      </c>
      <c r="D838" t="s">
        <v>40</v>
      </c>
      <c r="E838" t="s">
        <v>37</v>
      </c>
      <c r="F838" t="s">
        <v>24</v>
      </c>
      <c r="I838">
        <f>BG_SecBase_Tuning!O$328</f>
        <v>450</v>
      </c>
      <c r="J838">
        <f>BG_SecBase_Tuning!P$328</f>
        <v>400</v>
      </c>
      <c r="K838">
        <f>BG_SecBase_Tuning!Q$328</f>
        <v>87</v>
      </c>
      <c r="L838">
        <f>BG_SecBase_Tuning!R$328</f>
        <v>1160</v>
      </c>
      <c r="M838">
        <f>BG_SecBase_Tuning!S$328</f>
        <v>1380</v>
      </c>
      <c r="P838" s="159" cm="1">
        <f t="array" ref="P838">_xlfn.SWITCH(B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38" s="159" cm="1">
        <f t="array" ref="Q838">_xlfn.SWITCH(C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38" s="159" cm="1">
        <f t="array" ref="R838">_xlfn.SWITCH(D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38" s="159" cm="1">
        <f t="array" ref="S838">_xlfn.SWITCH(E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38" s="159" cm="1">
        <f t="array" ref="T838">_xlfn.SWITCH(F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39" spans="1:20" x14ac:dyDescent="0.3">
      <c r="A839">
        <v>46</v>
      </c>
      <c r="B839" t="s">
        <v>21</v>
      </c>
      <c r="C839" t="s">
        <v>15</v>
      </c>
      <c r="D839" t="s">
        <v>37</v>
      </c>
      <c r="E839" t="s">
        <v>11</v>
      </c>
      <c r="F839" t="s">
        <v>24</v>
      </c>
      <c r="I839">
        <f>BG_SecBase_Tuning!O$328</f>
        <v>450</v>
      </c>
      <c r="J839">
        <f>BG_SecBase_Tuning!P$328</f>
        <v>400</v>
      </c>
      <c r="K839">
        <f>BG_SecBase_Tuning!Q$328</f>
        <v>87</v>
      </c>
      <c r="L839">
        <f>BG_SecBase_Tuning!R$328</f>
        <v>1160</v>
      </c>
      <c r="M839">
        <f>BG_SecBase_Tuning!S$328</f>
        <v>1380</v>
      </c>
      <c r="P839" s="159" cm="1">
        <f t="array" ref="P839">_xlfn.SWITCH(B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39" s="159" cm="1">
        <f t="array" ref="Q839">_xlfn.SWITCH(C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39" s="159" cm="1">
        <f t="array" ref="R839">_xlfn.SWITCH(D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39" s="159" cm="1">
        <f t="array" ref="S839">_xlfn.SWITCH(E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39" s="159" cm="1">
        <f t="array" ref="T839">_xlfn.SWITCH(F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40" spans="1:20" x14ac:dyDescent="0.3">
      <c r="A840">
        <v>47</v>
      </c>
      <c r="B840" t="s">
        <v>11</v>
      </c>
      <c r="C840" t="s">
        <v>11</v>
      </c>
      <c r="D840" t="s">
        <v>18</v>
      </c>
      <c r="E840" t="s">
        <v>15</v>
      </c>
      <c r="F840" t="s">
        <v>15</v>
      </c>
      <c r="I840" s="11">
        <f>BG_SecBase_Tuning!O$343</f>
        <v>100</v>
      </c>
      <c r="J840" s="11">
        <f>BG_SecBase_Tuning!P$343</f>
        <v>1770</v>
      </c>
      <c r="K840" s="11">
        <f>BG_SecBase_Tuning!Q$343</f>
        <v>81</v>
      </c>
      <c r="L840" s="11">
        <f>BG_SecBase_Tuning!R$343</f>
        <v>2400</v>
      </c>
      <c r="M840" s="11">
        <f>BG_SecBase_Tuning!S$343</f>
        <v>100</v>
      </c>
      <c r="P840" s="159" cm="1">
        <f t="array" ref="P840">_xlfn.SWITCH(B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40" s="159" cm="1">
        <f t="array" ref="Q840">_xlfn.SWITCH(C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40" s="159" cm="1">
        <f t="array" ref="R840">_xlfn.SWITCH(D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40" s="159" cm="1">
        <f t="array" ref="S840">_xlfn.SWITCH(E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40" s="159" cm="1">
        <f t="array" ref="T840">_xlfn.SWITCH(F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41" spans="1:20" x14ac:dyDescent="0.3">
      <c r="A841">
        <v>48</v>
      </c>
      <c r="B841" t="s">
        <v>40</v>
      </c>
      <c r="C841" t="s">
        <v>11</v>
      </c>
      <c r="D841" t="s">
        <v>27</v>
      </c>
      <c r="E841" t="s">
        <v>34</v>
      </c>
      <c r="F841" t="s">
        <v>18</v>
      </c>
      <c r="I841" s="11">
        <f>BG_SecBase_Tuning!O$343</f>
        <v>100</v>
      </c>
      <c r="J841" s="11">
        <f>BG_SecBase_Tuning!P$343</f>
        <v>1770</v>
      </c>
      <c r="K841" s="11">
        <f>BG_SecBase_Tuning!Q$343</f>
        <v>81</v>
      </c>
      <c r="L841" s="11">
        <f>BG_SecBase_Tuning!R$343</f>
        <v>2400</v>
      </c>
      <c r="M841" s="11">
        <f>BG_SecBase_Tuning!S$343</f>
        <v>100</v>
      </c>
      <c r="P841" s="159" cm="1">
        <f t="array" ref="P841">_xlfn.SWITCH(B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41" s="159" cm="1">
        <f t="array" ref="Q841">_xlfn.SWITCH(C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41" s="159" cm="1">
        <f t="array" ref="R841">_xlfn.SWITCH(D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41" s="159" cm="1">
        <f t="array" ref="S841">_xlfn.SWITCH(E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41" s="159" cm="1">
        <f t="array" ref="T841">_xlfn.SWITCH(F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42" spans="1:20" x14ac:dyDescent="0.3">
      <c r="A842">
        <v>49</v>
      </c>
      <c r="B842" t="s">
        <v>56</v>
      </c>
      <c r="C842" t="s">
        <v>56</v>
      </c>
      <c r="D842" t="s">
        <v>18</v>
      </c>
      <c r="E842" t="s">
        <v>56</v>
      </c>
      <c r="F842" t="s">
        <v>56</v>
      </c>
      <c r="I842" s="11">
        <f>BG_SecBase_Tuning!O$343</f>
        <v>100</v>
      </c>
      <c r="J842" s="11">
        <f>BG_SecBase_Tuning!P$343</f>
        <v>1770</v>
      </c>
      <c r="K842" s="11">
        <f>BG_SecBase_Tuning!Q$343</f>
        <v>81</v>
      </c>
      <c r="L842" s="11">
        <f>BG_SecBase_Tuning!R$343</f>
        <v>2400</v>
      </c>
      <c r="M842" s="11">
        <f>BG_SecBase_Tuning!S$343</f>
        <v>100</v>
      </c>
      <c r="P842" s="159" cm="1">
        <f t="array" ref="P842">_xlfn.SWITCH(B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Q842" s="159" cm="1">
        <f t="array" ref="Q842">_xlfn.SWITCH(C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R842" s="159" cm="1">
        <f t="array" ref="R842">_xlfn.SWITCH(D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42" s="159" cm="1">
        <f t="array" ref="S842">_xlfn.SWITCH(E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T842" s="159" cm="1">
        <f t="array" ref="T842">_xlfn.SWITCH(F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row>
    <row r="843" spans="1:20" x14ac:dyDescent="0.3">
      <c r="A843">
        <v>50</v>
      </c>
      <c r="B843" t="s">
        <v>37</v>
      </c>
      <c r="C843" t="s">
        <v>11</v>
      </c>
      <c r="D843" t="s">
        <v>15</v>
      </c>
      <c r="E843" t="s">
        <v>40</v>
      </c>
      <c r="F843" t="s">
        <v>31</v>
      </c>
      <c r="I843" s="11">
        <f>BG_SecBase_Tuning!O$343</f>
        <v>100</v>
      </c>
      <c r="J843" s="11">
        <f>BG_SecBase_Tuning!P$343</f>
        <v>1770</v>
      </c>
      <c r="K843" s="11">
        <f>BG_SecBase_Tuning!Q$343</f>
        <v>81</v>
      </c>
      <c r="L843" s="11">
        <f>BG_SecBase_Tuning!R$343</f>
        <v>2400</v>
      </c>
      <c r="M843" s="11">
        <f>BG_SecBase_Tuning!S$343</f>
        <v>100</v>
      </c>
      <c r="P843" s="159" cm="1">
        <f t="array" ref="P843">_xlfn.SWITCH(B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43" s="159" cm="1">
        <f t="array" ref="Q843">_xlfn.SWITCH(C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43" s="159" cm="1">
        <f t="array" ref="R843">_xlfn.SWITCH(D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43" s="159" cm="1">
        <f t="array" ref="S843">_xlfn.SWITCH(E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43" s="159" cm="1">
        <f t="array" ref="T843">_xlfn.SWITCH(F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44" spans="1:20" x14ac:dyDescent="0.3">
      <c r="A844">
        <v>51</v>
      </c>
      <c r="B844" t="s">
        <v>34</v>
      </c>
      <c r="C844" t="s">
        <v>31</v>
      </c>
      <c r="D844" t="s">
        <v>15</v>
      </c>
      <c r="E844" t="s">
        <v>27</v>
      </c>
      <c r="F844" t="s">
        <v>15</v>
      </c>
      <c r="I844">
        <f>BG_SecBase_Tuning!O$328</f>
        <v>450</v>
      </c>
      <c r="J844">
        <f>BG_SecBase_Tuning!P$328</f>
        <v>400</v>
      </c>
      <c r="K844">
        <f>BG_SecBase_Tuning!Q$328</f>
        <v>87</v>
      </c>
      <c r="L844">
        <f>BG_SecBase_Tuning!R$328</f>
        <v>1160</v>
      </c>
      <c r="M844">
        <f>BG_SecBase_Tuning!S$328</f>
        <v>1380</v>
      </c>
      <c r="P844" s="159" cm="1">
        <f t="array" ref="P844">_xlfn.SWITCH(B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44" s="159" cm="1">
        <f t="array" ref="Q844">_xlfn.SWITCH(C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44" s="159" cm="1">
        <f t="array" ref="R844">_xlfn.SWITCH(D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44" s="159" cm="1">
        <f t="array" ref="S844">_xlfn.SWITCH(E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44" s="159" cm="1">
        <f t="array" ref="T844">_xlfn.SWITCH(F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45" spans="1:20" x14ac:dyDescent="0.3">
      <c r="A845">
        <v>52</v>
      </c>
      <c r="B845" t="s">
        <v>11</v>
      </c>
      <c r="C845" t="s">
        <v>21</v>
      </c>
      <c r="D845" t="s">
        <v>15</v>
      </c>
      <c r="E845" t="s">
        <v>37</v>
      </c>
      <c r="F845" t="s">
        <v>15</v>
      </c>
      <c r="I845">
        <f>BG_SecBase_Tuning!O$328</f>
        <v>450</v>
      </c>
      <c r="J845">
        <f>BG_SecBase_Tuning!P$328</f>
        <v>400</v>
      </c>
      <c r="K845">
        <f>BG_SecBase_Tuning!Q$328</f>
        <v>87</v>
      </c>
      <c r="L845">
        <f>BG_SecBase_Tuning!R$328</f>
        <v>1160</v>
      </c>
      <c r="M845">
        <f>BG_SecBase_Tuning!S$328</f>
        <v>1380</v>
      </c>
      <c r="P845" s="159" cm="1">
        <f t="array" ref="P845">_xlfn.SWITCH(B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45" s="159" cm="1">
        <f t="array" ref="Q845">_xlfn.SWITCH(C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45" s="159" cm="1">
        <f t="array" ref="R845">_xlfn.SWITCH(D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45" s="159" cm="1">
        <f t="array" ref="S845">_xlfn.SWITCH(E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45" s="159" cm="1">
        <f t="array" ref="T845">_xlfn.SWITCH(F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46" spans="1:20" x14ac:dyDescent="0.3">
      <c r="A846">
        <v>53</v>
      </c>
      <c r="B846" t="s">
        <v>27</v>
      </c>
      <c r="C846" t="s">
        <v>40</v>
      </c>
      <c r="D846" t="s">
        <v>31</v>
      </c>
      <c r="E846" t="s">
        <v>21</v>
      </c>
      <c r="F846" t="s">
        <v>31</v>
      </c>
      <c r="I846">
        <f>BG_SecBase_Tuning!O$328</f>
        <v>450</v>
      </c>
      <c r="J846">
        <f>BG_SecBase_Tuning!P$328</f>
        <v>400</v>
      </c>
      <c r="K846">
        <f>BG_SecBase_Tuning!Q$328</f>
        <v>87</v>
      </c>
      <c r="L846">
        <f>BG_SecBase_Tuning!R$328</f>
        <v>1160</v>
      </c>
      <c r="M846">
        <f>BG_SecBase_Tuning!S$328</f>
        <v>1380</v>
      </c>
      <c r="P846" s="159" cm="1">
        <f t="array" ref="P846">_xlfn.SWITCH(B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46" s="159" cm="1">
        <f t="array" ref="Q846">_xlfn.SWITCH(C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46" s="159" cm="1">
        <f t="array" ref="R846">_xlfn.SWITCH(D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46" s="159" cm="1">
        <f t="array" ref="S846">_xlfn.SWITCH(E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46" s="159" cm="1">
        <f t="array" ref="T846">_xlfn.SWITCH(F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47" spans="1:20" x14ac:dyDescent="0.3">
      <c r="A847">
        <v>54</v>
      </c>
      <c r="B847" s="9" t="s">
        <v>37</v>
      </c>
      <c r="C847" s="9" t="s">
        <v>24</v>
      </c>
      <c r="D847" s="9" t="s">
        <v>37</v>
      </c>
      <c r="E847" s="9" t="s">
        <v>34</v>
      </c>
      <c r="F847" s="9" t="s">
        <v>21</v>
      </c>
      <c r="I847">
        <f>BG_SecBase_Tuning!O$328</f>
        <v>450</v>
      </c>
      <c r="J847" s="10">
        <f>BG_SecBase_Tuning!P$329</f>
        <v>100</v>
      </c>
      <c r="K847" s="10">
        <f>BG_SecBase_Tuning!Q$329</f>
        <v>1000</v>
      </c>
      <c r="L847" s="10">
        <f>BG_SecBase_Tuning!R$329</f>
        <v>100</v>
      </c>
      <c r="M847" s="10">
        <f>BG_SecBase_Tuning!S$329</f>
        <v>100</v>
      </c>
      <c r="P847" s="159" cm="1">
        <f t="array" ref="P847">_xlfn.SWITCH(B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47" s="159" cm="1">
        <f t="array" ref="Q847">_xlfn.SWITCH(C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47" s="159" cm="1">
        <f t="array" ref="R847">_xlfn.SWITCH(D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47" s="159" cm="1">
        <f t="array" ref="S847">_xlfn.SWITCH(E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47" s="159" cm="1">
        <f t="array" ref="T847">_xlfn.SWITCH(F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48" spans="1:20" x14ac:dyDescent="0.3">
      <c r="A848">
        <v>55</v>
      </c>
      <c r="B848" s="9" t="s">
        <v>31</v>
      </c>
      <c r="C848" s="9" t="s">
        <v>43</v>
      </c>
      <c r="D848" s="9" t="s">
        <v>43</v>
      </c>
      <c r="E848" s="9" t="s">
        <v>43</v>
      </c>
      <c r="F848" s="9" t="s">
        <v>43</v>
      </c>
      <c r="I848">
        <f>BG_SecBase_Tuning!O$328</f>
        <v>450</v>
      </c>
      <c r="J848" s="10">
        <f>BG_SecBase_Tuning!P$329</f>
        <v>100</v>
      </c>
      <c r="K848" s="10">
        <f>BG_SecBase_Tuning!Q$329</f>
        <v>1000</v>
      </c>
      <c r="L848" s="10">
        <f>BG_SecBase_Tuning!R$329</f>
        <v>100</v>
      </c>
      <c r="M848" s="10">
        <f>BG_SecBase_Tuning!S$329</f>
        <v>100</v>
      </c>
      <c r="P848" s="159" cm="1">
        <f t="array" ref="P848">_xlfn.SWITCH(B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848" s="159" cm="1">
        <f t="array" ref="Q848">_xlfn.SWITCH(C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848" s="159" cm="1">
        <f t="array" ref="R848">_xlfn.SWITCH(D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848" s="159" cm="1">
        <f t="array" ref="S848">_xlfn.SWITCH(E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848" s="159" cm="1">
        <f t="array" ref="T848">_xlfn.SWITCH(F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849" spans="1:20" x14ac:dyDescent="0.3">
      <c r="A849">
        <v>56</v>
      </c>
      <c r="B849" s="9" t="s">
        <v>24</v>
      </c>
      <c r="C849" s="9" t="s">
        <v>31</v>
      </c>
      <c r="D849" s="9" t="s">
        <v>18</v>
      </c>
      <c r="E849" s="9" t="s">
        <v>40</v>
      </c>
      <c r="F849" s="9" t="s">
        <v>21</v>
      </c>
      <c r="I849">
        <f>BG_SecBase_Tuning!O$328</f>
        <v>450</v>
      </c>
      <c r="J849" s="10">
        <f>BG_SecBase_Tuning!P$329</f>
        <v>100</v>
      </c>
      <c r="K849" s="10">
        <f>BG_SecBase_Tuning!Q$329</f>
        <v>1000</v>
      </c>
      <c r="L849" s="10">
        <f>BG_SecBase_Tuning!R$329</f>
        <v>100</v>
      </c>
      <c r="M849" s="10">
        <f>BG_SecBase_Tuning!S$329</f>
        <v>100</v>
      </c>
      <c r="P849" s="159" cm="1">
        <f t="array" ref="P849">_xlfn.SWITCH(B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49" s="159" cm="1">
        <f t="array" ref="Q849">_xlfn.SWITCH(C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49" s="159" cm="1">
        <f t="array" ref="R849">_xlfn.SWITCH(D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49" s="159" cm="1">
        <f t="array" ref="S849">_xlfn.SWITCH(E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49" s="159" cm="1">
        <f t="array" ref="T849">_xlfn.SWITCH(F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50" spans="1:20" x14ac:dyDescent="0.3">
      <c r="A850">
        <v>57</v>
      </c>
      <c r="B850" s="11" t="s">
        <v>40</v>
      </c>
      <c r="C850" s="11" t="s">
        <v>21</v>
      </c>
      <c r="D850" s="11" t="s">
        <v>24</v>
      </c>
      <c r="E850" s="11" t="s">
        <v>15</v>
      </c>
      <c r="F850" s="11" t="s">
        <v>18</v>
      </c>
      <c r="I850">
        <f>BG_SecBase_Tuning!O$328</f>
        <v>450</v>
      </c>
      <c r="J850" s="10">
        <f>BG_SecBase_Tuning!P$329</f>
        <v>100</v>
      </c>
      <c r="K850" s="10">
        <f>BG_SecBase_Tuning!Q$329</f>
        <v>1000</v>
      </c>
      <c r="L850" s="10">
        <f>BG_SecBase_Tuning!R$329</f>
        <v>100</v>
      </c>
      <c r="M850" s="10">
        <f>BG_SecBase_Tuning!S$329</f>
        <v>100</v>
      </c>
      <c r="P850" s="159" cm="1">
        <f t="array" ref="P850">_xlfn.SWITCH(B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50" s="159" cm="1">
        <f t="array" ref="Q850">_xlfn.SWITCH(C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50" s="159" cm="1">
        <f t="array" ref="R850">_xlfn.SWITCH(D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50" s="159" cm="1">
        <f t="array" ref="S850">_xlfn.SWITCH(E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50" s="159" cm="1">
        <f t="array" ref="T850">_xlfn.SWITCH(F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51" spans="1:20" x14ac:dyDescent="0.3">
      <c r="A851">
        <v>58</v>
      </c>
      <c r="B851" s="11" t="s">
        <v>24</v>
      </c>
      <c r="C851" s="11" t="s">
        <v>40</v>
      </c>
      <c r="D851" s="11" t="s">
        <v>21</v>
      </c>
      <c r="E851" s="11" t="s">
        <v>31</v>
      </c>
      <c r="F851" s="11" t="s">
        <v>40</v>
      </c>
      <c r="I851">
        <f>BG_SecBase_Tuning!O$328</f>
        <v>450</v>
      </c>
      <c r="J851">
        <f>BG_SecBase_Tuning!P$328</f>
        <v>400</v>
      </c>
      <c r="K851">
        <f>BG_SecBase_Tuning!Q$328</f>
        <v>87</v>
      </c>
      <c r="L851">
        <f>BG_SecBase_Tuning!R$328</f>
        <v>1160</v>
      </c>
      <c r="M851">
        <f>BG_SecBase_Tuning!S$328</f>
        <v>1380</v>
      </c>
      <c r="P851" s="159" cm="1">
        <f t="array" ref="P851">_xlfn.SWITCH(B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51" s="159" cm="1">
        <f t="array" ref="Q851">_xlfn.SWITCH(C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51" s="159" cm="1">
        <f t="array" ref="R851">_xlfn.SWITCH(D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51" s="159" cm="1">
        <f t="array" ref="S851">_xlfn.SWITCH(E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51" s="159" cm="1">
        <f t="array" ref="T851">_xlfn.SWITCH(F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52" spans="1:20" x14ac:dyDescent="0.3">
      <c r="A852">
        <v>59</v>
      </c>
      <c r="B852" s="11" t="s">
        <v>18</v>
      </c>
      <c r="C852" s="11" t="s">
        <v>21</v>
      </c>
      <c r="D852" s="11" t="s">
        <v>34</v>
      </c>
      <c r="E852" s="11" t="s">
        <v>34</v>
      </c>
      <c r="F852" s="11" t="s">
        <v>24</v>
      </c>
      <c r="I852" s="6">
        <f>BG_SecBase_Tuning!O$334</f>
        <v>400</v>
      </c>
      <c r="J852" s="6">
        <f>BG_SecBase_Tuning!P$331</f>
        <v>600</v>
      </c>
      <c r="K852">
        <f>BG_SecBase_Tuning!Q$328</f>
        <v>87</v>
      </c>
      <c r="L852" s="6">
        <f>BG_SecBase_Tuning!R$331</f>
        <v>500</v>
      </c>
      <c r="M852" s="6">
        <f>BG_SecBase_Tuning!S$334</f>
        <v>300</v>
      </c>
      <c r="P852" s="159" cm="1">
        <f t="array" ref="P852">_xlfn.SWITCH(B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52" s="159" cm="1">
        <f t="array" ref="Q852">_xlfn.SWITCH(C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52" s="159" cm="1">
        <f t="array" ref="R852">_xlfn.SWITCH(D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52" s="159" cm="1">
        <f t="array" ref="S852">_xlfn.SWITCH(E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52" s="159" cm="1">
        <f t="array" ref="T852">_xlfn.SWITCH(F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53" spans="1:20" x14ac:dyDescent="0.3">
      <c r="A853">
        <v>60</v>
      </c>
      <c r="B853" s="11" t="s">
        <v>24</v>
      </c>
      <c r="C853" s="11" t="s">
        <v>15</v>
      </c>
      <c r="D853" s="11" t="s">
        <v>34</v>
      </c>
      <c r="E853" s="11" t="s">
        <v>27</v>
      </c>
      <c r="F853" s="11" t="s">
        <v>40</v>
      </c>
      <c r="I853" s="6">
        <f>BG_SecBase_Tuning!O$334</f>
        <v>400</v>
      </c>
      <c r="J853" s="6">
        <f>BG_SecBase_Tuning!P$331</f>
        <v>600</v>
      </c>
      <c r="K853">
        <f>BG_SecBase_Tuning!Q$328</f>
        <v>87</v>
      </c>
      <c r="L853" s="6">
        <f>BG_SecBase_Tuning!R$331</f>
        <v>500</v>
      </c>
      <c r="M853" s="6">
        <f>BG_SecBase_Tuning!S$334</f>
        <v>300</v>
      </c>
      <c r="P853" s="159" cm="1">
        <f t="array" ref="P853">_xlfn.SWITCH(B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53" s="159" cm="1">
        <f t="array" ref="Q853">_xlfn.SWITCH(C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53" s="159" cm="1">
        <f t="array" ref="R853">_xlfn.SWITCH(D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53" s="159" cm="1">
        <f t="array" ref="S853">_xlfn.SWITCH(E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53" s="159" cm="1">
        <f t="array" ref="T853">_xlfn.SWITCH(F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54" spans="1:20" x14ac:dyDescent="0.3">
      <c r="A854">
        <v>61</v>
      </c>
      <c r="B854" t="s">
        <v>26</v>
      </c>
      <c r="C854" t="s">
        <v>20</v>
      </c>
      <c r="D854" t="s">
        <v>24</v>
      </c>
      <c r="E854" t="s">
        <v>20</v>
      </c>
      <c r="F854" t="s">
        <v>26</v>
      </c>
      <c r="I854" s="6">
        <f>BG_SecBase_Tuning!O$334</f>
        <v>400</v>
      </c>
      <c r="J854" s="6">
        <f>BG_SecBase_Tuning!P$331</f>
        <v>600</v>
      </c>
      <c r="K854">
        <f>BG_SecBase_Tuning!Q$328</f>
        <v>87</v>
      </c>
      <c r="L854" s="6">
        <f>BG_SecBase_Tuning!R$331</f>
        <v>500</v>
      </c>
      <c r="M854" s="6">
        <f>BG_SecBase_Tuning!S$334</f>
        <v>300</v>
      </c>
      <c r="P854" s="159" cm="1">
        <f t="array" ref="P854">_xlfn.SWITCH(B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854" s="159" cm="1">
        <f t="array" ref="Q854">_xlfn.SWITCH(C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854" s="159" cm="1">
        <f t="array" ref="R854">_xlfn.SWITCH(D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54" s="159" cm="1">
        <f t="array" ref="S854">_xlfn.SWITCH(E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854" s="159" cm="1">
        <f t="array" ref="T854">_xlfn.SWITCH(F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855" spans="1:20" x14ac:dyDescent="0.3">
      <c r="A855">
        <v>62</v>
      </c>
      <c r="B855" t="s">
        <v>30</v>
      </c>
      <c r="C855" t="s">
        <v>23</v>
      </c>
      <c r="D855" t="s">
        <v>40</v>
      </c>
      <c r="E855" t="s">
        <v>23</v>
      </c>
      <c r="F855" t="s">
        <v>30</v>
      </c>
      <c r="I855" s="2">
        <f>BG_SecBase_Tuning!O$335</f>
        <v>300</v>
      </c>
      <c r="J855" s="6">
        <f>BG_SecBase_Tuning!P$331</f>
        <v>600</v>
      </c>
      <c r="K855">
        <f>BG_SecBase_Tuning!Q$328</f>
        <v>87</v>
      </c>
      <c r="L855" s="6">
        <f>BG_SecBase_Tuning!R$331</f>
        <v>500</v>
      </c>
      <c r="M855" s="2">
        <f>BG_SecBase_Tuning!S$335</f>
        <v>300</v>
      </c>
      <c r="P855" s="159" cm="1">
        <f t="array" ref="P855">_xlfn.SWITCH(B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855" s="159" cm="1">
        <f t="array" ref="Q855">_xlfn.SWITCH(C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855" s="159" cm="1">
        <f t="array" ref="R855">_xlfn.SWITCH(D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55" s="159" cm="1">
        <f t="array" ref="S855">_xlfn.SWITCH(E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855" s="159" cm="1">
        <f t="array" ref="T855">_xlfn.SWITCH(F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856" spans="1:20" x14ac:dyDescent="0.3">
      <c r="A856">
        <v>63</v>
      </c>
      <c r="B856" t="s">
        <v>33</v>
      </c>
      <c r="C856" t="s">
        <v>34</v>
      </c>
      <c r="D856" t="s">
        <v>40</v>
      </c>
      <c r="E856" t="s">
        <v>40</v>
      </c>
      <c r="F856" t="s">
        <v>33</v>
      </c>
      <c r="I856" s="2">
        <f>BG_SecBase_Tuning!O$335</f>
        <v>300</v>
      </c>
      <c r="J856" s="6">
        <f>BG_SecBase_Tuning!P$331</f>
        <v>600</v>
      </c>
      <c r="K856">
        <f>BG_SecBase_Tuning!Q$328</f>
        <v>87</v>
      </c>
      <c r="L856" s="6">
        <f>BG_SecBase_Tuning!R$331</f>
        <v>500</v>
      </c>
      <c r="M856" s="2">
        <f>BG_SecBase_Tuning!S$335</f>
        <v>300</v>
      </c>
      <c r="P856" s="159" cm="1">
        <f t="array" ref="P856">_xlfn.SWITCH(B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856" s="159" cm="1">
        <f t="array" ref="Q856">_xlfn.SWITCH(C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56" s="159" cm="1">
        <f t="array" ref="R856">_xlfn.SWITCH(D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56" s="159" cm="1">
        <f t="array" ref="S856">_xlfn.SWITCH(E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56" s="159" cm="1">
        <f t="array" ref="T856">_xlfn.SWITCH(F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857" spans="1:20" x14ac:dyDescent="0.3">
      <c r="A857">
        <v>64</v>
      </c>
      <c r="B857" t="s">
        <v>36</v>
      </c>
      <c r="C857" t="s">
        <v>21</v>
      </c>
      <c r="D857" t="s">
        <v>37</v>
      </c>
      <c r="E857" t="s">
        <v>40</v>
      </c>
      <c r="F857" t="s">
        <v>36</v>
      </c>
      <c r="I857" s="2">
        <f>BG_SecBase_Tuning!O$335</f>
        <v>300</v>
      </c>
      <c r="J857" s="6">
        <f>BG_SecBase_Tuning!P$331</f>
        <v>600</v>
      </c>
      <c r="K857">
        <f>BG_SecBase_Tuning!Q$328</f>
        <v>87</v>
      </c>
      <c r="L857" s="6">
        <f>BG_SecBase_Tuning!R$331</f>
        <v>500</v>
      </c>
      <c r="M857" s="2">
        <f>BG_SecBase_Tuning!S$335</f>
        <v>300</v>
      </c>
      <c r="P857" s="159" cm="1">
        <f t="array" ref="P857">_xlfn.SWITCH(B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857" s="159" cm="1">
        <f t="array" ref="Q857">_xlfn.SWITCH(C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57" s="159" cm="1">
        <f t="array" ref="R857">_xlfn.SWITCH(D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57" s="159" cm="1">
        <f t="array" ref="S857">_xlfn.SWITCH(E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57" s="159" cm="1">
        <f t="array" ref="T857">_xlfn.SWITCH(F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858" spans="1:20" x14ac:dyDescent="0.3">
      <c r="A858">
        <v>65</v>
      </c>
      <c r="B858" t="s">
        <v>39</v>
      </c>
      <c r="C858" t="s">
        <v>14</v>
      </c>
      <c r="D858" t="s">
        <v>37</v>
      </c>
      <c r="E858" t="s">
        <v>14</v>
      </c>
      <c r="F858" t="s">
        <v>39</v>
      </c>
      <c r="I858" s="2">
        <f>BG_SecBase_Tuning!O$335</f>
        <v>300</v>
      </c>
      <c r="J858" s="6">
        <f>BG_SecBase_Tuning!P$331</f>
        <v>600</v>
      </c>
      <c r="K858">
        <f>BG_SecBase_Tuning!Q$328</f>
        <v>87</v>
      </c>
      <c r="L858" s="6">
        <f>BG_SecBase_Tuning!R$331</f>
        <v>500</v>
      </c>
      <c r="M858" s="2">
        <f>BG_SecBase_Tuning!S$335</f>
        <v>300</v>
      </c>
      <c r="P858" s="159" cm="1">
        <f t="array" ref="P858">_xlfn.SWITCH(B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858" s="159" cm="1">
        <f t="array" ref="Q858">_xlfn.SWITCH(C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858" s="159" cm="1">
        <f t="array" ref="R858">_xlfn.SWITCH(D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58" s="159" cm="1">
        <f t="array" ref="S858">_xlfn.SWITCH(E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858" s="159" cm="1">
        <f t="array" ref="T858">_xlfn.SWITCH(F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859" spans="1:20" x14ac:dyDescent="0.3">
      <c r="A859">
        <v>66</v>
      </c>
      <c r="B859" t="s">
        <v>26</v>
      </c>
      <c r="C859" t="s">
        <v>11</v>
      </c>
      <c r="D859" t="s">
        <v>34</v>
      </c>
      <c r="E859" t="s">
        <v>15</v>
      </c>
      <c r="F859" t="s">
        <v>26</v>
      </c>
      <c r="I859" s="2">
        <f>BG_SecBase_Tuning!O$335</f>
        <v>300</v>
      </c>
      <c r="J859" s="6">
        <f>BG_SecBase_Tuning!P$331</f>
        <v>600</v>
      </c>
      <c r="K859">
        <f>BG_SecBase_Tuning!Q$328</f>
        <v>87</v>
      </c>
      <c r="L859" s="6">
        <f>BG_SecBase_Tuning!R$331</f>
        <v>500</v>
      </c>
      <c r="M859" s="2">
        <f>BG_SecBase_Tuning!S$335</f>
        <v>300</v>
      </c>
      <c r="P859" s="159" cm="1">
        <f t="array" ref="P859">_xlfn.SWITCH(B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859" s="159" cm="1">
        <f t="array" ref="Q859">_xlfn.SWITCH(C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59" s="159" cm="1">
        <f t="array" ref="R859">_xlfn.SWITCH(D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59" s="159" cm="1">
        <f t="array" ref="S859">_xlfn.SWITCH(E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59" s="159" cm="1">
        <f t="array" ref="T859">_xlfn.SWITCH(F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860" spans="1:20" x14ac:dyDescent="0.3">
      <c r="A860">
        <v>67</v>
      </c>
      <c r="B860" t="s">
        <v>30</v>
      </c>
      <c r="C860" t="s">
        <v>17</v>
      </c>
      <c r="D860" t="s">
        <v>11</v>
      </c>
      <c r="E860" t="s">
        <v>17</v>
      </c>
      <c r="F860" t="s">
        <v>30</v>
      </c>
      <c r="I860" s="2">
        <f>BG_SecBase_Tuning!O$335</f>
        <v>300</v>
      </c>
      <c r="J860" s="6">
        <f>BG_SecBase_Tuning!P$331</f>
        <v>600</v>
      </c>
      <c r="K860">
        <f>BG_SecBase_Tuning!Q$328</f>
        <v>87</v>
      </c>
      <c r="L860" s="6">
        <f>BG_SecBase_Tuning!R$331</f>
        <v>500</v>
      </c>
      <c r="M860" s="2">
        <f>BG_SecBase_Tuning!S$335</f>
        <v>300</v>
      </c>
      <c r="P860" s="159" cm="1">
        <f t="array" ref="P860">_xlfn.SWITCH(B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860" s="159" cm="1">
        <f t="array" ref="Q860">_xlfn.SWITCH(C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860" s="159" cm="1">
        <f t="array" ref="R860">_xlfn.SWITCH(D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60" s="159" cm="1">
        <f t="array" ref="S860">_xlfn.SWITCH(E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860" s="159" cm="1">
        <f t="array" ref="T860">_xlfn.SWITCH(F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861" spans="1:20" x14ac:dyDescent="0.3">
      <c r="A861">
        <v>68</v>
      </c>
      <c r="B861" t="s">
        <v>33</v>
      </c>
      <c r="C861" s="11" t="s">
        <v>11</v>
      </c>
      <c r="D861" s="11" t="s">
        <v>21</v>
      </c>
      <c r="E861" t="s">
        <v>31</v>
      </c>
      <c r="F861" t="s">
        <v>33</v>
      </c>
      <c r="I861" s="6">
        <f>BG_SecBase_Tuning!O$334</f>
        <v>400</v>
      </c>
      <c r="J861" s="6">
        <f>BG_SecBase_Tuning!P$331</f>
        <v>600</v>
      </c>
      <c r="K861">
        <f>BG_SecBase_Tuning!Q$328</f>
        <v>87</v>
      </c>
      <c r="L861" s="6">
        <f>BG_SecBase_Tuning!R$331</f>
        <v>500</v>
      </c>
      <c r="M861" s="6">
        <f>BG_SecBase_Tuning!S$334</f>
        <v>300</v>
      </c>
      <c r="P861" s="159" cm="1">
        <f t="array" ref="P861">_xlfn.SWITCH(B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861" s="159" cm="1">
        <f t="array" ref="Q861">_xlfn.SWITCH(C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61" s="159" cm="1">
        <f t="array" ref="R861">_xlfn.SWITCH(D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61" s="159" cm="1">
        <f t="array" ref="S861">_xlfn.SWITCH(E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61" s="159" cm="1">
        <f t="array" ref="T861">_xlfn.SWITCH(F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862" spans="1:20" x14ac:dyDescent="0.3">
      <c r="A862">
        <v>69</v>
      </c>
      <c r="B862" t="s">
        <v>36</v>
      </c>
      <c r="C862" s="11" t="s">
        <v>24</v>
      </c>
      <c r="D862" s="11" t="s">
        <v>31</v>
      </c>
      <c r="E862" t="s">
        <v>40</v>
      </c>
      <c r="F862" t="s">
        <v>36</v>
      </c>
      <c r="I862" s="6">
        <f>BG_SecBase_Tuning!O$334</f>
        <v>400</v>
      </c>
      <c r="J862">
        <f>BG_SecBase_Tuning!P$328</f>
        <v>400</v>
      </c>
      <c r="K862">
        <f>BG_SecBase_Tuning!Q$328</f>
        <v>87</v>
      </c>
      <c r="L862">
        <f>BG_SecBase_Tuning!R$328</f>
        <v>1160</v>
      </c>
      <c r="M862" s="6">
        <f>BG_SecBase_Tuning!S$334</f>
        <v>300</v>
      </c>
      <c r="P862" s="159" cm="1">
        <f t="array" ref="P862">_xlfn.SWITCH(B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862" s="159" cm="1">
        <f t="array" ref="Q862">_xlfn.SWITCH(C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62" s="159" cm="1">
        <f t="array" ref="R862">_xlfn.SWITCH(D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62" s="159" cm="1">
        <f t="array" ref="S862">_xlfn.SWITCH(E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62" s="159" cm="1">
        <f t="array" ref="T862">_xlfn.SWITCH(F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863" spans="1:20" x14ac:dyDescent="0.3">
      <c r="A863">
        <v>70</v>
      </c>
      <c r="B863" s="11" t="s">
        <v>27</v>
      </c>
      <c r="C863" s="11" t="s">
        <v>11</v>
      </c>
      <c r="D863" s="11" t="s">
        <v>37</v>
      </c>
      <c r="E863" t="s">
        <v>11</v>
      </c>
      <c r="F863" t="s">
        <v>40</v>
      </c>
      <c r="I863" s="6">
        <f>BG_SecBase_Tuning!O$334</f>
        <v>400</v>
      </c>
      <c r="J863">
        <f>BG_SecBase_Tuning!P$328</f>
        <v>400</v>
      </c>
      <c r="K863">
        <f>BG_SecBase_Tuning!Q$328</f>
        <v>87</v>
      </c>
      <c r="L863">
        <f>BG_SecBase_Tuning!R$328</f>
        <v>1160</v>
      </c>
      <c r="M863" s="6">
        <f>BG_SecBase_Tuning!S$334</f>
        <v>300</v>
      </c>
      <c r="P863" s="159" cm="1">
        <f t="array" ref="P863">_xlfn.SWITCH(B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63" s="159" cm="1">
        <f t="array" ref="Q863">_xlfn.SWITCH(C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63" s="159" cm="1">
        <f t="array" ref="R863">_xlfn.SWITCH(D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63" s="159" cm="1">
        <f t="array" ref="S863">_xlfn.SWITCH(E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63" s="159" cm="1">
        <f t="array" ref="T863">_xlfn.SWITCH(F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64" spans="1:20" x14ac:dyDescent="0.3">
      <c r="A864">
        <v>71</v>
      </c>
      <c r="B864" s="11" t="s">
        <v>18</v>
      </c>
      <c r="C864" t="s">
        <v>24</v>
      </c>
      <c r="D864" s="11" t="s">
        <v>40</v>
      </c>
      <c r="E864" s="9" t="s">
        <v>24</v>
      </c>
      <c r="F864" t="s">
        <v>21</v>
      </c>
      <c r="I864">
        <f>BG_SecBase_Tuning!O$328</f>
        <v>450</v>
      </c>
      <c r="J864">
        <f>BG_SecBase_Tuning!P$328</f>
        <v>400</v>
      </c>
      <c r="K864">
        <f>BG_SecBase_Tuning!Q$328</f>
        <v>87</v>
      </c>
      <c r="L864">
        <f>BG_SecBase_Tuning!R$328</f>
        <v>1160</v>
      </c>
      <c r="M864">
        <f>BG_SecBase_Tuning!S$328</f>
        <v>1380</v>
      </c>
      <c r="P864" s="159" cm="1">
        <f t="array" ref="P864">_xlfn.SWITCH(B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64" s="159" cm="1">
        <f t="array" ref="Q864">_xlfn.SWITCH(C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64" s="159" cm="1">
        <f t="array" ref="R864">_xlfn.SWITCH(D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64" s="159" cm="1">
        <f t="array" ref="S864">_xlfn.SWITCH(E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64" s="159" cm="1">
        <f t="array" ref="T864">_xlfn.SWITCH(F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65" spans="1:20" x14ac:dyDescent="0.3">
      <c r="A865">
        <v>72</v>
      </c>
      <c r="B865" s="9" t="s">
        <v>34</v>
      </c>
      <c r="C865" t="s">
        <v>15</v>
      </c>
      <c r="D865" t="s">
        <v>11</v>
      </c>
      <c r="E865" s="9" t="s">
        <v>18</v>
      </c>
      <c r="F865" s="9" t="s">
        <v>24</v>
      </c>
      <c r="I865" s="11">
        <f>BG_SecBase_Tuning!O$344</f>
        <v>1700</v>
      </c>
      <c r="J865" s="11">
        <f>BG_SecBase_Tuning!P$344</f>
        <v>30</v>
      </c>
      <c r="K865" s="11">
        <f>BG_SecBase_Tuning!Q$344</f>
        <v>80</v>
      </c>
      <c r="L865" s="11">
        <f>BG_SecBase_Tuning!R$344</f>
        <v>175</v>
      </c>
      <c r="M865" s="11">
        <f>BG_SecBase_Tuning!S$344</f>
        <v>1700</v>
      </c>
      <c r="P865" s="159" cm="1">
        <f t="array" ref="P865">_xlfn.SWITCH(B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65" s="159" cm="1">
        <f t="array" ref="Q865">_xlfn.SWITCH(C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65" s="159" cm="1">
        <f t="array" ref="R865">_xlfn.SWITCH(D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65" s="159" cm="1">
        <f t="array" ref="S865">_xlfn.SWITCH(E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65" s="159" cm="1">
        <f t="array" ref="T865">_xlfn.SWITCH(F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66" spans="1:20" x14ac:dyDescent="0.3">
      <c r="A866">
        <v>73</v>
      </c>
      <c r="B866" s="9" t="s">
        <v>27</v>
      </c>
      <c r="C866" s="11" t="s">
        <v>24</v>
      </c>
      <c r="D866" s="11" t="s">
        <v>18</v>
      </c>
      <c r="E866" t="s">
        <v>40</v>
      </c>
      <c r="F866" s="9" t="s">
        <v>34</v>
      </c>
      <c r="I866" s="11">
        <f>BG_SecBase_Tuning!O$344</f>
        <v>1700</v>
      </c>
      <c r="J866" s="11">
        <f>BG_SecBase_Tuning!P$344</f>
        <v>30</v>
      </c>
      <c r="K866" s="11">
        <f>BG_SecBase_Tuning!Q$344</f>
        <v>80</v>
      </c>
      <c r="L866" s="11">
        <f>BG_SecBase_Tuning!R$344</f>
        <v>175</v>
      </c>
      <c r="M866" s="11">
        <f>BG_SecBase_Tuning!S$344</f>
        <v>1700</v>
      </c>
      <c r="P866" s="159" cm="1">
        <f t="array" ref="P866">_xlfn.SWITCH(B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66" s="159" cm="1">
        <f t="array" ref="Q866">_xlfn.SWITCH(C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66" s="159" cm="1">
        <f t="array" ref="R866">_xlfn.SWITCH(D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66" s="159" cm="1">
        <f t="array" ref="S866">_xlfn.SWITCH(E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66" s="159" cm="1">
        <f t="array" ref="T866">_xlfn.SWITCH(F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867" spans="1:20" x14ac:dyDescent="0.3">
      <c r="A867">
        <v>74</v>
      </c>
      <c r="B867" t="s">
        <v>59</v>
      </c>
      <c r="C867" t="s">
        <v>59</v>
      </c>
      <c r="D867" t="s">
        <v>59</v>
      </c>
      <c r="E867" t="s">
        <v>59</v>
      </c>
      <c r="F867" t="s">
        <v>59</v>
      </c>
      <c r="I867" s="11">
        <f>BG_SecBase_Tuning!O$344</f>
        <v>1700</v>
      </c>
      <c r="J867" s="11">
        <f>BG_SecBase_Tuning!P$344</f>
        <v>30</v>
      </c>
      <c r="K867" s="11">
        <f>BG_SecBase_Tuning!Q$344</f>
        <v>80</v>
      </c>
      <c r="L867" s="11">
        <f>BG_SecBase_Tuning!R$344</f>
        <v>175</v>
      </c>
      <c r="M867" s="11">
        <f>BG_SecBase_Tuning!S$344</f>
        <v>1700</v>
      </c>
      <c r="P867" s="159" cm="1">
        <f t="array" ref="P867">_xlfn.SWITCH(B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Q867" s="159" cm="1">
        <f t="array" ref="Q867">_xlfn.SWITCH(C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R867" s="159" cm="1">
        <f t="array" ref="R867">_xlfn.SWITCH(D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S867" s="159" cm="1">
        <f t="array" ref="S867">_xlfn.SWITCH(E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T867" s="159" cm="1">
        <f t="array" ref="T867">_xlfn.SWITCH(F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row>
    <row r="868" spans="1:20" x14ac:dyDescent="0.3">
      <c r="A868">
        <v>75</v>
      </c>
      <c r="B868" t="s">
        <v>21</v>
      </c>
      <c r="C868" t="s">
        <v>31</v>
      </c>
      <c r="D868" t="s">
        <v>11</v>
      </c>
      <c r="E868" t="s">
        <v>11</v>
      </c>
      <c r="F868" t="s">
        <v>27</v>
      </c>
      <c r="I868" s="11">
        <f>BG_SecBase_Tuning!O$344</f>
        <v>1700</v>
      </c>
      <c r="J868" s="11">
        <f>BG_SecBase_Tuning!P$344</f>
        <v>30</v>
      </c>
      <c r="K868" s="11">
        <f>BG_SecBase_Tuning!Q$344</f>
        <v>80</v>
      </c>
      <c r="L868" s="11">
        <f>BG_SecBase_Tuning!R$344</f>
        <v>175</v>
      </c>
      <c r="M868" s="11">
        <f>BG_SecBase_Tuning!S$344</f>
        <v>1700</v>
      </c>
      <c r="P868" s="159" cm="1">
        <f t="array" ref="P868">_xlfn.SWITCH(B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68" s="159" cm="1">
        <f t="array" ref="Q868">_xlfn.SWITCH(C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68" s="159" cm="1">
        <f t="array" ref="R868">_xlfn.SWITCH(D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68" s="159" cm="1">
        <f t="array" ref="S868">_xlfn.SWITCH(E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68" s="159" cm="1">
        <f t="array" ref="T868">_xlfn.SWITCH(F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69" spans="1:20" x14ac:dyDescent="0.3">
      <c r="A869">
        <v>76</v>
      </c>
      <c r="B869" t="s">
        <v>34</v>
      </c>
      <c r="C869" t="s">
        <v>18</v>
      </c>
      <c r="D869" t="s">
        <v>31</v>
      </c>
      <c r="E869" t="s">
        <v>18</v>
      </c>
      <c r="F869" t="s">
        <v>37</v>
      </c>
      <c r="I869">
        <f>BG_SecBase_Tuning!O$328</f>
        <v>450</v>
      </c>
      <c r="J869">
        <f>BG_SecBase_Tuning!P$328</f>
        <v>400</v>
      </c>
      <c r="K869">
        <f>BG_SecBase_Tuning!Q$328</f>
        <v>87</v>
      </c>
      <c r="L869">
        <f>BG_SecBase_Tuning!R$328</f>
        <v>1160</v>
      </c>
      <c r="M869">
        <f>BG_SecBase_Tuning!S$328</f>
        <v>1380</v>
      </c>
      <c r="P869" s="159" cm="1">
        <f t="array" ref="P869">_xlfn.SWITCH(B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69" s="159" cm="1">
        <f t="array" ref="Q869">_xlfn.SWITCH(C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869" s="159" cm="1">
        <f t="array" ref="R869">_xlfn.SWITCH(D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69" s="159" cm="1">
        <f t="array" ref="S869">_xlfn.SWITCH(E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69" s="159" cm="1">
        <f t="array" ref="T869">_xlfn.SWITCH(F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70" spans="1:20" ht="15" thickBot="1" x14ac:dyDescent="0.35">
      <c r="A870">
        <v>77</v>
      </c>
      <c r="B870" t="s">
        <v>37</v>
      </c>
      <c r="C870" t="s">
        <v>11</v>
      </c>
      <c r="D870" t="s">
        <v>18</v>
      </c>
      <c r="E870" t="s">
        <v>15</v>
      </c>
      <c r="F870" t="s">
        <v>40</v>
      </c>
      <c r="I870">
        <f>BG_SecBase_Tuning!O$328</f>
        <v>450</v>
      </c>
      <c r="J870">
        <f>BG_SecBase_Tuning!P$328</f>
        <v>400</v>
      </c>
      <c r="K870">
        <f>BG_SecBase_Tuning!Q$328</f>
        <v>87</v>
      </c>
      <c r="L870">
        <f>BG_SecBase_Tuning!R$328</f>
        <v>1160</v>
      </c>
      <c r="M870">
        <f>BG_SecBase_Tuning!S$328</f>
        <v>1380</v>
      </c>
      <c r="P870" s="159" cm="1">
        <f t="array" ref="P870">_xlfn.SWITCH(B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70" s="159" cm="1">
        <f t="array" ref="Q870">_xlfn.SWITCH(C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70" s="159" cm="1">
        <f t="array" ref="R870">_xlfn.SWITCH(D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70" s="159" cm="1">
        <f t="array" ref="S870">_xlfn.SWITCH(E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70" s="159" cm="1">
        <f t="array" ref="T870">_xlfn.SWITCH(F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71" spans="1:20" x14ac:dyDescent="0.3">
      <c r="A871">
        <v>78</v>
      </c>
      <c r="B871" s="26" t="s">
        <v>15</v>
      </c>
      <c r="C871" s="13" t="s">
        <v>37</v>
      </c>
      <c r="D871" s="13" t="s">
        <v>21</v>
      </c>
      <c r="E871" s="13" t="s">
        <v>27</v>
      </c>
      <c r="F871" s="14" t="s">
        <v>11</v>
      </c>
      <c r="I871" s="46">
        <f>BG_SecBase_Tuning!O$348</f>
        <v>7500</v>
      </c>
      <c r="J871" s="46">
        <f>BG_SecBase_Tuning!P$348</f>
        <v>7000</v>
      </c>
      <c r="K871" s="46">
        <f>BG_SecBase_Tuning!Q$348</f>
        <v>5300</v>
      </c>
      <c r="L871" s="46">
        <f>BG_SecBase_Tuning!R$348</f>
        <v>3000</v>
      </c>
      <c r="M871" s="46">
        <f>BG_SecBase_Tuning!S$348</f>
        <v>2250</v>
      </c>
      <c r="P871" s="159" cm="1">
        <f t="array" ref="P871">_xlfn.SWITCH(B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871" s="159" cm="1">
        <f t="array" ref="Q871">_xlfn.SWITCH(C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71" s="159" cm="1">
        <f t="array" ref="R871">_xlfn.SWITCH(D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71" s="159" cm="1">
        <f t="array" ref="S871">_xlfn.SWITCH(E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71" s="159" cm="1">
        <f t="array" ref="T871">_xlfn.SWITCH(F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72" spans="1:20" x14ac:dyDescent="0.3">
      <c r="A872">
        <v>79</v>
      </c>
      <c r="B872" s="28" t="s">
        <v>15</v>
      </c>
      <c r="C872" t="s">
        <v>15</v>
      </c>
      <c r="D872" t="s">
        <v>18</v>
      </c>
      <c r="E872" t="s">
        <v>11</v>
      </c>
      <c r="F872" s="15" t="s">
        <v>24</v>
      </c>
      <c r="I872" s="46">
        <f>BG_SecBase_Tuning!O$348</f>
        <v>7500</v>
      </c>
      <c r="J872" s="46">
        <f>BG_SecBase_Tuning!P$348</f>
        <v>7000</v>
      </c>
      <c r="K872" s="46">
        <f>BG_SecBase_Tuning!Q$348</f>
        <v>5300</v>
      </c>
      <c r="L872" s="46">
        <f>BG_SecBase_Tuning!R$348</f>
        <v>3000</v>
      </c>
      <c r="M872" s="46">
        <f>BG_SecBase_Tuning!S$348</f>
        <v>2250</v>
      </c>
      <c r="P872" s="159" cm="1">
        <f t="array" ref="P872">_xlfn.SWITCH(B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872" s="159" cm="1">
        <f t="array" ref="Q872">_xlfn.SWITCH(C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72" s="159" cm="1">
        <f t="array" ref="R872">_xlfn.SWITCH(D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72" s="159" cm="1">
        <f t="array" ref="S872">_xlfn.SWITCH(E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72" s="159" cm="1">
        <f t="array" ref="T872">_xlfn.SWITCH(F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73" spans="1:20" x14ac:dyDescent="0.3">
      <c r="A873">
        <v>80</v>
      </c>
      <c r="B873" s="28" t="s">
        <v>40</v>
      </c>
      <c r="C873" t="s">
        <v>40</v>
      </c>
      <c r="D873" t="s">
        <v>40</v>
      </c>
      <c r="E873" t="s">
        <v>40</v>
      </c>
      <c r="F873" s="15" t="s">
        <v>40</v>
      </c>
      <c r="I873" s="46">
        <f>BG_SecBase_Tuning!O$348</f>
        <v>7500</v>
      </c>
      <c r="J873" s="46">
        <f>BG_SecBase_Tuning!P$348</f>
        <v>7000</v>
      </c>
      <c r="K873" s="46">
        <f>BG_SecBase_Tuning!Q$348</f>
        <v>5300</v>
      </c>
      <c r="L873" s="46">
        <f>BG_SecBase_Tuning!R$348</f>
        <v>3000</v>
      </c>
      <c r="M873" s="46">
        <f>BG_SecBase_Tuning!S$348</f>
        <v>2250</v>
      </c>
      <c r="P873" s="159" cm="1">
        <f t="array" ref="P873">_xlfn.SWITCH(B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73" s="159" cm="1">
        <f t="array" ref="Q873">_xlfn.SWITCH(C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73" s="159" cm="1">
        <f t="array" ref="R873">_xlfn.SWITCH(D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73" s="159" cm="1">
        <f t="array" ref="S873">_xlfn.SWITCH(E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73" s="159" cm="1">
        <f t="array" ref="T873">_xlfn.SWITCH(F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74" spans="1:20" ht="15" thickBot="1" x14ac:dyDescent="0.35">
      <c r="A874">
        <v>81</v>
      </c>
      <c r="B874" s="31" t="s">
        <v>18</v>
      </c>
      <c r="C874" s="16" t="s">
        <v>11</v>
      </c>
      <c r="D874" s="16" t="s">
        <v>15</v>
      </c>
      <c r="E874" s="16" t="s">
        <v>15</v>
      </c>
      <c r="F874" s="17" t="s">
        <v>24</v>
      </c>
      <c r="I874" s="46">
        <f>BG_SecBase_Tuning!O$348</f>
        <v>7500</v>
      </c>
      <c r="J874" s="46">
        <f>BG_SecBase_Tuning!P$348</f>
        <v>7000</v>
      </c>
      <c r="K874" s="46">
        <f>BG_SecBase_Tuning!Q$348</f>
        <v>5300</v>
      </c>
      <c r="L874" s="46">
        <f>BG_SecBase_Tuning!R$348</f>
        <v>3000</v>
      </c>
      <c r="M874" s="46">
        <f>BG_SecBase_Tuning!S$348</f>
        <v>2250</v>
      </c>
      <c r="P874" s="159" cm="1">
        <f t="array" ref="P874">_xlfn.SWITCH(B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74" s="159" cm="1">
        <f t="array" ref="Q874">_xlfn.SWITCH(C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74" s="159" cm="1">
        <f t="array" ref="R874">_xlfn.SWITCH(D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74" s="159" cm="1">
        <f t="array" ref="S874">_xlfn.SWITCH(E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74" s="159" cm="1">
        <f t="array" ref="T874">_xlfn.SWITCH(F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75" spans="1:20" x14ac:dyDescent="0.3">
      <c r="A875">
        <v>82</v>
      </c>
      <c r="B875" t="s">
        <v>27</v>
      </c>
      <c r="C875" t="s">
        <v>37</v>
      </c>
      <c r="D875" t="s">
        <v>34</v>
      </c>
      <c r="E875" t="s">
        <v>37</v>
      </c>
      <c r="F875" t="s">
        <v>21</v>
      </c>
      <c r="I875">
        <f>BG_SecBase_Tuning!O$328</f>
        <v>450</v>
      </c>
      <c r="J875">
        <f>BG_SecBase_Tuning!P$328</f>
        <v>400</v>
      </c>
      <c r="K875">
        <f>BG_SecBase_Tuning!Q$328</f>
        <v>87</v>
      </c>
      <c r="L875">
        <f>BG_SecBase_Tuning!R$328</f>
        <v>1160</v>
      </c>
      <c r="M875">
        <f>BG_SecBase_Tuning!S$328</f>
        <v>1380</v>
      </c>
      <c r="P875" s="159" cm="1">
        <f t="array" ref="P875">_xlfn.SWITCH(B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75" s="159" cm="1">
        <f t="array" ref="Q875">_xlfn.SWITCH(C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75" s="159" cm="1">
        <f t="array" ref="R875">_xlfn.SWITCH(D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75" s="159" cm="1">
        <f t="array" ref="S875">_xlfn.SWITCH(E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75" s="159" cm="1">
        <f t="array" ref="T875">_xlfn.SWITCH(F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76" spans="1:20" x14ac:dyDescent="0.3">
      <c r="A876">
        <v>83</v>
      </c>
      <c r="B876" t="s">
        <v>31</v>
      </c>
      <c r="C876" t="s">
        <v>11</v>
      </c>
      <c r="D876" t="s">
        <v>31</v>
      </c>
      <c r="E876" t="s">
        <v>21</v>
      </c>
      <c r="F876" t="s">
        <v>11</v>
      </c>
      <c r="I876">
        <f>BG_SecBase_Tuning!O$328</f>
        <v>450</v>
      </c>
      <c r="J876">
        <f>BG_SecBase_Tuning!P$328</f>
        <v>400</v>
      </c>
      <c r="K876">
        <f>BG_SecBase_Tuning!Q$328</f>
        <v>87</v>
      </c>
      <c r="L876">
        <f>BG_SecBase_Tuning!R$328</f>
        <v>1160</v>
      </c>
      <c r="M876">
        <f>BG_SecBase_Tuning!S$328</f>
        <v>1380</v>
      </c>
      <c r="P876" s="159" cm="1">
        <f t="array" ref="P876">_xlfn.SWITCH(B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876" s="159" cm="1">
        <f t="array" ref="Q876">_xlfn.SWITCH(C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76" s="159" cm="1">
        <f t="array" ref="R876">_xlfn.SWITCH(D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76" s="159" cm="1">
        <f t="array" ref="S876">_xlfn.SWITCH(E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76" s="159" cm="1">
        <f t="array" ref="T876">_xlfn.SWITCH(F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77" spans="1:20" x14ac:dyDescent="0.3">
      <c r="A877">
        <v>84</v>
      </c>
      <c r="B877" t="s">
        <v>24</v>
      </c>
      <c r="C877" t="s">
        <v>18</v>
      </c>
      <c r="D877" t="s">
        <v>31</v>
      </c>
      <c r="E877" t="s">
        <v>37</v>
      </c>
      <c r="F877" t="s">
        <v>18</v>
      </c>
      <c r="I877" s="9">
        <f>BG_SecBase_Tuning!O$349</f>
        <v>100</v>
      </c>
      <c r="J877" s="9">
        <f>BG_SecBase_Tuning!P$351</f>
        <v>100</v>
      </c>
      <c r="K877" s="9">
        <f>BG_SecBase_Tuning!Q$349</f>
        <v>100</v>
      </c>
      <c r="L877" s="9">
        <f>BG_SecBase_Tuning!R$350</f>
        <v>100</v>
      </c>
      <c r="M877" s="9">
        <f>BG_SecBase_Tuning!S$350</f>
        <v>100</v>
      </c>
      <c r="P877" s="159" cm="1">
        <f t="array" ref="P877">_xlfn.SWITCH(B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77" s="159" cm="1">
        <f t="array" ref="Q877">_xlfn.SWITCH(C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877" s="159" cm="1">
        <f t="array" ref="R877">_xlfn.SWITCH(D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77" s="159" cm="1">
        <f t="array" ref="S877">_xlfn.SWITCH(E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77" s="159" cm="1">
        <f t="array" ref="T877">_xlfn.SWITCH(F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78" spans="1:20" x14ac:dyDescent="0.3">
      <c r="A878">
        <v>85</v>
      </c>
      <c r="B878" s="9" t="s">
        <v>42</v>
      </c>
      <c r="C878" s="9" t="s">
        <v>46</v>
      </c>
      <c r="D878" s="9" t="s">
        <v>42</v>
      </c>
      <c r="E878" s="9" t="s">
        <v>46</v>
      </c>
      <c r="F878" s="9" t="s">
        <v>49</v>
      </c>
      <c r="I878" s="9">
        <f>BG_SecBase_Tuning!O$349</f>
        <v>100</v>
      </c>
      <c r="J878" s="9">
        <f>BG_SecBase_Tuning!P$351</f>
        <v>100</v>
      </c>
      <c r="K878" s="9">
        <f>BG_SecBase_Tuning!Q$349</f>
        <v>100</v>
      </c>
      <c r="L878" s="9">
        <f>BG_SecBase_Tuning!R$350</f>
        <v>100</v>
      </c>
      <c r="M878" s="9">
        <f>BG_SecBase_Tuning!S$350</f>
        <v>100</v>
      </c>
      <c r="P878" s="159" cm="1">
        <f t="array" ref="P878">_xlfn.SWITCH(B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878" s="159" cm="1">
        <f t="array" ref="Q878">_xlfn.SWITCH(C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878" s="159" cm="1">
        <f t="array" ref="R878">_xlfn.SWITCH(D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878" s="159" cm="1">
        <f t="array" ref="S878">_xlfn.SWITCH(E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878" s="159" cm="1">
        <f t="array" ref="T878">_xlfn.SWITCH(F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879" spans="1:20" x14ac:dyDescent="0.3">
      <c r="A879">
        <v>86</v>
      </c>
      <c r="B879" s="9" t="s">
        <v>27</v>
      </c>
      <c r="C879" s="9" t="s">
        <v>40</v>
      </c>
      <c r="D879" s="9" t="s">
        <v>21</v>
      </c>
      <c r="E879" s="9" t="s">
        <v>34</v>
      </c>
      <c r="F879" s="9" t="s">
        <v>18</v>
      </c>
      <c r="I879" s="9">
        <f>BG_SecBase_Tuning!O$349</f>
        <v>100</v>
      </c>
      <c r="J879" s="9">
        <f>BG_SecBase_Tuning!P$351</f>
        <v>100</v>
      </c>
      <c r="K879" s="9">
        <f>BG_SecBase_Tuning!Q$349</f>
        <v>100</v>
      </c>
      <c r="L879" s="9">
        <f>BG_SecBase_Tuning!R$350</f>
        <v>100</v>
      </c>
      <c r="M879" s="9">
        <f>BG_SecBase_Tuning!S$350</f>
        <v>100</v>
      </c>
      <c r="P879" s="159" cm="1">
        <f t="array" ref="P879">_xlfn.SWITCH(B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79" s="159" cm="1">
        <f t="array" ref="Q879">_xlfn.SWITCH(C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79" s="159" cm="1">
        <f t="array" ref="R879">_xlfn.SWITCH(D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79" s="159" cm="1">
        <f t="array" ref="S879">_xlfn.SWITCH(E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79" s="159" cm="1">
        <f t="array" ref="T879">_xlfn.SWITCH(F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80" spans="1:20" x14ac:dyDescent="0.3">
      <c r="A880">
        <v>87</v>
      </c>
      <c r="B880" t="s">
        <v>11</v>
      </c>
      <c r="C880" t="s">
        <v>15</v>
      </c>
      <c r="D880" t="s">
        <v>11</v>
      </c>
      <c r="E880" t="s">
        <v>37</v>
      </c>
      <c r="F880" t="s">
        <v>15</v>
      </c>
      <c r="I880" s="9">
        <f>BG_SecBase_Tuning!O$349</f>
        <v>100</v>
      </c>
      <c r="J880" s="9">
        <f>BG_SecBase_Tuning!P$351</f>
        <v>100</v>
      </c>
      <c r="K880" s="9">
        <f>BG_SecBase_Tuning!Q$349</f>
        <v>100</v>
      </c>
      <c r="L880" s="9">
        <f>BG_SecBase_Tuning!R$350</f>
        <v>100</v>
      </c>
      <c r="M880" s="9">
        <f>BG_SecBase_Tuning!S$350</f>
        <v>100</v>
      </c>
      <c r="P880" s="159" cm="1">
        <f t="array" ref="P880">_xlfn.SWITCH(B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80" s="159" cm="1">
        <f t="array" ref="Q880">_xlfn.SWITCH(C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80" s="159" cm="1">
        <f t="array" ref="R880">_xlfn.SWITCH(D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80" s="159" cm="1">
        <f t="array" ref="S880">_xlfn.SWITCH(E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80" s="159" cm="1">
        <f t="array" ref="T880">_xlfn.SWITCH(F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81" spans="1:20" x14ac:dyDescent="0.3">
      <c r="A881">
        <v>88</v>
      </c>
      <c r="B881" t="s">
        <v>21</v>
      </c>
      <c r="C881" t="s">
        <v>24</v>
      </c>
      <c r="D881" t="s">
        <v>24</v>
      </c>
      <c r="E881" t="s">
        <v>24</v>
      </c>
      <c r="F881" t="s">
        <v>11</v>
      </c>
      <c r="I881">
        <f>BG_SecBase_Tuning!O$328</f>
        <v>450</v>
      </c>
      <c r="J881">
        <f>BG_SecBase_Tuning!P$328</f>
        <v>400</v>
      </c>
      <c r="K881">
        <f>BG_SecBase_Tuning!Q$328</f>
        <v>87</v>
      </c>
      <c r="L881">
        <f>BG_SecBase_Tuning!R$328</f>
        <v>1160</v>
      </c>
      <c r="M881">
        <f>BG_SecBase_Tuning!S$328</f>
        <v>1380</v>
      </c>
      <c r="P881" s="159" cm="1">
        <f t="array" ref="P881">_xlfn.SWITCH(B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81" s="159" cm="1">
        <f t="array" ref="Q881">_xlfn.SWITCH(C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81" s="159" cm="1">
        <f t="array" ref="R881">_xlfn.SWITCH(D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81" s="159" cm="1">
        <f t="array" ref="S881">_xlfn.SWITCH(E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81" s="159" cm="1">
        <f t="array" ref="T881">_xlfn.SWITCH(F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82" spans="1:20" x14ac:dyDescent="0.3">
      <c r="A882">
        <v>89</v>
      </c>
      <c r="B882" t="s">
        <v>24</v>
      </c>
      <c r="C882" t="s">
        <v>34</v>
      </c>
      <c r="D882" t="s">
        <v>21</v>
      </c>
      <c r="E882" t="s">
        <v>31</v>
      </c>
      <c r="F882" t="s">
        <v>27</v>
      </c>
      <c r="I882">
        <f>BG_SecBase_Tuning!O$328</f>
        <v>450</v>
      </c>
      <c r="J882">
        <f>BG_SecBase_Tuning!P$328</f>
        <v>400</v>
      </c>
      <c r="K882">
        <f>BG_SecBase_Tuning!Q$328</f>
        <v>87</v>
      </c>
      <c r="L882">
        <f>BG_SecBase_Tuning!R$328</f>
        <v>1160</v>
      </c>
      <c r="M882">
        <f>BG_SecBase_Tuning!S$328</f>
        <v>1380</v>
      </c>
      <c r="P882" s="159" cm="1">
        <f t="array" ref="P882">_xlfn.SWITCH(B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82" s="159" cm="1">
        <f t="array" ref="Q882">_xlfn.SWITCH(C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82" s="159" cm="1">
        <f t="array" ref="R882">_xlfn.SWITCH(D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82" s="159" cm="1">
        <f t="array" ref="S882">_xlfn.SWITCH(E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82" s="159" cm="1">
        <f t="array" ref="T882">_xlfn.SWITCH(F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83" spans="1:20" x14ac:dyDescent="0.3">
      <c r="A883">
        <v>90</v>
      </c>
      <c r="B883" t="s">
        <v>21</v>
      </c>
      <c r="C883" t="s">
        <v>31</v>
      </c>
      <c r="D883" t="s">
        <v>24</v>
      </c>
      <c r="E883" t="s">
        <v>21</v>
      </c>
      <c r="F883" t="s">
        <v>37</v>
      </c>
      <c r="I883">
        <f>BG_SecBase_Tuning!O$328</f>
        <v>450</v>
      </c>
      <c r="J883">
        <f>BG_SecBase_Tuning!P$328</f>
        <v>400</v>
      </c>
      <c r="K883">
        <f>BG_SecBase_Tuning!Q$328</f>
        <v>87</v>
      </c>
      <c r="L883">
        <f>BG_SecBase_Tuning!R$328</f>
        <v>1160</v>
      </c>
      <c r="M883">
        <f>BG_SecBase_Tuning!S$328</f>
        <v>1380</v>
      </c>
      <c r="P883" s="159" cm="1">
        <f t="array" ref="P883">_xlfn.SWITCH(B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83" s="159" cm="1">
        <f t="array" ref="Q883">_xlfn.SWITCH(C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83" s="159" cm="1">
        <f t="array" ref="R883">_xlfn.SWITCH(D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83" s="159" cm="1">
        <f t="array" ref="S883">_xlfn.SWITCH(E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83" s="159" cm="1">
        <f t="array" ref="T883">_xlfn.SWITCH(F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85" spans="1:20" x14ac:dyDescent="0.3">
      <c r="I885" s="36">
        <f>SUM(I794:I883)</f>
        <v>100000</v>
      </c>
      <c r="J885" s="36">
        <f t="shared" ref="J885:M885" si="31">SUM(J794:J883)</f>
        <v>100000</v>
      </c>
      <c r="K885" s="36">
        <f t="shared" si="31"/>
        <v>100000</v>
      </c>
      <c r="L885" s="36">
        <f t="shared" si="31"/>
        <v>100000</v>
      </c>
      <c r="M885" s="36">
        <f t="shared" si="31"/>
        <v>100000</v>
      </c>
    </row>
    <row r="888" spans="1:20" x14ac:dyDescent="0.3">
      <c r="B888" s="209" t="s">
        <v>88</v>
      </c>
      <c r="C888" s="209"/>
      <c r="D888" s="209"/>
      <c r="E888" s="209"/>
      <c r="F888" s="209"/>
      <c r="I888" s="209" t="s">
        <v>73</v>
      </c>
      <c r="J888" s="211"/>
      <c r="K888" s="211"/>
      <c r="L888" s="211"/>
      <c r="M888" s="211"/>
      <c r="P888" s="209" t="s">
        <v>88</v>
      </c>
      <c r="Q888" s="209"/>
      <c r="R888" s="209"/>
      <c r="S888" s="209"/>
      <c r="T888" s="209"/>
    </row>
    <row r="890" spans="1:20" x14ac:dyDescent="0.3">
      <c r="B890" s="38" t="s">
        <v>74</v>
      </c>
      <c r="C890" s="38" t="s">
        <v>75</v>
      </c>
      <c r="D890" s="38" t="s">
        <v>76</v>
      </c>
      <c r="E890" s="38" t="s">
        <v>77</v>
      </c>
      <c r="F890" s="38" t="s">
        <v>78</v>
      </c>
      <c r="P890" s="38" t="s">
        <v>74</v>
      </c>
      <c r="Q890" s="38" t="s">
        <v>75</v>
      </c>
      <c r="R890" s="38" t="s">
        <v>76</v>
      </c>
      <c r="S890" s="38" t="s">
        <v>77</v>
      </c>
      <c r="T890" s="38" t="s">
        <v>78</v>
      </c>
    </row>
    <row r="891" spans="1:20" x14ac:dyDescent="0.3">
      <c r="A891">
        <v>1</v>
      </c>
      <c r="B891" t="s">
        <v>24</v>
      </c>
      <c r="C891" t="s">
        <v>40</v>
      </c>
      <c r="D891" t="s">
        <v>15</v>
      </c>
      <c r="E891" t="s">
        <v>37</v>
      </c>
      <c r="F891" t="s">
        <v>37</v>
      </c>
      <c r="I891">
        <f>BG_SecBase_Tuning!O$363</f>
        <v>804</v>
      </c>
      <c r="J891">
        <f>BG_SecBase_Tuning!P$363</f>
        <v>1504</v>
      </c>
      <c r="K891">
        <f>BG_SecBase_Tuning!Q$363</f>
        <v>252</v>
      </c>
      <c r="L891">
        <f>BG_SecBase_Tuning!R$363</f>
        <v>438</v>
      </c>
      <c r="M891">
        <f>BG_SecBase_Tuning!S$363</f>
        <v>531</v>
      </c>
      <c r="P891" s="159" cm="1">
        <f t="array" ref="P891">_xlfn.SWITCH(B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91" s="159" cm="1">
        <f t="array" ref="Q891">_xlfn.SWITCH(C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91" s="159" cm="1">
        <f t="array" ref="R891">_xlfn.SWITCH(D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91" s="159" cm="1">
        <f t="array" ref="S891">_xlfn.SWITCH(E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91" s="159" cm="1">
        <f t="array" ref="T891">_xlfn.SWITCH(F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92" spans="1:20" x14ac:dyDescent="0.3">
      <c r="A892">
        <v>2</v>
      </c>
      <c r="B892" t="s">
        <v>40</v>
      </c>
      <c r="C892" t="s">
        <v>31</v>
      </c>
      <c r="D892" t="s">
        <v>15</v>
      </c>
      <c r="E892" t="s">
        <v>27</v>
      </c>
      <c r="F892" t="s">
        <v>40</v>
      </c>
      <c r="I892">
        <f>BG_SecBase_Tuning!O$363</f>
        <v>804</v>
      </c>
      <c r="J892">
        <f>BG_SecBase_Tuning!P$363</f>
        <v>1504</v>
      </c>
      <c r="K892">
        <f>BG_SecBase_Tuning!Q$363</f>
        <v>252</v>
      </c>
      <c r="L892">
        <f>BG_SecBase_Tuning!R$363</f>
        <v>438</v>
      </c>
      <c r="M892">
        <f>BG_SecBase_Tuning!S$363</f>
        <v>531</v>
      </c>
      <c r="P892" s="159" cm="1">
        <f t="array" ref="P892">_xlfn.SWITCH(B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92" s="159" cm="1">
        <f t="array" ref="Q892">_xlfn.SWITCH(C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92" s="159" cm="1">
        <f t="array" ref="R892">_xlfn.SWITCH(D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92" s="159" cm="1">
        <f t="array" ref="S892">_xlfn.SWITCH(E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92" s="159" cm="1">
        <f t="array" ref="T892">_xlfn.SWITCH(F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93" spans="1:20" x14ac:dyDescent="0.3">
      <c r="A893">
        <v>3</v>
      </c>
      <c r="B893" t="s">
        <v>18</v>
      </c>
      <c r="C893" t="s">
        <v>34</v>
      </c>
      <c r="D893" t="s">
        <v>18</v>
      </c>
      <c r="E893" t="s">
        <v>15</v>
      </c>
      <c r="F893" t="s">
        <v>31</v>
      </c>
      <c r="I893">
        <f>BG_SecBase_Tuning!O$363</f>
        <v>804</v>
      </c>
      <c r="J893">
        <f>BG_SecBase_Tuning!P$363</f>
        <v>1504</v>
      </c>
      <c r="K893">
        <f>BG_SecBase_Tuning!Q$363</f>
        <v>252</v>
      </c>
      <c r="L893">
        <f>BG_SecBase_Tuning!R$363</f>
        <v>438</v>
      </c>
      <c r="M893">
        <f>BG_SecBase_Tuning!S$363</f>
        <v>531</v>
      </c>
      <c r="P893" s="159" cm="1">
        <f t="array" ref="P893">_xlfn.SWITCH(B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93" s="159" cm="1">
        <f t="array" ref="Q893">_xlfn.SWITCH(C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93" s="159" cm="1">
        <f t="array" ref="R893">_xlfn.SWITCH(D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93" s="159" cm="1">
        <f t="array" ref="S893">_xlfn.SWITCH(E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93" s="159" cm="1">
        <f t="array" ref="T893">_xlfn.SWITCH(F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94" spans="1:20" x14ac:dyDescent="0.3">
      <c r="A894">
        <v>4</v>
      </c>
      <c r="B894" t="s">
        <v>11</v>
      </c>
      <c r="C894" t="s">
        <v>31</v>
      </c>
      <c r="D894" t="s">
        <v>11</v>
      </c>
      <c r="E894" t="s">
        <v>31</v>
      </c>
      <c r="F894" t="s">
        <v>11</v>
      </c>
      <c r="I894">
        <f>BG_SecBase_Tuning!O$363</f>
        <v>804</v>
      </c>
      <c r="J894">
        <f>BG_SecBase_Tuning!P$363</f>
        <v>1504</v>
      </c>
      <c r="K894">
        <f>BG_SecBase_Tuning!Q$363</f>
        <v>252</v>
      </c>
      <c r="L894">
        <f>BG_SecBase_Tuning!R$363</f>
        <v>438</v>
      </c>
      <c r="M894">
        <f>BG_SecBase_Tuning!S$363</f>
        <v>531</v>
      </c>
      <c r="P894" s="159" cm="1">
        <f t="array" ref="P894">_xlfn.SWITCH(B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94" s="159" cm="1">
        <f t="array" ref="Q894">_xlfn.SWITCH(C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94" s="159" cm="1">
        <f t="array" ref="R894">_xlfn.SWITCH(D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94" s="159" cm="1">
        <f t="array" ref="S894">_xlfn.SWITCH(E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94" s="159" cm="1">
        <f t="array" ref="T894">_xlfn.SWITCH(F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95" spans="1:20" ht="15" thickBot="1" x14ac:dyDescent="0.35">
      <c r="A895">
        <v>5</v>
      </c>
      <c r="B895" t="s">
        <v>24</v>
      </c>
      <c r="C895" t="s">
        <v>34</v>
      </c>
      <c r="D895" t="s">
        <v>34</v>
      </c>
      <c r="E895" t="s">
        <v>18</v>
      </c>
      <c r="F895" t="s">
        <v>24</v>
      </c>
      <c r="I895">
        <f>BG_SecBase_Tuning!O$363</f>
        <v>804</v>
      </c>
      <c r="J895">
        <f>BG_SecBase_Tuning!P$363</f>
        <v>1504</v>
      </c>
      <c r="K895">
        <f>BG_SecBase_Tuning!Q$363</f>
        <v>252</v>
      </c>
      <c r="L895">
        <f>BG_SecBase_Tuning!R$363</f>
        <v>438</v>
      </c>
      <c r="M895">
        <f>BG_SecBase_Tuning!S$363</f>
        <v>531</v>
      </c>
      <c r="P895" s="159" cm="1">
        <f t="array" ref="P895">_xlfn.SWITCH(B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95" s="159" cm="1">
        <f t="array" ref="Q895">_xlfn.SWITCH(C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95" s="159" cm="1">
        <f t="array" ref="R895">_xlfn.SWITCH(D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95" s="159" cm="1">
        <f t="array" ref="S895">_xlfn.SWITCH(E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95" s="159" cm="1">
        <f t="array" ref="T895">_xlfn.SWITCH(F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96" spans="1:20" x14ac:dyDescent="0.3">
      <c r="A896">
        <v>6</v>
      </c>
      <c r="B896" s="26" t="s">
        <v>11</v>
      </c>
      <c r="C896" s="13" t="s">
        <v>18</v>
      </c>
      <c r="D896" s="13" t="s">
        <v>40</v>
      </c>
      <c r="E896" s="13" t="s">
        <v>40</v>
      </c>
      <c r="F896" s="14" t="s">
        <v>15</v>
      </c>
      <c r="I896" s="4">
        <f>BG_SecBase_Tuning!O383</f>
        <v>5000</v>
      </c>
      <c r="J896" s="4">
        <f>BG_SecBase_Tuning!P383</f>
        <v>4000</v>
      </c>
      <c r="K896" s="4">
        <f>BG_SecBase_Tuning!Q383</f>
        <v>6000</v>
      </c>
      <c r="L896" s="4">
        <f>BG_SecBase_Tuning!R383</f>
        <v>6000</v>
      </c>
      <c r="M896" s="4">
        <f>BG_SecBase_Tuning!S383</f>
        <v>5000</v>
      </c>
      <c r="P896" s="159" cm="1">
        <f t="array" ref="P896">_xlfn.SWITCH(B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96" s="159" cm="1">
        <f t="array" ref="Q896">_xlfn.SWITCH(C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896" s="159" cm="1">
        <f t="array" ref="R896">_xlfn.SWITCH(D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96" s="159" cm="1">
        <f t="array" ref="S896">_xlfn.SWITCH(E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96" s="159" cm="1">
        <f t="array" ref="T896">_xlfn.SWITCH(F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97" spans="1:20" x14ac:dyDescent="0.3">
      <c r="A897">
        <v>7</v>
      </c>
      <c r="B897" s="28" t="s">
        <v>24</v>
      </c>
      <c r="C897" t="s">
        <v>15</v>
      </c>
      <c r="D897" t="s">
        <v>40</v>
      </c>
      <c r="E897" t="s">
        <v>15</v>
      </c>
      <c r="F897" s="15" t="s">
        <v>24</v>
      </c>
      <c r="I897" s="4">
        <f>BG_SecBase_Tuning!O380</f>
        <v>3500</v>
      </c>
      <c r="J897" s="4">
        <f>BG_SecBase_Tuning!P380</f>
        <v>2500</v>
      </c>
      <c r="K897" s="4">
        <f>BG_SecBase_Tuning!Q380</f>
        <v>3500</v>
      </c>
      <c r="L897" s="4">
        <f>BG_SecBase_Tuning!R380</f>
        <v>2500</v>
      </c>
      <c r="M897" s="4">
        <f>BG_SecBase_Tuning!S380</f>
        <v>2300</v>
      </c>
      <c r="P897" s="159" cm="1">
        <f t="array" ref="P897">_xlfn.SWITCH(B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97" s="159" cm="1">
        <f t="array" ref="Q897">_xlfn.SWITCH(C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97" s="159" cm="1">
        <f t="array" ref="R897">_xlfn.SWITCH(D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97" s="159" cm="1">
        <f t="array" ref="S897">_xlfn.SWITCH(E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97" s="159" cm="1">
        <f t="array" ref="T897">_xlfn.SWITCH(F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98" spans="1:20" x14ac:dyDescent="0.3">
      <c r="A898">
        <v>8</v>
      </c>
      <c r="B898" s="47" t="s">
        <v>7</v>
      </c>
      <c r="C898" s="4" t="s">
        <v>7</v>
      </c>
      <c r="D898" s="4" t="s">
        <v>7</v>
      </c>
      <c r="E898" s="4" t="s">
        <v>7</v>
      </c>
      <c r="F898" s="48" t="s">
        <v>7</v>
      </c>
      <c r="I898" s="4">
        <f>BG_SecBase_Tuning!O381</f>
        <v>3500</v>
      </c>
      <c r="J898" s="4">
        <f>BG_SecBase_Tuning!P381</f>
        <v>2500</v>
      </c>
      <c r="K898" s="4">
        <f>BG_SecBase_Tuning!Q381</f>
        <v>3500</v>
      </c>
      <c r="L898" s="4">
        <f>BG_SecBase_Tuning!R381</f>
        <v>2500</v>
      </c>
      <c r="M898" s="4">
        <f>BG_SecBase_Tuning!S381</f>
        <v>2300</v>
      </c>
      <c r="P898" s="159" cm="1">
        <f t="array" ref="P898">_xlfn.SWITCH(B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898" s="159" cm="1">
        <f t="array" ref="Q898">_xlfn.SWITCH(C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898" s="159" cm="1">
        <f t="array" ref="R898">_xlfn.SWITCH(D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898" s="159" cm="1">
        <f t="array" ref="S898">_xlfn.SWITCH(E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898" s="159" cm="1">
        <f t="array" ref="T898">_xlfn.SWITCH(F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899" spans="1:20" x14ac:dyDescent="0.3">
      <c r="A899">
        <v>9</v>
      </c>
      <c r="B899" s="47" t="s">
        <v>7</v>
      </c>
      <c r="C899" s="4" t="s">
        <v>7</v>
      </c>
      <c r="D899" s="4" t="s">
        <v>7</v>
      </c>
      <c r="E899" s="4" t="s">
        <v>7</v>
      </c>
      <c r="F899" s="48" t="s">
        <v>7</v>
      </c>
      <c r="I899" s="4">
        <f>BG_SecBase_Tuning!O382</f>
        <v>3400</v>
      </c>
      <c r="J899" s="4">
        <f>BG_SecBase_Tuning!P382</f>
        <v>2500</v>
      </c>
      <c r="K899" s="4">
        <f>BG_SecBase_Tuning!Q382</f>
        <v>6064</v>
      </c>
      <c r="L899" s="4">
        <f>BG_SecBase_Tuning!R382</f>
        <v>6926</v>
      </c>
      <c r="M899" s="4">
        <f>BG_SecBase_Tuning!S382</f>
        <v>6937</v>
      </c>
      <c r="P899" s="159" cm="1">
        <f t="array" ref="P899">_xlfn.SWITCH(B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899" s="159" cm="1">
        <f t="array" ref="Q899">_xlfn.SWITCH(C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899" s="159" cm="1">
        <f t="array" ref="R899">_xlfn.SWITCH(D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899" s="159" cm="1">
        <f t="array" ref="S899">_xlfn.SWITCH(E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899" s="159" cm="1">
        <f t="array" ref="T899">_xlfn.SWITCH(F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900" spans="1:20" x14ac:dyDescent="0.3">
      <c r="A900">
        <v>10</v>
      </c>
      <c r="B900" s="47" t="s">
        <v>7</v>
      </c>
      <c r="C900" s="4" t="s">
        <v>7</v>
      </c>
      <c r="D900" s="4" t="s">
        <v>7</v>
      </c>
      <c r="E900" s="4" t="s">
        <v>7</v>
      </c>
      <c r="F900" s="48" t="s">
        <v>7</v>
      </c>
      <c r="I900" s="4">
        <f>BG_SecBase_Tuning!O381</f>
        <v>3500</v>
      </c>
      <c r="J900" s="4">
        <f>BG_SecBase_Tuning!P381</f>
        <v>2500</v>
      </c>
      <c r="K900" s="4">
        <f>BG_SecBase_Tuning!Q381</f>
        <v>3500</v>
      </c>
      <c r="L900" s="4">
        <f>BG_SecBase_Tuning!R381</f>
        <v>2500</v>
      </c>
      <c r="M900" s="4">
        <f>BG_SecBase_Tuning!S381</f>
        <v>2300</v>
      </c>
      <c r="P900" s="159" cm="1">
        <f t="array" ref="P900">_xlfn.SWITCH(B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900" s="159" cm="1">
        <f t="array" ref="Q900">_xlfn.SWITCH(C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900" s="159" cm="1">
        <f t="array" ref="R900">_xlfn.SWITCH(D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900" s="159" cm="1">
        <f t="array" ref="S900">_xlfn.SWITCH(E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900" s="159" cm="1">
        <f t="array" ref="T900">_xlfn.SWITCH(F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901" spans="1:20" x14ac:dyDescent="0.3">
      <c r="A901">
        <v>11</v>
      </c>
      <c r="B901" s="47" t="s">
        <v>7</v>
      </c>
      <c r="C901" s="4" t="s">
        <v>7</v>
      </c>
      <c r="D901" s="4" t="s">
        <v>7</v>
      </c>
      <c r="E901" s="4" t="s">
        <v>7</v>
      </c>
      <c r="F901" s="48" t="s">
        <v>7</v>
      </c>
      <c r="I901" s="4">
        <f>BG_SecBase_Tuning!O380</f>
        <v>3500</v>
      </c>
      <c r="J901" s="4">
        <f>BG_SecBase_Tuning!P380</f>
        <v>2500</v>
      </c>
      <c r="K901" s="4">
        <f>BG_SecBase_Tuning!Q380</f>
        <v>3500</v>
      </c>
      <c r="L901" s="4">
        <f>BG_SecBase_Tuning!R380</f>
        <v>2500</v>
      </c>
      <c r="M901" s="4">
        <f>BG_SecBase_Tuning!S380</f>
        <v>2300</v>
      </c>
      <c r="P901" s="159" cm="1">
        <f t="array" ref="P901">_xlfn.SWITCH(B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901" s="159" cm="1">
        <f t="array" ref="Q901">_xlfn.SWITCH(C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901" s="159" cm="1">
        <f t="array" ref="R901">_xlfn.SWITCH(D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901" s="159" cm="1">
        <f t="array" ref="S901">_xlfn.SWITCH(E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901" s="159" cm="1">
        <f t="array" ref="T901">_xlfn.SWITCH(F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902" spans="1:20" ht="15" thickBot="1" x14ac:dyDescent="0.35">
      <c r="A902">
        <v>12</v>
      </c>
      <c r="B902" s="31" t="s">
        <v>18</v>
      </c>
      <c r="C902" s="16" t="s">
        <v>31</v>
      </c>
      <c r="D902" s="16" t="s">
        <v>37</v>
      </c>
      <c r="E902" s="16" t="s">
        <v>21</v>
      </c>
      <c r="F902" s="17" t="s">
        <v>31</v>
      </c>
      <c r="I902" s="4">
        <f>BG_SecBase_Tuning!O383</f>
        <v>5000</v>
      </c>
      <c r="J902" s="4">
        <f>BG_SecBase_Tuning!P383</f>
        <v>4000</v>
      </c>
      <c r="K902" s="4">
        <f>BG_SecBase_Tuning!Q383</f>
        <v>6000</v>
      </c>
      <c r="L902" s="4">
        <f>BG_SecBase_Tuning!R383</f>
        <v>6000</v>
      </c>
      <c r="M902" s="4">
        <f>BG_SecBase_Tuning!S383</f>
        <v>5000</v>
      </c>
      <c r="P902" s="159" cm="1">
        <f t="array" ref="P902">_xlfn.SWITCH(B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02" s="159" cm="1">
        <f t="array" ref="Q902">_xlfn.SWITCH(C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02" s="159" cm="1">
        <f t="array" ref="R902">_xlfn.SWITCH(D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02" s="159" cm="1">
        <f t="array" ref="S902">_xlfn.SWITCH(E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02" s="159" cm="1">
        <f t="array" ref="T902">_xlfn.SWITCH(F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03" spans="1:20" x14ac:dyDescent="0.3">
      <c r="A903">
        <v>13</v>
      </c>
      <c r="B903" t="s">
        <v>34</v>
      </c>
      <c r="C903" t="s">
        <v>37</v>
      </c>
      <c r="D903" t="s">
        <v>21</v>
      </c>
      <c r="E903" t="s">
        <v>40</v>
      </c>
      <c r="F903" t="s">
        <v>21</v>
      </c>
      <c r="I903">
        <f>BG_SecBase_Tuning!O$363</f>
        <v>804</v>
      </c>
      <c r="J903">
        <f>BG_SecBase_Tuning!P$363</f>
        <v>1504</v>
      </c>
      <c r="K903">
        <f>BG_SecBase_Tuning!Q$363</f>
        <v>252</v>
      </c>
      <c r="L903">
        <f>BG_SecBase_Tuning!R$363</f>
        <v>438</v>
      </c>
      <c r="M903">
        <f>BG_SecBase_Tuning!S$363</f>
        <v>531</v>
      </c>
      <c r="P903" s="159" cm="1">
        <f t="array" ref="P903">_xlfn.SWITCH(B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03" s="159" cm="1">
        <f t="array" ref="Q903">_xlfn.SWITCH(C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03" s="159" cm="1">
        <f t="array" ref="R903">_xlfn.SWITCH(D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03" s="159" cm="1">
        <f t="array" ref="S903">_xlfn.SWITCH(E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03" s="159" cm="1">
        <f t="array" ref="T903">_xlfn.SWITCH(F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04" spans="1:20" x14ac:dyDescent="0.3">
      <c r="A904">
        <v>14</v>
      </c>
      <c r="B904" t="s">
        <v>37</v>
      </c>
      <c r="C904" t="s">
        <v>40</v>
      </c>
      <c r="D904" t="s">
        <v>15</v>
      </c>
      <c r="E904" t="s">
        <v>34</v>
      </c>
      <c r="F904" t="s">
        <v>31</v>
      </c>
      <c r="I904">
        <f>BG_SecBase_Tuning!O$363</f>
        <v>804</v>
      </c>
      <c r="J904">
        <f>BG_SecBase_Tuning!P$363</f>
        <v>1504</v>
      </c>
      <c r="K904">
        <f>BG_SecBase_Tuning!Q$363</f>
        <v>252</v>
      </c>
      <c r="L904">
        <f>BG_SecBase_Tuning!R$363</f>
        <v>438</v>
      </c>
      <c r="M904">
        <f>BG_SecBase_Tuning!S$363</f>
        <v>531</v>
      </c>
      <c r="P904" s="159" cm="1">
        <f t="array" ref="P904">_xlfn.SWITCH(B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04" s="159" cm="1">
        <f t="array" ref="Q904">_xlfn.SWITCH(C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04" s="159" cm="1">
        <f t="array" ref="R904">_xlfn.SWITCH(D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04" s="159" cm="1">
        <f t="array" ref="S904">_xlfn.SWITCH(E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04" s="159" cm="1">
        <f t="array" ref="T904">_xlfn.SWITCH(F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05" spans="1:20" x14ac:dyDescent="0.3">
      <c r="A905">
        <v>15</v>
      </c>
      <c r="B905" t="s">
        <v>21</v>
      </c>
      <c r="C905" t="s">
        <v>34</v>
      </c>
      <c r="D905" t="s">
        <v>15</v>
      </c>
      <c r="E905" t="s">
        <v>15</v>
      </c>
      <c r="F905" t="s">
        <v>31</v>
      </c>
      <c r="I905">
        <f>BG_SecBase_Tuning!O$363</f>
        <v>804</v>
      </c>
      <c r="J905">
        <f>BG_SecBase_Tuning!P$363</f>
        <v>1504</v>
      </c>
      <c r="K905">
        <f>BG_SecBase_Tuning!Q$363</f>
        <v>252</v>
      </c>
      <c r="L905">
        <f>BG_SecBase_Tuning!R$363</f>
        <v>438</v>
      </c>
      <c r="M905">
        <f>BG_SecBase_Tuning!S$363</f>
        <v>531</v>
      </c>
      <c r="P905" s="159" cm="1">
        <f t="array" ref="P905">_xlfn.SWITCH(B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05" s="159" cm="1">
        <f t="array" ref="Q905">_xlfn.SWITCH(C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05" s="159" cm="1">
        <f t="array" ref="R905">_xlfn.SWITCH(D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05" s="159" cm="1">
        <f t="array" ref="S905">_xlfn.SWITCH(E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05" s="159" cm="1">
        <f t="array" ref="T905">_xlfn.SWITCH(F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06" spans="1:20" x14ac:dyDescent="0.3">
      <c r="A906">
        <v>16</v>
      </c>
      <c r="B906" t="s">
        <v>37</v>
      </c>
      <c r="C906" t="s">
        <v>31</v>
      </c>
      <c r="D906" t="s">
        <v>15</v>
      </c>
      <c r="E906" t="s">
        <v>31</v>
      </c>
      <c r="F906" t="s">
        <v>37</v>
      </c>
      <c r="I906">
        <f>BG_SecBase_Tuning!O$363</f>
        <v>804</v>
      </c>
      <c r="J906">
        <f>BG_SecBase_Tuning!P$363</f>
        <v>1504</v>
      </c>
      <c r="K906">
        <f>BG_SecBase_Tuning!Q$363</f>
        <v>252</v>
      </c>
      <c r="L906">
        <f>BG_SecBase_Tuning!R$363</f>
        <v>438</v>
      </c>
      <c r="M906">
        <f>BG_SecBase_Tuning!S$363</f>
        <v>531</v>
      </c>
      <c r="P906" s="159" cm="1">
        <f t="array" ref="P906">_xlfn.SWITCH(B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06" s="159" cm="1">
        <f t="array" ref="Q906">_xlfn.SWITCH(C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06" s="159" cm="1">
        <f t="array" ref="R906">_xlfn.SWITCH(D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06" s="159" cm="1">
        <f t="array" ref="S906">_xlfn.SWITCH(E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06" s="159" cm="1">
        <f t="array" ref="T906">_xlfn.SWITCH(F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07" spans="1:20" x14ac:dyDescent="0.3">
      <c r="A907">
        <v>17</v>
      </c>
      <c r="B907" t="s">
        <v>31</v>
      </c>
      <c r="C907" t="s">
        <v>27</v>
      </c>
      <c r="D907" t="s">
        <v>27</v>
      </c>
      <c r="E907" t="s">
        <v>31</v>
      </c>
      <c r="F907" t="s">
        <v>27</v>
      </c>
      <c r="I907" s="9">
        <f>BG_SecBase_Tuning!O$384</f>
        <v>500</v>
      </c>
      <c r="J907" s="9">
        <f>BG_SecBase_Tuning!P$385</f>
        <v>500</v>
      </c>
      <c r="K907" s="9">
        <f>BG_SecBase_Tuning!Q$384</f>
        <v>500</v>
      </c>
      <c r="L907" s="9">
        <f>BG_SecBase_Tuning!R$385</f>
        <v>500</v>
      </c>
      <c r="M907" s="9">
        <f>BG_SecBase_Tuning!S$384</f>
        <v>500</v>
      </c>
      <c r="P907" s="159" cm="1">
        <f t="array" ref="P907">_xlfn.SWITCH(B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07" s="159" cm="1">
        <f t="array" ref="Q907">_xlfn.SWITCH(C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907" s="159" cm="1">
        <f t="array" ref="R907">_xlfn.SWITCH(D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07" s="159" cm="1">
        <f t="array" ref="S907">_xlfn.SWITCH(E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07" s="159" cm="1">
        <f t="array" ref="T907">_xlfn.SWITCH(F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08" spans="1:20" x14ac:dyDescent="0.3">
      <c r="A908">
        <v>18</v>
      </c>
      <c r="B908" t="s">
        <v>31</v>
      </c>
      <c r="C908" t="s">
        <v>34</v>
      </c>
      <c r="D908" t="s">
        <v>15</v>
      </c>
      <c r="E908" t="s">
        <v>37</v>
      </c>
      <c r="F908" t="s">
        <v>34</v>
      </c>
      <c r="I908" s="9">
        <f>BG_SecBase_Tuning!O$384</f>
        <v>500</v>
      </c>
      <c r="J908" s="9">
        <f>BG_SecBase_Tuning!P$385</f>
        <v>500</v>
      </c>
      <c r="K908" s="9">
        <f>BG_SecBase_Tuning!Q$384</f>
        <v>500</v>
      </c>
      <c r="L908" s="9">
        <f>BG_SecBase_Tuning!R$385</f>
        <v>500</v>
      </c>
      <c r="M908" s="9">
        <f>BG_SecBase_Tuning!S$384</f>
        <v>500</v>
      </c>
      <c r="P908" s="159" cm="1">
        <f t="array" ref="P908">_xlfn.SWITCH(B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08" s="159" cm="1">
        <f t="array" ref="Q908">_xlfn.SWITCH(C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08" s="159" cm="1">
        <f t="array" ref="R908">_xlfn.SWITCH(D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08" s="159" cm="1">
        <f t="array" ref="S908">_xlfn.SWITCH(E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08" s="159" cm="1">
        <f t="array" ref="T908">_xlfn.SWITCH(F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09" spans="1:20" x14ac:dyDescent="0.3">
      <c r="A909">
        <v>19</v>
      </c>
      <c r="B909" t="s">
        <v>42</v>
      </c>
      <c r="C909" t="s">
        <v>46</v>
      </c>
      <c r="D909" t="s">
        <v>42</v>
      </c>
      <c r="E909" t="s">
        <v>46</v>
      </c>
      <c r="F909" t="s">
        <v>46</v>
      </c>
      <c r="I909" s="9">
        <f>BG_SecBase_Tuning!O$384</f>
        <v>500</v>
      </c>
      <c r="J909" s="9">
        <f>BG_SecBase_Tuning!P$385</f>
        <v>500</v>
      </c>
      <c r="K909" s="9">
        <f>BG_SecBase_Tuning!Q$384</f>
        <v>500</v>
      </c>
      <c r="L909" s="9">
        <f>BG_SecBase_Tuning!R$385</f>
        <v>500</v>
      </c>
      <c r="M909" s="9">
        <f>BG_SecBase_Tuning!S$384</f>
        <v>500</v>
      </c>
      <c r="P909" s="159" cm="1">
        <f t="array" ref="P909">_xlfn.SWITCH(B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909" s="159" cm="1">
        <f t="array" ref="Q909">_xlfn.SWITCH(C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909" s="159" cm="1">
        <f t="array" ref="R909">_xlfn.SWITCH(D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909" s="159" cm="1">
        <f t="array" ref="S909">_xlfn.SWITCH(E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909" s="159" cm="1">
        <f t="array" ref="T909">_xlfn.SWITCH(F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910" spans="1:20" x14ac:dyDescent="0.3">
      <c r="A910">
        <v>20</v>
      </c>
      <c r="B910" t="s">
        <v>18</v>
      </c>
      <c r="C910" t="s">
        <v>31</v>
      </c>
      <c r="D910" t="s">
        <v>11</v>
      </c>
      <c r="E910" t="s">
        <v>11</v>
      </c>
      <c r="F910" t="s">
        <v>27</v>
      </c>
      <c r="I910" s="9">
        <f>BG_SecBase_Tuning!O$384</f>
        <v>500</v>
      </c>
      <c r="J910" s="9">
        <f>BG_SecBase_Tuning!P$385</f>
        <v>500</v>
      </c>
      <c r="K910" s="9">
        <f>BG_SecBase_Tuning!Q$384</f>
        <v>500</v>
      </c>
      <c r="L910" s="9">
        <f>BG_SecBase_Tuning!R$385</f>
        <v>500</v>
      </c>
      <c r="M910" s="9">
        <f>BG_SecBase_Tuning!S$384</f>
        <v>500</v>
      </c>
      <c r="P910" s="159" cm="1">
        <f t="array" ref="P910">_xlfn.SWITCH(B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10" s="159" cm="1">
        <f t="array" ref="Q910">_xlfn.SWITCH(C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10" s="159" cm="1">
        <f t="array" ref="R910">_xlfn.SWITCH(D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10" s="159" cm="1">
        <f t="array" ref="S910">_xlfn.SWITCH(E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10" s="159" cm="1">
        <f t="array" ref="T910">_xlfn.SWITCH(F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11" spans="1:20" x14ac:dyDescent="0.3">
      <c r="A911">
        <v>21</v>
      </c>
      <c r="B911" t="s">
        <v>40</v>
      </c>
      <c r="C911" t="s">
        <v>24</v>
      </c>
      <c r="D911" t="s">
        <v>34</v>
      </c>
      <c r="E911" t="s">
        <v>40</v>
      </c>
      <c r="F911" t="s">
        <v>18</v>
      </c>
      <c r="I911">
        <f>BG_SecBase_Tuning!O$363</f>
        <v>804</v>
      </c>
      <c r="J911">
        <f>BG_SecBase_Tuning!P$363</f>
        <v>1504</v>
      </c>
      <c r="K911">
        <f>BG_SecBase_Tuning!Q$363</f>
        <v>252</v>
      </c>
      <c r="L911">
        <f>BG_SecBase_Tuning!R$363</f>
        <v>438</v>
      </c>
      <c r="M911">
        <f>BG_SecBase_Tuning!S$363</f>
        <v>531</v>
      </c>
      <c r="P911" s="159" cm="1">
        <f t="array" ref="P911">_xlfn.SWITCH(B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11" s="159" cm="1">
        <f t="array" ref="Q911">_xlfn.SWITCH(C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911" s="159" cm="1">
        <f t="array" ref="R911">_xlfn.SWITCH(D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911" s="159" cm="1">
        <f t="array" ref="S911">_xlfn.SWITCH(E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11" s="159" cm="1">
        <f t="array" ref="T911">_xlfn.SWITCH(F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12" spans="1:20" x14ac:dyDescent="0.3">
      <c r="A912">
        <v>22</v>
      </c>
      <c r="B912" t="s">
        <v>21</v>
      </c>
      <c r="C912" t="s">
        <v>18</v>
      </c>
      <c r="D912" t="s">
        <v>37</v>
      </c>
      <c r="E912" t="s">
        <v>15</v>
      </c>
      <c r="F912" t="s">
        <v>34</v>
      </c>
      <c r="I912">
        <f>BG_SecBase_Tuning!O$363</f>
        <v>804</v>
      </c>
      <c r="J912">
        <f>BG_SecBase_Tuning!P$363</f>
        <v>1504</v>
      </c>
      <c r="K912">
        <f>BG_SecBase_Tuning!Q$363</f>
        <v>252</v>
      </c>
      <c r="L912">
        <f>BG_SecBase_Tuning!R$363</f>
        <v>438</v>
      </c>
      <c r="M912">
        <f>BG_SecBase_Tuning!S$363</f>
        <v>531</v>
      </c>
      <c r="P912" s="159" cm="1">
        <f t="array" ref="P912">_xlfn.SWITCH(B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12" s="159" cm="1">
        <f t="array" ref="Q912">_xlfn.SWITCH(C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912" s="159" cm="1">
        <f t="array" ref="R912">_xlfn.SWITCH(D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12" s="159" cm="1">
        <f t="array" ref="S912">_xlfn.SWITCH(E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12" s="159" cm="1">
        <f t="array" ref="T912">_xlfn.SWITCH(F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13" spans="1:20" x14ac:dyDescent="0.3">
      <c r="A913">
        <v>23</v>
      </c>
      <c r="B913" t="s">
        <v>31</v>
      </c>
      <c r="C913" t="s">
        <v>31</v>
      </c>
      <c r="D913" t="s">
        <v>24</v>
      </c>
      <c r="E913" t="s">
        <v>24</v>
      </c>
      <c r="F913" t="s">
        <v>31</v>
      </c>
      <c r="I913" s="6">
        <f>BG_SecBase_Tuning!O$369</f>
        <v>500</v>
      </c>
      <c r="J913" s="6">
        <f>BG_SecBase_Tuning!P$369</f>
        <v>500</v>
      </c>
      <c r="K913">
        <f>BG_SecBase_Tuning!Q$363</f>
        <v>252</v>
      </c>
      <c r="L913" s="6">
        <f>BG_SecBase_Tuning!R$366</f>
        <v>600</v>
      </c>
      <c r="M913" s="6">
        <f>BG_SecBase_Tuning!S$367</f>
        <v>300</v>
      </c>
      <c r="P913" s="159" cm="1">
        <f t="array" ref="P913">_xlfn.SWITCH(B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13" s="159" cm="1">
        <f t="array" ref="Q913">_xlfn.SWITCH(C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13" s="159" cm="1">
        <f t="array" ref="R913">_xlfn.SWITCH(D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13" s="159" cm="1">
        <f t="array" ref="S913">_xlfn.SWITCH(E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13" s="159" cm="1">
        <f t="array" ref="T913">_xlfn.SWITCH(F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14" spans="1:20" x14ac:dyDescent="0.3">
      <c r="A914">
        <v>24</v>
      </c>
      <c r="B914" t="s">
        <v>34</v>
      </c>
      <c r="C914" t="s">
        <v>31</v>
      </c>
      <c r="D914" t="s">
        <v>18</v>
      </c>
      <c r="E914" t="s">
        <v>15</v>
      </c>
      <c r="F914" t="s">
        <v>37</v>
      </c>
      <c r="I914" s="6">
        <f>BG_SecBase_Tuning!O$369</f>
        <v>500</v>
      </c>
      <c r="J914" s="6">
        <f>BG_SecBase_Tuning!P$369</f>
        <v>500</v>
      </c>
      <c r="K914">
        <f>BG_SecBase_Tuning!Q$363</f>
        <v>252</v>
      </c>
      <c r="L914" s="6">
        <f>BG_SecBase_Tuning!R$366</f>
        <v>600</v>
      </c>
      <c r="M914" s="6">
        <f>BG_SecBase_Tuning!S$367</f>
        <v>300</v>
      </c>
      <c r="P914" s="159" cm="1">
        <f t="array" ref="P914">_xlfn.SWITCH(B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14" s="159" cm="1">
        <f t="array" ref="Q914">_xlfn.SWITCH(C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14" s="159" cm="1">
        <f t="array" ref="R914">_xlfn.SWITCH(D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14" s="159" cm="1">
        <f t="array" ref="S914">_xlfn.SWITCH(E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14" s="159" cm="1">
        <f t="array" ref="T914">_xlfn.SWITCH(F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15" spans="1:20" x14ac:dyDescent="0.3">
      <c r="A915">
        <v>25</v>
      </c>
      <c r="B915" t="s">
        <v>26</v>
      </c>
      <c r="C915" t="s">
        <v>26</v>
      </c>
      <c r="D915" t="s">
        <v>18</v>
      </c>
      <c r="E915" t="s">
        <v>14</v>
      </c>
      <c r="F915" t="s">
        <v>26</v>
      </c>
      <c r="I915" s="6">
        <f>BG_SecBase_Tuning!O$369</f>
        <v>500</v>
      </c>
      <c r="J915" s="6">
        <f>BG_SecBase_Tuning!P$369</f>
        <v>500</v>
      </c>
      <c r="K915">
        <f>BG_SecBase_Tuning!Q$363</f>
        <v>252</v>
      </c>
      <c r="L915" s="6">
        <f>BG_SecBase_Tuning!R$366</f>
        <v>600</v>
      </c>
      <c r="M915" s="6">
        <f>BG_SecBase_Tuning!S$367</f>
        <v>300</v>
      </c>
      <c r="P915" s="159" cm="1">
        <f t="array" ref="P915">_xlfn.SWITCH(B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15" s="159" cm="1">
        <f t="array" ref="Q915">_xlfn.SWITCH(C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15" s="159" cm="1">
        <f t="array" ref="R915">_xlfn.SWITCH(D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15" s="159" cm="1">
        <f t="array" ref="S915">_xlfn.SWITCH(E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915" s="159" cm="1">
        <f t="array" ref="T915">_xlfn.SWITCH(F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916" spans="1:20" x14ac:dyDescent="0.3">
      <c r="A916">
        <v>26</v>
      </c>
      <c r="B916" t="s">
        <v>30</v>
      </c>
      <c r="C916" t="s">
        <v>30</v>
      </c>
      <c r="D916" t="s">
        <v>18</v>
      </c>
      <c r="E916" t="s">
        <v>18</v>
      </c>
      <c r="F916" t="s">
        <v>30</v>
      </c>
      <c r="I916" s="2">
        <f>BG_SecBase_Tuning!O$370</f>
        <v>350</v>
      </c>
      <c r="J916" s="2">
        <f>BG_SecBase_Tuning!P$370</f>
        <v>100</v>
      </c>
      <c r="K916">
        <f>BG_SecBase_Tuning!Q$363</f>
        <v>252</v>
      </c>
      <c r="L916" s="6">
        <f>BG_SecBase_Tuning!R$366</f>
        <v>600</v>
      </c>
      <c r="M916" s="2">
        <f>BG_SecBase_Tuning!S$368</f>
        <v>100</v>
      </c>
      <c r="P916" s="159" cm="1">
        <f t="array" ref="P916">_xlfn.SWITCH(B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16" s="159" cm="1">
        <f t="array" ref="Q916">_xlfn.SWITCH(C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16" s="159" cm="1">
        <f t="array" ref="R916">_xlfn.SWITCH(D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16" s="159" cm="1">
        <f t="array" ref="S916">_xlfn.SWITCH(E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16" s="159" cm="1">
        <f t="array" ref="T916">_xlfn.SWITCH(F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917" spans="1:20" x14ac:dyDescent="0.3">
      <c r="A917">
        <v>27</v>
      </c>
      <c r="B917" t="s">
        <v>33</v>
      </c>
      <c r="C917" t="s">
        <v>33</v>
      </c>
      <c r="D917" t="s">
        <v>21</v>
      </c>
      <c r="E917" t="s">
        <v>17</v>
      </c>
      <c r="F917" t="s">
        <v>33</v>
      </c>
      <c r="I917" s="2">
        <f>BG_SecBase_Tuning!O$370</f>
        <v>350</v>
      </c>
      <c r="J917" s="2">
        <f>BG_SecBase_Tuning!P$370</f>
        <v>100</v>
      </c>
      <c r="K917">
        <f>BG_SecBase_Tuning!Q$363</f>
        <v>252</v>
      </c>
      <c r="L917" s="6">
        <f>BG_SecBase_Tuning!R$366</f>
        <v>600</v>
      </c>
      <c r="M917" s="6">
        <f>BG_SecBase_Tuning!S$367</f>
        <v>300</v>
      </c>
      <c r="P917" s="159" cm="1">
        <f t="array" ref="P917">_xlfn.SWITCH(B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17" s="159" cm="1">
        <f t="array" ref="Q917">_xlfn.SWITCH(C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17" s="159" cm="1">
        <f t="array" ref="R917">_xlfn.SWITCH(D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17" s="159" cm="1">
        <f t="array" ref="S917">_xlfn.SWITCH(E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917" s="159" cm="1">
        <f t="array" ref="T917">_xlfn.SWITCH(F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918" spans="1:20" x14ac:dyDescent="0.3">
      <c r="A918">
        <v>28</v>
      </c>
      <c r="B918" t="s">
        <v>36</v>
      </c>
      <c r="C918" t="s">
        <v>36</v>
      </c>
      <c r="D918" t="s">
        <v>21</v>
      </c>
      <c r="E918" t="s">
        <v>24</v>
      </c>
      <c r="F918" t="s">
        <v>36</v>
      </c>
      <c r="I918" s="2">
        <f>BG_SecBase_Tuning!O$370</f>
        <v>350</v>
      </c>
      <c r="J918" s="2">
        <f>BG_SecBase_Tuning!P$370</f>
        <v>100</v>
      </c>
      <c r="K918">
        <f>BG_SecBase_Tuning!Q$363</f>
        <v>252</v>
      </c>
      <c r="L918" s="6">
        <f>BG_SecBase_Tuning!R$366</f>
        <v>600</v>
      </c>
      <c r="M918" s="6">
        <f>BG_SecBase_Tuning!S$367</f>
        <v>300</v>
      </c>
      <c r="P918" s="159" cm="1">
        <f t="array" ref="P918">_xlfn.SWITCH(B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18" s="159" cm="1">
        <f t="array" ref="Q918">_xlfn.SWITCH(C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18" s="159" cm="1">
        <f t="array" ref="R918">_xlfn.SWITCH(D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18" s="159" cm="1">
        <f t="array" ref="S918">_xlfn.SWITCH(E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18" s="159" cm="1">
        <f t="array" ref="T918">_xlfn.SWITCH(F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919" spans="1:20" x14ac:dyDescent="0.3">
      <c r="A919">
        <v>29</v>
      </c>
      <c r="B919" s="9" t="s">
        <v>39</v>
      </c>
      <c r="C919" s="9" t="s">
        <v>39</v>
      </c>
      <c r="D919" s="9" t="s">
        <v>11</v>
      </c>
      <c r="E919" s="9" t="s">
        <v>11</v>
      </c>
      <c r="F919" s="9" t="s">
        <v>27</v>
      </c>
      <c r="I919" s="2">
        <f>BG_SecBase_Tuning!O$370</f>
        <v>350</v>
      </c>
      <c r="J919" s="2">
        <f>BG_SecBase_Tuning!P$370</f>
        <v>100</v>
      </c>
      <c r="K919">
        <f>BG_SecBase_Tuning!Q$363</f>
        <v>252</v>
      </c>
      <c r="L919" s="6">
        <f>BG_SecBase_Tuning!R$366</f>
        <v>600</v>
      </c>
      <c r="M919" s="6">
        <f>BG_SecBase_Tuning!S$367</f>
        <v>300</v>
      </c>
      <c r="P919" s="159" cm="1">
        <f t="array" ref="P919">_xlfn.SWITCH(B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919" s="159" cm="1">
        <f t="array" ref="Q919">_xlfn.SWITCH(C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919" s="159" cm="1">
        <f t="array" ref="R919">_xlfn.SWITCH(D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19" s="159" cm="1">
        <f t="array" ref="S919">_xlfn.SWITCH(E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19" s="159" cm="1">
        <f t="array" ref="T919">_xlfn.SWITCH(F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20" spans="1:20" x14ac:dyDescent="0.3">
      <c r="A920">
        <v>30</v>
      </c>
      <c r="B920" s="9" t="s">
        <v>26</v>
      </c>
      <c r="C920" s="9" t="s">
        <v>26</v>
      </c>
      <c r="D920" s="9" t="s">
        <v>24</v>
      </c>
      <c r="E920" s="9" t="s">
        <v>23</v>
      </c>
      <c r="F920" s="9" t="s">
        <v>31</v>
      </c>
      <c r="I920" s="2">
        <f>BG_SecBase_Tuning!O$370</f>
        <v>350</v>
      </c>
      <c r="J920" s="2">
        <f>BG_SecBase_Tuning!P$370</f>
        <v>100</v>
      </c>
      <c r="K920">
        <f>BG_SecBase_Tuning!Q$363</f>
        <v>252</v>
      </c>
      <c r="L920" s="6">
        <f>BG_SecBase_Tuning!R$366</f>
        <v>600</v>
      </c>
      <c r="M920">
        <f>BG_SecBase_Tuning!S$363</f>
        <v>531</v>
      </c>
      <c r="P920" s="159" cm="1">
        <f t="array" ref="P920">_xlfn.SWITCH(B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20" s="159" cm="1">
        <f t="array" ref="Q920">_xlfn.SWITCH(C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20" s="159" cm="1">
        <f t="array" ref="R920">_xlfn.SWITCH(D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20" s="159" cm="1">
        <f t="array" ref="S920">_xlfn.SWITCH(E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920" s="159" cm="1">
        <f t="array" ref="T920">_xlfn.SWITCH(F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21" spans="1:20" x14ac:dyDescent="0.3">
      <c r="A921">
        <v>31</v>
      </c>
      <c r="B921" s="9" t="s">
        <v>30</v>
      </c>
      <c r="C921" s="9" t="s">
        <v>30</v>
      </c>
      <c r="D921" s="9" t="s">
        <v>27</v>
      </c>
      <c r="E921" s="9" t="s">
        <v>20</v>
      </c>
      <c r="F921" s="9" t="s">
        <v>37</v>
      </c>
      <c r="I921" s="2">
        <f>BG_SecBase_Tuning!O$370</f>
        <v>350</v>
      </c>
      <c r="J921" s="2">
        <f>BG_SecBase_Tuning!P$370</f>
        <v>100</v>
      </c>
      <c r="K921">
        <f>BG_SecBase_Tuning!Q$363</f>
        <v>252</v>
      </c>
      <c r="L921" s="6">
        <f>BG_SecBase_Tuning!R$366</f>
        <v>600</v>
      </c>
      <c r="M921">
        <f>BG_SecBase_Tuning!S$363</f>
        <v>531</v>
      </c>
      <c r="P921" s="159" cm="1">
        <f t="array" ref="P921">_xlfn.SWITCH(B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21" s="159" cm="1">
        <f t="array" ref="Q921">_xlfn.SWITCH(C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21" s="159" cm="1">
        <f t="array" ref="R921">_xlfn.SWITCH(D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21" s="159" cm="1">
        <f t="array" ref="S921">_xlfn.SWITCH(E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921" s="159" cm="1">
        <f t="array" ref="T921">_xlfn.SWITCH(F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22" spans="1:20" x14ac:dyDescent="0.3">
      <c r="A922">
        <v>32</v>
      </c>
      <c r="B922" s="11" t="s">
        <v>33</v>
      </c>
      <c r="C922" s="11" t="s">
        <v>33</v>
      </c>
      <c r="D922" s="11" t="s">
        <v>15</v>
      </c>
      <c r="E922" s="11" t="s">
        <v>37</v>
      </c>
      <c r="F922" s="11" t="s">
        <v>31</v>
      </c>
      <c r="I922" s="6">
        <f>BG_SecBase_Tuning!O$369</f>
        <v>500</v>
      </c>
      <c r="J922" s="6">
        <f>BG_SecBase_Tuning!P$369</f>
        <v>500</v>
      </c>
      <c r="K922">
        <f>BG_SecBase_Tuning!Q$363</f>
        <v>252</v>
      </c>
      <c r="L922" s="6">
        <f>BG_SecBase_Tuning!R$366</f>
        <v>600</v>
      </c>
      <c r="M922">
        <f>BG_SecBase_Tuning!S$363</f>
        <v>531</v>
      </c>
      <c r="P922" s="159" cm="1">
        <f t="array" ref="P922">_xlfn.SWITCH(B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22" s="159" cm="1">
        <f t="array" ref="Q922">_xlfn.SWITCH(C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22" s="159" cm="1">
        <f t="array" ref="R922">_xlfn.SWITCH(D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22" s="159" cm="1">
        <f t="array" ref="S922">_xlfn.SWITCH(E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22" s="159" cm="1">
        <f t="array" ref="T922">_xlfn.SWITCH(F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23" spans="1:20" x14ac:dyDescent="0.3">
      <c r="A923">
        <v>33</v>
      </c>
      <c r="B923" s="11" t="s">
        <v>36</v>
      </c>
      <c r="C923" s="11" t="s">
        <v>36</v>
      </c>
      <c r="D923" s="11" t="s">
        <v>11</v>
      </c>
      <c r="E923" s="11" t="s">
        <v>18</v>
      </c>
      <c r="F923" s="11" t="s">
        <v>15</v>
      </c>
      <c r="I923" s="6">
        <f>BG_SecBase_Tuning!O$369</f>
        <v>500</v>
      </c>
      <c r="J923" s="6">
        <f>BG_SecBase_Tuning!P$369</f>
        <v>500</v>
      </c>
      <c r="K923">
        <f>BG_SecBase_Tuning!Q$363</f>
        <v>252</v>
      </c>
      <c r="L923">
        <f>BG_SecBase_Tuning!R$363</f>
        <v>438</v>
      </c>
      <c r="M923">
        <f>BG_SecBase_Tuning!S$363</f>
        <v>531</v>
      </c>
      <c r="P923" s="159" cm="1">
        <f t="array" ref="P923">_xlfn.SWITCH(B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23" s="159" cm="1">
        <f t="array" ref="Q923">_xlfn.SWITCH(C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23" s="159" cm="1">
        <f t="array" ref="R923">_xlfn.SWITCH(D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23" s="159" cm="1">
        <f t="array" ref="S923">_xlfn.SWITCH(E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23" s="159" cm="1">
        <f t="array" ref="T923">_xlfn.SWITCH(F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24" spans="1:20" x14ac:dyDescent="0.3">
      <c r="A924">
        <v>34</v>
      </c>
      <c r="B924" s="11" t="s">
        <v>15</v>
      </c>
      <c r="C924" s="11" t="s">
        <v>37</v>
      </c>
      <c r="D924" s="11" t="s">
        <v>21</v>
      </c>
      <c r="E924" s="11" t="s">
        <v>31</v>
      </c>
      <c r="F924" s="11" t="s">
        <v>27</v>
      </c>
      <c r="I924" s="6">
        <f>BG_SecBase_Tuning!O$369</f>
        <v>500</v>
      </c>
      <c r="J924" s="6">
        <f>BG_SecBase_Tuning!P$369</f>
        <v>500</v>
      </c>
      <c r="K924">
        <f>BG_SecBase_Tuning!Q$363</f>
        <v>252</v>
      </c>
      <c r="L924">
        <f>BG_SecBase_Tuning!R$363</f>
        <v>438</v>
      </c>
      <c r="M924">
        <f>BG_SecBase_Tuning!S$363</f>
        <v>531</v>
      </c>
      <c r="P924" s="159" cm="1">
        <f t="array" ref="P924">_xlfn.SWITCH(B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924" s="159" cm="1">
        <f t="array" ref="Q924">_xlfn.SWITCH(C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24" s="159" cm="1">
        <f t="array" ref="R924">_xlfn.SWITCH(D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24" s="159" cm="1">
        <f t="array" ref="S924">_xlfn.SWITCH(E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24" s="159" cm="1">
        <f t="array" ref="T924">_xlfn.SWITCH(F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25" spans="1:20" x14ac:dyDescent="0.3">
      <c r="A925">
        <v>35</v>
      </c>
      <c r="B925" s="11" t="s">
        <v>40</v>
      </c>
      <c r="C925" s="11" t="s">
        <v>27</v>
      </c>
      <c r="D925" s="11" t="s">
        <v>31</v>
      </c>
      <c r="E925" s="11" t="s">
        <v>31</v>
      </c>
      <c r="F925" s="11" t="s">
        <v>27</v>
      </c>
      <c r="I925">
        <f>BG_SecBase_Tuning!O$363</f>
        <v>804</v>
      </c>
      <c r="J925">
        <f>BG_SecBase_Tuning!P$363</f>
        <v>1504</v>
      </c>
      <c r="K925">
        <f>BG_SecBase_Tuning!Q$363</f>
        <v>252</v>
      </c>
      <c r="L925">
        <f>BG_SecBase_Tuning!R$363</f>
        <v>438</v>
      </c>
      <c r="M925">
        <f>BG_SecBase_Tuning!S$363</f>
        <v>531</v>
      </c>
      <c r="P925" s="159" cm="1">
        <f t="array" ref="P925">_xlfn.SWITCH(B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25" s="159" cm="1">
        <f t="array" ref="Q925">_xlfn.SWITCH(C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925" s="159" cm="1">
        <f t="array" ref="R925">_xlfn.SWITCH(D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25" s="159" cm="1">
        <f t="array" ref="S925">_xlfn.SWITCH(E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25" s="159" cm="1">
        <f t="array" ref="T925">_xlfn.SWITCH(F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26" spans="1:20" x14ac:dyDescent="0.3">
      <c r="A926">
        <v>36</v>
      </c>
      <c r="B926" s="11" t="s">
        <v>40</v>
      </c>
      <c r="C926" s="11" t="s">
        <v>31</v>
      </c>
      <c r="D926" s="11" t="s">
        <v>11</v>
      </c>
      <c r="E926" s="11" t="s">
        <v>15</v>
      </c>
      <c r="F926" s="11" t="s">
        <v>37</v>
      </c>
      <c r="I926" s="6">
        <f>BG_SecBase_Tuning!O$367</f>
        <v>400</v>
      </c>
      <c r="J926" s="6">
        <f>BG_SecBase_Tuning!P$367</f>
        <v>400</v>
      </c>
      <c r="K926" s="6">
        <f>BG_SecBase_Tuning!Q$365</f>
        <v>1500</v>
      </c>
      <c r="L926">
        <f>BG_SecBase_Tuning!R$363</f>
        <v>438</v>
      </c>
      <c r="M926">
        <f>BG_SecBase_Tuning!S$363</f>
        <v>531</v>
      </c>
      <c r="P926" s="159" cm="1">
        <f t="array" ref="P926">_xlfn.SWITCH(B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26" s="159" cm="1">
        <f t="array" ref="Q926">_xlfn.SWITCH(C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26" s="159" cm="1">
        <f t="array" ref="R926">_xlfn.SWITCH(D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26" s="159" cm="1">
        <f t="array" ref="S926">_xlfn.SWITCH(E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26" s="159" cm="1">
        <f t="array" ref="T926">_xlfn.SWITCH(F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27" spans="1:20" x14ac:dyDescent="0.3">
      <c r="A927">
        <v>37</v>
      </c>
      <c r="B927" t="s">
        <v>31</v>
      </c>
      <c r="C927" t="s">
        <v>37</v>
      </c>
      <c r="D927" t="s">
        <v>24</v>
      </c>
      <c r="E927" t="s">
        <v>15</v>
      </c>
      <c r="F927" t="s">
        <v>27</v>
      </c>
      <c r="I927" s="6">
        <f>BG_SecBase_Tuning!O$367</f>
        <v>400</v>
      </c>
      <c r="J927" s="6">
        <f>BG_SecBase_Tuning!P$367</f>
        <v>400</v>
      </c>
      <c r="K927" s="6">
        <f>BG_SecBase_Tuning!Q$365</f>
        <v>1500</v>
      </c>
      <c r="L927">
        <f>BG_SecBase_Tuning!R$363</f>
        <v>438</v>
      </c>
      <c r="M927">
        <f>BG_SecBase_Tuning!S$363</f>
        <v>531</v>
      </c>
      <c r="P927" s="159" cm="1">
        <f t="array" ref="P927">_xlfn.SWITCH(B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27" s="159" cm="1">
        <f t="array" ref="Q927">_xlfn.SWITCH(C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27" s="159" cm="1">
        <f t="array" ref="R927">_xlfn.SWITCH(D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27" s="159" cm="1">
        <f t="array" ref="S927">_xlfn.SWITCH(E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27" s="159" cm="1">
        <f t="array" ref="T927">_xlfn.SWITCH(F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28" spans="1:20" x14ac:dyDescent="0.3">
      <c r="A928">
        <v>38</v>
      </c>
      <c r="B928" t="s">
        <v>26</v>
      </c>
      <c r="C928" t="s">
        <v>26</v>
      </c>
      <c r="D928" t="s">
        <v>10</v>
      </c>
      <c r="E928" t="s">
        <v>31</v>
      </c>
      <c r="F928" t="s">
        <v>24</v>
      </c>
      <c r="I928" s="6">
        <f>BG_SecBase_Tuning!O$367</f>
        <v>400</v>
      </c>
      <c r="J928" s="6">
        <f>BG_SecBase_Tuning!P$367</f>
        <v>400</v>
      </c>
      <c r="K928" s="6">
        <f>BG_SecBase_Tuning!Q$365</f>
        <v>1500</v>
      </c>
      <c r="L928">
        <f>BG_SecBase_Tuning!R$363</f>
        <v>438</v>
      </c>
      <c r="M928">
        <f>BG_SecBase_Tuning!S$363</f>
        <v>531</v>
      </c>
      <c r="P928" s="159" cm="1">
        <f t="array" ref="P928">_xlfn.SWITCH(B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28" s="159" cm="1">
        <f t="array" ref="Q928">_xlfn.SWITCH(C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28" s="159" cm="1">
        <f t="array" ref="R928">_xlfn.SWITCH(D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S928" s="159" cm="1">
        <f t="array" ref="S928">_xlfn.SWITCH(E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28" s="159" cm="1">
        <f t="array" ref="T928">_xlfn.SWITCH(F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29" spans="1:20" x14ac:dyDescent="0.3">
      <c r="A929">
        <v>39</v>
      </c>
      <c r="B929" t="s">
        <v>30</v>
      </c>
      <c r="C929" t="s">
        <v>30</v>
      </c>
      <c r="D929" t="s">
        <v>34</v>
      </c>
      <c r="E929" t="s">
        <v>18</v>
      </c>
      <c r="F929" t="s">
        <v>24</v>
      </c>
      <c r="I929" s="2">
        <f>BG_SecBase_Tuning!O$368</f>
        <v>300</v>
      </c>
      <c r="J929" s="2">
        <f>BG_SecBase_Tuning!P$368</f>
        <v>100</v>
      </c>
      <c r="K929" s="6">
        <f>BG_SecBase_Tuning!Q$365</f>
        <v>1500</v>
      </c>
      <c r="L929">
        <f>BG_SecBase_Tuning!R$363</f>
        <v>438</v>
      </c>
      <c r="M929">
        <f>BG_SecBase_Tuning!S$363</f>
        <v>531</v>
      </c>
      <c r="P929" s="159" cm="1">
        <f t="array" ref="P929">_xlfn.SWITCH(B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29" s="159" cm="1">
        <f t="array" ref="Q929">_xlfn.SWITCH(C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29" s="159" cm="1">
        <f t="array" ref="R929">_xlfn.SWITCH(D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929" s="159" cm="1">
        <f t="array" ref="S929">_xlfn.SWITCH(E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29" s="159" cm="1">
        <f t="array" ref="T929">_xlfn.SWITCH(F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30" spans="1:20" x14ac:dyDescent="0.3">
      <c r="A930">
        <v>40</v>
      </c>
      <c r="B930" t="s">
        <v>33</v>
      </c>
      <c r="C930" t="s">
        <v>33</v>
      </c>
      <c r="D930" t="s">
        <v>11</v>
      </c>
      <c r="E930" t="s">
        <v>21</v>
      </c>
      <c r="F930" t="s">
        <v>24</v>
      </c>
      <c r="I930" s="6">
        <f>BG_SecBase_Tuning!O$367</f>
        <v>400</v>
      </c>
      <c r="J930" s="6">
        <f>BG_SecBase_Tuning!P$367</f>
        <v>400</v>
      </c>
      <c r="K930">
        <f>BG_SecBase_Tuning!Q$363</f>
        <v>252</v>
      </c>
      <c r="L930">
        <f>BG_SecBase_Tuning!R$363</f>
        <v>438</v>
      </c>
      <c r="M930">
        <f>BG_SecBase_Tuning!S$363</f>
        <v>531</v>
      </c>
      <c r="P930" s="159" cm="1">
        <f t="array" ref="P930">_xlfn.SWITCH(B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30" s="159" cm="1">
        <f t="array" ref="Q930">_xlfn.SWITCH(C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30" s="159" cm="1">
        <f t="array" ref="R930">_xlfn.SWITCH(D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30" s="159" cm="1">
        <f t="array" ref="S930">_xlfn.SWITCH(E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30" s="159" cm="1">
        <f t="array" ref="T930">_xlfn.SWITCH(F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31" spans="1:20" x14ac:dyDescent="0.3">
      <c r="A931">
        <v>41</v>
      </c>
      <c r="B931" t="s">
        <v>36</v>
      </c>
      <c r="C931" t="s">
        <v>36</v>
      </c>
      <c r="D931" t="s">
        <v>21</v>
      </c>
      <c r="E931" t="s">
        <v>34</v>
      </c>
      <c r="F931" t="s">
        <v>27</v>
      </c>
      <c r="I931" s="6">
        <f>BG_SecBase_Tuning!O$367</f>
        <v>400</v>
      </c>
      <c r="J931" s="6">
        <f>BG_SecBase_Tuning!P$367</f>
        <v>400</v>
      </c>
      <c r="K931">
        <f>BG_SecBase_Tuning!Q$363</f>
        <v>252</v>
      </c>
      <c r="L931">
        <f>BG_SecBase_Tuning!R$363</f>
        <v>438</v>
      </c>
      <c r="M931">
        <f>BG_SecBase_Tuning!S$363</f>
        <v>531</v>
      </c>
      <c r="P931" s="159" cm="1">
        <f t="array" ref="P931">_xlfn.SWITCH(B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31" s="159" cm="1">
        <f t="array" ref="Q931">_xlfn.SWITCH(C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31" s="159" cm="1">
        <f t="array" ref="R931">_xlfn.SWITCH(D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31" s="159" cm="1">
        <f t="array" ref="S931">_xlfn.SWITCH(E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31" s="159" cm="1">
        <f t="array" ref="T931">_xlfn.SWITCH(F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32" spans="1:20" x14ac:dyDescent="0.3">
      <c r="A932">
        <v>42</v>
      </c>
      <c r="B932" t="s">
        <v>37</v>
      </c>
      <c r="C932" t="s">
        <v>37</v>
      </c>
      <c r="D932" t="s">
        <v>27</v>
      </c>
      <c r="E932" t="s">
        <v>15</v>
      </c>
      <c r="F932" t="s">
        <v>24</v>
      </c>
      <c r="I932" s="6">
        <f>BG_SecBase_Tuning!O$367</f>
        <v>400</v>
      </c>
      <c r="J932" s="6">
        <f>BG_SecBase_Tuning!P$367</f>
        <v>400</v>
      </c>
      <c r="K932">
        <f>BG_SecBase_Tuning!Q$363</f>
        <v>252</v>
      </c>
      <c r="L932">
        <f>BG_SecBase_Tuning!R$363</f>
        <v>438</v>
      </c>
      <c r="M932">
        <f>BG_SecBase_Tuning!S$363</f>
        <v>531</v>
      </c>
      <c r="P932" s="159" cm="1">
        <f t="array" ref="P932">_xlfn.SWITCH(B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32" s="159" cm="1">
        <f t="array" ref="Q932">_xlfn.SWITCH(C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32" s="159" cm="1">
        <f t="array" ref="R932">_xlfn.SWITCH(D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32" s="159" cm="1">
        <f t="array" ref="S932">_xlfn.SWITCH(E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32" s="159" cm="1">
        <f t="array" ref="T932">_xlfn.SWITCH(F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33" spans="1:20" x14ac:dyDescent="0.3">
      <c r="A933">
        <v>43</v>
      </c>
      <c r="B933" t="s">
        <v>24</v>
      </c>
      <c r="C933" t="s">
        <v>27</v>
      </c>
      <c r="D933" t="s">
        <v>27</v>
      </c>
      <c r="E933" t="s">
        <v>18</v>
      </c>
      <c r="F933" t="s">
        <v>11</v>
      </c>
      <c r="I933">
        <f>BG_SecBase_Tuning!O$363</f>
        <v>804</v>
      </c>
      <c r="J933">
        <f>BG_SecBase_Tuning!P$363</f>
        <v>1504</v>
      </c>
      <c r="K933">
        <f>BG_SecBase_Tuning!Q$363</f>
        <v>252</v>
      </c>
      <c r="L933">
        <f>BG_SecBase_Tuning!R$363</f>
        <v>438</v>
      </c>
      <c r="M933">
        <f>BG_SecBase_Tuning!S$363</f>
        <v>531</v>
      </c>
      <c r="P933" s="159" cm="1">
        <f t="array" ref="P933">_xlfn.SWITCH(B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933" s="159" cm="1">
        <f t="array" ref="Q933">_xlfn.SWITCH(C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933" s="159" cm="1">
        <f t="array" ref="R933">_xlfn.SWITCH(D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33" s="159" cm="1">
        <f t="array" ref="S933">_xlfn.SWITCH(E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33" s="159" cm="1">
        <f t="array" ref="T933">_xlfn.SWITCH(F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34" spans="1:20" x14ac:dyDescent="0.3">
      <c r="A934">
        <v>44</v>
      </c>
      <c r="B934" t="s">
        <v>34</v>
      </c>
      <c r="C934" t="s">
        <v>18</v>
      </c>
      <c r="D934" t="s">
        <v>31</v>
      </c>
      <c r="E934" t="s">
        <v>18</v>
      </c>
      <c r="F934" t="s">
        <v>21</v>
      </c>
      <c r="I934">
        <f>BG_SecBase_Tuning!O$363</f>
        <v>804</v>
      </c>
      <c r="J934">
        <f>BG_SecBase_Tuning!P$363</f>
        <v>1504</v>
      </c>
      <c r="K934">
        <f>BG_SecBase_Tuning!Q$363</f>
        <v>252</v>
      </c>
      <c r="L934">
        <f>BG_SecBase_Tuning!R$363</f>
        <v>438</v>
      </c>
      <c r="M934">
        <f>BG_SecBase_Tuning!S$363</f>
        <v>531</v>
      </c>
      <c r="P934" s="159" cm="1">
        <f t="array" ref="P934">_xlfn.SWITCH(B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34" s="159" cm="1">
        <f t="array" ref="Q934">_xlfn.SWITCH(C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934" s="159" cm="1">
        <f t="array" ref="R934">_xlfn.SWITCH(D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34" s="159" cm="1">
        <f t="array" ref="S934">_xlfn.SWITCH(E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34" s="159" cm="1">
        <f t="array" ref="T934">_xlfn.SWITCH(F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35" spans="1:20" x14ac:dyDescent="0.3">
      <c r="A935">
        <v>45</v>
      </c>
      <c r="B935" t="s">
        <v>21</v>
      </c>
      <c r="C935" t="s">
        <v>40</v>
      </c>
      <c r="D935" t="s">
        <v>21</v>
      </c>
      <c r="E935" t="s">
        <v>27</v>
      </c>
      <c r="F935" t="s">
        <v>24</v>
      </c>
      <c r="I935" s="6">
        <f>BG_SecBase_Tuning!O$369</f>
        <v>500</v>
      </c>
      <c r="J935" s="6">
        <f>BG_SecBase_Tuning!P$369</f>
        <v>500</v>
      </c>
      <c r="K935" s="6">
        <f>BG_SecBase_Tuning!Q$369</f>
        <v>500</v>
      </c>
      <c r="L935" s="6">
        <f>BG_SecBase_Tuning!R$365</f>
        <v>800</v>
      </c>
      <c r="M935" s="6">
        <f>BG_SecBase_Tuning!S$366</f>
        <v>600</v>
      </c>
      <c r="P935" s="159" cm="1">
        <f t="array" ref="P935">_xlfn.SWITCH(B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35" s="159" cm="1">
        <f t="array" ref="Q935">_xlfn.SWITCH(C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35" s="159" cm="1">
        <f t="array" ref="R935">_xlfn.SWITCH(D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35" s="159" cm="1">
        <f t="array" ref="S935">_xlfn.SWITCH(E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35" s="159" cm="1">
        <f t="array" ref="T935">_xlfn.SWITCH(F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36" spans="1:20" x14ac:dyDescent="0.3">
      <c r="A936">
        <v>46</v>
      </c>
      <c r="B936" t="s">
        <v>21</v>
      </c>
      <c r="C936" t="s">
        <v>34</v>
      </c>
      <c r="D936" t="s">
        <v>27</v>
      </c>
      <c r="E936" t="s">
        <v>27</v>
      </c>
      <c r="F936" t="s">
        <v>27</v>
      </c>
      <c r="I936" s="6">
        <f>BG_SecBase_Tuning!O$369</f>
        <v>500</v>
      </c>
      <c r="J936" s="6">
        <f>BG_SecBase_Tuning!P$369</f>
        <v>500</v>
      </c>
      <c r="K936" s="6">
        <f>BG_SecBase_Tuning!Q$369</f>
        <v>500</v>
      </c>
      <c r="L936" s="6">
        <f>BG_SecBase_Tuning!R$365</f>
        <v>800</v>
      </c>
      <c r="M936" s="6">
        <f>BG_SecBase_Tuning!S$366</f>
        <v>600</v>
      </c>
      <c r="P936" s="159" cm="1">
        <f t="array" ref="P936">_xlfn.SWITCH(B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36" s="159" cm="1">
        <f t="array" ref="Q936">_xlfn.SWITCH(C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36" s="159" cm="1">
        <f t="array" ref="R936">_xlfn.SWITCH(D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36" s="159" cm="1">
        <f t="array" ref="S936">_xlfn.SWITCH(E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36" s="159" cm="1">
        <f t="array" ref="T936">_xlfn.SWITCH(F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37" spans="1:20" x14ac:dyDescent="0.3">
      <c r="A937">
        <v>47</v>
      </c>
      <c r="B937" t="s">
        <v>26</v>
      </c>
      <c r="C937" t="s">
        <v>26</v>
      </c>
      <c r="D937" t="s">
        <v>26</v>
      </c>
      <c r="E937" t="s">
        <v>10</v>
      </c>
      <c r="F937" t="s">
        <v>14</v>
      </c>
      <c r="I937" s="6">
        <f>BG_SecBase_Tuning!O$369</f>
        <v>500</v>
      </c>
      <c r="J937" s="6">
        <f>BG_SecBase_Tuning!P$369</f>
        <v>500</v>
      </c>
      <c r="K937" s="6">
        <f>BG_SecBase_Tuning!Q$369</f>
        <v>500</v>
      </c>
      <c r="L937" s="6">
        <f>BG_SecBase_Tuning!R$365</f>
        <v>800</v>
      </c>
      <c r="M937" s="6">
        <f>BG_SecBase_Tuning!S$366</f>
        <v>600</v>
      </c>
      <c r="P937" s="159" cm="1">
        <f t="array" ref="P937">_xlfn.SWITCH(B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37" s="159" cm="1">
        <f t="array" ref="Q937">_xlfn.SWITCH(C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37" s="159" cm="1">
        <f t="array" ref="R937">_xlfn.SWITCH(D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937" s="159" cm="1">
        <f t="array" ref="S937">_xlfn.SWITCH(E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937" s="159" cm="1">
        <f t="array" ref="T937">_xlfn.SWITCH(F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938" spans="1:20" x14ac:dyDescent="0.3">
      <c r="A938">
        <v>48</v>
      </c>
      <c r="B938" t="s">
        <v>30</v>
      </c>
      <c r="C938" t="s">
        <v>30</v>
      </c>
      <c r="D938" t="s">
        <v>30</v>
      </c>
      <c r="E938" t="s">
        <v>37</v>
      </c>
      <c r="F938" t="s">
        <v>27</v>
      </c>
      <c r="I938" s="2">
        <f>BG_SecBase_Tuning!O$370</f>
        <v>350</v>
      </c>
      <c r="J938" s="2">
        <f>BG_SecBase_Tuning!P$370</f>
        <v>100</v>
      </c>
      <c r="K938" s="2">
        <f>BG_SecBase_Tuning!Q$370</f>
        <v>300</v>
      </c>
      <c r="L938" s="6">
        <f>BG_SecBase_Tuning!R$365</f>
        <v>800</v>
      </c>
      <c r="M938" s="6">
        <f>BG_SecBase_Tuning!S$366</f>
        <v>600</v>
      </c>
      <c r="P938" s="159" cm="1">
        <f t="array" ref="P938">_xlfn.SWITCH(B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38" s="159" cm="1">
        <f t="array" ref="Q938">_xlfn.SWITCH(C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38" s="159" cm="1">
        <f t="array" ref="R938">_xlfn.SWITCH(D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938" s="159" cm="1">
        <f t="array" ref="S938">_xlfn.SWITCH(E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38" s="159" cm="1">
        <f t="array" ref="T938">_xlfn.SWITCH(F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39" spans="1:20" x14ac:dyDescent="0.3">
      <c r="A939">
        <v>49</v>
      </c>
      <c r="B939" t="s">
        <v>33</v>
      </c>
      <c r="C939" t="s">
        <v>33</v>
      </c>
      <c r="D939" t="s">
        <v>33</v>
      </c>
      <c r="E939" t="s">
        <v>18</v>
      </c>
      <c r="F939" t="s">
        <v>17</v>
      </c>
      <c r="I939" s="2">
        <f>BG_SecBase_Tuning!O$370</f>
        <v>350</v>
      </c>
      <c r="J939" s="2">
        <f>BG_SecBase_Tuning!P$370</f>
        <v>100</v>
      </c>
      <c r="K939" s="2">
        <f>BG_SecBase_Tuning!Q$370</f>
        <v>300</v>
      </c>
      <c r="L939">
        <f>BG_SecBase_Tuning!R$363</f>
        <v>438</v>
      </c>
      <c r="M939" s="6">
        <f>BG_SecBase_Tuning!S$366</f>
        <v>600</v>
      </c>
      <c r="P939" s="159" cm="1">
        <f t="array" ref="P939">_xlfn.SWITCH(B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39" s="159" cm="1">
        <f t="array" ref="Q939">_xlfn.SWITCH(C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39" s="159" cm="1">
        <f t="array" ref="R939">_xlfn.SWITCH(D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939" s="159" cm="1">
        <f t="array" ref="S939">_xlfn.SWITCH(E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39" s="159" cm="1">
        <f t="array" ref="T939">_xlfn.SWITCH(F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940" spans="1:20" x14ac:dyDescent="0.3">
      <c r="A940">
        <v>50</v>
      </c>
      <c r="B940" t="s">
        <v>36</v>
      </c>
      <c r="C940" t="s">
        <v>36</v>
      </c>
      <c r="D940" t="s">
        <v>36</v>
      </c>
      <c r="E940" t="s">
        <v>15</v>
      </c>
      <c r="F940" t="s">
        <v>11</v>
      </c>
      <c r="I940" s="2">
        <f>BG_SecBase_Tuning!O$370</f>
        <v>350</v>
      </c>
      <c r="J940" s="2">
        <f>BG_SecBase_Tuning!P$370</f>
        <v>100</v>
      </c>
      <c r="K940" s="2">
        <f>BG_SecBase_Tuning!Q$370</f>
        <v>300</v>
      </c>
      <c r="L940">
        <f>BG_SecBase_Tuning!R$363</f>
        <v>438</v>
      </c>
      <c r="M940" s="6">
        <f>BG_SecBase_Tuning!S$366</f>
        <v>600</v>
      </c>
      <c r="P940" s="159" cm="1">
        <f t="array" ref="P940">_xlfn.SWITCH(B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40" s="159" cm="1">
        <f t="array" ref="Q940">_xlfn.SWITCH(C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40" s="159" cm="1">
        <f t="array" ref="R940">_xlfn.SWITCH(D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940" s="159" cm="1">
        <f t="array" ref="S940">_xlfn.SWITCH(E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40" s="159" cm="1">
        <f t="array" ref="T940">_xlfn.SWITCH(F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41" spans="1:20" x14ac:dyDescent="0.3">
      <c r="A941">
        <v>51</v>
      </c>
      <c r="B941" t="s">
        <v>39</v>
      </c>
      <c r="C941" t="s">
        <v>39</v>
      </c>
      <c r="D941" t="s">
        <v>39</v>
      </c>
      <c r="E941" t="s">
        <v>21</v>
      </c>
      <c r="F941" t="s">
        <v>37</v>
      </c>
      <c r="I941" s="2">
        <f>BG_SecBase_Tuning!O$370</f>
        <v>350</v>
      </c>
      <c r="J941" s="2">
        <f>BG_SecBase_Tuning!P$370</f>
        <v>100</v>
      </c>
      <c r="K941" s="2">
        <f>BG_SecBase_Tuning!Q$370</f>
        <v>300</v>
      </c>
      <c r="L941">
        <f>BG_SecBase_Tuning!R$363</f>
        <v>438</v>
      </c>
      <c r="M941" s="6">
        <f>BG_SecBase_Tuning!S$366</f>
        <v>600</v>
      </c>
      <c r="P941" s="159" cm="1">
        <f t="array" ref="P941">_xlfn.SWITCH(B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941" s="159" cm="1">
        <f t="array" ref="Q941">_xlfn.SWITCH(C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941" s="159" cm="1">
        <f t="array" ref="R941">_xlfn.SWITCH(D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941" s="159" cm="1">
        <f t="array" ref="S941">_xlfn.SWITCH(E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41" s="159" cm="1">
        <f t="array" ref="T941">_xlfn.SWITCH(F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42" spans="1:20" x14ac:dyDescent="0.3">
      <c r="A942">
        <v>52</v>
      </c>
      <c r="B942" t="s">
        <v>26</v>
      </c>
      <c r="C942" t="s">
        <v>26</v>
      </c>
      <c r="D942" t="s">
        <v>26</v>
      </c>
      <c r="E942" t="s">
        <v>27</v>
      </c>
      <c r="F942" t="s">
        <v>23</v>
      </c>
      <c r="I942" s="2">
        <f>BG_SecBase_Tuning!O$370</f>
        <v>350</v>
      </c>
      <c r="J942" s="2">
        <f>BG_SecBase_Tuning!P$370</f>
        <v>100</v>
      </c>
      <c r="K942" s="2">
        <f>BG_SecBase_Tuning!Q$370</f>
        <v>300</v>
      </c>
      <c r="L942">
        <f>BG_SecBase_Tuning!R$363</f>
        <v>438</v>
      </c>
      <c r="M942" s="6">
        <f>BG_SecBase_Tuning!S$366</f>
        <v>600</v>
      </c>
      <c r="P942" s="159" cm="1">
        <f t="array" ref="P942">_xlfn.SWITCH(B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42" s="159" cm="1">
        <f t="array" ref="Q942">_xlfn.SWITCH(C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42" s="159" cm="1">
        <f t="array" ref="R942">_xlfn.SWITCH(D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942" s="159" cm="1">
        <f t="array" ref="S942">_xlfn.SWITCH(E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42" s="159" cm="1">
        <f t="array" ref="T942">_xlfn.SWITCH(F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943" spans="1:20" x14ac:dyDescent="0.3">
      <c r="A943">
        <v>53</v>
      </c>
      <c r="B943" t="s">
        <v>30</v>
      </c>
      <c r="C943" t="s">
        <v>30</v>
      </c>
      <c r="D943" t="s">
        <v>30</v>
      </c>
      <c r="E943" t="s">
        <v>11</v>
      </c>
      <c r="F943" t="s">
        <v>20</v>
      </c>
      <c r="I943" s="2">
        <f>BG_SecBase_Tuning!O$370</f>
        <v>350</v>
      </c>
      <c r="J943" s="2">
        <f>BG_SecBase_Tuning!P$370</f>
        <v>100</v>
      </c>
      <c r="K943" s="2">
        <f>BG_SecBase_Tuning!Q$370</f>
        <v>300</v>
      </c>
      <c r="L943">
        <f>BG_SecBase_Tuning!R$363</f>
        <v>438</v>
      </c>
      <c r="M943" s="6">
        <f>BG_SecBase_Tuning!S$366</f>
        <v>600</v>
      </c>
      <c r="P943" s="159" cm="1">
        <f t="array" ref="P943">_xlfn.SWITCH(B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43" s="159" cm="1">
        <f t="array" ref="Q943">_xlfn.SWITCH(C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43" s="159" cm="1">
        <f t="array" ref="R943">_xlfn.SWITCH(D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943" s="159" cm="1">
        <f t="array" ref="S943">_xlfn.SWITCH(E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43" s="159" cm="1">
        <f t="array" ref="T943">_xlfn.SWITCH(F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944" spans="1:20" x14ac:dyDescent="0.3">
      <c r="A944">
        <v>54</v>
      </c>
      <c r="B944" t="s">
        <v>33</v>
      </c>
      <c r="C944" t="s">
        <v>33</v>
      </c>
      <c r="D944" t="s">
        <v>33</v>
      </c>
      <c r="E944" t="s">
        <v>37</v>
      </c>
      <c r="F944" t="s">
        <v>31</v>
      </c>
      <c r="I944" s="6">
        <f>BG_SecBase_Tuning!O$369</f>
        <v>500</v>
      </c>
      <c r="J944" s="6">
        <f>BG_SecBase_Tuning!P$369</f>
        <v>500</v>
      </c>
      <c r="K944" s="6">
        <f>BG_SecBase_Tuning!Q$369</f>
        <v>500</v>
      </c>
      <c r="L944">
        <f>BG_SecBase_Tuning!R$363</f>
        <v>438</v>
      </c>
      <c r="M944" s="6">
        <f>BG_SecBase_Tuning!S$366</f>
        <v>600</v>
      </c>
      <c r="P944" s="159" cm="1">
        <f t="array" ref="P944">_xlfn.SWITCH(B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44" s="159" cm="1">
        <f t="array" ref="Q944">_xlfn.SWITCH(C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44" s="159" cm="1">
        <f t="array" ref="R944">_xlfn.SWITCH(D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944" s="159" cm="1">
        <f t="array" ref="S944">_xlfn.SWITCH(E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44" s="159" cm="1">
        <f t="array" ref="T944">_xlfn.SWITCH(F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45" spans="1:20" x14ac:dyDescent="0.3">
      <c r="A945">
        <v>55</v>
      </c>
      <c r="B945" t="s">
        <v>36</v>
      </c>
      <c r="C945" t="s">
        <v>36</v>
      </c>
      <c r="D945" t="s">
        <v>36</v>
      </c>
      <c r="E945" t="s">
        <v>11</v>
      </c>
      <c r="F945" t="s">
        <v>21</v>
      </c>
      <c r="I945" s="6">
        <f>BG_SecBase_Tuning!O$369</f>
        <v>500</v>
      </c>
      <c r="J945" s="6">
        <f>BG_SecBase_Tuning!P$369</f>
        <v>500</v>
      </c>
      <c r="K945" s="6">
        <f>BG_SecBase_Tuning!Q$369</f>
        <v>500</v>
      </c>
      <c r="L945">
        <f>BG_SecBase_Tuning!R$363</f>
        <v>438</v>
      </c>
      <c r="M945">
        <f>BG_SecBase_Tuning!S$363</f>
        <v>531</v>
      </c>
      <c r="P945" s="159" cm="1">
        <f t="array" ref="P945">_xlfn.SWITCH(B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45" s="159" cm="1">
        <f t="array" ref="Q945">_xlfn.SWITCH(C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45" s="159" cm="1">
        <f t="array" ref="R945">_xlfn.SWITCH(D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945" s="159" cm="1">
        <f t="array" ref="S945">_xlfn.SWITCH(E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45" s="159" cm="1">
        <f t="array" ref="T945">_xlfn.SWITCH(F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46" spans="1:20" x14ac:dyDescent="0.3">
      <c r="A946">
        <v>56</v>
      </c>
      <c r="B946" t="s">
        <v>37</v>
      </c>
      <c r="C946" t="s">
        <v>31</v>
      </c>
      <c r="D946" t="s">
        <v>27</v>
      </c>
      <c r="E946" t="s">
        <v>11</v>
      </c>
      <c r="F946" t="s">
        <v>18</v>
      </c>
      <c r="I946" s="6">
        <f>BG_SecBase_Tuning!O$369</f>
        <v>500</v>
      </c>
      <c r="J946" s="6">
        <f>BG_SecBase_Tuning!P$369</f>
        <v>500</v>
      </c>
      <c r="K946" s="6">
        <f>BG_SecBase_Tuning!Q$369</f>
        <v>500</v>
      </c>
      <c r="L946">
        <f>BG_SecBase_Tuning!R$363</f>
        <v>438</v>
      </c>
      <c r="M946">
        <f>BG_SecBase_Tuning!S$363</f>
        <v>531</v>
      </c>
      <c r="P946" s="159" cm="1">
        <f t="array" ref="P946">_xlfn.SWITCH(B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46" s="159" cm="1">
        <f t="array" ref="Q946">_xlfn.SWITCH(C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46" s="159" cm="1">
        <f t="array" ref="R946">_xlfn.SWITCH(D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46" s="159" cm="1">
        <f t="array" ref="S946">_xlfn.SWITCH(E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46" s="159" cm="1">
        <f t="array" ref="T946">_xlfn.SWITCH(F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47" spans="1:20" x14ac:dyDescent="0.3">
      <c r="A947">
        <v>57</v>
      </c>
      <c r="B947" t="s">
        <v>21</v>
      </c>
      <c r="C947" t="s">
        <v>34</v>
      </c>
      <c r="D947" t="s">
        <v>27</v>
      </c>
      <c r="E947" t="s">
        <v>27</v>
      </c>
      <c r="F947" t="s">
        <v>40</v>
      </c>
      <c r="I947">
        <f>BG_SecBase_Tuning!O$363</f>
        <v>804</v>
      </c>
      <c r="J947">
        <f>BG_SecBase_Tuning!P$363</f>
        <v>1504</v>
      </c>
      <c r="K947">
        <f>BG_SecBase_Tuning!Q$363</f>
        <v>252</v>
      </c>
      <c r="L947">
        <f>BG_SecBase_Tuning!R$363</f>
        <v>438</v>
      </c>
      <c r="M947">
        <f>BG_SecBase_Tuning!S$363</f>
        <v>531</v>
      </c>
      <c r="P947" s="159" cm="1">
        <f t="array" ref="P947">_xlfn.SWITCH(B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47" s="159" cm="1">
        <f t="array" ref="Q947">_xlfn.SWITCH(C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47" s="159" cm="1">
        <f t="array" ref="R947">_xlfn.SWITCH(D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47" s="159" cm="1">
        <f t="array" ref="S947">_xlfn.SWITCH(E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47" s="159" cm="1">
        <f t="array" ref="T947">_xlfn.SWITCH(F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48" spans="1:20" x14ac:dyDescent="0.3">
      <c r="A948">
        <v>58</v>
      </c>
      <c r="B948" t="s">
        <v>18</v>
      </c>
      <c r="C948" t="s">
        <v>40</v>
      </c>
      <c r="D948" t="s">
        <v>18</v>
      </c>
      <c r="E948" t="s">
        <v>15</v>
      </c>
      <c r="F948" t="s">
        <v>27</v>
      </c>
      <c r="I948" s="9">
        <f>BG_SecBase_Tuning!O$385</f>
        <v>500</v>
      </c>
      <c r="J948" s="9">
        <f>BG_SecBase_Tuning!P$384</f>
        <v>500</v>
      </c>
      <c r="K948" s="9">
        <f>BG_SecBase_Tuning!Q$385</f>
        <v>500</v>
      </c>
      <c r="L948" s="9">
        <f>BG_SecBase_Tuning!R$384</f>
        <v>500</v>
      </c>
      <c r="M948" s="9">
        <f>BG_SecBase_Tuning!S$385</f>
        <v>500</v>
      </c>
      <c r="P948" s="159" cm="1">
        <f t="array" ref="P948">_xlfn.SWITCH(B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48" s="159" cm="1">
        <f t="array" ref="Q948">_xlfn.SWITCH(C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48" s="159" cm="1">
        <f t="array" ref="R948">_xlfn.SWITCH(D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48" s="159" cm="1">
        <f t="array" ref="S948">_xlfn.SWITCH(E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48" s="159" cm="1">
        <f t="array" ref="T948">_xlfn.SWITCH(F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49" spans="1:20" x14ac:dyDescent="0.3">
      <c r="A949">
        <v>59</v>
      </c>
      <c r="B949" s="9" t="s">
        <v>27</v>
      </c>
      <c r="C949" s="9" t="s">
        <v>37</v>
      </c>
      <c r="D949" s="9" t="s">
        <v>37</v>
      </c>
      <c r="E949" s="9" t="s">
        <v>15</v>
      </c>
      <c r="F949" s="9" t="s">
        <v>40</v>
      </c>
      <c r="I949" s="9">
        <f>BG_SecBase_Tuning!O$385</f>
        <v>500</v>
      </c>
      <c r="J949" s="9">
        <f>BG_SecBase_Tuning!P$384</f>
        <v>500</v>
      </c>
      <c r="K949" s="9">
        <f>BG_SecBase_Tuning!Q$385</f>
        <v>500</v>
      </c>
      <c r="L949" s="9">
        <f>BG_SecBase_Tuning!R$384</f>
        <v>500</v>
      </c>
      <c r="M949" s="9">
        <f>BG_SecBase_Tuning!S$385</f>
        <v>500</v>
      </c>
      <c r="P949" s="159" cm="1">
        <f t="array" ref="P949">_xlfn.SWITCH(B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949" s="159" cm="1">
        <f t="array" ref="Q949">_xlfn.SWITCH(C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49" s="159" cm="1">
        <f t="array" ref="R949">_xlfn.SWITCH(D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49" s="159" cm="1">
        <f t="array" ref="S949">_xlfn.SWITCH(E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49" s="159" cm="1">
        <f t="array" ref="T949">_xlfn.SWITCH(F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50" spans="1:20" x14ac:dyDescent="0.3">
      <c r="A950">
        <v>60</v>
      </c>
      <c r="B950" s="9" t="s">
        <v>42</v>
      </c>
      <c r="C950" s="9" t="s">
        <v>42</v>
      </c>
      <c r="D950" s="9" t="s">
        <v>46</v>
      </c>
      <c r="E950" s="9" t="s">
        <v>46</v>
      </c>
      <c r="F950" s="9" t="s">
        <v>46</v>
      </c>
      <c r="I950" s="9">
        <f>BG_SecBase_Tuning!O$385</f>
        <v>500</v>
      </c>
      <c r="J950" s="9">
        <f>BG_SecBase_Tuning!P$384</f>
        <v>500</v>
      </c>
      <c r="K950" s="9">
        <f>BG_SecBase_Tuning!Q$385</f>
        <v>500</v>
      </c>
      <c r="L950" s="9">
        <f>BG_SecBase_Tuning!R$384</f>
        <v>500</v>
      </c>
      <c r="M950" s="9">
        <f>BG_SecBase_Tuning!S$385</f>
        <v>500</v>
      </c>
      <c r="P950" s="159" cm="1">
        <f t="array" ref="P950">_xlfn.SWITCH(B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950" s="159" cm="1">
        <f t="array" ref="Q950">_xlfn.SWITCH(C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950" s="159" cm="1">
        <f t="array" ref="R950">_xlfn.SWITCH(D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950" s="159" cm="1">
        <f t="array" ref="S950">_xlfn.SWITCH(E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950" s="159" cm="1">
        <f t="array" ref="T950">_xlfn.SWITCH(F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951" spans="1:20" x14ac:dyDescent="0.3">
      <c r="A951">
        <v>61</v>
      </c>
      <c r="B951" s="9" t="s">
        <v>24</v>
      </c>
      <c r="C951" s="9" t="s">
        <v>11</v>
      </c>
      <c r="D951" s="9" t="s">
        <v>24</v>
      </c>
      <c r="E951" s="9" t="s">
        <v>24</v>
      </c>
      <c r="F951" s="9" t="s">
        <v>27</v>
      </c>
      <c r="I951" s="9">
        <f>BG_SecBase_Tuning!O$385</f>
        <v>500</v>
      </c>
      <c r="J951" s="9">
        <f>BG_SecBase_Tuning!P$384</f>
        <v>500</v>
      </c>
      <c r="K951" s="9">
        <f>BG_SecBase_Tuning!Q$385</f>
        <v>500</v>
      </c>
      <c r="L951" s="9">
        <f>BG_SecBase_Tuning!R$384</f>
        <v>500</v>
      </c>
      <c r="M951" s="9">
        <f>BG_SecBase_Tuning!S$385</f>
        <v>500</v>
      </c>
      <c r="P951" s="159" cm="1">
        <f t="array" ref="P951">_xlfn.SWITCH(B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951" s="159" cm="1">
        <f t="array" ref="Q951">_xlfn.SWITCH(C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951" s="159" cm="1">
        <f t="array" ref="R951">_xlfn.SWITCH(D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51" s="159" cm="1">
        <f t="array" ref="S951">_xlfn.SWITCH(E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51" s="159" cm="1">
        <f t="array" ref="T951">_xlfn.SWITCH(F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52" spans="1:20" x14ac:dyDescent="0.3">
      <c r="A952">
        <v>62</v>
      </c>
      <c r="B952" s="11" t="s">
        <v>15</v>
      </c>
      <c r="C952" s="11" t="s">
        <v>34</v>
      </c>
      <c r="D952" s="11" t="s">
        <v>27</v>
      </c>
      <c r="E952" s="11" t="s">
        <v>21</v>
      </c>
      <c r="F952" s="11" t="s">
        <v>27</v>
      </c>
      <c r="I952" s="6">
        <f>BG_SecBase_Tuning!O$367</f>
        <v>400</v>
      </c>
      <c r="J952" s="6">
        <f>BG_SecBase_Tuning!P$367</f>
        <v>400</v>
      </c>
      <c r="K952">
        <f>BG_SecBase_Tuning!Q$363</f>
        <v>252</v>
      </c>
      <c r="L952">
        <f>BG_SecBase_Tuning!R$363</f>
        <v>438</v>
      </c>
      <c r="M952">
        <f>BG_SecBase_Tuning!S$363</f>
        <v>531</v>
      </c>
      <c r="P952" s="159" cm="1">
        <f t="array" ref="P952">_xlfn.SWITCH(B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952" s="159" cm="1">
        <f t="array" ref="Q952">_xlfn.SWITCH(C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52" s="159" cm="1">
        <f t="array" ref="R952">_xlfn.SWITCH(D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52" s="159" cm="1">
        <f t="array" ref="S952">_xlfn.SWITCH(E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52" s="159" cm="1">
        <f t="array" ref="T952">_xlfn.SWITCH(F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53" spans="1:20" x14ac:dyDescent="0.3">
      <c r="A953">
        <v>63</v>
      </c>
      <c r="B953" s="11" t="s">
        <v>27</v>
      </c>
      <c r="C953" s="11" t="s">
        <v>24</v>
      </c>
      <c r="D953" s="11" t="s">
        <v>27</v>
      </c>
      <c r="E953" s="11" t="s">
        <v>18</v>
      </c>
      <c r="F953" s="11" t="s">
        <v>18</v>
      </c>
      <c r="I953" s="6">
        <f>BG_SecBase_Tuning!O$367</f>
        <v>400</v>
      </c>
      <c r="J953" s="6">
        <f>BG_SecBase_Tuning!P$367</f>
        <v>400</v>
      </c>
      <c r="K953">
        <f>BG_SecBase_Tuning!Q$363</f>
        <v>252</v>
      </c>
      <c r="L953">
        <f>BG_SecBase_Tuning!R$363</f>
        <v>438</v>
      </c>
      <c r="M953">
        <f>BG_SecBase_Tuning!S$363</f>
        <v>531</v>
      </c>
      <c r="P953" s="159" cm="1">
        <f t="array" ref="P953">_xlfn.SWITCH(B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953" s="159" cm="1">
        <f t="array" ref="Q953">_xlfn.SWITCH(C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953" s="159" cm="1">
        <f t="array" ref="R953">_xlfn.SWITCH(D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53" s="159" cm="1">
        <f t="array" ref="S953">_xlfn.SWITCH(E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53" s="159" cm="1">
        <f t="array" ref="T953">_xlfn.SWITCH(F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54" spans="1:20" x14ac:dyDescent="0.3">
      <c r="A954">
        <v>64</v>
      </c>
      <c r="B954" s="11" t="s">
        <v>26</v>
      </c>
      <c r="C954" s="11" t="s">
        <v>26</v>
      </c>
      <c r="D954" s="11" t="s">
        <v>18</v>
      </c>
      <c r="E954" s="11" t="s">
        <v>37</v>
      </c>
      <c r="F954" s="11" t="s">
        <v>21</v>
      </c>
      <c r="I954" s="6">
        <f>BG_SecBase_Tuning!O$367</f>
        <v>400</v>
      </c>
      <c r="J954" s="6">
        <f>BG_SecBase_Tuning!P$367</f>
        <v>400</v>
      </c>
      <c r="K954">
        <f>BG_SecBase_Tuning!Q$363</f>
        <v>252</v>
      </c>
      <c r="L954">
        <f>BG_SecBase_Tuning!R$363</f>
        <v>438</v>
      </c>
      <c r="M954">
        <f>BG_SecBase_Tuning!S$363</f>
        <v>531</v>
      </c>
      <c r="P954" s="159" cm="1">
        <f t="array" ref="P954">_xlfn.SWITCH(B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54" s="159" cm="1">
        <f t="array" ref="Q954">_xlfn.SWITCH(C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54" s="159" cm="1">
        <f t="array" ref="R954">_xlfn.SWITCH(D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54" s="159" cm="1">
        <f t="array" ref="S954">_xlfn.SWITCH(E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54" s="159" cm="1">
        <f t="array" ref="T954">_xlfn.SWITCH(F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55" spans="1:20" x14ac:dyDescent="0.3">
      <c r="A955">
        <v>65</v>
      </c>
      <c r="B955" s="11" t="s">
        <v>30</v>
      </c>
      <c r="C955" s="11" t="s">
        <v>30</v>
      </c>
      <c r="D955" s="11" t="s">
        <v>27</v>
      </c>
      <c r="E955" s="11" t="s">
        <v>11</v>
      </c>
      <c r="F955" s="11" t="s">
        <v>40</v>
      </c>
      <c r="I955" s="2">
        <f>BG_SecBase_Tuning!O$368</f>
        <v>300</v>
      </c>
      <c r="J955" s="2">
        <f>BG_SecBase_Tuning!P$368</f>
        <v>100</v>
      </c>
      <c r="K955">
        <f>BG_SecBase_Tuning!Q$363</f>
        <v>252</v>
      </c>
      <c r="L955">
        <f>BG_SecBase_Tuning!R$363</f>
        <v>438</v>
      </c>
      <c r="M955">
        <f>BG_SecBase_Tuning!S$363</f>
        <v>531</v>
      </c>
      <c r="P955" s="159" cm="1">
        <f t="array" ref="P955">_xlfn.SWITCH(B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55" s="159" cm="1">
        <f t="array" ref="Q955">_xlfn.SWITCH(C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55" s="159" cm="1">
        <f t="array" ref="R955">_xlfn.SWITCH(D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55" s="159" cm="1">
        <f t="array" ref="S955">_xlfn.SWITCH(E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55" s="159" cm="1">
        <f t="array" ref="T955">_xlfn.SWITCH(F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56" spans="1:20" x14ac:dyDescent="0.3">
      <c r="A956">
        <v>66</v>
      </c>
      <c r="B956" s="11" t="s">
        <v>33</v>
      </c>
      <c r="C956" s="11" t="s">
        <v>33</v>
      </c>
      <c r="D956" s="11" t="s">
        <v>15</v>
      </c>
      <c r="E956" s="11" t="s">
        <v>31</v>
      </c>
      <c r="F956" s="11" t="s">
        <v>18</v>
      </c>
      <c r="I956" s="6">
        <f>BG_SecBase_Tuning!O$367</f>
        <v>400</v>
      </c>
      <c r="J956" s="6">
        <f>BG_SecBase_Tuning!P$367</f>
        <v>400</v>
      </c>
      <c r="K956">
        <f>BG_SecBase_Tuning!Q$363</f>
        <v>252</v>
      </c>
      <c r="L956">
        <f>BG_SecBase_Tuning!R$363</f>
        <v>438</v>
      </c>
      <c r="M956">
        <f>BG_SecBase_Tuning!S$363</f>
        <v>531</v>
      </c>
      <c r="P956" s="159" cm="1">
        <f t="array" ref="P956">_xlfn.SWITCH(B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56" s="159" cm="1">
        <f t="array" ref="Q956">_xlfn.SWITCH(C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56" s="159" cm="1">
        <f t="array" ref="R956">_xlfn.SWITCH(D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56" s="159" cm="1">
        <f t="array" ref="S956">_xlfn.SWITCH(E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56" s="159" cm="1">
        <f t="array" ref="T956">_xlfn.SWITCH(F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57" spans="1:20" x14ac:dyDescent="0.3">
      <c r="A957">
        <v>67</v>
      </c>
      <c r="B957" t="s">
        <v>36</v>
      </c>
      <c r="C957" t="s">
        <v>36</v>
      </c>
      <c r="D957" t="s">
        <v>37</v>
      </c>
      <c r="E957" t="s">
        <v>37</v>
      </c>
      <c r="F957" t="s">
        <v>18</v>
      </c>
      <c r="I957" s="6">
        <f>BG_SecBase_Tuning!O$367</f>
        <v>400</v>
      </c>
      <c r="J957" s="6">
        <f>BG_SecBase_Tuning!P$367</f>
        <v>400</v>
      </c>
      <c r="K957">
        <f>BG_SecBase_Tuning!Q$363</f>
        <v>252</v>
      </c>
      <c r="L957">
        <f>BG_SecBase_Tuning!R$363</f>
        <v>438</v>
      </c>
      <c r="M957">
        <f>BG_SecBase_Tuning!S$363</f>
        <v>531</v>
      </c>
      <c r="P957" s="159" cm="1">
        <f t="array" ref="P957">_xlfn.SWITCH(B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57" s="159" cm="1">
        <f t="array" ref="Q957">_xlfn.SWITCH(C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57" s="159" cm="1">
        <f t="array" ref="R957">_xlfn.SWITCH(D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57" s="159" cm="1">
        <f t="array" ref="S957">_xlfn.SWITCH(E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57" s="159" cm="1">
        <f t="array" ref="T957">_xlfn.SWITCH(F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58" spans="1:20" x14ac:dyDescent="0.3">
      <c r="A958">
        <v>68</v>
      </c>
      <c r="B958" t="s">
        <v>11</v>
      </c>
      <c r="C958" t="s">
        <v>31</v>
      </c>
      <c r="D958" t="s">
        <v>24</v>
      </c>
      <c r="E958" t="s">
        <v>34</v>
      </c>
      <c r="F958" t="s">
        <v>37</v>
      </c>
      <c r="I958" s="6">
        <f>BG_SecBase_Tuning!O$367</f>
        <v>400</v>
      </c>
      <c r="J958" s="6">
        <f>BG_SecBase_Tuning!P$367</f>
        <v>400</v>
      </c>
      <c r="K958">
        <f>BG_SecBase_Tuning!Q$363</f>
        <v>252</v>
      </c>
      <c r="L958">
        <f>BG_SecBase_Tuning!R$363</f>
        <v>438</v>
      </c>
      <c r="M958">
        <f>BG_SecBase_Tuning!S$363</f>
        <v>531</v>
      </c>
      <c r="P958" s="159" cm="1">
        <f t="array" ref="P958">_xlfn.SWITCH(B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958" s="159" cm="1">
        <f t="array" ref="Q958">_xlfn.SWITCH(C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58" s="159" cm="1">
        <f t="array" ref="R958">_xlfn.SWITCH(D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58" s="159" cm="1">
        <f t="array" ref="S958">_xlfn.SWITCH(E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58" s="159" cm="1">
        <f t="array" ref="T958">_xlfn.SWITCH(F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59" spans="1:20" x14ac:dyDescent="0.3">
      <c r="A959">
        <v>69</v>
      </c>
      <c r="B959" t="s">
        <v>37</v>
      </c>
      <c r="C959" t="s">
        <v>21</v>
      </c>
      <c r="D959" t="s">
        <v>31</v>
      </c>
      <c r="E959" t="s">
        <v>31</v>
      </c>
      <c r="F959" t="s">
        <v>21</v>
      </c>
      <c r="I959">
        <f>BG_SecBase_Tuning!O$363</f>
        <v>804</v>
      </c>
      <c r="J959">
        <f>BG_SecBase_Tuning!P$363</f>
        <v>1504</v>
      </c>
      <c r="K959">
        <f>BG_SecBase_Tuning!Q$363</f>
        <v>252</v>
      </c>
      <c r="L959">
        <f>BG_SecBase_Tuning!R$363</f>
        <v>438</v>
      </c>
      <c r="M959">
        <f>BG_SecBase_Tuning!S$363</f>
        <v>531</v>
      </c>
      <c r="P959" s="159" cm="1">
        <f t="array" ref="P959">_xlfn.SWITCH(B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59" s="159" cm="1">
        <f t="array" ref="Q959">_xlfn.SWITCH(C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959" s="159" cm="1">
        <f t="array" ref="R959">_xlfn.SWITCH(D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59" s="159" cm="1">
        <f t="array" ref="S959">_xlfn.SWITCH(E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59" s="159" cm="1">
        <f t="array" ref="T959">_xlfn.SWITCH(F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60" spans="1:20" x14ac:dyDescent="0.3">
      <c r="A960">
        <v>70</v>
      </c>
      <c r="B960" t="s">
        <v>21</v>
      </c>
      <c r="C960" t="s">
        <v>31</v>
      </c>
      <c r="D960" t="s">
        <v>37</v>
      </c>
      <c r="E960" t="s">
        <v>31</v>
      </c>
      <c r="F960" t="s">
        <v>40</v>
      </c>
      <c r="I960">
        <f>BG_SecBase_Tuning!O$363</f>
        <v>804</v>
      </c>
      <c r="J960">
        <f>BG_SecBase_Tuning!P$363</f>
        <v>1504</v>
      </c>
      <c r="K960">
        <f>BG_SecBase_Tuning!Q$363</f>
        <v>252</v>
      </c>
      <c r="L960">
        <f>BG_SecBase_Tuning!R$363</f>
        <v>438</v>
      </c>
      <c r="M960">
        <f>BG_SecBase_Tuning!S$363</f>
        <v>531</v>
      </c>
      <c r="P960" s="159" cm="1">
        <f t="array" ref="P960">_xlfn.SWITCH(B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60" s="159" cm="1">
        <f t="array" ref="Q960">_xlfn.SWITCH(C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60" s="159" cm="1">
        <f t="array" ref="R960">_xlfn.SWITCH(D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60" s="159" cm="1">
        <f t="array" ref="S960">_xlfn.SWITCH(E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60" s="159" cm="1">
        <f t="array" ref="T960">_xlfn.SWITCH(F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61" spans="1:20" x14ac:dyDescent="0.3">
      <c r="A961">
        <v>71</v>
      </c>
      <c r="B961" t="s">
        <v>18</v>
      </c>
      <c r="C961" t="s">
        <v>40</v>
      </c>
      <c r="D961" t="s">
        <v>31</v>
      </c>
      <c r="E961" t="s">
        <v>34</v>
      </c>
      <c r="F961" t="s">
        <v>21</v>
      </c>
      <c r="I961" s="6">
        <f>BG_SecBase_Tuning!O$369</f>
        <v>500</v>
      </c>
      <c r="J961" s="6">
        <f>BG_SecBase_Tuning!P$369</f>
        <v>500</v>
      </c>
      <c r="K961">
        <f>BG_SecBase_Tuning!Q$363</f>
        <v>252</v>
      </c>
      <c r="L961" s="6">
        <f>BG_SecBase_Tuning!R$367</f>
        <v>300</v>
      </c>
      <c r="M961">
        <f>BG_SecBase_Tuning!S$363</f>
        <v>531</v>
      </c>
      <c r="P961" s="159" cm="1">
        <f t="array" ref="P961">_xlfn.SWITCH(B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61" s="159" cm="1">
        <f t="array" ref="Q961">_xlfn.SWITCH(C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61" s="159" cm="1">
        <f t="array" ref="R961">_xlfn.SWITCH(D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61" s="159" cm="1">
        <f t="array" ref="S961">_xlfn.SWITCH(E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61" s="159" cm="1">
        <f t="array" ref="T961">_xlfn.SWITCH(F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62" spans="1:20" x14ac:dyDescent="0.3">
      <c r="A962">
        <v>72</v>
      </c>
      <c r="B962" t="s">
        <v>21</v>
      </c>
      <c r="C962" t="s">
        <v>40</v>
      </c>
      <c r="D962" t="s">
        <v>40</v>
      </c>
      <c r="E962" t="s">
        <v>34</v>
      </c>
      <c r="F962" t="s">
        <v>40</v>
      </c>
      <c r="I962" s="6">
        <f>BG_SecBase_Tuning!O$369</f>
        <v>500</v>
      </c>
      <c r="J962" s="6">
        <f>BG_SecBase_Tuning!P$369</f>
        <v>500</v>
      </c>
      <c r="K962">
        <f>BG_SecBase_Tuning!Q$363</f>
        <v>252</v>
      </c>
      <c r="L962" s="6">
        <f>BG_SecBase_Tuning!R$367</f>
        <v>300</v>
      </c>
      <c r="M962">
        <f>BG_SecBase_Tuning!S$363</f>
        <v>531</v>
      </c>
      <c r="P962" s="159" cm="1">
        <f t="array" ref="P962">_xlfn.SWITCH(B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62" s="159" cm="1">
        <f t="array" ref="Q962">_xlfn.SWITCH(C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62" s="159" cm="1">
        <f t="array" ref="R962">_xlfn.SWITCH(D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962" s="159" cm="1">
        <f t="array" ref="S962">_xlfn.SWITCH(E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62" s="159" cm="1">
        <f t="array" ref="T962">_xlfn.SWITCH(F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63" spans="1:20" x14ac:dyDescent="0.3">
      <c r="A963">
        <v>73</v>
      </c>
      <c r="B963" t="s">
        <v>26</v>
      </c>
      <c r="C963" t="s">
        <v>26</v>
      </c>
      <c r="D963" t="s">
        <v>15</v>
      </c>
      <c r="E963" t="s">
        <v>26</v>
      </c>
      <c r="F963" t="s">
        <v>18</v>
      </c>
      <c r="I963" s="6">
        <f>BG_SecBase_Tuning!O$369</f>
        <v>500</v>
      </c>
      <c r="J963" s="6">
        <f>BG_SecBase_Tuning!P$369</f>
        <v>500</v>
      </c>
      <c r="K963">
        <f>BG_SecBase_Tuning!Q$363</f>
        <v>252</v>
      </c>
      <c r="L963" s="6">
        <f>BG_SecBase_Tuning!R$367</f>
        <v>300</v>
      </c>
      <c r="M963">
        <f>BG_SecBase_Tuning!S$363</f>
        <v>531</v>
      </c>
      <c r="P963" s="159" cm="1">
        <f t="array" ref="P963">_xlfn.SWITCH(B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63" s="159" cm="1">
        <f t="array" ref="Q963">_xlfn.SWITCH(C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63" s="159" cm="1">
        <f t="array" ref="R963">_xlfn.SWITCH(D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63" s="159" cm="1">
        <f t="array" ref="S963">_xlfn.SWITCH(E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963" s="159" cm="1">
        <f t="array" ref="T963">_xlfn.SWITCH(F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64" spans="1:20" x14ac:dyDescent="0.3">
      <c r="A964">
        <v>74</v>
      </c>
      <c r="B964" t="s">
        <v>30</v>
      </c>
      <c r="C964" t="s">
        <v>30</v>
      </c>
      <c r="D964" t="s">
        <v>21</v>
      </c>
      <c r="E964" t="s">
        <v>30</v>
      </c>
      <c r="F964" t="s">
        <v>24</v>
      </c>
      <c r="I964" s="2">
        <f>BG_SecBase_Tuning!O$370</f>
        <v>350</v>
      </c>
      <c r="J964" s="2">
        <f>BG_SecBase_Tuning!P$370</f>
        <v>100</v>
      </c>
      <c r="K964">
        <f>BG_SecBase_Tuning!Q$363</f>
        <v>252</v>
      </c>
      <c r="L964" s="2">
        <f>BG_SecBase_Tuning!R$368</f>
        <v>100</v>
      </c>
      <c r="M964">
        <f>BG_SecBase_Tuning!S$363</f>
        <v>531</v>
      </c>
      <c r="P964" s="159" cm="1">
        <f t="array" ref="P964">_xlfn.SWITCH(B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64" s="159" cm="1">
        <f t="array" ref="Q964">_xlfn.SWITCH(C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64" s="159" cm="1">
        <f t="array" ref="R964">_xlfn.SWITCH(D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64" s="159" cm="1">
        <f t="array" ref="S964">_xlfn.SWITCH(E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964" s="159" cm="1">
        <f t="array" ref="T964">_xlfn.SWITCH(F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65" spans="1:20" x14ac:dyDescent="0.3">
      <c r="A965">
        <v>75</v>
      </c>
      <c r="B965" t="s">
        <v>33</v>
      </c>
      <c r="C965" t="s">
        <v>33</v>
      </c>
      <c r="D965" t="s">
        <v>18</v>
      </c>
      <c r="E965" t="s">
        <v>33</v>
      </c>
      <c r="F965" t="s">
        <v>27</v>
      </c>
      <c r="I965" s="2">
        <f>BG_SecBase_Tuning!O$370</f>
        <v>350</v>
      </c>
      <c r="J965" s="2">
        <f>BG_SecBase_Tuning!P$370</f>
        <v>100</v>
      </c>
      <c r="K965">
        <f>BG_SecBase_Tuning!Q$363</f>
        <v>252</v>
      </c>
      <c r="L965" s="6">
        <f>BG_SecBase_Tuning!R$367</f>
        <v>300</v>
      </c>
      <c r="M965">
        <f>BG_SecBase_Tuning!S$363</f>
        <v>531</v>
      </c>
      <c r="P965" s="159" cm="1">
        <f t="array" ref="P965">_xlfn.SWITCH(B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65" s="159" cm="1">
        <f t="array" ref="Q965">_xlfn.SWITCH(C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65" s="159" cm="1">
        <f t="array" ref="R965">_xlfn.SWITCH(D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65" s="159" cm="1">
        <f t="array" ref="S965">_xlfn.SWITCH(E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965" s="159" cm="1">
        <f t="array" ref="T965">_xlfn.SWITCH(F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66" spans="1:20" x14ac:dyDescent="0.3">
      <c r="A966">
        <v>76</v>
      </c>
      <c r="B966" t="s">
        <v>36</v>
      </c>
      <c r="C966" t="s">
        <v>36</v>
      </c>
      <c r="D966" t="s">
        <v>15</v>
      </c>
      <c r="E966" t="s">
        <v>36</v>
      </c>
      <c r="F966" t="s">
        <v>40</v>
      </c>
      <c r="I966" s="2">
        <f>BG_SecBase_Tuning!O$370</f>
        <v>350</v>
      </c>
      <c r="J966" s="2">
        <f>BG_SecBase_Tuning!P$370</f>
        <v>100</v>
      </c>
      <c r="K966">
        <f>BG_SecBase_Tuning!Q$363</f>
        <v>252</v>
      </c>
      <c r="L966" s="6">
        <f>BG_SecBase_Tuning!R$367</f>
        <v>300</v>
      </c>
      <c r="M966">
        <f>BG_SecBase_Tuning!S$363</f>
        <v>531</v>
      </c>
      <c r="P966" s="159" cm="1">
        <f t="array" ref="P966">_xlfn.SWITCH(B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66" s="159" cm="1">
        <f t="array" ref="Q966">_xlfn.SWITCH(C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66" s="159" cm="1">
        <f t="array" ref="R966">_xlfn.SWITCH(D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66" s="159" cm="1">
        <f t="array" ref="S966">_xlfn.SWITCH(E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966" s="159" cm="1">
        <f t="array" ref="T966">_xlfn.SWITCH(F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67" spans="1:20" x14ac:dyDescent="0.3">
      <c r="A967">
        <v>77</v>
      </c>
      <c r="B967" t="s">
        <v>39</v>
      </c>
      <c r="C967" t="s">
        <v>39</v>
      </c>
      <c r="D967" t="s">
        <v>40</v>
      </c>
      <c r="E967" t="s">
        <v>21</v>
      </c>
      <c r="F967" t="s">
        <v>34</v>
      </c>
      <c r="I967" s="2">
        <f>BG_SecBase_Tuning!O$370</f>
        <v>350</v>
      </c>
      <c r="J967" s="2">
        <f>BG_SecBase_Tuning!P$370</f>
        <v>100</v>
      </c>
      <c r="K967">
        <f>BG_SecBase_Tuning!Q$363</f>
        <v>252</v>
      </c>
      <c r="L967" s="6">
        <f>BG_SecBase_Tuning!R$367</f>
        <v>300</v>
      </c>
      <c r="M967">
        <f>BG_SecBase_Tuning!S$363</f>
        <v>531</v>
      </c>
      <c r="P967" s="159" cm="1">
        <f t="array" ref="P967">_xlfn.SWITCH(B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967" s="159" cm="1">
        <f t="array" ref="Q967">_xlfn.SWITCH(C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967" s="159" cm="1">
        <f t="array" ref="R967">_xlfn.SWITCH(D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967" s="159" cm="1">
        <f t="array" ref="S967">_xlfn.SWITCH(E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67" s="159" cm="1">
        <f t="array" ref="T967">_xlfn.SWITCH(F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68" spans="1:20" x14ac:dyDescent="0.3">
      <c r="A968">
        <v>78</v>
      </c>
      <c r="B968" t="s">
        <v>26</v>
      </c>
      <c r="C968" t="s">
        <v>26</v>
      </c>
      <c r="D968" t="s">
        <v>27</v>
      </c>
      <c r="E968" t="s">
        <v>24</v>
      </c>
      <c r="F968" t="s">
        <v>18</v>
      </c>
      <c r="I968" s="2">
        <f>BG_SecBase_Tuning!O$370</f>
        <v>350</v>
      </c>
      <c r="J968" s="2">
        <f>BG_SecBase_Tuning!P$370</f>
        <v>100</v>
      </c>
      <c r="K968">
        <f>BG_SecBase_Tuning!Q$363</f>
        <v>252</v>
      </c>
      <c r="L968">
        <f>BG_SecBase_Tuning!R$363</f>
        <v>438</v>
      </c>
      <c r="M968">
        <f>BG_SecBase_Tuning!S$363</f>
        <v>531</v>
      </c>
      <c r="P968" s="159" cm="1">
        <f t="array" ref="P968">_xlfn.SWITCH(B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68" s="159" cm="1">
        <f t="array" ref="Q968">_xlfn.SWITCH(C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68" s="159" cm="1">
        <f t="array" ref="R968">_xlfn.SWITCH(D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68" s="159" cm="1">
        <f t="array" ref="S968">_xlfn.SWITCH(E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68" s="159" cm="1">
        <f t="array" ref="T968">_xlfn.SWITCH(F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69" spans="1:20" x14ac:dyDescent="0.3">
      <c r="A969">
        <v>79</v>
      </c>
      <c r="B969" t="s">
        <v>30</v>
      </c>
      <c r="C969" t="s">
        <v>30</v>
      </c>
      <c r="D969" t="s">
        <v>18</v>
      </c>
      <c r="E969" t="s">
        <v>18</v>
      </c>
      <c r="F969" t="s">
        <v>11</v>
      </c>
      <c r="I969" s="2">
        <f>BG_SecBase_Tuning!O$370</f>
        <v>350</v>
      </c>
      <c r="J969" s="2">
        <f>BG_SecBase_Tuning!P$370</f>
        <v>100</v>
      </c>
      <c r="K969">
        <f>BG_SecBase_Tuning!Q$363</f>
        <v>252</v>
      </c>
      <c r="L969">
        <f>BG_SecBase_Tuning!R$363</f>
        <v>438</v>
      </c>
      <c r="M969">
        <f>BG_SecBase_Tuning!S$363</f>
        <v>531</v>
      </c>
      <c r="P969" s="159" cm="1">
        <f t="array" ref="P969">_xlfn.SWITCH(B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69" s="159" cm="1">
        <f t="array" ref="Q969">_xlfn.SWITCH(C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69" s="159" cm="1">
        <f t="array" ref="R969">_xlfn.SWITCH(D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69" s="159" cm="1">
        <f t="array" ref="S969">_xlfn.SWITCH(E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69" s="159" cm="1">
        <f t="array" ref="T969">_xlfn.SWITCH(F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70" spans="1:20" x14ac:dyDescent="0.3">
      <c r="A970">
        <v>80</v>
      </c>
      <c r="B970" t="s">
        <v>33</v>
      </c>
      <c r="C970" t="s">
        <v>33</v>
      </c>
      <c r="D970" t="s">
        <v>21</v>
      </c>
      <c r="E970" t="s">
        <v>40</v>
      </c>
      <c r="F970" t="s">
        <v>11</v>
      </c>
      <c r="I970" s="6">
        <f>BG_SecBase_Tuning!O$369</f>
        <v>500</v>
      </c>
      <c r="J970" s="6">
        <f>BG_SecBase_Tuning!P$369</f>
        <v>500</v>
      </c>
      <c r="K970">
        <f>BG_SecBase_Tuning!Q$363</f>
        <v>252</v>
      </c>
      <c r="L970">
        <f>BG_SecBase_Tuning!R$363</f>
        <v>438</v>
      </c>
      <c r="M970">
        <f>BG_SecBase_Tuning!S$363</f>
        <v>531</v>
      </c>
      <c r="P970" s="159" cm="1">
        <f t="array" ref="P970">_xlfn.SWITCH(B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70" s="159" cm="1">
        <f t="array" ref="Q970">_xlfn.SWITCH(C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70" s="159" cm="1">
        <f t="array" ref="R970">_xlfn.SWITCH(D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70" s="159" cm="1">
        <f t="array" ref="S970">_xlfn.SWITCH(E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70" s="159" cm="1">
        <f t="array" ref="T970">_xlfn.SWITCH(F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71" spans="1:20" x14ac:dyDescent="0.3">
      <c r="A971">
        <v>81</v>
      </c>
      <c r="B971" t="s">
        <v>36</v>
      </c>
      <c r="C971" t="s">
        <v>36</v>
      </c>
      <c r="D971" t="s">
        <v>24</v>
      </c>
      <c r="E971" t="s">
        <v>11</v>
      </c>
      <c r="F971" t="s">
        <v>15</v>
      </c>
      <c r="I971" s="6">
        <f>BG_SecBase_Tuning!O$369</f>
        <v>500</v>
      </c>
      <c r="J971" s="6">
        <f>BG_SecBase_Tuning!P$369</f>
        <v>500</v>
      </c>
      <c r="K971">
        <f>BG_SecBase_Tuning!Q$363</f>
        <v>252</v>
      </c>
      <c r="L971">
        <f>BG_SecBase_Tuning!R$363</f>
        <v>438</v>
      </c>
      <c r="M971">
        <f>BG_SecBase_Tuning!S$363</f>
        <v>531</v>
      </c>
      <c r="P971" s="159" cm="1">
        <f t="array" ref="P971">_xlfn.SWITCH(B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71" s="159" cm="1">
        <f t="array" ref="Q971">_xlfn.SWITCH(C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71" s="159" cm="1">
        <f t="array" ref="R971">_xlfn.SWITCH(D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71" s="159" cm="1">
        <f t="array" ref="S971">_xlfn.SWITCH(E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71" s="159" cm="1">
        <f t="array" ref="T971">_xlfn.SWITCH(F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72" spans="1:20" x14ac:dyDescent="0.3">
      <c r="A972">
        <v>82</v>
      </c>
      <c r="B972" t="s">
        <v>37</v>
      </c>
      <c r="C972" t="s">
        <v>24</v>
      </c>
      <c r="D972" t="s">
        <v>15</v>
      </c>
      <c r="E972" t="s">
        <v>31</v>
      </c>
      <c r="F972" t="s">
        <v>21</v>
      </c>
      <c r="I972" s="6">
        <f>BG_SecBase_Tuning!O$369</f>
        <v>500</v>
      </c>
      <c r="J972" s="6">
        <f>BG_SecBase_Tuning!P$369</f>
        <v>500</v>
      </c>
      <c r="K972">
        <f>BG_SecBase_Tuning!Q$363</f>
        <v>252</v>
      </c>
      <c r="L972">
        <f>BG_SecBase_Tuning!R$363</f>
        <v>438</v>
      </c>
      <c r="M972">
        <f>BG_SecBase_Tuning!S$363</f>
        <v>531</v>
      </c>
      <c r="P972" s="159" cm="1">
        <f t="array" ref="P972">_xlfn.SWITCH(B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72" s="159" cm="1">
        <f t="array" ref="Q972">_xlfn.SWITCH(C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972" s="159" cm="1">
        <f t="array" ref="R972">_xlfn.SWITCH(D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72" s="159" cm="1">
        <f t="array" ref="S972">_xlfn.SWITCH(E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72" s="159" cm="1">
        <f t="array" ref="T972">_xlfn.SWITCH(F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73" spans="1:20" x14ac:dyDescent="0.3">
      <c r="A973">
        <v>83</v>
      </c>
      <c r="B973" t="s">
        <v>37</v>
      </c>
      <c r="C973" t="s">
        <v>31</v>
      </c>
      <c r="D973" t="s">
        <v>27</v>
      </c>
      <c r="E973" t="s">
        <v>34</v>
      </c>
      <c r="F973" t="s">
        <v>15</v>
      </c>
      <c r="I973">
        <f>BG_SecBase_Tuning!O$363</f>
        <v>804</v>
      </c>
      <c r="J973">
        <f>BG_SecBase_Tuning!P$363</f>
        <v>1504</v>
      </c>
      <c r="K973">
        <f>BG_SecBase_Tuning!Q$363</f>
        <v>252</v>
      </c>
      <c r="L973">
        <f>BG_SecBase_Tuning!R$363</f>
        <v>438</v>
      </c>
      <c r="M973">
        <f>BG_SecBase_Tuning!S$363</f>
        <v>531</v>
      </c>
      <c r="P973" s="159" cm="1">
        <f t="array" ref="P973">_xlfn.SWITCH(B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73" s="159" cm="1">
        <f t="array" ref="Q973">_xlfn.SWITCH(C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73" s="159" cm="1">
        <f t="array" ref="R973">_xlfn.SWITCH(D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73" s="159" cm="1">
        <f t="array" ref="S973">_xlfn.SWITCH(E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73" s="159" cm="1">
        <f t="array" ref="T973">_xlfn.SWITCH(F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74" spans="1:20" x14ac:dyDescent="0.3">
      <c r="A974">
        <v>84</v>
      </c>
      <c r="B974" t="s">
        <v>15</v>
      </c>
      <c r="C974" t="s">
        <v>24</v>
      </c>
      <c r="D974" t="s">
        <v>18</v>
      </c>
      <c r="E974" t="s">
        <v>15</v>
      </c>
      <c r="F974" t="s">
        <v>40</v>
      </c>
      <c r="I974" s="6">
        <f>BG_SecBase_Tuning!O$367</f>
        <v>400</v>
      </c>
      <c r="J974" s="6">
        <f>BG_SecBase_Tuning!P$367</f>
        <v>400</v>
      </c>
      <c r="K974">
        <f>BG_SecBase_Tuning!Q$363</f>
        <v>252</v>
      </c>
      <c r="L974">
        <f>BG_SecBase_Tuning!R$363</f>
        <v>438</v>
      </c>
      <c r="M974" s="6">
        <f>BG_SecBase_Tuning!S$365</f>
        <v>800</v>
      </c>
      <c r="P974" s="159" cm="1">
        <f t="array" ref="P974">_xlfn.SWITCH(B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974" s="159" cm="1">
        <f t="array" ref="Q974">_xlfn.SWITCH(C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974" s="159" cm="1">
        <f t="array" ref="R974">_xlfn.SWITCH(D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74" s="159" cm="1">
        <f t="array" ref="S974">_xlfn.SWITCH(E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74" s="159" cm="1">
        <f t="array" ref="T974">_xlfn.SWITCH(F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75" spans="1:20" x14ac:dyDescent="0.3">
      <c r="A975">
        <v>85</v>
      </c>
      <c r="B975" t="s">
        <v>18</v>
      </c>
      <c r="C975" t="s">
        <v>40</v>
      </c>
      <c r="D975" t="s">
        <v>24</v>
      </c>
      <c r="E975" t="s">
        <v>31</v>
      </c>
      <c r="F975" t="s">
        <v>27</v>
      </c>
      <c r="I975" s="6">
        <f>BG_SecBase_Tuning!O$367</f>
        <v>400</v>
      </c>
      <c r="J975" s="6">
        <f>BG_SecBase_Tuning!P$367</f>
        <v>400</v>
      </c>
      <c r="K975">
        <f>BG_SecBase_Tuning!Q$363</f>
        <v>252</v>
      </c>
      <c r="L975">
        <f>BG_SecBase_Tuning!R$363</f>
        <v>438</v>
      </c>
      <c r="M975" s="6">
        <f>BG_SecBase_Tuning!S$365</f>
        <v>800</v>
      </c>
      <c r="P975" s="159" cm="1">
        <f t="array" ref="P975">_xlfn.SWITCH(B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75" s="159" cm="1">
        <f t="array" ref="Q975">_xlfn.SWITCH(C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75" s="159" cm="1">
        <f t="array" ref="R975">_xlfn.SWITCH(D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75" s="159" cm="1">
        <f t="array" ref="S975">_xlfn.SWITCH(E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75" s="159" cm="1">
        <f t="array" ref="T975">_xlfn.SWITCH(F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76" spans="1:20" x14ac:dyDescent="0.3">
      <c r="A976">
        <v>86</v>
      </c>
      <c r="B976" t="s">
        <v>26</v>
      </c>
      <c r="C976" t="s">
        <v>26</v>
      </c>
      <c r="D976" t="s">
        <v>40</v>
      </c>
      <c r="E976" t="s">
        <v>24</v>
      </c>
      <c r="F976" t="s">
        <v>10</v>
      </c>
      <c r="I976" s="6">
        <f>BG_SecBase_Tuning!O$367</f>
        <v>400</v>
      </c>
      <c r="J976" s="6">
        <f>BG_SecBase_Tuning!P$367</f>
        <v>400</v>
      </c>
      <c r="K976">
        <f>BG_SecBase_Tuning!Q$363</f>
        <v>252</v>
      </c>
      <c r="L976">
        <f>BG_SecBase_Tuning!R$363</f>
        <v>438</v>
      </c>
      <c r="M976" s="6">
        <f>BG_SecBase_Tuning!S$365</f>
        <v>800</v>
      </c>
      <c r="P976" s="159" cm="1">
        <f t="array" ref="P976">_xlfn.SWITCH(B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76" s="159" cm="1">
        <f t="array" ref="Q976">_xlfn.SWITCH(C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76" s="159" cm="1">
        <f t="array" ref="R976">_xlfn.SWITCH(D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976" s="159" cm="1">
        <f t="array" ref="S976">_xlfn.SWITCH(E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76" s="159" cm="1">
        <f t="array" ref="T976">_xlfn.SWITCH(F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977" spans="1:20" x14ac:dyDescent="0.3">
      <c r="A977">
        <v>87</v>
      </c>
      <c r="B977" t="s">
        <v>30</v>
      </c>
      <c r="C977" t="s">
        <v>30</v>
      </c>
      <c r="D977" t="s">
        <v>37</v>
      </c>
      <c r="E977" t="s">
        <v>21</v>
      </c>
      <c r="F977" t="s">
        <v>21</v>
      </c>
      <c r="I977" s="2">
        <f>BG_SecBase_Tuning!O$368</f>
        <v>300</v>
      </c>
      <c r="J977" s="2">
        <f>BG_SecBase_Tuning!P$368</f>
        <v>100</v>
      </c>
      <c r="K977">
        <f>BG_SecBase_Tuning!Q$363</f>
        <v>252</v>
      </c>
      <c r="L977">
        <f>BG_SecBase_Tuning!R$363</f>
        <v>438</v>
      </c>
      <c r="M977" s="6">
        <f>BG_SecBase_Tuning!S$365</f>
        <v>800</v>
      </c>
      <c r="P977" s="159" cm="1">
        <f t="array" ref="P977">_xlfn.SWITCH(B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77" s="159" cm="1">
        <f t="array" ref="Q977">_xlfn.SWITCH(C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77" s="159" cm="1">
        <f t="array" ref="R977">_xlfn.SWITCH(D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77" s="159" cm="1">
        <f t="array" ref="S977">_xlfn.SWITCH(E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77" s="159" cm="1">
        <f t="array" ref="T977">_xlfn.SWITCH(F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78" spans="1:20" x14ac:dyDescent="0.3">
      <c r="A978">
        <v>88</v>
      </c>
      <c r="B978" t="s">
        <v>33</v>
      </c>
      <c r="C978" t="s">
        <v>33</v>
      </c>
      <c r="D978" t="s">
        <v>31</v>
      </c>
      <c r="E978" t="s">
        <v>21</v>
      </c>
      <c r="F978" t="s">
        <v>15</v>
      </c>
      <c r="I978" s="6">
        <f>BG_SecBase_Tuning!O$367</f>
        <v>400</v>
      </c>
      <c r="J978" s="6">
        <f>BG_SecBase_Tuning!P$367</f>
        <v>400</v>
      </c>
      <c r="K978">
        <f>BG_SecBase_Tuning!Q$363</f>
        <v>252</v>
      </c>
      <c r="L978">
        <f>BG_SecBase_Tuning!R$363</f>
        <v>438</v>
      </c>
      <c r="M978">
        <f>BG_SecBase_Tuning!S$363</f>
        <v>531</v>
      </c>
      <c r="P978" s="159" cm="1">
        <f t="array" ref="P978">_xlfn.SWITCH(B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78" s="159" cm="1">
        <f t="array" ref="Q978">_xlfn.SWITCH(C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78" s="159" cm="1">
        <f t="array" ref="R978">_xlfn.SWITCH(D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78" s="159" cm="1">
        <f t="array" ref="S978">_xlfn.SWITCH(E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78" s="159" cm="1">
        <f t="array" ref="T978">_xlfn.SWITCH(F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79" spans="1:20" x14ac:dyDescent="0.3">
      <c r="A979">
        <v>89</v>
      </c>
      <c r="B979" s="9" t="s">
        <v>36</v>
      </c>
      <c r="C979" s="9" t="s">
        <v>36</v>
      </c>
      <c r="D979" s="9" t="s">
        <v>37</v>
      </c>
      <c r="E979" s="9" t="s">
        <v>21</v>
      </c>
      <c r="F979" s="9" t="s">
        <v>37</v>
      </c>
      <c r="I979" s="6">
        <f>BG_SecBase_Tuning!O$367</f>
        <v>400</v>
      </c>
      <c r="J979" s="6">
        <f>BG_SecBase_Tuning!P$367</f>
        <v>400</v>
      </c>
      <c r="K979">
        <f>BG_SecBase_Tuning!Q$363</f>
        <v>252</v>
      </c>
      <c r="L979">
        <f>BG_SecBase_Tuning!R$363</f>
        <v>438</v>
      </c>
      <c r="M979">
        <f>BG_SecBase_Tuning!S$363</f>
        <v>531</v>
      </c>
      <c r="P979" s="159" cm="1">
        <f t="array" ref="P979">_xlfn.SWITCH(B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79" s="159" cm="1">
        <f t="array" ref="Q979">_xlfn.SWITCH(C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79" s="159" cm="1">
        <f t="array" ref="R979">_xlfn.SWITCH(D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79" s="159" cm="1">
        <f t="array" ref="S979">_xlfn.SWITCH(E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79" s="159" cm="1">
        <f t="array" ref="T979">_xlfn.SWITCH(F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80" spans="1:20" x14ac:dyDescent="0.3">
      <c r="A980">
        <v>90</v>
      </c>
      <c r="B980" s="9" t="s">
        <v>21</v>
      </c>
      <c r="C980" s="9" t="s">
        <v>37</v>
      </c>
      <c r="D980" s="9" t="s">
        <v>21</v>
      </c>
      <c r="E980" s="9" t="s">
        <v>40</v>
      </c>
      <c r="F980" s="9" t="s">
        <v>15</v>
      </c>
      <c r="I980" s="6">
        <f>BG_SecBase_Tuning!O$367</f>
        <v>400</v>
      </c>
      <c r="J980" s="6">
        <f>BG_SecBase_Tuning!P$367</f>
        <v>400</v>
      </c>
      <c r="K980">
        <f>BG_SecBase_Tuning!Q$363</f>
        <v>252</v>
      </c>
      <c r="L980">
        <f>BG_SecBase_Tuning!R$363</f>
        <v>438</v>
      </c>
      <c r="M980">
        <f>BG_SecBase_Tuning!S$363</f>
        <v>531</v>
      </c>
      <c r="P980" s="159" cm="1">
        <f t="array" ref="P980">_xlfn.SWITCH(B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80" s="159" cm="1">
        <f t="array" ref="Q980">_xlfn.SWITCH(C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80" s="159" cm="1">
        <f t="array" ref="R980">_xlfn.SWITCH(D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80" s="159" cm="1">
        <f t="array" ref="S980">_xlfn.SWITCH(E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80" s="159" cm="1">
        <f t="array" ref="T980">_xlfn.SWITCH(F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81" spans="1:20" x14ac:dyDescent="0.3">
      <c r="A981">
        <v>91</v>
      </c>
      <c r="B981" s="9" t="s">
        <v>24</v>
      </c>
      <c r="C981" s="9" t="s">
        <v>31</v>
      </c>
      <c r="D981" s="9" t="s">
        <v>18</v>
      </c>
      <c r="E981" s="9" t="s">
        <v>37</v>
      </c>
      <c r="F981" s="9" t="s">
        <v>18</v>
      </c>
      <c r="I981">
        <f>BG_SecBase_Tuning!O$363</f>
        <v>804</v>
      </c>
      <c r="J981">
        <f>BG_SecBase_Tuning!P$363</f>
        <v>1504</v>
      </c>
      <c r="K981">
        <f>BG_SecBase_Tuning!Q$363</f>
        <v>252</v>
      </c>
      <c r="L981">
        <f>BG_SecBase_Tuning!R$363</f>
        <v>438</v>
      </c>
      <c r="M981">
        <f>BG_SecBase_Tuning!S$363</f>
        <v>531</v>
      </c>
      <c r="P981" s="159" cm="1">
        <f t="array" ref="P981">_xlfn.SWITCH(B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981" s="159" cm="1">
        <f t="array" ref="Q981">_xlfn.SWITCH(C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81" s="159" cm="1">
        <f t="array" ref="R981">_xlfn.SWITCH(D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81" s="159" cm="1">
        <f t="array" ref="S981">_xlfn.SWITCH(E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81" s="159" cm="1">
        <f t="array" ref="T981">_xlfn.SWITCH(F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82" spans="1:20" x14ac:dyDescent="0.3">
      <c r="A982">
        <v>92</v>
      </c>
      <c r="B982" s="11" t="s">
        <v>31</v>
      </c>
      <c r="C982" s="11" t="s">
        <v>34</v>
      </c>
      <c r="D982" s="11" t="s">
        <v>11</v>
      </c>
      <c r="E982" s="11" t="s">
        <v>27</v>
      </c>
      <c r="F982" s="11" t="s">
        <v>34</v>
      </c>
      <c r="I982">
        <f>BG_SecBase_Tuning!O$363</f>
        <v>804</v>
      </c>
      <c r="J982">
        <f>BG_SecBase_Tuning!P$363</f>
        <v>1504</v>
      </c>
      <c r="K982">
        <f>BG_SecBase_Tuning!Q$363</f>
        <v>252</v>
      </c>
      <c r="L982">
        <f>BG_SecBase_Tuning!R$363</f>
        <v>438</v>
      </c>
      <c r="M982">
        <f>BG_SecBase_Tuning!S$363</f>
        <v>531</v>
      </c>
      <c r="P982" s="159" cm="1">
        <f t="array" ref="P982">_xlfn.SWITCH(B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82" s="159" cm="1">
        <f t="array" ref="Q982">_xlfn.SWITCH(C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82" s="159" cm="1">
        <f t="array" ref="R982">_xlfn.SWITCH(D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82" s="159" cm="1">
        <f t="array" ref="S982">_xlfn.SWITCH(E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82" s="159" cm="1">
        <f t="array" ref="T982">_xlfn.SWITCH(F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83" spans="1:20" x14ac:dyDescent="0.3">
      <c r="A983">
        <v>93</v>
      </c>
      <c r="B983" s="11" t="s">
        <v>34</v>
      </c>
      <c r="C983" s="11" t="s">
        <v>37</v>
      </c>
      <c r="D983" s="11" t="s">
        <v>27</v>
      </c>
      <c r="E983" s="11" t="s">
        <v>15</v>
      </c>
      <c r="F983" s="11" t="s">
        <v>15</v>
      </c>
      <c r="I983" s="6">
        <f>BG_SecBase_Tuning!O$369</f>
        <v>500</v>
      </c>
      <c r="J983" s="6">
        <f>BG_SecBase_Tuning!P$369</f>
        <v>500</v>
      </c>
      <c r="K983" s="6">
        <f>BG_SecBase_Tuning!Q$366</f>
        <v>1200</v>
      </c>
      <c r="L983">
        <f>BG_SecBase_Tuning!R$363</f>
        <v>438</v>
      </c>
      <c r="M983">
        <f>BG_SecBase_Tuning!S$363</f>
        <v>531</v>
      </c>
      <c r="P983" s="159" cm="1">
        <f t="array" ref="P983">_xlfn.SWITCH(B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83" s="159" cm="1">
        <f t="array" ref="Q983">_xlfn.SWITCH(C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83" s="159" cm="1">
        <f t="array" ref="R983">_xlfn.SWITCH(D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83" s="159" cm="1">
        <f t="array" ref="S983">_xlfn.SWITCH(E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83" s="159" cm="1">
        <f t="array" ref="T983">_xlfn.SWITCH(F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84" spans="1:20" x14ac:dyDescent="0.3">
      <c r="A984">
        <v>94</v>
      </c>
      <c r="B984" s="11" t="s">
        <v>11</v>
      </c>
      <c r="C984" s="11" t="s">
        <v>21</v>
      </c>
      <c r="D984" s="11" t="s">
        <v>18</v>
      </c>
      <c r="E984" s="11" t="s">
        <v>21</v>
      </c>
      <c r="F984" s="11" t="s">
        <v>18</v>
      </c>
      <c r="I984" s="6">
        <f>BG_SecBase_Tuning!O$369</f>
        <v>500</v>
      </c>
      <c r="J984" s="6">
        <f>BG_SecBase_Tuning!P$369</f>
        <v>500</v>
      </c>
      <c r="K984" s="6">
        <f>BG_SecBase_Tuning!Q$366</f>
        <v>1200</v>
      </c>
      <c r="L984">
        <f>BG_SecBase_Tuning!R$363</f>
        <v>438</v>
      </c>
      <c r="M984">
        <f>BG_SecBase_Tuning!S$363</f>
        <v>531</v>
      </c>
      <c r="P984" s="159" cm="1">
        <f t="array" ref="P984">_xlfn.SWITCH(B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984" s="159" cm="1">
        <f t="array" ref="Q984">_xlfn.SWITCH(C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984" s="159" cm="1">
        <f t="array" ref="R984">_xlfn.SWITCH(D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84" s="159" cm="1">
        <f t="array" ref="S984">_xlfn.SWITCH(E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84" s="159" cm="1">
        <f t="array" ref="T984">_xlfn.SWITCH(F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85" spans="1:20" x14ac:dyDescent="0.3">
      <c r="A985">
        <v>95</v>
      </c>
      <c r="B985" s="11" t="s">
        <v>26</v>
      </c>
      <c r="C985" s="11" t="s">
        <v>26</v>
      </c>
      <c r="D985" s="11" t="s">
        <v>20</v>
      </c>
      <c r="E985" s="11" t="s">
        <v>18</v>
      </c>
      <c r="F985" s="11" t="s">
        <v>21</v>
      </c>
      <c r="I985" s="6">
        <f>BG_SecBase_Tuning!O$369</f>
        <v>500</v>
      </c>
      <c r="J985" s="6">
        <f>BG_SecBase_Tuning!P$369</f>
        <v>500</v>
      </c>
      <c r="K985" s="6">
        <f>BG_SecBase_Tuning!Q$366</f>
        <v>1200</v>
      </c>
      <c r="L985">
        <f>BG_SecBase_Tuning!R$363</f>
        <v>438</v>
      </c>
      <c r="M985">
        <f>BG_SecBase_Tuning!S$363</f>
        <v>531</v>
      </c>
      <c r="P985" s="159" cm="1">
        <f t="array" ref="P985">_xlfn.SWITCH(B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85" s="159" cm="1">
        <f t="array" ref="Q985">_xlfn.SWITCH(C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85" s="159" cm="1">
        <f t="array" ref="R985">_xlfn.SWITCH(D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985" s="159" cm="1">
        <f t="array" ref="S985">_xlfn.SWITCH(E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85" s="159" cm="1">
        <f t="array" ref="T985">_xlfn.SWITCH(F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86" spans="1:20" x14ac:dyDescent="0.3">
      <c r="A986">
        <v>96</v>
      </c>
      <c r="B986" s="11" t="s">
        <v>30</v>
      </c>
      <c r="C986" s="11" t="s">
        <v>30</v>
      </c>
      <c r="D986" s="11" t="s">
        <v>23</v>
      </c>
      <c r="E986" s="11" t="s">
        <v>24</v>
      </c>
      <c r="F986" s="11" t="s">
        <v>21</v>
      </c>
      <c r="I986" s="2">
        <f>BG_SecBase_Tuning!O$370</f>
        <v>350</v>
      </c>
      <c r="J986" s="2">
        <f>BG_SecBase_Tuning!P$370</f>
        <v>100</v>
      </c>
      <c r="K986" s="6">
        <f>BG_SecBase_Tuning!Q$366</f>
        <v>1200</v>
      </c>
      <c r="L986">
        <f>BG_SecBase_Tuning!R$363</f>
        <v>438</v>
      </c>
      <c r="M986">
        <f>BG_SecBase_Tuning!S$363</f>
        <v>531</v>
      </c>
      <c r="P986" s="159" cm="1">
        <f t="array" ref="P986">_xlfn.SWITCH(B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86" s="159" cm="1">
        <f t="array" ref="Q986">_xlfn.SWITCH(C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86" s="159" cm="1">
        <f t="array" ref="R986">_xlfn.SWITCH(D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986" s="159" cm="1">
        <f t="array" ref="S986">_xlfn.SWITCH(E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86" s="159" cm="1">
        <f t="array" ref="T986">_xlfn.SWITCH(F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87" spans="1:20" x14ac:dyDescent="0.3">
      <c r="A987">
        <v>97</v>
      </c>
      <c r="B987" t="s">
        <v>33</v>
      </c>
      <c r="C987" t="s">
        <v>33</v>
      </c>
      <c r="D987" t="s">
        <v>34</v>
      </c>
      <c r="E987" t="s">
        <v>21</v>
      </c>
      <c r="F987" t="s">
        <v>11</v>
      </c>
      <c r="I987" s="2">
        <f>BG_SecBase_Tuning!O$370</f>
        <v>350</v>
      </c>
      <c r="J987" s="2">
        <f>BG_SecBase_Tuning!P$370</f>
        <v>100</v>
      </c>
      <c r="K987" s="6">
        <f>BG_SecBase_Tuning!Q$366</f>
        <v>1200</v>
      </c>
      <c r="L987">
        <f>BG_SecBase_Tuning!R$363</f>
        <v>438</v>
      </c>
      <c r="M987">
        <f>BG_SecBase_Tuning!S$363</f>
        <v>531</v>
      </c>
      <c r="P987" s="159" cm="1">
        <f t="array" ref="P987">_xlfn.SWITCH(B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87" s="159" cm="1">
        <f t="array" ref="Q987">_xlfn.SWITCH(C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87" s="159" cm="1">
        <f t="array" ref="R987">_xlfn.SWITCH(D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987" s="159" cm="1">
        <f t="array" ref="S987">_xlfn.SWITCH(E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87" s="159" cm="1">
        <f t="array" ref="T987">_xlfn.SWITCH(F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88" spans="1:20" x14ac:dyDescent="0.3">
      <c r="A988">
        <v>98</v>
      </c>
      <c r="B988" t="s">
        <v>36</v>
      </c>
      <c r="C988" t="s">
        <v>36</v>
      </c>
      <c r="D988" t="s">
        <v>11</v>
      </c>
      <c r="E988" t="s">
        <v>27</v>
      </c>
      <c r="F988" t="s">
        <v>34</v>
      </c>
      <c r="I988" s="2">
        <f>BG_SecBase_Tuning!O$370</f>
        <v>350</v>
      </c>
      <c r="J988" s="2">
        <f>BG_SecBase_Tuning!P$370</f>
        <v>100</v>
      </c>
      <c r="K988" s="6">
        <f>BG_SecBase_Tuning!Q$366</f>
        <v>1200</v>
      </c>
      <c r="L988">
        <f>BG_SecBase_Tuning!R$363</f>
        <v>438</v>
      </c>
      <c r="M988">
        <f>BG_SecBase_Tuning!S$363</f>
        <v>531</v>
      </c>
      <c r="P988" s="159" cm="1">
        <f t="array" ref="P988">_xlfn.SWITCH(B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88" s="159" cm="1">
        <f t="array" ref="Q988">_xlfn.SWITCH(C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88" s="159" cm="1">
        <f t="array" ref="R988">_xlfn.SWITCH(D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88" s="159" cm="1">
        <f t="array" ref="S988">_xlfn.SWITCH(E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88" s="159" cm="1">
        <f t="array" ref="T988">_xlfn.SWITCH(F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89" spans="1:20" x14ac:dyDescent="0.3">
      <c r="A989">
        <v>99</v>
      </c>
      <c r="B989" t="s">
        <v>39</v>
      </c>
      <c r="C989" t="s">
        <v>39</v>
      </c>
      <c r="D989" t="s">
        <v>14</v>
      </c>
      <c r="E989" t="s">
        <v>11</v>
      </c>
      <c r="F989" t="s">
        <v>40</v>
      </c>
      <c r="I989" s="2">
        <f>BG_SecBase_Tuning!O$370</f>
        <v>350</v>
      </c>
      <c r="J989" s="2">
        <f>BG_SecBase_Tuning!P$370</f>
        <v>100</v>
      </c>
      <c r="K989" s="6">
        <f>BG_SecBase_Tuning!Q$366</f>
        <v>1200</v>
      </c>
      <c r="L989">
        <f>BG_SecBase_Tuning!R$363</f>
        <v>438</v>
      </c>
      <c r="M989">
        <f>BG_SecBase_Tuning!S$363</f>
        <v>531</v>
      </c>
      <c r="P989" s="159" cm="1">
        <f t="array" ref="P989">_xlfn.SWITCH(B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989" s="159" cm="1">
        <f t="array" ref="Q989">_xlfn.SWITCH(C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989" s="159" cm="1">
        <f t="array" ref="R989">_xlfn.SWITCH(D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989" s="159" cm="1">
        <f t="array" ref="S989">_xlfn.SWITCH(E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89" s="159" cm="1">
        <f t="array" ref="T989">_xlfn.SWITCH(F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90" spans="1:20" x14ac:dyDescent="0.3">
      <c r="A990">
        <v>100</v>
      </c>
      <c r="B990" t="s">
        <v>26</v>
      </c>
      <c r="C990" t="s">
        <v>26</v>
      </c>
      <c r="D990" t="s">
        <v>21</v>
      </c>
      <c r="E990" t="s">
        <v>37</v>
      </c>
      <c r="F990" t="s">
        <v>15</v>
      </c>
      <c r="I990" s="2">
        <f>BG_SecBase_Tuning!O$370</f>
        <v>350</v>
      </c>
      <c r="J990" s="2">
        <f>BG_SecBase_Tuning!P$370</f>
        <v>100</v>
      </c>
      <c r="K990" s="6">
        <f>BG_SecBase_Tuning!Q$366</f>
        <v>1200</v>
      </c>
      <c r="L990">
        <f>BG_SecBase_Tuning!R$363</f>
        <v>438</v>
      </c>
      <c r="M990">
        <f>BG_SecBase_Tuning!S$363</f>
        <v>531</v>
      </c>
      <c r="P990" s="159" cm="1">
        <f t="array" ref="P990">_xlfn.SWITCH(B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90" s="159" cm="1">
        <f t="array" ref="Q990">_xlfn.SWITCH(C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90" s="159" cm="1">
        <f t="array" ref="R990">_xlfn.SWITCH(D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90" s="159" cm="1">
        <f t="array" ref="S990">_xlfn.SWITCH(E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90" s="159" cm="1">
        <f t="array" ref="T990">_xlfn.SWITCH(F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91" spans="1:20" x14ac:dyDescent="0.3">
      <c r="A991">
        <v>101</v>
      </c>
      <c r="B991" t="s">
        <v>30</v>
      </c>
      <c r="C991" t="s">
        <v>30</v>
      </c>
      <c r="D991" t="s">
        <v>17</v>
      </c>
      <c r="E991" t="s">
        <v>24</v>
      </c>
      <c r="F991" t="s">
        <v>24</v>
      </c>
      <c r="I991" s="2">
        <f>BG_SecBase_Tuning!O$370</f>
        <v>350</v>
      </c>
      <c r="J991" s="2">
        <f>BG_SecBase_Tuning!P$370</f>
        <v>100</v>
      </c>
      <c r="K991" s="6">
        <f>BG_SecBase_Tuning!Q$366</f>
        <v>1200</v>
      </c>
      <c r="L991">
        <f>BG_SecBase_Tuning!R$363</f>
        <v>438</v>
      </c>
      <c r="M991">
        <f>BG_SecBase_Tuning!S$363</f>
        <v>531</v>
      </c>
      <c r="P991" s="159" cm="1">
        <f t="array" ref="P991">_xlfn.SWITCH(B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91" s="159" cm="1">
        <f t="array" ref="Q991">_xlfn.SWITCH(C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91" s="159" cm="1">
        <f t="array" ref="R991">_xlfn.SWITCH(D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991" s="159" cm="1">
        <f t="array" ref="S991">_xlfn.SWITCH(E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91" s="159" cm="1">
        <f t="array" ref="T991">_xlfn.SWITCH(F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92" spans="1:20" x14ac:dyDescent="0.3">
      <c r="A992">
        <v>102</v>
      </c>
      <c r="B992" t="s">
        <v>33</v>
      </c>
      <c r="C992" t="s">
        <v>33</v>
      </c>
      <c r="D992" t="s">
        <v>18</v>
      </c>
      <c r="E992" t="s">
        <v>40</v>
      </c>
      <c r="F992" t="s">
        <v>34</v>
      </c>
      <c r="I992" s="6">
        <f>BG_SecBase_Tuning!O$369</f>
        <v>500</v>
      </c>
      <c r="J992" s="6">
        <f>BG_SecBase_Tuning!P$369</f>
        <v>500</v>
      </c>
      <c r="K992" s="6">
        <f>BG_SecBase_Tuning!Q$366</f>
        <v>1200</v>
      </c>
      <c r="L992">
        <f>BG_SecBase_Tuning!R$363</f>
        <v>438</v>
      </c>
      <c r="M992">
        <f>BG_SecBase_Tuning!S$363</f>
        <v>531</v>
      </c>
      <c r="P992" s="159" cm="1">
        <f t="array" ref="P992">_xlfn.SWITCH(B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92" s="159" cm="1">
        <f t="array" ref="Q992">_xlfn.SWITCH(C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92" s="159" cm="1">
        <f t="array" ref="R992">_xlfn.SWITCH(D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92" s="159" cm="1">
        <f t="array" ref="S992">_xlfn.SWITCH(E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92" s="159" cm="1">
        <f t="array" ref="T992">_xlfn.SWITCH(F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93" spans="1:20" x14ac:dyDescent="0.3">
      <c r="A993">
        <v>103</v>
      </c>
      <c r="B993" t="s">
        <v>36</v>
      </c>
      <c r="C993" t="s">
        <v>36</v>
      </c>
      <c r="D993" t="s">
        <v>15</v>
      </c>
      <c r="E993" t="s">
        <v>31</v>
      </c>
      <c r="F993" t="s">
        <v>40</v>
      </c>
      <c r="I993" s="6">
        <f>BG_SecBase_Tuning!O$369</f>
        <v>500</v>
      </c>
      <c r="J993" s="6">
        <f>BG_SecBase_Tuning!P$369</f>
        <v>500</v>
      </c>
      <c r="K993">
        <f>BG_SecBase_Tuning!Q$363</f>
        <v>252</v>
      </c>
      <c r="L993">
        <f>BG_SecBase_Tuning!R$363</f>
        <v>438</v>
      </c>
      <c r="M993">
        <f>BG_SecBase_Tuning!S$363</f>
        <v>531</v>
      </c>
      <c r="P993" s="159" cm="1">
        <f t="array" ref="P993">_xlfn.SWITCH(B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93" s="159" cm="1">
        <f t="array" ref="Q993">_xlfn.SWITCH(C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93" s="159" cm="1">
        <f t="array" ref="R993">_xlfn.SWITCH(D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93" s="159" cm="1">
        <f t="array" ref="S993">_xlfn.SWITCH(E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93" s="159" cm="1">
        <f t="array" ref="T993">_xlfn.SWITCH(F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94" spans="1:20" x14ac:dyDescent="0.3">
      <c r="A994">
        <v>104</v>
      </c>
      <c r="B994" t="s">
        <v>40</v>
      </c>
      <c r="C994" t="s">
        <v>21</v>
      </c>
      <c r="D994" s="9" t="s">
        <v>21</v>
      </c>
      <c r="E994" t="s">
        <v>18</v>
      </c>
      <c r="F994" t="s">
        <v>11</v>
      </c>
      <c r="I994" s="6">
        <f>BG_SecBase_Tuning!O$369</f>
        <v>500</v>
      </c>
      <c r="J994" s="6">
        <f>BG_SecBase_Tuning!P$369</f>
        <v>500</v>
      </c>
      <c r="K994">
        <f>BG_SecBase_Tuning!Q$363</f>
        <v>252</v>
      </c>
      <c r="L994">
        <f>BG_SecBase_Tuning!R$363</f>
        <v>438</v>
      </c>
      <c r="M994">
        <f>BG_SecBase_Tuning!S$363</f>
        <v>531</v>
      </c>
      <c r="P994" s="159" cm="1">
        <f t="array" ref="P994">_xlfn.SWITCH(B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94" s="159" cm="1">
        <f t="array" ref="Q994">_xlfn.SWITCH(C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994" s="159" cm="1">
        <f t="array" ref="R994">_xlfn.SWITCH(D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94" s="159" cm="1">
        <f t="array" ref="S994">_xlfn.SWITCH(E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94" s="159" cm="1">
        <f t="array" ref="T994">_xlfn.SWITCH(F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95" spans="1:20" x14ac:dyDescent="0.3">
      <c r="A995">
        <v>105</v>
      </c>
      <c r="B995" t="s">
        <v>31</v>
      </c>
      <c r="C995" t="s">
        <v>31</v>
      </c>
      <c r="D995" s="9" t="s">
        <v>18</v>
      </c>
      <c r="E995" s="9" t="s">
        <v>21</v>
      </c>
      <c r="F995" s="11" t="s">
        <v>37</v>
      </c>
      <c r="I995">
        <f>BG_SecBase_Tuning!O$363</f>
        <v>804</v>
      </c>
      <c r="J995">
        <f>BG_SecBase_Tuning!P$363</f>
        <v>1504</v>
      </c>
      <c r="K995">
        <f>BG_SecBase_Tuning!Q$363</f>
        <v>252</v>
      </c>
      <c r="L995">
        <f>BG_SecBase_Tuning!R$363</f>
        <v>438</v>
      </c>
      <c r="M995">
        <f>BG_SecBase_Tuning!S$363</f>
        <v>531</v>
      </c>
      <c r="P995" s="159" cm="1">
        <f t="array" ref="P995">_xlfn.SWITCH(B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95" s="159" cm="1">
        <f t="array" ref="Q995">_xlfn.SWITCH(C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95" s="159" cm="1">
        <f t="array" ref="R995">_xlfn.SWITCH(D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95" s="159" cm="1">
        <f t="array" ref="S995">_xlfn.SWITCH(E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95" s="159" cm="1">
        <f t="array" ref="T995">_xlfn.SWITCH(F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96" spans="1:20" x14ac:dyDescent="0.3">
      <c r="A996">
        <v>106</v>
      </c>
      <c r="B996" t="s">
        <v>18</v>
      </c>
      <c r="C996" t="s">
        <v>18</v>
      </c>
      <c r="D996" s="11" t="s">
        <v>21</v>
      </c>
      <c r="E996" t="s">
        <v>11</v>
      </c>
      <c r="F996" s="11" t="s">
        <v>37</v>
      </c>
      <c r="I996">
        <f>BG_SecBase_Tuning!O$363</f>
        <v>804</v>
      </c>
      <c r="J996">
        <f>BG_SecBase_Tuning!P$363</f>
        <v>1504</v>
      </c>
      <c r="K996">
        <f>BG_SecBase_Tuning!Q$363</f>
        <v>252</v>
      </c>
      <c r="L996">
        <f>BG_SecBase_Tuning!R$363</f>
        <v>438</v>
      </c>
      <c r="M996">
        <f>BG_SecBase_Tuning!S$363</f>
        <v>531</v>
      </c>
      <c r="P996" s="159" cm="1">
        <f t="array" ref="P996">_xlfn.SWITCH(B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96" s="159" cm="1">
        <f t="array" ref="Q996">_xlfn.SWITCH(C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996" s="159" cm="1">
        <f t="array" ref="R996">_xlfn.SWITCH(D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96" s="159" cm="1">
        <f t="array" ref="S996">_xlfn.SWITCH(E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96" s="159" cm="1">
        <f t="array" ref="T996">_xlfn.SWITCH(F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97" spans="1:20" x14ac:dyDescent="0.3">
      <c r="A997">
        <v>107</v>
      </c>
      <c r="B997" t="s">
        <v>34</v>
      </c>
      <c r="C997" t="s">
        <v>34</v>
      </c>
      <c r="D997" s="11" t="s">
        <v>15</v>
      </c>
      <c r="E997" s="11" t="s">
        <v>11</v>
      </c>
      <c r="F997" t="s">
        <v>21</v>
      </c>
      <c r="I997" s="4">
        <f>BG_SecBase_Tuning!O$383</f>
        <v>5000</v>
      </c>
      <c r="J997" s="4">
        <f>BG_SecBase_Tuning!P$383</f>
        <v>4000</v>
      </c>
      <c r="K997" s="4">
        <f>BG_SecBase_Tuning!Q$383</f>
        <v>6000</v>
      </c>
      <c r="L997" s="4">
        <f>BG_SecBase_Tuning!R$383</f>
        <v>6000</v>
      </c>
      <c r="M997" s="4">
        <f>BG_SecBase_Tuning!S$383</f>
        <v>5000</v>
      </c>
      <c r="P997" s="159" cm="1">
        <f t="array" ref="P997">_xlfn.SWITCH(B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97" s="159" cm="1">
        <f t="array" ref="Q997">_xlfn.SWITCH(C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97" s="159" cm="1">
        <f t="array" ref="R997">_xlfn.SWITCH(D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97" s="159" cm="1">
        <f t="array" ref="S997">_xlfn.SWITCH(E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97" s="159" cm="1">
        <f t="array" ref="T997">_xlfn.SWITCH(F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98" spans="1:20" x14ac:dyDescent="0.3">
      <c r="A998">
        <v>108</v>
      </c>
      <c r="B998" t="s">
        <v>21</v>
      </c>
      <c r="C998" t="s">
        <v>11</v>
      </c>
      <c r="D998" t="s">
        <v>18</v>
      </c>
      <c r="E998" t="s">
        <v>15</v>
      </c>
      <c r="F998" t="s">
        <v>40</v>
      </c>
      <c r="I998" s="4">
        <f>BG_SecBase_Tuning!O$383</f>
        <v>5000</v>
      </c>
      <c r="J998" s="4">
        <f>BG_SecBase_Tuning!P$383</f>
        <v>4000</v>
      </c>
      <c r="K998" s="4">
        <f>BG_SecBase_Tuning!Q$383</f>
        <v>6000</v>
      </c>
      <c r="L998" s="4">
        <f>BG_SecBase_Tuning!R$383</f>
        <v>6000</v>
      </c>
      <c r="M998" s="4">
        <f>BG_SecBase_Tuning!S$383</f>
        <v>5000</v>
      </c>
      <c r="P998" s="159" cm="1">
        <f t="array" ref="P998">_xlfn.SWITCH(B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98" s="159" cm="1">
        <f t="array" ref="Q998">_xlfn.SWITCH(C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998" s="159" cm="1">
        <f t="array" ref="R998">_xlfn.SWITCH(D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98" s="159" cm="1">
        <f t="array" ref="S998">_xlfn.SWITCH(E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98" s="159" cm="1">
        <f t="array" ref="T998">_xlfn.SWITCH(F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99" spans="1:20" x14ac:dyDescent="0.3">
      <c r="A999">
        <v>109</v>
      </c>
      <c r="B999" s="4" t="s">
        <v>7</v>
      </c>
      <c r="C999" s="4" t="s">
        <v>7</v>
      </c>
      <c r="D999" s="4" t="s">
        <v>7</v>
      </c>
      <c r="E999" s="4" t="s">
        <v>7</v>
      </c>
      <c r="F999" s="4" t="s">
        <v>7</v>
      </c>
      <c r="I999" s="4">
        <f>BG_SecBase_Tuning!O$383</f>
        <v>5000</v>
      </c>
      <c r="J999" s="4">
        <f>BG_SecBase_Tuning!P$383</f>
        <v>4000</v>
      </c>
      <c r="K999" s="4">
        <f>BG_SecBase_Tuning!Q$383</f>
        <v>6000</v>
      </c>
      <c r="L999" s="4">
        <f>BG_SecBase_Tuning!R$383</f>
        <v>6000</v>
      </c>
      <c r="M999" s="4">
        <f>BG_SecBase_Tuning!S$383</f>
        <v>5000</v>
      </c>
      <c r="P999" s="159" cm="1">
        <f t="array" ref="P999">_xlfn.SWITCH(B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999" s="159" cm="1">
        <f t="array" ref="Q999">_xlfn.SWITCH(C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999" s="159" cm="1">
        <f t="array" ref="R999">_xlfn.SWITCH(D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999" s="159" cm="1">
        <f t="array" ref="S999">_xlfn.SWITCH(E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999" s="159" cm="1">
        <f t="array" ref="T999">_xlfn.SWITCH(F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000" spans="1:20" x14ac:dyDescent="0.3">
      <c r="A1000">
        <v>110</v>
      </c>
      <c r="B1000" t="s">
        <v>27</v>
      </c>
      <c r="C1000" t="s">
        <v>31</v>
      </c>
      <c r="D1000" t="s">
        <v>24</v>
      </c>
      <c r="E1000" t="s">
        <v>21</v>
      </c>
      <c r="F1000" t="s">
        <v>31</v>
      </c>
      <c r="I1000" s="4">
        <f>BG_SecBase_Tuning!O$383</f>
        <v>5000</v>
      </c>
      <c r="J1000" s="4">
        <f>BG_SecBase_Tuning!P$383</f>
        <v>4000</v>
      </c>
      <c r="K1000" s="4">
        <f>BG_SecBase_Tuning!Q$383</f>
        <v>6000</v>
      </c>
      <c r="L1000" s="4">
        <f>BG_SecBase_Tuning!R$383</f>
        <v>6000</v>
      </c>
      <c r="M1000" s="4">
        <f>BG_SecBase_Tuning!S$383</f>
        <v>5000</v>
      </c>
      <c r="P1000" s="159" cm="1">
        <f t="array" ref="P1000">_xlfn.SWITCH(B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00" s="159" cm="1">
        <f t="array" ref="Q1000">_xlfn.SWITCH(C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00" s="159" cm="1">
        <f t="array" ref="R1000">_xlfn.SWITCH(D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00" s="159" cm="1">
        <f t="array" ref="S1000">_xlfn.SWITCH(E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00" s="159" cm="1">
        <f t="array" ref="T1000">_xlfn.SWITCH(F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01" spans="1:20" x14ac:dyDescent="0.3">
      <c r="A1001">
        <v>111</v>
      </c>
      <c r="B1001" t="s">
        <v>37</v>
      </c>
      <c r="C1001" t="s">
        <v>31</v>
      </c>
      <c r="D1001" t="s">
        <v>31</v>
      </c>
      <c r="E1001" t="s">
        <v>31</v>
      </c>
      <c r="F1001" t="s">
        <v>11</v>
      </c>
      <c r="I1001">
        <f>BG_SecBase_Tuning!O$363</f>
        <v>804</v>
      </c>
      <c r="J1001">
        <f>BG_SecBase_Tuning!P$363</f>
        <v>1504</v>
      </c>
      <c r="K1001">
        <f>BG_SecBase_Tuning!Q$363</f>
        <v>252</v>
      </c>
      <c r="L1001">
        <f>BG_SecBase_Tuning!R$363</f>
        <v>438</v>
      </c>
      <c r="M1001">
        <f>BG_SecBase_Tuning!S$363</f>
        <v>531</v>
      </c>
      <c r="P1001" s="159" cm="1">
        <f t="array" ref="P1001">_xlfn.SWITCH(B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001" s="159" cm="1">
        <f t="array" ref="Q1001">_xlfn.SWITCH(C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01" s="159" cm="1">
        <f t="array" ref="R1001">_xlfn.SWITCH(D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01" s="159" cm="1">
        <f t="array" ref="S1001">_xlfn.SWITCH(E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01" s="159" cm="1">
        <f t="array" ref="T1001">_xlfn.SWITCH(F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02" spans="1:20" x14ac:dyDescent="0.3">
      <c r="A1002">
        <v>112</v>
      </c>
      <c r="B1002" t="s">
        <v>18</v>
      </c>
      <c r="C1002" t="s">
        <v>27</v>
      </c>
      <c r="D1002" t="s">
        <v>21</v>
      </c>
      <c r="E1002" t="s">
        <v>34</v>
      </c>
      <c r="F1002" t="s">
        <v>37</v>
      </c>
      <c r="I1002">
        <f>BG_SecBase_Tuning!O$363</f>
        <v>804</v>
      </c>
      <c r="J1002">
        <f>BG_SecBase_Tuning!P$363</f>
        <v>1504</v>
      </c>
      <c r="K1002">
        <f>BG_SecBase_Tuning!Q$363</f>
        <v>252</v>
      </c>
      <c r="L1002">
        <f>BG_SecBase_Tuning!R$363</f>
        <v>438</v>
      </c>
      <c r="M1002">
        <f>BG_SecBase_Tuning!S$363</f>
        <v>531</v>
      </c>
      <c r="P1002" s="159" cm="1">
        <f t="array" ref="P1002">_xlfn.SWITCH(B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02" s="159" cm="1">
        <f t="array" ref="Q1002">_xlfn.SWITCH(C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02" s="159" cm="1">
        <f t="array" ref="R1002">_xlfn.SWITCH(D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02" s="159" cm="1">
        <f t="array" ref="S1002">_xlfn.SWITCH(E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02" s="159" cm="1">
        <f t="array" ref="T1002">_xlfn.SWITCH(F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03" spans="1:20" x14ac:dyDescent="0.3">
      <c r="A1003">
        <v>113</v>
      </c>
      <c r="B1003" t="s">
        <v>21</v>
      </c>
      <c r="C1003" t="s">
        <v>31</v>
      </c>
      <c r="D1003" t="s">
        <v>24</v>
      </c>
      <c r="E1003" t="s">
        <v>21</v>
      </c>
      <c r="F1003" t="s">
        <v>37</v>
      </c>
      <c r="I1003">
        <f>BG_SecBase_Tuning!O$363</f>
        <v>804</v>
      </c>
      <c r="J1003">
        <f>BG_SecBase_Tuning!P$363</f>
        <v>1504</v>
      </c>
      <c r="K1003">
        <f>BG_SecBase_Tuning!Q$363</f>
        <v>252</v>
      </c>
      <c r="L1003">
        <f>BG_SecBase_Tuning!R$363</f>
        <v>438</v>
      </c>
      <c r="M1003">
        <f>BG_SecBase_Tuning!S$363</f>
        <v>531</v>
      </c>
      <c r="P1003" s="159" cm="1">
        <f t="array" ref="P1003">_xlfn.SWITCH(B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03" s="159" cm="1">
        <f t="array" ref="Q1003">_xlfn.SWITCH(C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03" s="159" cm="1">
        <f t="array" ref="R1003">_xlfn.SWITCH(D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03" s="159" cm="1">
        <f t="array" ref="S1003">_xlfn.SWITCH(E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03" s="159" cm="1">
        <f t="array" ref="T1003">_xlfn.SWITCH(F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04" spans="1:20" x14ac:dyDescent="0.3">
      <c r="P1004" s="159" cm="1">
        <f t="array" ref="P1004">_xlfn.SWITCH(B1004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Q1004" s="159" cm="1">
        <f t="array" ref="Q1004">_xlfn.SWITCH(C1004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R1004" s="159" cm="1">
        <f t="array" ref="R1004">_xlfn.SWITCH(D1004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S1004" s="159" cm="1">
        <f t="array" ref="S1004">_xlfn.SWITCH(E1004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T1004" s="159" cm="1">
        <f t="array" ref="T1004">_xlfn.SWITCH(F1004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row>
    <row r="1005" spans="1:20" x14ac:dyDescent="0.3">
      <c r="I1005">
        <f>SUM(I891:I1003)</f>
        <v>100000</v>
      </c>
      <c r="J1005">
        <f t="shared" ref="J1005:M1005" si="32">SUM(J891:J1003)</f>
        <v>100000</v>
      </c>
      <c r="K1005">
        <f t="shared" si="32"/>
        <v>100000</v>
      </c>
      <c r="L1005">
        <f t="shared" si="32"/>
        <v>100000</v>
      </c>
      <c r="M1005">
        <f t="shared" si="32"/>
        <v>100000</v>
      </c>
      <c r="P1005" s="159" cm="1">
        <f t="array" ref="P1005">_xlfn.SWITCH(B1005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Q1005" s="159" cm="1">
        <f t="array" ref="Q1005">_xlfn.SWITCH(C1005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R1005" s="159" cm="1">
        <f t="array" ref="R1005">_xlfn.SWITCH(D1005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S1005" s="159" cm="1">
        <f t="array" ref="S1005">_xlfn.SWITCH(E1005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T1005" s="159" cm="1">
        <f t="array" ref="T1005">_xlfn.SWITCH(F1005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row>
    <row r="1006" spans="1:20" x14ac:dyDescent="0.3">
      <c r="P1006" s="159" cm="1">
        <f t="array" ref="P1006">_xlfn.SWITCH(B1006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Q1006" s="159" cm="1">
        <f t="array" ref="Q1006">_xlfn.SWITCH(C1006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R1006" s="159" cm="1">
        <f t="array" ref="R1006">_xlfn.SWITCH(D1006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S1006" s="159" cm="1">
        <f t="array" ref="S1006">_xlfn.SWITCH(E1006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T1006" s="159" cm="1">
        <f t="array" ref="T1006">_xlfn.SWITCH(F1006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row>
    <row r="1007" spans="1:20" x14ac:dyDescent="0.3">
      <c r="B1007" s="209" t="s">
        <v>89</v>
      </c>
      <c r="C1007" s="209"/>
      <c r="D1007" s="209"/>
      <c r="E1007" s="209"/>
      <c r="F1007" s="209"/>
      <c r="I1007" s="209" t="s">
        <v>73</v>
      </c>
      <c r="J1007" s="211"/>
      <c r="K1007" s="211"/>
      <c r="L1007" s="211"/>
      <c r="M1007" s="211"/>
      <c r="P1007" s="159" cm="1">
        <f t="array" ref="P1007">_xlfn.SWITCH(B1007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Q1007" s="159" cm="1">
        <f t="array" ref="Q1007">_xlfn.SWITCH(C1007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R1007" s="159" cm="1">
        <f t="array" ref="R1007">_xlfn.SWITCH(D1007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S1007" s="159" cm="1">
        <f t="array" ref="S1007">_xlfn.SWITCH(E1007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T1007" s="159" cm="1">
        <f t="array" ref="T1007">_xlfn.SWITCH(F1007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row>
    <row r="1008" spans="1:20" x14ac:dyDescent="0.3">
      <c r="P1008" s="159" cm="1">
        <f t="array" ref="P1008">_xlfn.SWITCH(B1008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Q1008" s="159" cm="1">
        <f t="array" ref="Q1008">_xlfn.SWITCH(C1008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R1008" s="159" cm="1">
        <f t="array" ref="R1008">_xlfn.SWITCH(D1008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S1008" s="159" cm="1">
        <f t="array" ref="S1008">_xlfn.SWITCH(E1008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T1008" s="159" cm="1">
        <f t="array" ref="T1008">_xlfn.SWITCH(F1008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row>
    <row r="1009" spans="1:20" x14ac:dyDescent="0.3">
      <c r="B1009" s="38" t="s">
        <v>74</v>
      </c>
      <c r="C1009" s="38" t="s">
        <v>75</v>
      </c>
      <c r="D1009" s="38" t="s">
        <v>76</v>
      </c>
      <c r="E1009" s="38" t="s">
        <v>77</v>
      </c>
      <c r="F1009" s="38" t="s">
        <v>78</v>
      </c>
      <c r="P1009" s="159" cm="1">
        <f t="array" ref="P1009">_xlfn.SWITCH(B1009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Q1009" s="159" cm="1">
        <f t="array" ref="Q1009">_xlfn.SWITCH(C1009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R1009" s="159" cm="1">
        <f t="array" ref="R1009">_xlfn.SWITCH(D1009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S1009" s="159" cm="1">
        <f t="array" ref="S1009">_xlfn.SWITCH(E1009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c r="T1009" s="159" cm="1">
        <f t="array" ref="T1009">_xlfn.SWITCH(F1009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0</v>
      </c>
    </row>
    <row r="1010" spans="1:20" x14ac:dyDescent="0.3">
      <c r="A1010">
        <v>1</v>
      </c>
      <c r="B1010" t="s">
        <v>24</v>
      </c>
      <c r="C1010" t="s">
        <v>40</v>
      </c>
      <c r="D1010" t="s">
        <v>15</v>
      </c>
      <c r="E1010" t="s">
        <v>37</v>
      </c>
      <c r="F1010" t="s">
        <v>37</v>
      </c>
      <c r="I1010">
        <f>BG_SecBase_Tuning!O$398</f>
        <v>965</v>
      </c>
      <c r="J1010">
        <f>BG_SecBase_Tuning!P$398</f>
        <v>2972</v>
      </c>
      <c r="K1010">
        <f>BG_SecBase_Tuning!Q$398</f>
        <v>2419</v>
      </c>
      <c r="L1010">
        <f>BG_SecBase_Tuning!R$398</f>
        <v>1056</v>
      </c>
      <c r="M1010">
        <f>BG_SecBase_Tuning!S$398</f>
        <v>941</v>
      </c>
      <c r="P1010" s="159" cm="1">
        <f t="array" ref="P1010">_xlfn.SWITCH(B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10" s="159" cm="1">
        <f t="array" ref="Q1010">_xlfn.SWITCH(C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10" s="159" cm="1">
        <f t="array" ref="R1010">_xlfn.SWITCH(D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10" s="159" cm="1">
        <f t="array" ref="S1010">_xlfn.SWITCH(E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10" s="159" cm="1">
        <f t="array" ref="T1010">_xlfn.SWITCH(F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11" spans="1:20" x14ac:dyDescent="0.3">
      <c r="A1011">
        <v>2</v>
      </c>
      <c r="B1011" t="s">
        <v>40</v>
      </c>
      <c r="C1011" t="s">
        <v>31</v>
      </c>
      <c r="D1011" t="s">
        <v>15</v>
      </c>
      <c r="E1011" t="s">
        <v>27</v>
      </c>
      <c r="F1011" t="s">
        <v>40</v>
      </c>
      <c r="I1011">
        <f>BG_SecBase_Tuning!O$398</f>
        <v>965</v>
      </c>
      <c r="J1011">
        <f>BG_SecBase_Tuning!P$398</f>
        <v>2972</v>
      </c>
      <c r="K1011">
        <f>BG_SecBase_Tuning!Q$398</f>
        <v>2419</v>
      </c>
      <c r="L1011">
        <f>BG_SecBase_Tuning!R$398</f>
        <v>1056</v>
      </c>
      <c r="M1011">
        <f>BG_SecBase_Tuning!S$398</f>
        <v>941</v>
      </c>
      <c r="P1011" s="159" cm="1">
        <f t="array" ref="P1011">_xlfn.SWITCH(B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11" s="159" cm="1">
        <f t="array" ref="Q1011">_xlfn.SWITCH(C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11" s="159" cm="1">
        <f t="array" ref="R1011">_xlfn.SWITCH(D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11" s="159" cm="1">
        <f t="array" ref="S1011">_xlfn.SWITCH(E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11" s="159" cm="1">
        <f t="array" ref="T1011">_xlfn.SWITCH(F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12" spans="1:20" x14ac:dyDescent="0.3">
      <c r="A1012">
        <v>3</v>
      </c>
      <c r="B1012" t="s">
        <v>18</v>
      </c>
      <c r="C1012" t="s">
        <v>34</v>
      </c>
      <c r="D1012" t="s">
        <v>18</v>
      </c>
      <c r="E1012" t="s">
        <v>15</v>
      </c>
      <c r="F1012" t="s">
        <v>31</v>
      </c>
      <c r="I1012">
        <f>BG_SecBase_Tuning!O$398</f>
        <v>965</v>
      </c>
      <c r="J1012">
        <f>BG_SecBase_Tuning!P$398</f>
        <v>2972</v>
      </c>
      <c r="K1012">
        <f>BG_SecBase_Tuning!Q$398</f>
        <v>2419</v>
      </c>
      <c r="L1012">
        <f>BG_SecBase_Tuning!R$398</f>
        <v>1056</v>
      </c>
      <c r="M1012">
        <f>BG_SecBase_Tuning!S$398</f>
        <v>941</v>
      </c>
      <c r="P1012" s="159" cm="1">
        <f t="array" ref="P1012">_xlfn.SWITCH(B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12" s="159" cm="1">
        <f t="array" ref="Q1012">_xlfn.SWITCH(C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12" s="159" cm="1">
        <f t="array" ref="R1012">_xlfn.SWITCH(D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12" s="159" cm="1">
        <f t="array" ref="S1012">_xlfn.SWITCH(E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12" s="159" cm="1">
        <f t="array" ref="T1012">_xlfn.SWITCH(F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13" spans="1:20" x14ac:dyDescent="0.3">
      <c r="A1013">
        <v>4</v>
      </c>
      <c r="B1013" t="s">
        <v>31</v>
      </c>
      <c r="C1013" t="s">
        <v>15</v>
      </c>
      <c r="D1013" t="s">
        <v>15</v>
      </c>
      <c r="E1013" t="s">
        <v>31</v>
      </c>
      <c r="F1013" t="s">
        <v>34</v>
      </c>
      <c r="I1013">
        <f>BG_SecBase_Tuning!O$398</f>
        <v>965</v>
      </c>
      <c r="J1013">
        <f>BG_SecBase_Tuning!P$398</f>
        <v>2972</v>
      </c>
      <c r="K1013">
        <f>BG_SecBase_Tuning!Q$398</f>
        <v>2419</v>
      </c>
      <c r="L1013">
        <f>BG_SecBase_Tuning!R$398</f>
        <v>1056</v>
      </c>
      <c r="M1013">
        <f>BG_SecBase_Tuning!S$398</f>
        <v>941</v>
      </c>
      <c r="P1013" s="159" cm="1">
        <f t="array" ref="P1013">_xlfn.SWITCH(B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13" s="159" cm="1">
        <f t="array" ref="Q1013">_xlfn.SWITCH(C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13" s="159" cm="1">
        <f t="array" ref="R1013">_xlfn.SWITCH(D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13" s="159" cm="1">
        <f t="array" ref="S1013">_xlfn.SWITCH(E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13" s="159" cm="1">
        <f t="array" ref="T1013">_xlfn.SWITCH(F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14" spans="1:20" x14ac:dyDescent="0.3">
      <c r="A1014">
        <v>5</v>
      </c>
      <c r="B1014" t="s">
        <v>21</v>
      </c>
      <c r="C1014" t="s">
        <v>40</v>
      </c>
      <c r="D1014" t="s">
        <v>18</v>
      </c>
      <c r="E1014" t="s">
        <v>31</v>
      </c>
      <c r="F1014" t="s">
        <v>27</v>
      </c>
      <c r="I1014">
        <f>BG_SecBase_Tuning!O$398</f>
        <v>965</v>
      </c>
      <c r="J1014">
        <f>BG_SecBase_Tuning!P$398</f>
        <v>2972</v>
      </c>
      <c r="K1014">
        <f>BG_SecBase_Tuning!Q$398</f>
        <v>2419</v>
      </c>
      <c r="L1014">
        <f>BG_SecBase_Tuning!R$398</f>
        <v>1056</v>
      </c>
      <c r="M1014">
        <f>BG_SecBase_Tuning!S$398</f>
        <v>941</v>
      </c>
      <c r="P1014" s="159" cm="1">
        <f t="array" ref="P1014">_xlfn.SWITCH(B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14" s="159" cm="1">
        <f t="array" ref="Q1014">_xlfn.SWITCH(C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14" s="159" cm="1">
        <f t="array" ref="R1014">_xlfn.SWITCH(D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14" s="159" cm="1">
        <f t="array" ref="S1014">_xlfn.SWITCH(E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14" s="159" cm="1">
        <f t="array" ref="T1014">_xlfn.SWITCH(F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15" spans="1:20" x14ac:dyDescent="0.3">
      <c r="A1015">
        <v>6</v>
      </c>
      <c r="B1015" t="s">
        <v>15</v>
      </c>
      <c r="C1015" t="s">
        <v>11</v>
      </c>
      <c r="D1015" t="s">
        <v>27</v>
      </c>
      <c r="E1015" t="s">
        <v>24</v>
      </c>
      <c r="F1015" t="s">
        <v>15</v>
      </c>
      <c r="I1015">
        <f>BG_SecBase_Tuning!O$398</f>
        <v>965</v>
      </c>
      <c r="J1015">
        <f>BG_SecBase_Tuning!P$398</f>
        <v>2972</v>
      </c>
      <c r="K1015">
        <f>BG_SecBase_Tuning!Q$398</f>
        <v>2419</v>
      </c>
      <c r="L1015">
        <f>BG_SecBase_Tuning!R$398</f>
        <v>1056</v>
      </c>
      <c r="M1015">
        <f>BG_SecBase_Tuning!S$398</f>
        <v>941</v>
      </c>
      <c r="P1015" s="159" cm="1">
        <f t="array" ref="P1015">_xlfn.SWITCH(B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15" s="159" cm="1">
        <f t="array" ref="Q1015">_xlfn.SWITCH(C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15" s="159" cm="1">
        <f t="array" ref="R1015">_xlfn.SWITCH(D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15" s="159" cm="1">
        <f t="array" ref="S1015">_xlfn.SWITCH(E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15" s="159" cm="1">
        <f t="array" ref="T1015">_xlfn.SWITCH(F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16" spans="1:20" x14ac:dyDescent="0.3">
      <c r="A1016">
        <v>7</v>
      </c>
      <c r="B1016" t="s">
        <v>34</v>
      </c>
      <c r="C1016" t="s">
        <v>40</v>
      </c>
      <c r="D1016" t="s">
        <v>11</v>
      </c>
      <c r="E1016" t="s">
        <v>15</v>
      </c>
      <c r="F1016" t="s">
        <v>34</v>
      </c>
      <c r="I1016">
        <f>BG_SecBase_Tuning!O$398</f>
        <v>965</v>
      </c>
      <c r="J1016">
        <f>BG_SecBase_Tuning!P$398</f>
        <v>2972</v>
      </c>
      <c r="K1016">
        <f>BG_SecBase_Tuning!Q$398</f>
        <v>2419</v>
      </c>
      <c r="L1016">
        <f>BG_SecBase_Tuning!R$398</f>
        <v>1056</v>
      </c>
      <c r="M1016">
        <f>BG_SecBase_Tuning!S$398</f>
        <v>941</v>
      </c>
      <c r="P1016" s="159" cm="1">
        <f t="array" ref="P1016">_xlfn.SWITCH(B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16" s="159" cm="1">
        <f t="array" ref="Q1016">_xlfn.SWITCH(C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16" s="159" cm="1">
        <f t="array" ref="R1016">_xlfn.SWITCH(D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016" s="159" cm="1">
        <f t="array" ref="S1016">_xlfn.SWITCH(E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16" s="159" cm="1">
        <f t="array" ref="T1016">_xlfn.SWITCH(F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17" spans="1:20" x14ac:dyDescent="0.3">
      <c r="A1017">
        <v>8</v>
      </c>
      <c r="B1017" t="s">
        <v>15</v>
      </c>
      <c r="C1017" t="s">
        <v>15</v>
      </c>
      <c r="D1017" t="s">
        <v>27</v>
      </c>
      <c r="E1017" t="s">
        <v>21</v>
      </c>
      <c r="F1017" t="s">
        <v>40</v>
      </c>
      <c r="I1017">
        <f>BG_SecBase_Tuning!O$398</f>
        <v>965</v>
      </c>
      <c r="J1017">
        <f>BG_SecBase_Tuning!P$398</f>
        <v>2972</v>
      </c>
      <c r="K1017">
        <f>BG_SecBase_Tuning!Q$398</f>
        <v>2419</v>
      </c>
      <c r="L1017">
        <f>BG_SecBase_Tuning!R$398</f>
        <v>1056</v>
      </c>
      <c r="M1017">
        <f>BG_SecBase_Tuning!S$398</f>
        <v>941</v>
      </c>
      <c r="P1017" s="159" cm="1">
        <f t="array" ref="P1017">_xlfn.SWITCH(B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17" s="159" cm="1">
        <f t="array" ref="Q1017">_xlfn.SWITCH(C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17" s="159" cm="1">
        <f t="array" ref="R1017">_xlfn.SWITCH(D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17" s="159" cm="1">
        <f t="array" ref="S1017">_xlfn.SWITCH(E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17" s="159" cm="1">
        <f t="array" ref="T1017">_xlfn.SWITCH(F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18" spans="1:20" x14ac:dyDescent="0.3">
      <c r="A1018">
        <v>9</v>
      </c>
      <c r="B1018" t="s">
        <v>24</v>
      </c>
      <c r="C1018" t="s">
        <v>34</v>
      </c>
      <c r="D1018" t="s">
        <v>18</v>
      </c>
      <c r="E1018" t="s">
        <v>27</v>
      </c>
      <c r="F1018" t="s">
        <v>34</v>
      </c>
      <c r="I1018" s="4">
        <f>BG_SecBase_Tuning!O$418</f>
        <v>654</v>
      </c>
      <c r="J1018" s="6">
        <f>BG_SecBase_Tuning!P$402</f>
        <v>300</v>
      </c>
      <c r="K1018" s="6">
        <f>BG_SecBase_Tuning!Q$402</f>
        <v>400</v>
      </c>
      <c r="L1018" s="4">
        <f>BG_SecBase_Tuning!R$418</f>
        <v>428</v>
      </c>
      <c r="M1018" s="4">
        <f>BG_SecBase_Tuning!S$418</f>
        <v>720</v>
      </c>
      <c r="P1018" s="159" cm="1">
        <f t="array" ref="P1018">_xlfn.SWITCH(B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18" s="159" cm="1">
        <f t="array" ref="Q1018">_xlfn.SWITCH(C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18" s="159" cm="1">
        <f t="array" ref="R1018">_xlfn.SWITCH(D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18" s="159" cm="1">
        <f t="array" ref="S1018">_xlfn.SWITCH(E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18" s="159" cm="1">
        <f t="array" ref="T1018">_xlfn.SWITCH(F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19" spans="1:20" x14ac:dyDescent="0.3">
      <c r="A1019">
        <v>10</v>
      </c>
      <c r="B1019" t="s">
        <v>34</v>
      </c>
      <c r="C1019" t="s">
        <v>40</v>
      </c>
      <c r="D1019" t="s">
        <v>15</v>
      </c>
      <c r="E1019" t="s">
        <v>21</v>
      </c>
      <c r="F1019" t="s">
        <v>11</v>
      </c>
      <c r="I1019" s="32">
        <f>BG_SecBase_Tuning!O$419</f>
        <v>354</v>
      </c>
      <c r="J1019" s="6">
        <f>BG_SecBase_Tuning!P$402</f>
        <v>300</v>
      </c>
      <c r="K1019" s="6">
        <f>BG_SecBase_Tuning!Q$402</f>
        <v>400</v>
      </c>
      <c r="L1019" s="32">
        <f>BG_SecBase_Tuning!R$419</f>
        <v>640</v>
      </c>
      <c r="M1019" s="32">
        <f>BG_SecBase_Tuning!S$419</f>
        <v>537</v>
      </c>
      <c r="P1019" s="159" cm="1">
        <f t="array" ref="P1019">_xlfn.SWITCH(B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19" s="159" cm="1">
        <f t="array" ref="Q1019">_xlfn.SWITCH(C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19" s="159" cm="1">
        <f t="array" ref="R1019">_xlfn.SWITCH(D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19" s="159" cm="1">
        <f t="array" ref="S1019">_xlfn.SWITCH(E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19" s="159" cm="1">
        <f t="array" ref="T1019">_xlfn.SWITCH(F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20" spans="1:20" x14ac:dyDescent="0.3">
      <c r="A1020">
        <v>11</v>
      </c>
      <c r="B1020" s="4" t="s">
        <v>7</v>
      </c>
      <c r="C1020" t="s">
        <v>26</v>
      </c>
      <c r="D1020" t="s">
        <v>26</v>
      </c>
      <c r="E1020" s="4" t="s">
        <v>7</v>
      </c>
      <c r="F1020" s="4" t="s">
        <v>7</v>
      </c>
      <c r="I1020" s="32">
        <f>BG_SecBase_Tuning!O$419</f>
        <v>354</v>
      </c>
      <c r="J1020" s="6">
        <f>BG_SecBase_Tuning!P$402</f>
        <v>300</v>
      </c>
      <c r="K1020" s="6">
        <f>BG_SecBase_Tuning!Q$402</f>
        <v>400</v>
      </c>
      <c r="L1020" s="32">
        <f>BG_SecBase_Tuning!R$419</f>
        <v>640</v>
      </c>
      <c r="M1020" s="32">
        <f>BG_SecBase_Tuning!S$419</f>
        <v>537</v>
      </c>
      <c r="P1020" s="159" cm="1">
        <f t="array" ref="P1020">_xlfn.SWITCH(B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020" s="159" cm="1">
        <f t="array" ref="Q1020">_xlfn.SWITCH(C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20" s="159" cm="1">
        <f t="array" ref="R1020">_xlfn.SWITCH(D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20" s="159" cm="1">
        <f t="array" ref="S1020">_xlfn.SWITCH(E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020" s="159" cm="1">
        <f t="array" ref="T1020">_xlfn.SWITCH(F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021" spans="1:20" x14ac:dyDescent="0.3">
      <c r="A1021">
        <v>12</v>
      </c>
      <c r="B1021" s="4" t="s">
        <v>7</v>
      </c>
      <c r="C1021" t="s">
        <v>30</v>
      </c>
      <c r="D1021" t="s">
        <v>30</v>
      </c>
      <c r="E1021" s="4" t="s">
        <v>7</v>
      </c>
      <c r="F1021" s="4" t="s">
        <v>7</v>
      </c>
      <c r="I1021" s="32">
        <f>BG_SecBase_Tuning!O$419</f>
        <v>354</v>
      </c>
      <c r="J1021" s="2">
        <f>BG_SecBase_Tuning!P$403</f>
        <v>100</v>
      </c>
      <c r="K1021" s="2">
        <f>BG_SecBase_Tuning!Q$403</f>
        <v>300</v>
      </c>
      <c r="L1021" s="32">
        <f>BG_SecBase_Tuning!R$419</f>
        <v>640</v>
      </c>
      <c r="M1021" s="32">
        <f>BG_SecBase_Tuning!S$419</f>
        <v>537</v>
      </c>
      <c r="P1021" s="159" cm="1">
        <f t="array" ref="P1021">_xlfn.SWITCH(B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021" s="159" cm="1">
        <f t="array" ref="Q1021">_xlfn.SWITCH(C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21" s="159" cm="1">
        <f t="array" ref="R1021">_xlfn.SWITCH(D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21" s="159" cm="1">
        <f t="array" ref="S1021">_xlfn.SWITCH(E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021" s="159" cm="1">
        <f t="array" ref="T1021">_xlfn.SWITCH(F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022" spans="1:20" x14ac:dyDescent="0.3">
      <c r="A1022">
        <v>13</v>
      </c>
      <c r="B1022" t="s">
        <v>40</v>
      </c>
      <c r="C1022" t="s">
        <v>33</v>
      </c>
      <c r="D1022" t="s">
        <v>33</v>
      </c>
      <c r="E1022" t="s">
        <v>31</v>
      </c>
      <c r="F1022" t="s">
        <v>34</v>
      </c>
      <c r="I1022" s="4">
        <f>BG_SecBase_Tuning!O$418</f>
        <v>654</v>
      </c>
      <c r="J1022" s="6">
        <f>BG_SecBase_Tuning!P$402</f>
        <v>300</v>
      </c>
      <c r="K1022" s="6">
        <f>BG_SecBase_Tuning!Q$402</f>
        <v>400</v>
      </c>
      <c r="L1022" s="4">
        <f>BG_SecBase_Tuning!R$418</f>
        <v>428</v>
      </c>
      <c r="M1022" s="4">
        <f>BG_SecBase_Tuning!S$418</f>
        <v>720</v>
      </c>
      <c r="P1022" s="159" cm="1">
        <f t="array" ref="P1022">_xlfn.SWITCH(B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22" s="159" cm="1">
        <f t="array" ref="Q1022">_xlfn.SWITCH(C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22" s="159" cm="1">
        <f t="array" ref="R1022">_xlfn.SWITCH(D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22" s="159" cm="1">
        <f t="array" ref="S1022">_xlfn.SWITCH(E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22" s="159" cm="1">
        <f t="array" ref="T1022">_xlfn.SWITCH(F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23" spans="1:20" x14ac:dyDescent="0.3">
      <c r="A1023">
        <v>14</v>
      </c>
      <c r="B1023" t="s">
        <v>27</v>
      </c>
      <c r="C1023" t="s">
        <v>36</v>
      </c>
      <c r="D1023" t="s">
        <v>36</v>
      </c>
      <c r="E1023" t="s">
        <v>18</v>
      </c>
      <c r="F1023" t="s">
        <v>31</v>
      </c>
      <c r="I1023">
        <f>BG_SecBase_Tuning!O$398</f>
        <v>965</v>
      </c>
      <c r="J1023" s="6">
        <f>BG_SecBase_Tuning!P$402</f>
        <v>300</v>
      </c>
      <c r="K1023" s="6">
        <f>BG_SecBase_Tuning!Q$402</f>
        <v>400</v>
      </c>
      <c r="L1023">
        <f>BG_SecBase_Tuning!R$398</f>
        <v>1056</v>
      </c>
      <c r="M1023">
        <f>BG_SecBase_Tuning!S$398</f>
        <v>941</v>
      </c>
      <c r="P1023" s="159" cm="1">
        <f t="array" ref="P1023">_xlfn.SWITCH(B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23" s="159" cm="1">
        <f t="array" ref="Q1023">_xlfn.SWITCH(C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23" s="159" cm="1">
        <f t="array" ref="R1023">_xlfn.SWITCH(D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23" s="159" cm="1">
        <f t="array" ref="S1023">_xlfn.SWITCH(E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023" s="159" cm="1">
        <f t="array" ref="T1023">_xlfn.SWITCH(F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24" spans="1:20" x14ac:dyDescent="0.3">
      <c r="A1024">
        <v>15</v>
      </c>
      <c r="B1024" t="s">
        <v>21</v>
      </c>
      <c r="C1024" t="s">
        <v>11</v>
      </c>
      <c r="D1024" t="s">
        <v>34</v>
      </c>
      <c r="E1024" t="s">
        <v>40</v>
      </c>
      <c r="F1024" t="s">
        <v>18</v>
      </c>
      <c r="I1024">
        <f>BG_SecBase_Tuning!O$398</f>
        <v>965</v>
      </c>
      <c r="J1024" s="6">
        <f>BG_SecBase_Tuning!P$402</f>
        <v>300</v>
      </c>
      <c r="K1024" s="6">
        <f>BG_SecBase_Tuning!Q$402</f>
        <v>400</v>
      </c>
      <c r="L1024">
        <f>BG_SecBase_Tuning!R$398</f>
        <v>1056</v>
      </c>
      <c r="M1024">
        <f>BG_SecBase_Tuning!S$398</f>
        <v>941</v>
      </c>
      <c r="P1024" s="159" cm="1">
        <f t="array" ref="P1024">_xlfn.SWITCH(B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24" s="159" cm="1">
        <f t="array" ref="Q1024">_xlfn.SWITCH(C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24" s="159" cm="1">
        <f t="array" ref="R1024">_xlfn.SWITCH(D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24" s="159" cm="1">
        <f t="array" ref="S1024">_xlfn.SWITCH(E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24" s="159" cm="1">
        <f t="array" ref="T1024">_xlfn.SWITCH(F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25" spans="1:20" x14ac:dyDescent="0.3">
      <c r="A1025">
        <v>16</v>
      </c>
      <c r="B1025" t="s">
        <v>21</v>
      </c>
      <c r="C1025" t="s">
        <v>11</v>
      </c>
      <c r="D1025" t="s">
        <v>34</v>
      </c>
      <c r="E1025" t="s">
        <v>27</v>
      </c>
      <c r="F1025" t="s">
        <v>34</v>
      </c>
      <c r="I1025">
        <f>BG_SecBase_Tuning!O$398</f>
        <v>965</v>
      </c>
      <c r="J1025">
        <f>BG_SecBase_Tuning!P$398</f>
        <v>2972</v>
      </c>
      <c r="K1025">
        <f>BG_SecBase_Tuning!Q$398</f>
        <v>2419</v>
      </c>
      <c r="L1025">
        <f>BG_SecBase_Tuning!R$398</f>
        <v>1056</v>
      </c>
      <c r="M1025">
        <f>BG_SecBase_Tuning!S$398</f>
        <v>941</v>
      </c>
      <c r="P1025" s="159" cm="1">
        <f t="array" ref="P1025">_xlfn.SWITCH(B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25" s="159" cm="1">
        <f t="array" ref="Q1025">_xlfn.SWITCH(C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25" s="159" cm="1">
        <f t="array" ref="R1025">_xlfn.SWITCH(D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25" s="159" cm="1">
        <f t="array" ref="S1025">_xlfn.SWITCH(E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25" s="159" cm="1">
        <f t="array" ref="T1025">_xlfn.SWITCH(F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26" spans="1:20" x14ac:dyDescent="0.3">
      <c r="A1026">
        <v>17</v>
      </c>
      <c r="B1026" t="s">
        <v>34</v>
      </c>
      <c r="C1026" t="s">
        <v>24</v>
      </c>
      <c r="D1026" t="s">
        <v>40</v>
      </c>
      <c r="E1026" t="s">
        <v>27</v>
      </c>
      <c r="F1026" t="s">
        <v>15</v>
      </c>
      <c r="I1026">
        <f>BG_SecBase_Tuning!O$398</f>
        <v>965</v>
      </c>
      <c r="J1026">
        <f>BG_SecBase_Tuning!P$398</f>
        <v>2972</v>
      </c>
      <c r="K1026">
        <f>BG_SecBase_Tuning!Q$398</f>
        <v>2419</v>
      </c>
      <c r="L1026">
        <f>BG_SecBase_Tuning!R$398</f>
        <v>1056</v>
      </c>
      <c r="M1026">
        <f>BG_SecBase_Tuning!S$398</f>
        <v>941</v>
      </c>
      <c r="P1026" s="159" cm="1">
        <f t="array" ref="P1026">_xlfn.SWITCH(B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26" s="159" cm="1">
        <f t="array" ref="Q1026">_xlfn.SWITCH(C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26" s="159" cm="1">
        <f t="array" ref="R1026">_xlfn.SWITCH(D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26" s="159" cm="1">
        <f t="array" ref="S1026">_xlfn.SWITCH(E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26" s="159" cm="1">
        <f t="array" ref="T1026">_xlfn.SWITCH(F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27" spans="1:20" x14ac:dyDescent="0.3">
      <c r="A1027">
        <v>18</v>
      </c>
      <c r="B1027" t="s">
        <v>24</v>
      </c>
      <c r="C1027" t="s">
        <v>24</v>
      </c>
      <c r="D1027" t="s">
        <v>18</v>
      </c>
      <c r="E1027" t="s">
        <v>27</v>
      </c>
      <c r="F1027" t="s">
        <v>37</v>
      </c>
      <c r="I1027">
        <f>BG_SecBase_Tuning!O$398</f>
        <v>965</v>
      </c>
      <c r="J1027">
        <f>BG_SecBase_Tuning!P$398</f>
        <v>2972</v>
      </c>
      <c r="K1027">
        <f>BG_SecBase_Tuning!Q$398</f>
        <v>2419</v>
      </c>
      <c r="L1027">
        <f>BG_SecBase_Tuning!R$398</f>
        <v>1056</v>
      </c>
      <c r="M1027">
        <f>BG_SecBase_Tuning!S$398</f>
        <v>941</v>
      </c>
      <c r="P1027" s="159" cm="1">
        <f t="array" ref="P1027">_xlfn.SWITCH(B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27" s="159" cm="1">
        <f t="array" ref="Q1027">_xlfn.SWITCH(C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27" s="159" cm="1">
        <f t="array" ref="R1027">_xlfn.SWITCH(D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27" s="159" cm="1">
        <f t="array" ref="S1027">_xlfn.SWITCH(E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27" s="159" cm="1">
        <f t="array" ref="T1027">_xlfn.SWITCH(F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28" spans="1:20" x14ac:dyDescent="0.3">
      <c r="A1028">
        <v>19</v>
      </c>
      <c r="B1028" t="s">
        <v>18</v>
      </c>
      <c r="C1028" t="s">
        <v>18</v>
      </c>
      <c r="D1028" t="s">
        <v>31</v>
      </c>
      <c r="E1028" t="s">
        <v>15</v>
      </c>
      <c r="F1028" t="s">
        <v>31</v>
      </c>
      <c r="I1028">
        <f>BG_SecBase_Tuning!O$398</f>
        <v>965</v>
      </c>
      <c r="J1028">
        <f>BG_SecBase_Tuning!P$398</f>
        <v>2972</v>
      </c>
      <c r="K1028">
        <f>BG_SecBase_Tuning!Q$398</f>
        <v>2419</v>
      </c>
      <c r="L1028">
        <f>BG_SecBase_Tuning!R$398</f>
        <v>1056</v>
      </c>
      <c r="M1028">
        <f>BG_SecBase_Tuning!S$398</f>
        <v>941</v>
      </c>
      <c r="P1028" s="159" cm="1">
        <f t="array" ref="P1028">_xlfn.SWITCH(B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28" s="159" cm="1">
        <f t="array" ref="Q1028">_xlfn.SWITCH(C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028" s="159" cm="1">
        <f t="array" ref="R1028">_xlfn.SWITCH(D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28" s="159" cm="1">
        <f t="array" ref="S1028">_xlfn.SWITCH(E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28" s="159" cm="1">
        <f t="array" ref="T1028">_xlfn.SWITCH(F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29" spans="1:20" x14ac:dyDescent="0.3">
      <c r="A1029">
        <v>20</v>
      </c>
      <c r="B1029" t="s">
        <v>34</v>
      </c>
      <c r="C1029" t="s">
        <v>15</v>
      </c>
      <c r="D1029" t="s">
        <v>31</v>
      </c>
      <c r="E1029" t="s">
        <v>40</v>
      </c>
      <c r="F1029" t="s">
        <v>15</v>
      </c>
      <c r="I1029" s="9">
        <f>BG_SecBase_Tuning!O$415</f>
        <v>500</v>
      </c>
      <c r="J1029" s="9">
        <f>BG_SecBase_Tuning!P$415</f>
        <v>500</v>
      </c>
      <c r="K1029" s="9">
        <f>BG_SecBase_Tuning!Q$416</f>
        <v>500</v>
      </c>
      <c r="L1029" s="9">
        <f>BG_SecBase_Tuning!R$416</f>
        <v>500</v>
      </c>
      <c r="M1029" s="9">
        <f>BG_SecBase_Tuning!S$415</f>
        <v>500</v>
      </c>
      <c r="P1029" s="159" cm="1">
        <f t="array" ref="P1029">_xlfn.SWITCH(B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29" s="159" cm="1">
        <f t="array" ref="Q1029">_xlfn.SWITCH(C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29" s="159" cm="1">
        <f t="array" ref="R1029">_xlfn.SWITCH(D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29" s="159" cm="1">
        <f t="array" ref="S1029">_xlfn.SWITCH(E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29" s="159" cm="1">
        <f t="array" ref="T1029">_xlfn.SWITCH(F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30" spans="1:20" x14ac:dyDescent="0.3">
      <c r="A1030">
        <v>21</v>
      </c>
      <c r="B1030" t="s">
        <v>27</v>
      </c>
      <c r="C1030" t="s">
        <v>11</v>
      </c>
      <c r="D1030" t="s">
        <v>27</v>
      </c>
      <c r="E1030" t="s">
        <v>21</v>
      </c>
      <c r="F1030" t="s">
        <v>21</v>
      </c>
      <c r="I1030" s="9">
        <f>BG_SecBase_Tuning!O$415</f>
        <v>500</v>
      </c>
      <c r="J1030" s="9">
        <f>BG_SecBase_Tuning!P$415</f>
        <v>500</v>
      </c>
      <c r="K1030" s="9">
        <f>BG_SecBase_Tuning!Q$416</f>
        <v>500</v>
      </c>
      <c r="L1030" s="9">
        <f>BG_SecBase_Tuning!R$416</f>
        <v>500</v>
      </c>
      <c r="M1030" s="9">
        <f>BG_SecBase_Tuning!S$415</f>
        <v>500</v>
      </c>
      <c r="P1030" s="159" cm="1">
        <f t="array" ref="P1030">_xlfn.SWITCH(B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30" s="159" cm="1">
        <f t="array" ref="Q1030">_xlfn.SWITCH(C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30" s="159" cm="1">
        <f t="array" ref="R1030">_xlfn.SWITCH(D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30" s="159" cm="1">
        <f t="array" ref="S1030">_xlfn.SWITCH(E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30" s="159" cm="1">
        <f t="array" ref="T1030">_xlfn.SWITCH(F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31" spans="1:20" x14ac:dyDescent="0.3">
      <c r="A1031">
        <v>22</v>
      </c>
      <c r="B1031" t="s">
        <v>42</v>
      </c>
      <c r="C1031" t="s">
        <v>42</v>
      </c>
      <c r="D1031" t="s">
        <v>46</v>
      </c>
      <c r="E1031" t="s">
        <v>46</v>
      </c>
      <c r="F1031" t="s">
        <v>42</v>
      </c>
      <c r="I1031" s="9">
        <f>BG_SecBase_Tuning!O$415</f>
        <v>500</v>
      </c>
      <c r="J1031" s="9">
        <f>BG_SecBase_Tuning!P$415</f>
        <v>500</v>
      </c>
      <c r="K1031" s="9">
        <f>BG_SecBase_Tuning!Q$416</f>
        <v>500</v>
      </c>
      <c r="L1031" s="9">
        <f>BG_SecBase_Tuning!R$416</f>
        <v>500</v>
      </c>
      <c r="M1031" s="9">
        <f>BG_SecBase_Tuning!S$415</f>
        <v>500</v>
      </c>
      <c r="P1031" s="159" cm="1">
        <f t="array" ref="P1031">_xlfn.SWITCH(B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031" s="159" cm="1">
        <f t="array" ref="Q1031">_xlfn.SWITCH(C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031" s="159" cm="1">
        <f t="array" ref="R1031">_xlfn.SWITCH(D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031" s="159" cm="1">
        <f t="array" ref="S1031">_xlfn.SWITCH(E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031" s="159" cm="1">
        <f t="array" ref="T1031">_xlfn.SWITCH(F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1032" spans="1:20" x14ac:dyDescent="0.3">
      <c r="A1032">
        <v>23</v>
      </c>
      <c r="B1032" t="s">
        <v>27</v>
      </c>
      <c r="C1032" t="s">
        <v>37</v>
      </c>
      <c r="D1032" t="s">
        <v>18</v>
      </c>
      <c r="E1032" t="s">
        <v>31</v>
      </c>
      <c r="F1032" t="s">
        <v>37</v>
      </c>
      <c r="I1032" s="9">
        <f>BG_SecBase_Tuning!O$415</f>
        <v>500</v>
      </c>
      <c r="J1032" s="9">
        <f>BG_SecBase_Tuning!P$415</f>
        <v>500</v>
      </c>
      <c r="K1032" s="9">
        <f>BG_SecBase_Tuning!Q$416</f>
        <v>500</v>
      </c>
      <c r="L1032" s="9">
        <f>BG_SecBase_Tuning!R$416</f>
        <v>500</v>
      </c>
      <c r="M1032" s="9">
        <f>BG_SecBase_Tuning!S$415</f>
        <v>500</v>
      </c>
      <c r="P1032" s="159" cm="1">
        <f t="array" ref="P1032">_xlfn.SWITCH(B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32" s="159" cm="1">
        <f t="array" ref="Q1032">_xlfn.SWITCH(C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32" s="159" cm="1">
        <f t="array" ref="R1032">_xlfn.SWITCH(D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32" s="159" cm="1">
        <f t="array" ref="S1032">_xlfn.SWITCH(E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32" s="159" cm="1">
        <f t="array" ref="T1032">_xlfn.SWITCH(F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33" spans="1:20" x14ac:dyDescent="0.3">
      <c r="A1033">
        <v>24</v>
      </c>
      <c r="B1033" t="s">
        <v>21</v>
      </c>
      <c r="C1033" t="s">
        <v>18</v>
      </c>
      <c r="D1033" t="s">
        <v>34</v>
      </c>
      <c r="E1033" t="s">
        <v>21</v>
      </c>
      <c r="F1033" t="s">
        <v>27</v>
      </c>
      <c r="I1033">
        <f>BG_SecBase_Tuning!O$398</f>
        <v>965</v>
      </c>
      <c r="J1033">
        <f>BG_SecBase_Tuning!P$398</f>
        <v>2972</v>
      </c>
      <c r="K1033">
        <f>BG_SecBase_Tuning!Q$398</f>
        <v>2419</v>
      </c>
      <c r="L1033">
        <f>BG_SecBase_Tuning!R$398</f>
        <v>1056</v>
      </c>
      <c r="M1033">
        <f>BG_SecBase_Tuning!S$398</f>
        <v>941</v>
      </c>
      <c r="P1033" s="159" cm="1">
        <f t="array" ref="P1033">_xlfn.SWITCH(B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33" s="159" cm="1">
        <f t="array" ref="Q1033">_xlfn.SWITCH(C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033" s="159" cm="1">
        <f t="array" ref="R1033">_xlfn.SWITCH(D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33" s="159" cm="1">
        <f t="array" ref="S1033">_xlfn.SWITCH(E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33" s="159" cm="1">
        <f t="array" ref="T1033">_xlfn.SWITCH(F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34" spans="1:20" x14ac:dyDescent="0.3">
      <c r="A1034">
        <v>25</v>
      </c>
      <c r="B1034" t="s">
        <v>40</v>
      </c>
      <c r="C1034" t="s">
        <v>21</v>
      </c>
      <c r="D1034" t="s">
        <v>40</v>
      </c>
      <c r="E1034" t="s">
        <v>34</v>
      </c>
      <c r="F1034" t="s">
        <v>37</v>
      </c>
      <c r="I1034">
        <f>BG_SecBase_Tuning!O$398</f>
        <v>965</v>
      </c>
      <c r="J1034">
        <f>BG_SecBase_Tuning!P$398</f>
        <v>2972</v>
      </c>
      <c r="K1034">
        <f>BG_SecBase_Tuning!Q$398</f>
        <v>2419</v>
      </c>
      <c r="L1034">
        <f>BG_SecBase_Tuning!R$398</f>
        <v>1056</v>
      </c>
      <c r="M1034">
        <f>BG_SecBase_Tuning!S$398</f>
        <v>941</v>
      </c>
      <c r="P1034" s="159" cm="1">
        <f t="array" ref="P1034">_xlfn.SWITCH(B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34" s="159" cm="1">
        <f t="array" ref="Q1034">_xlfn.SWITCH(C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034" s="159" cm="1">
        <f t="array" ref="R1034">_xlfn.SWITCH(D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34" s="159" cm="1">
        <f t="array" ref="S1034">_xlfn.SWITCH(E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34" s="159" cm="1">
        <f t="array" ref="T1034">_xlfn.SWITCH(F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35" spans="1:20" x14ac:dyDescent="0.3">
      <c r="A1035">
        <v>26</v>
      </c>
      <c r="B1035" t="s">
        <v>40</v>
      </c>
      <c r="C1035" t="s">
        <v>27</v>
      </c>
      <c r="D1035" t="s">
        <v>24</v>
      </c>
      <c r="E1035" t="s">
        <v>37</v>
      </c>
      <c r="F1035" t="s">
        <v>31</v>
      </c>
      <c r="I1035">
        <f>BG_SecBase_Tuning!O$398</f>
        <v>965</v>
      </c>
      <c r="J1035">
        <f>BG_SecBase_Tuning!P$398</f>
        <v>2972</v>
      </c>
      <c r="K1035">
        <f>BG_SecBase_Tuning!Q$398</f>
        <v>2419</v>
      </c>
      <c r="L1035">
        <f>BG_SecBase_Tuning!R$398</f>
        <v>1056</v>
      </c>
      <c r="M1035">
        <f>BG_SecBase_Tuning!S$398</f>
        <v>941</v>
      </c>
      <c r="P1035" s="159" cm="1">
        <f t="array" ref="P1035">_xlfn.SWITCH(B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35" s="159" cm="1">
        <f t="array" ref="Q1035">_xlfn.SWITCH(C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35" s="159" cm="1">
        <f t="array" ref="R1035">_xlfn.SWITCH(D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35" s="159" cm="1">
        <f t="array" ref="S1035">_xlfn.SWITCH(E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35" s="159" cm="1">
        <f t="array" ref="T1035">_xlfn.SWITCH(F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36" spans="1:20" x14ac:dyDescent="0.3">
      <c r="A1036">
        <v>27</v>
      </c>
      <c r="B1036" t="s">
        <v>40</v>
      </c>
      <c r="C1036" t="s">
        <v>24</v>
      </c>
      <c r="D1036" t="s">
        <v>21</v>
      </c>
      <c r="E1036" t="s">
        <v>24</v>
      </c>
      <c r="F1036" t="s">
        <v>18</v>
      </c>
      <c r="I1036" s="6">
        <f>BG_SecBase_Tuning!O$402</f>
        <v>500</v>
      </c>
      <c r="J1036" s="6">
        <f>BG_SecBase_Tuning!P$404</f>
        <v>200</v>
      </c>
      <c r="K1036" s="6">
        <f>BG_SecBase_Tuning!Q$404</f>
        <v>500</v>
      </c>
      <c r="L1036" s="6">
        <f>BG_SecBase_Tuning!R$402</f>
        <v>300</v>
      </c>
      <c r="M1036">
        <f>BG_SecBase_Tuning!S$398</f>
        <v>941</v>
      </c>
      <c r="P1036" s="159" cm="1">
        <f t="array" ref="P1036">_xlfn.SWITCH(B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36" s="159" cm="1">
        <f t="array" ref="Q1036">_xlfn.SWITCH(C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36" s="159" cm="1">
        <f t="array" ref="R1036">_xlfn.SWITCH(D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36" s="159" cm="1">
        <f t="array" ref="S1036">_xlfn.SWITCH(E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36" s="159" cm="1">
        <f t="array" ref="T1036">_xlfn.SWITCH(F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37" spans="1:20" x14ac:dyDescent="0.3">
      <c r="A1037">
        <v>28</v>
      </c>
      <c r="B1037" t="s">
        <v>27</v>
      </c>
      <c r="C1037" t="s">
        <v>34</v>
      </c>
      <c r="D1037" t="s">
        <v>15</v>
      </c>
      <c r="E1037" t="s">
        <v>40</v>
      </c>
      <c r="F1037" t="s">
        <v>11</v>
      </c>
      <c r="I1037" s="6">
        <f>BG_SecBase_Tuning!O$402</f>
        <v>500</v>
      </c>
      <c r="J1037" s="6">
        <f>BG_SecBase_Tuning!P$404</f>
        <v>200</v>
      </c>
      <c r="K1037" s="6">
        <f>BG_SecBase_Tuning!Q$404</f>
        <v>500</v>
      </c>
      <c r="L1037" s="6">
        <f>BG_SecBase_Tuning!R$402</f>
        <v>300</v>
      </c>
      <c r="M1037">
        <f>BG_SecBase_Tuning!S$398</f>
        <v>941</v>
      </c>
      <c r="P1037" s="159" cm="1">
        <f t="array" ref="P1037">_xlfn.SWITCH(B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37" s="159" cm="1">
        <f t="array" ref="Q1037">_xlfn.SWITCH(C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37" s="159" cm="1">
        <f t="array" ref="R1037">_xlfn.SWITCH(D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37" s="159" cm="1">
        <f t="array" ref="S1037">_xlfn.SWITCH(E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37" s="159" cm="1">
        <f t="array" ref="T1037">_xlfn.SWITCH(F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38" spans="1:20" x14ac:dyDescent="0.3">
      <c r="A1038">
        <v>29</v>
      </c>
      <c r="B1038" s="9" t="s">
        <v>26</v>
      </c>
      <c r="C1038" s="9" t="s">
        <v>26</v>
      </c>
      <c r="D1038" s="9" t="s">
        <v>26</v>
      </c>
      <c r="E1038" s="9" t="s">
        <v>26</v>
      </c>
      <c r="F1038" s="9" t="s">
        <v>24</v>
      </c>
      <c r="I1038" s="6">
        <f>BG_SecBase_Tuning!O$402</f>
        <v>500</v>
      </c>
      <c r="J1038" s="6">
        <f>BG_SecBase_Tuning!P$404</f>
        <v>200</v>
      </c>
      <c r="K1038" s="6">
        <f>BG_SecBase_Tuning!Q$404</f>
        <v>500</v>
      </c>
      <c r="L1038" s="6">
        <f>BG_SecBase_Tuning!R$402</f>
        <v>300</v>
      </c>
      <c r="M1038">
        <f>BG_SecBase_Tuning!S$398</f>
        <v>941</v>
      </c>
      <c r="P1038" s="159" cm="1">
        <f t="array" ref="P1038">_xlfn.SWITCH(B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038" s="159" cm="1">
        <f t="array" ref="Q1038">_xlfn.SWITCH(C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38" s="159" cm="1">
        <f t="array" ref="R1038">_xlfn.SWITCH(D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38" s="159" cm="1">
        <f t="array" ref="S1038">_xlfn.SWITCH(E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038" s="159" cm="1">
        <f t="array" ref="T1038">_xlfn.SWITCH(F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39" spans="1:20" x14ac:dyDescent="0.3">
      <c r="A1039">
        <v>30</v>
      </c>
      <c r="B1039" s="9" t="s">
        <v>30</v>
      </c>
      <c r="C1039" s="9" t="s">
        <v>30</v>
      </c>
      <c r="D1039" s="9" t="s">
        <v>30</v>
      </c>
      <c r="E1039" s="9" t="s">
        <v>30</v>
      </c>
      <c r="F1039" s="9" t="s">
        <v>27</v>
      </c>
      <c r="I1039" s="2">
        <f>BG_SecBase_Tuning!O$403</f>
        <v>300</v>
      </c>
      <c r="J1039" s="2">
        <f>BG_SecBase_Tuning!P$405</f>
        <v>100</v>
      </c>
      <c r="K1039" s="2">
        <f>BG_SecBase_Tuning!Q$405</f>
        <v>300</v>
      </c>
      <c r="L1039" s="2">
        <f>BG_SecBase_Tuning!R$403</f>
        <v>100</v>
      </c>
      <c r="M1039">
        <f>BG_SecBase_Tuning!S$398</f>
        <v>941</v>
      </c>
      <c r="P1039" s="159" cm="1">
        <f t="array" ref="P1039">_xlfn.SWITCH(B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039" s="159" cm="1">
        <f t="array" ref="Q1039">_xlfn.SWITCH(C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39" s="159" cm="1">
        <f t="array" ref="R1039">_xlfn.SWITCH(D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39" s="159" cm="1">
        <f t="array" ref="S1039">_xlfn.SWITCH(E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039" s="159" cm="1">
        <f t="array" ref="T1039">_xlfn.SWITCH(F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40" spans="1:20" x14ac:dyDescent="0.3">
      <c r="A1040">
        <v>31</v>
      </c>
      <c r="B1040" s="9" t="s">
        <v>33</v>
      </c>
      <c r="C1040" s="9" t="s">
        <v>33</v>
      </c>
      <c r="D1040" s="9" t="s">
        <v>33</v>
      </c>
      <c r="E1040" s="9" t="s">
        <v>33</v>
      </c>
      <c r="F1040" s="9" t="s">
        <v>15</v>
      </c>
      <c r="I1040" s="6">
        <f>BG_SecBase_Tuning!O$402</f>
        <v>500</v>
      </c>
      <c r="J1040" s="2">
        <f>BG_SecBase_Tuning!P$405</f>
        <v>100</v>
      </c>
      <c r="K1040" s="2">
        <f>BG_SecBase_Tuning!Q$405</f>
        <v>300</v>
      </c>
      <c r="L1040" s="6">
        <f>BG_SecBase_Tuning!R$402</f>
        <v>300</v>
      </c>
      <c r="M1040">
        <f>BG_SecBase_Tuning!S$398</f>
        <v>941</v>
      </c>
      <c r="P1040" s="159" cm="1">
        <f t="array" ref="P1040">_xlfn.SWITCH(B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040" s="159" cm="1">
        <f t="array" ref="Q1040">_xlfn.SWITCH(C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40" s="159" cm="1">
        <f t="array" ref="R1040">_xlfn.SWITCH(D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40" s="159" cm="1">
        <f t="array" ref="S1040">_xlfn.SWITCH(E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040" s="159" cm="1">
        <f t="array" ref="T1040">_xlfn.SWITCH(F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41" spans="1:20" x14ac:dyDescent="0.3">
      <c r="A1041">
        <v>32</v>
      </c>
      <c r="B1041" s="11" t="s">
        <v>36</v>
      </c>
      <c r="C1041" s="11" t="s">
        <v>36</v>
      </c>
      <c r="D1041" s="11" t="s">
        <v>36</v>
      </c>
      <c r="E1041" s="11" t="s">
        <v>36</v>
      </c>
      <c r="F1041" s="11" t="s">
        <v>21</v>
      </c>
      <c r="I1041" s="6">
        <f>BG_SecBase_Tuning!O$402</f>
        <v>500</v>
      </c>
      <c r="J1041" s="2">
        <f>BG_SecBase_Tuning!P$405</f>
        <v>100</v>
      </c>
      <c r="K1041" s="2">
        <f>BG_SecBase_Tuning!Q$405</f>
        <v>300</v>
      </c>
      <c r="L1041" s="6">
        <f>BG_SecBase_Tuning!R$402</f>
        <v>300</v>
      </c>
      <c r="M1041">
        <f>BG_SecBase_Tuning!S$398</f>
        <v>941</v>
      </c>
      <c r="P1041" s="159" cm="1">
        <f t="array" ref="P1041">_xlfn.SWITCH(B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041" s="159" cm="1">
        <f t="array" ref="Q1041">_xlfn.SWITCH(C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41" s="159" cm="1">
        <f t="array" ref="R1041">_xlfn.SWITCH(D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41" s="159" cm="1">
        <f t="array" ref="S1041">_xlfn.SWITCH(E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041" s="159" cm="1">
        <f t="array" ref="T1041">_xlfn.SWITCH(F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42" spans="1:20" x14ac:dyDescent="0.3">
      <c r="A1042">
        <v>33</v>
      </c>
      <c r="B1042" s="11" t="s">
        <v>40</v>
      </c>
      <c r="C1042" s="11" t="s">
        <v>39</v>
      </c>
      <c r="D1042" s="11" t="s">
        <v>39</v>
      </c>
      <c r="E1042" s="11" t="s">
        <v>31</v>
      </c>
      <c r="F1042" s="11" t="s">
        <v>18</v>
      </c>
      <c r="I1042" s="6">
        <f>BG_SecBase_Tuning!O$402</f>
        <v>500</v>
      </c>
      <c r="J1042" s="2">
        <f>BG_SecBase_Tuning!P$405</f>
        <v>100</v>
      </c>
      <c r="K1042" s="2">
        <f>BG_SecBase_Tuning!Q$405</f>
        <v>300</v>
      </c>
      <c r="L1042" s="6">
        <f>BG_SecBase_Tuning!R$402</f>
        <v>300</v>
      </c>
      <c r="M1042">
        <f>BG_SecBase_Tuning!S$398</f>
        <v>941</v>
      </c>
      <c r="P1042" s="159" cm="1">
        <f t="array" ref="P1042">_xlfn.SWITCH(B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42" s="159" cm="1">
        <f t="array" ref="Q1042">_xlfn.SWITCH(C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042" s="159" cm="1">
        <f t="array" ref="R1042">_xlfn.SWITCH(D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042" s="159" cm="1">
        <f t="array" ref="S1042">_xlfn.SWITCH(E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42" s="159" cm="1">
        <f t="array" ref="T1042">_xlfn.SWITCH(F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43" spans="1:20" x14ac:dyDescent="0.3">
      <c r="A1043">
        <v>34</v>
      </c>
      <c r="B1043" s="11" t="s">
        <v>31</v>
      </c>
      <c r="C1043" s="11" t="s">
        <v>26</v>
      </c>
      <c r="D1043" s="11" t="s">
        <v>26</v>
      </c>
      <c r="E1043" s="11" t="s">
        <v>34</v>
      </c>
      <c r="F1043" s="11" t="s">
        <v>21</v>
      </c>
      <c r="I1043">
        <f>BG_SecBase_Tuning!O$398</f>
        <v>965</v>
      </c>
      <c r="J1043" s="2">
        <f>BG_SecBase_Tuning!P$405</f>
        <v>100</v>
      </c>
      <c r="K1043" s="2">
        <f>BG_SecBase_Tuning!Q$405</f>
        <v>300</v>
      </c>
      <c r="L1043">
        <f>BG_SecBase_Tuning!R$398</f>
        <v>1056</v>
      </c>
      <c r="M1043">
        <f>BG_SecBase_Tuning!S$398</f>
        <v>941</v>
      </c>
      <c r="P1043" s="159" cm="1">
        <f t="array" ref="P1043">_xlfn.SWITCH(B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43" s="159" cm="1">
        <f t="array" ref="Q1043">_xlfn.SWITCH(C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43" s="159" cm="1">
        <f t="array" ref="R1043">_xlfn.SWITCH(D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43" s="159" cm="1">
        <f t="array" ref="S1043">_xlfn.SWITCH(E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43" s="159" cm="1">
        <f t="array" ref="T1043">_xlfn.SWITCH(F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44" spans="1:20" x14ac:dyDescent="0.3">
      <c r="A1044">
        <v>35</v>
      </c>
      <c r="B1044" s="11" t="s">
        <v>40</v>
      </c>
      <c r="C1044" s="11" t="s">
        <v>30</v>
      </c>
      <c r="D1044" s="11" t="s">
        <v>30</v>
      </c>
      <c r="E1044" s="11" t="s">
        <v>15</v>
      </c>
      <c r="F1044" s="11" t="s">
        <v>11</v>
      </c>
      <c r="I1044">
        <f>BG_SecBase_Tuning!O$398</f>
        <v>965</v>
      </c>
      <c r="J1044" s="2">
        <f>BG_SecBase_Tuning!P$405</f>
        <v>100</v>
      </c>
      <c r="K1044" s="2">
        <f>BG_SecBase_Tuning!Q$405</f>
        <v>300</v>
      </c>
      <c r="L1044">
        <f>BG_SecBase_Tuning!R$398</f>
        <v>1056</v>
      </c>
      <c r="M1044">
        <f>BG_SecBase_Tuning!S$398</f>
        <v>941</v>
      </c>
      <c r="P1044" s="159" cm="1">
        <f t="array" ref="P1044">_xlfn.SWITCH(B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44" s="159" cm="1">
        <f t="array" ref="Q1044">_xlfn.SWITCH(C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44" s="159" cm="1">
        <f t="array" ref="R1044">_xlfn.SWITCH(D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44" s="159" cm="1">
        <f t="array" ref="S1044">_xlfn.SWITCH(E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4" s="159" cm="1">
        <f t="array" ref="T1044">_xlfn.SWITCH(F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45" spans="1:20" x14ac:dyDescent="0.3">
      <c r="A1045">
        <v>36</v>
      </c>
      <c r="B1045" s="11" t="s">
        <v>24</v>
      </c>
      <c r="C1045" s="11" t="s">
        <v>33</v>
      </c>
      <c r="D1045" s="11" t="s">
        <v>33</v>
      </c>
      <c r="E1045" s="11" t="s">
        <v>15</v>
      </c>
      <c r="F1045" s="11" t="s">
        <v>11</v>
      </c>
      <c r="I1045">
        <f>BG_SecBase_Tuning!O$398</f>
        <v>965</v>
      </c>
      <c r="J1045" s="6">
        <f>BG_SecBase_Tuning!P$404</f>
        <v>200</v>
      </c>
      <c r="K1045" s="6">
        <f>BG_SecBase_Tuning!Q$404</f>
        <v>500</v>
      </c>
      <c r="L1045">
        <f>BG_SecBase_Tuning!R$398</f>
        <v>1056</v>
      </c>
      <c r="M1045">
        <f>BG_SecBase_Tuning!S$398</f>
        <v>941</v>
      </c>
      <c r="P1045" s="159" cm="1">
        <f t="array" ref="P1045">_xlfn.SWITCH(B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45" s="159" cm="1">
        <f t="array" ref="Q1045">_xlfn.SWITCH(C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45" s="159" cm="1">
        <f t="array" ref="R1045">_xlfn.SWITCH(D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45" s="159" cm="1">
        <f t="array" ref="S1045">_xlfn.SWITCH(E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5" s="159" cm="1">
        <f t="array" ref="T1045">_xlfn.SWITCH(F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46" spans="1:20" x14ac:dyDescent="0.3">
      <c r="A1046">
        <v>37</v>
      </c>
      <c r="B1046" t="s">
        <v>15</v>
      </c>
      <c r="C1046" t="s">
        <v>36</v>
      </c>
      <c r="D1046" t="s">
        <v>36</v>
      </c>
      <c r="E1046" t="s">
        <v>27</v>
      </c>
      <c r="F1046" t="s">
        <v>37</v>
      </c>
      <c r="I1046">
        <f>BG_SecBase_Tuning!O$398</f>
        <v>965</v>
      </c>
      <c r="J1046" s="6">
        <f>BG_SecBase_Tuning!P$404</f>
        <v>200</v>
      </c>
      <c r="K1046" s="6">
        <f>BG_SecBase_Tuning!Q$404</f>
        <v>500</v>
      </c>
      <c r="L1046">
        <f>BG_SecBase_Tuning!R$398</f>
        <v>1056</v>
      </c>
      <c r="M1046">
        <f>BG_SecBase_Tuning!S$398</f>
        <v>941</v>
      </c>
      <c r="P1046" s="159" cm="1">
        <f t="array" ref="P1046">_xlfn.SWITCH(B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46" s="159" cm="1">
        <f t="array" ref="Q1046">_xlfn.SWITCH(C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46" s="159" cm="1">
        <f t="array" ref="R1046">_xlfn.SWITCH(D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46" s="159" cm="1">
        <f t="array" ref="S1046">_xlfn.SWITCH(E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46" s="159" cm="1">
        <f t="array" ref="T1046">_xlfn.SWITCH(F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47" spans="1:20" x14ac:dyDescent="0.3">
      <c r="A1047">
        <v>38</v>
      </c>
      <c r="B1047" t="s">
        <v>34</v>
      </c>
      <c r="C1047" t="s">
        <v>24</v>
      </c>
      <c r="D1047" t="s">
        <v>11</v>
      </c>
      <c r="E1047" t="s">
        <v>15</v>
      </c>
      <c r="F1047" t="s">
        <v>15</v>
      </c>
      <c r="I1047">
        <f>BG_SecBase_Tuning!O$398</f>
        <v>965</v>
      </c>
      <c r="J1047" s="6">
        <f>BG_SecBase_Tuning!P$404</f>
        <v>200</v>
      </c>
      <c r="K1047" s="6">
        <f>BG_SecBase_Tuning!Q$404</f>
        <v>500</v>
      </c>
      <c r="L1047">
        <f>BG_SecBase_Tuning!R$398</f>
        <v>1056</v>
      </c>
      <c r="M1047">
        <f>BG_SecBase_Tuning!S$398</f>
        <v>941</v>
      </c>
      <c r="P1047" s="159" cm="1">
        <f t="array" ref="P1047">_xlfn.SWITCH(B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47" s="159" cm="1">
        <f t="array" ref="Q1047">_xlfn.SWITCH(C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47" s="159" cm="1">
        <f t="array" ref="R1047">_xlfn.SWITCH(D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047" s="159" cm="1">
        <f t="array" ref="S1047">_xlfn.SWITCH(E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7" s="159" cm="1">
        <f t="array" ref="T1047">_xlfn.SWITCH(F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48" spans="1:20" x14ac:dyDescent="0.3">
      <c r="A1048">
        <v>39</v>
      </c>
      <c r="B1048" t="s">
        <v>24</v>
      </c>
      <c r="C1048" t="s">
        <v>40</v>
      </c>
      <c r="D1048" t="s">
        <v>31</v>
      </c>
      <c r="E1048" t="s">
        <v>15</v>
      </c>
      <c r="F1048" t="s">
        <v>27</v>
      </c>
      <c r="I1048">
        <f>BG_SecBase_Tuning!O$398</f>
        <v>965</v>
      </c>
      <c r="J1048">
        <f>BG_SecBase_Tuning!P$398</f>
        <v>2972</v>
      </c>
      <c r="K1048">
        <f>BG_SecBase_Tuning!Q$398</f>
        <v>2419</v>
      </c>
      <c r="L1048">
        <f>BG_SecBase_Tuning!R$398</f>
        <v>1056</v>
      </c>
      <c r="M1048">
        <f>BG_SecBase_Tuning!S$398</f>
        <v>941</v>
      </c>
      <c r="P1048" s="159" cm="1">
        <f t="array" ref="P1048">_xlfn.SWITCH(B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48" s="159" cm="1">
        <f t="array" ref="Q1048">_xlfn.SWITCH(C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48" s="159" cm="1">
        <f t="array" ref="R1048">_xlfn.SWITCH(D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48" s="159" cm="1">
        <f t="array" ref="S1048">_xlfn.SWITCH(E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8" s="159" cm="1">
        <f t="array" ref="T1048">_xlfn.SWITCH(F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49" spans="1:20" x14ac:dyDescent="0.3">
      <c r="A1049">
        <v>40</v>
      </c>
      <c r="B1049" t="s">
        <v>34</v>
      </c>
      <c r="C1049" t="s">
        <v>27</v>
      </c>
      <c r="D1049" t="s">
        <v>15</v>
      </c>
      <c r="E1049" t="s">
        <v>34</v>
      </c>
      <c r="F1049" t="s">
        <v>24</v>
      </c>
      <c r="I1049">
        <f>BG_SecBase_Tuning!O$398</f>
        <v>965</v>
      </c>
      <c r="J1049" s="6">
        <f>BG_SecBase_Tuning!P$402</f>
        <v>300</v>
      </c>
      <c r="K1049" s="6">
        <f>BG_SecBase_Tuning!Q$402</f>
        <v>400</v>
      </c>
      <c r="L1049">
        <f>BG_SecBase_Tuning!R$398</f>
        <v>1056</v>
      </c>
      <c r="M1049">
        <f>BG_SecBase_Tuning!S$398</f>
        <v>941</v>
      </c>
      <c r="P1049" s="159" cm="1">
        <f t="array" ref="P1049">_xlfn.SWITCH(B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49" s="159" cm="1">
        <f t="array" ref="Q1049">_xlfn.SWITCH(C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49" s="159" cm="1">
        <f t="array" ref="R1049">_xlfn.SWITCH(D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49" s="159" cm="1">
        <f t="array" ref="S1049">_xlfn.SWITCH(E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49" s="159" cm="1">
        <f t="array" ref="T1049">_xlfn.SWITCH(F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50" spans="1:20" x14ac:dyDescent="0.3">
      <c r="A1050">
        <v>41</v>
      </c>
      <c r="B1050" t="s">
        <v>34</v>
      </c>
      <c r="C1050" t="s">
        <v>24</v>
      </c>
      <c r="D1050" t="s">
        <v>15</v>
      </c>
      <c r="E1050" t="s">
        <v>11</v>
      </c>
      <c r="F1050" t="s">
        <v>11</v>
      </c>
      <c r="I1050">
        <f>BG_SecBase_Tuning!O$398</f>
        <v>965</v>
      </c>
      <c r="J1050" s="6">
        <f>BG_SecBase_Tuning!P$402</f>
        <v>300</v>
      </c>
      <c r="K1050" s="6">
        <f>BG_SecBase_Tuning!Q$402</f>
        <v>400</v>
      </c>
      <c r="L1050">
        <f>BG_SecBase_Tuning!R$398</f>
        <v>1056</v>
      </c>
      <c r="M1050">
        <f>BG_SecBase_Tuning!S$398</f>
        <v>941</v>
      </c>
      <c r="P1050" s="159" cm="1">
        <f t="array" ref="P1050">_xlfn.SWITCH(B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50" s="159" cm="1">
        <f t="array" ref="Q1050">_xlfn.SWITCH(C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50" s="159" cm="1">
        <f t="array" ref="R1050">_xlfn.SWITCH(D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50" s="159" cm="1">
        <f t="array" ref="S1050">_xlfn.SWITCH(E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050" s="159" cm="1">
        <f t="array" ref="T1050">_xlfn.SWITCH(F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51" spans="1:20" x14ac:dyDescent="0.3">
      <c r="A1051">
        <v>42</v>
      </c>
      <c r="B1051" t="s">
        <v>40</v>
      </c>
      <c r="C1051" t="s">
        <v>26</v>
      </c>
      <c r="D1051" t="s">
        <v>26</v>
      </c>
      <c r="E1051" t="s">
        <v>21</v>
      </c>
      <c r="F1051" t="s">
        <v>34</v>
      </c>
      <c r="I1051">
        <f>BG_SecBase_Tuning!O$398</f>
        <v>965</v>
      </c>
      <c r="J1051" s="6">
        <f>BG_SecBase_Tuning!P$402</f>
        <v>300</v>
      </c>
      <c r="K1051" s="6">
        <f>BG_SecBase_Tuning!Q$402</f>
        <v>400</v>
      </c>
      <c r="L1051">
        <f>BG_SecBase_Tuning!R$398</f>
        <v>1056</v>
      </c>
      <c r="M1051">
        <f>BG_SecBase_Tuning!S$398</f>
        <v>941</v>
      </c>
      <c r="P1051" s="159" cm="1">
        <f t="array" ref="P1051">_xlfn.SWITCH(B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51" s="159" cm="1">
        <f t="array" ref="Q1051">_xlfn.SWITCH(C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51" s="159" cm="1">
        <f t="array" ref="R1051">_xlfn.SWITCH(D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51" s="159" cm="1">
        <f t="array" ref="S1051">_xlfn.SWITCH(E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51" s="159" cm="1">
        <f t="array" ref="T1051">_xlfn.SWITCH(F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52" spans="1:20" x14ac:dyDescent="0.3">
      <c r="A1052">
        <v>43</v>
      </c>
      <c r="B1052" t="s">
        <v>21</v>
      </c>
      <c r="C1052" t="s">
        <v>30</v>
      </c>
      <c r="D1052" t="s">
        <v>30</v>
      </c>
      <c r="E1052" t="s">
        <v>34</v>
      </c>
      <c r="F1052" t="s">
        <v>18</v>
      </c>
      <c r="I1052">
        <f>BG_SecBase_Tuning!O$398</f>
        <v>965</v>
      </c>
      <c r="J1052" s="2">
        <f>BG_SecBase_Tuning!P$403</f>
        <v>100</v>
      </c>
      <c r="K1052" s="2">
        <f>BG_SecBase_Tuning!Q$403</f>
        <v>300</v>
      </c>
      <c r="L1052">
        <f>BG_SecBase_Tuning!R$398</f>
        <v>1056</v>
      </c>
      <c r="M1052">
        <f>BG_SecBase_Tuning!S$398</f>
        <v>941</v>
      </c>
      <c r="P1052" s="159" cm="1">
        <f t="array" ref="P1052">_xlfn.SWITCH(B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52" s="159" cm="1">
        <f t="array" ref="Q1052">_xlfn.SWITCH(C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52" s="159" cm="1">
        <f t="array" ref="R1052">_xlfn.SWITCH(D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52" s="159" cm="1">
        <f t="array" ref="S1052">_xlfn.SWITCH(E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52" s="159" cm="1">
        <f t="array" ref="T1052">_xlfn.SWITCH(F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53" spans="1:20" x14ac:dyDescent="0.3">
      <c r="A1053">
        <v>44</v>
      </c>
      <c r="B1053" t="s">
        <v>11</v>
      </c>
      <c r="C1053" t="s">
        <v>33</v>
      </c>
      <c r="D1053" t="s">
        <v>33</v>
      </c>
      <c r="E1053" t="s">
        <v>24</v>
      </c>
      <c r="F1053" t="s">
        <v>40</v>
      </c>
      <c r="I1053">
        <f>BG_SecBase_Tuning!O$398</f>
        <v>965</v>
      </c>
      <c r="J1053" s="6">
        <f>BG_SecBase_Tuning!P$402</f>
        <v>300</v>
      </c>
      <c r="K1053" s="6">
        <f>BG_SecBase_Tuning!Q$402</f>
        <v>400</v>
      </c>
      <c r="L1053">
        <f>BG_SecBase_Tuning!R$398</f>
        <v>1056</v>
      </c>
      <c r="M1053">
        <f>BG_SecBase_Tuning!S$398</f>
        <v>941</v>
      </c>
      <c r="P1053" s="159" cm="1">
        <f t="array" ref="P1053">_xlfn.SWITCH(B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053" s="159" cm="1">
        <f t="array" ref="Q1053">_xlfn.SWITCH(C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53" s="159" cm="1">
        <f t="array" ref="R1053">_xlfn.SWITCH(D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53" s="159" cm="1">
        <f t="array" ref="S1053">_xlfn.SWITCH(E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53" s="159" cm="1">
        <f t="array" ref="T1053">_xlfn.SWITCH(F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54" spans="1:20" x14ac:dyDescent="0.3">
      <c r="A1054">
        <v>45</v>
      </c>
      <c r="B1054" t="s">
        <v>21</v>
      </c>
      <c r="C1054" t="s">
        <v>36</v>
      </c>
      <c r="D1054" t="s">
        <v>36</v>
      </c>
      <c r="E1054" t="s">
        <v>21</v>
      </c>
      <c r="F1054" t="s">
        <v>31</v>
      </c>
      <c r="I1054">
        <f>BG_SecBase_Tuning!O$398</f>
        <v>965</v>
      </c>
      <c r="J1054" s="6">
        <f>BG_SecBase_Tuning!P$402</f>
        <v>300</v>
      </c>
      <c r="K1054" s="6">
        <f>BG_SecBase_Tuning!Q$402</f>
        <v>400</v>
      </c>
      <c r="L1054">
        <f>BG_SecBase_Tuning!R$398</f>
        <v>1056</v>
      </c>
      <c r="M1054">
        <f>BG_SecBase_Tuning!S$398</f>
        <v>941</v>
      </c>
      <c r="P1054" s="159" cm="1">
        <f t="array" ref="P1054">_xlfn.SWITCH(B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54" s="159" cm="1">
        <f t="array" ref="Q1054">_xlfn.SWITCH(C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54" s="159" cm="1">
        <f t="array" ref="R1054">_xlfn.SWITCH(D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54" s="159" cm="1">
        <f t="array" ref="S1054">_xlfn.SWITCH(E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54" s="159" cm="1">
        <f t="array" ref="T1054">_xlfn.SWITCH(F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55" spans="1:20" x14ac:dyDescent="0.3">
      <c r="A1055">
        <v>46</v>
      </c>
      <c r="B1055" t="s">
        <v>15</v>
      </c>
      <c r="C1055" t="s">
        <v>11</v>
      </c>
      <c r="D1055" t="s">
        <v>27</v>
      </c>
      <c r="E1055" t="s">
        <v>21</v>
      </c>
      <c r="F1055" t="s">
        <v>11</v>
      </c>
      <c r="I1055">
        <f>BG_SecBase_Tuning!O$398</f>
        <v>965</v>
      </c>
      <c r="J1055" s="6">
        <f>BG_SecBase_Tuning!P$402</f>
        <v>300</v>
      </c>
      <c r="K1055" s="6">
        <f>BG_SecBase_Tuning!Q$402</f>
        <v>400</v>
      </c>
      <c r="L1055">
        <f>BG_SecBase_Tuning!R$398</f>
        <v>1056</v>
      </c>
      <c r="M1055">
        <f>BG_SecBase_Tuning!S$398</f>
        <v>941</v>
      </c>
      <c r="P1055" s="159" cm="1">
        <f t="array" ref="P1055">_xlfn.SWITCH(B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55" s="159" cm="1">
        <f t="array" ref="Q1055">_xlfn.SWITCH(C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55" s="159" cm="1">
        <f t="array" ref="R1055">_xlfn.SWITCH(D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55" s="159" cm="1">
        <f t="array" ref="S1055">_xlfn.SWITCH(E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55" s="159" cm="1">
        <f t="array" ref="T1055">_xlfn.SWITCH(F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56" spans="1:20" x14ac:dyDescent="0.3">
      <c r="A1056">
        <v>47</v>
      </c>
      <c r="B1056" t="s">
        <v>34</v>
      </c>
      <c r="C1056" t="s">
        <v>34</v>
      </c>
      <c r="D1056" t="s">
        <v>40</v>
      </c>
      <c r="E1056" t="s">
        <v>21</v>
      </c>
      <c r="F1056" t="s">
        <v>31</v>
      </c>
      <c r="I1056">
        <f>BG_SecBase_Tuning!O$398</f>
        <v>965</v>
      </c>
      <c r="J1056">
        <f>BG_SecBase_Tuning!P$398</f>
        <v>2972</v>
      </c>
      <c r="K1056">
        <f>BG_SecBase_Tuning!Q$398</f>
        <v>2419</v>
      </c>
      <c r="L1056">
        <f>BG_SecBase_Tuning!R$398</f>
        <v>1056</v>
      </c>
      <c r="M1056">
        <f>BG_SecBase_Tuning!S$398</f>
        <v>941</v>
      </c>
      <c r="P1056" s="159" cm="1">
        <f t="array" ref="P1056">_xlfn.SWITCH(B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56" s="159" cm="1">
        <f t="array" ref="Q1056">_xlfn.SWITCH(C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56" s="159" cm="1">
        <f t="array" ref="R1056">_xlfn.SWITCH(D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56" s="159" cm="1">
        <f t="array" ref="S1056">_xlfn.SWITCH(E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56" s="159" cm="1">
        <f t="array" ref="T1056">_xlfn.SWITCH(F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57" spans="1:20" x14ac:dyDescent="0.3">
      <c r="A1057">
        <v>48</v>
      </c>
      <c r="B1057" t="s">
        <v>37</v>
      </c>
      <c r="C1057" t="s">
        <v>40</v>
      </c>
      <c r="D1057" t="s">
        <v>21</v>
      </c>
      <c r="E1057" t="s">
        <v>11</v>
      </c>
      <c r="F1057" t="s">
        <v>34</v>
      </c>
      <c r="I1057">
        <f>BG_SecBase_Tuning!O$398</f>
        <v>965</v>
      </c>
      <c r="J1057">
        <f>BG_SecBase_Tuning!P$398</f>
        <v>2972</v>
      </c>
      <c r="K1057">
        <f>BG_SecBase_Tuning!Q$398</f>
        <v>2419</v>
      </c>
      <c r="L1057">
        <f>BG_SecBase_Tuning!R$398</f>
        <v>1056</v>
      </c>
      <c r="M1057">
        <f>BG_SecBase_Tuning!S$398</f>
        <v>941</v>
      </c>
      <c r="P1057" s="159" cm="1">
        <f t="array" ref="P1057">_xlfn.SWITCH(B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057" s="159" cm="1">
        <f t="array" ref="Q1057">_xlfn.SWITCH(C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57" s="159" cm="1">
        <f t="array" ref="R1057">_xlfn.SWITCH(D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57" s="159" cm="1">
        <f t="array" ref="S1057">_xlfn.SWITCH(E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057" s="159" cm="1">
        <f t="array" ref="T1057">_xlfn.SWITCH(F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58" spans="1:20" x14ac:dyDescent="0.3">
      <c r="A1058">
        <v>49</v>
      </c>
      <c r="B1058" t="s">
        <v>27</v>
      </c>
      <c r="C1058" t="s">
        <v>31</v>
      </c>
      <c r="D1058" t="s">
        <v>24</v>
      </c>
      <c r="E1058" t="s">
        <v>15</v>
      </c>
      <c r="F1058" t="s">
        <v>24</v>
      </c>
      <c r="I1058" s="6">
        <f>BG_SecBase_Tuning!O$401</f>
        <v>800</v>
      </c>
      <c r="J1058" s="6">
        <f>BG_SecBase_Tuning!P$404</f>
        <v>200</v>
      </c>
      <c r="K1058" s="6">
        <f>BG_SecBase_Tuning!Q$404</f>
        <v>500</v>
      </c>
      <c r="L1058" s="6">
        <f>BG_SecBase_Tuning!R$401</f>
        <v>600</v>
      </c>
      <c r="M1058" s="6">
        <f>BG_SecBase_Tuning!S$401</f>
        <v>600</v>
      </c>
      <c r="P1058" s="159" cm="1">
        <f t="array" ref="P1058">_xlfn.SWITCH(B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58" s="159" cm="1">
        <f t="array" ref="Q1058">_xlfn.SWITCH(C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58" s="159" cm="1">
        <f t="array" ref="R1058">_xlfn.SWITCH(D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58" s="159" cm="1">
        <f t="array" ref="S1058">_xlfn.SWITCH(E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58" s="159" cm="1">
        <f t="array" ref="T1058">_xlfn.SWITCH(F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59" spans="1:20" x14ac:dyDescent="0.3">
      <c r="A1059">
        <v>50</v>
      </c>
      <c r="B1059" t="s">
        <v>40</v>
      </c>
      <c r="C1059" t="s">
        <v>27</v>
      </c>
      <c r="D1059" t="s">
        <v>11</v>
      </c>
      <c r="E1059" t="s">
        <v>37</v>
      </c>
      <c r="F1059" t="s">
        <v>31</v>
      </c>
      <c r="I1059" s="6">
        <f>BG_SecBase_Tuning!O$401</f>
        <v>800</v>
      </c>
      <c r="J1059" s="6">
        <f>BG_SecBase_Tuning!P$404</f>
        <v>200</v>
      </c>
      <c r="K1059" s="6">
        <f>BG_SecBase_Tuning!Q$404</f>
        <v>500</v>
      </c>
      <c r="L1059" s="6">
        <f>BG_SecBase_Tuning!R$401</f>
        <v>600</v>
      </c>
      <c r="M1059" s="6">
        <f>BG_SecBase_Tuning!S$401</f>
        <v>600</v>
      </c>
      <c r="P1059" s="159" cm="1">
        <f t="array" ref="P1059">_xlfn.SWITCH(B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59" s="159" cm="1">
        <f t="array" ref="Q1059">_xlfn.SWITCH(C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59" s="159" cm="1">
        <f t="array" ref="R1059">_xlfn.SWITCH(D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059" s="159" cm="1">
        <f t="array" ref="S1059">_xlfn.SWITCH(E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59" s="159" cm="1">
        <f t="array" ref="T1059">_xlfn.SWITCH(F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60" spans="1:20" x14ac:dyDescent="0.3">
      <c r="A1060">
        <v>51</v>
      </c>
      <c r="B1060" t="s">
        <v>14</v>
      </c>
      <c r="C1060" t="s">
        <v>26</v>
      </c>
      <c r="D1060" t="s">
        <v>26</v>
      </c>
      <c r="E1060" t="s">
        <v>14</v>
      </c>
      <c r="F1060" t="s">
        <v>14</v>
      </c>
      <c r="I1060" s="6">
        <f>BG_SecBase_Tuning!O$401</f>
        <v>800</v>
      </c>
      <c r="J1060" s="6">
        <f>BG_SecBase_Tuning!P$404</f>
        <v>200</v>
      </c>
      <c r="K1060" s="6">
        <f>BG_SecBase_Tuning!Q$404</f>
        <v>500</v>
      </c>
      <c r="L1060" s="6">
        <f>BG_SecBase_Tuning!R$401</f>
        <v>600</v>
      </c>
      <c r="M1060" s="6">
        <f>BG_SecBase_Tuning!S$401</f>
        <v>600</v>
      </c>
      <c r="P1060" s="159" cm="1">
        <f t="array" ref="P1060">_xlfn.SWITCH(B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060" s="159" cm="1">
        <f t="array" ref="Q1060">_xlfn.SWITCH(C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60" s="159" cm="1">
        <f t="array" ref="R1060">_xlfn.SWITCH(D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60" s="159" cm="1">
        <f t="array" ref="S1060">_xlfn.SWITCH(E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1060" s="159" cm="1">
        <f t="array" ref="T1060">_xlfn.SWITCH(F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1061" spans="1:20" x14ac:dyDescent="0.3">
      <c r="A1061">
        <v>52</v>
      </c>
      <c r="B1061" t="s">
        <v>24</v>
      </c>
      <c r="C1061" t="s">
        <v>30</v>
      </c>
      <c r="D1061" t="s">
        <v>30</v>
      </c>
      <c r="E1061" t="s">
        <v>18</v>
      </c>
      <c r="F1061" t="s">
        <v>31</v>
      </c>
      <c r="I1061" s="6">
        <f>BG_SecBase_Tuning!O$401</f>
        <v>800</v>
      </c>
      <c r="J1061" s="2">
        <f>BG_SecBase_Tuning!P$405</f>
        <v>100</v>
      </c>
      <c r="K1061" s="2">
        <f>BG_SecBase_Tuning!Q$405</f>
        <v>300</v>
      </c>
      <c r="L1061" s="6">
        <f>BG_SecBase_Tuning!R$401</f>
        <v>600</v>
      </c>
      <c r="M1061" s="6">
        <f>BG_SecBase_Tuning!S$401</f>
        <v>600</v>
      </c>
      <c r="P1061" s="159" cm="1">
        <f t="array" ref="P1061">_xlfn.SWITCH(B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61" s="159" cm="1">
        <f t="array" ref="Q1061">_xlfn.SWITCH(C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61" s="159" cm="1">
        <f t="array" ref="R1061">_xlfn.SWITCH(D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61" s="159" cm="1">
        <f t="array" ref="S1061">_xlfn.SWITCH(E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061" s="159" cm="1">
        <f t="array" ref="T1061">_xlfn.SWITCH(F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62" spans="1:20" x14ac:dyDescent="0.3">
      <c r="A1062">
        <v>53</v>
      </c>
      <c r="B1062" t="s">
        <v>17</v>
      </c>
      <c r="C1062" t="s">
        <v>33</v>
      </c>
      <c r="D1062" t="s">
        <v>33</v>
      </c>
      <c r="E1062" t="s">
        <v>17</v>
      </c>
      <c r="F1062" t="s">
        <v>17</v>
      </c>
      <c r="I1062" s="6">
        <f>BG_SecBase_Tuning!O$401</f>
        <v>800</v>
      </c>
      <c r="J1062" s="2">
        <f>BG_SecBase_Tuning!P$405</f>
        <v>100</v>
      </c>
      <c r="K1062" s="2">
        <f>BG_SecBase_Tuning!Q$405</f>
        <v>300</v>
      </c>
      <c r="L1062" s="6">
        <f>BG_SecBase_Tuning!R$401</f>
        <v>600</v>
      </c>
      <c r="M1062" s="6">
        <f>BG_SecBase_Tuning!S$401</f>
        <v>600</v>
      </c>
      <c r="P1062" s="159" cm="1">
        <f t="array" ref="P1062">_xlfn.SWITCH(B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062" s="159" cm="1">
        <f t="array" ref="Q1062">_xlfn.SWITCH(C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62" s="159" cm="1">
        <f t="array" ref="R1062">_xlfn.SWITCH(D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62" s="159" cm="1">
        <f t="array" ref="S1062">_xlfn.SWITCH(E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1062" s="159" cm="1">
        <f t="array" ref="T1062">_xlfn.SWITCH(F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1063" spans="1:20" x14ac:dyDescent="0.3">
      <c r="A1063">
        <v>54</v>
      </c>
      <c r="B1063" t="s">
        <v>31</v>
      </c>
      <c r="C1063" t="s">
        <v>36</v>
      </c>
      <c r="D1063" t="s">
        <v>36</v>
      </c>
      <c r="E1063" t="s">
        <v>24</v>
      </c>
      <c r="F1063" t="s">
        <v>15</v>
      </c>
      <c r="I1063" s="6">
        <f>BG_SecBase_Tuning!O$401</f>
        <v>800</v>
      </c>
      <c r="J1063" s="2">
        <f>BG_SecBase_Tuning!P$405</f>
        <v>100</v>
      </c>
      <c r="K1063" s="2">
        <f>BG_SecBase_Tuning!Q$405</f>
        <v>300</v>
      </c>
      <c r="L1063" s="6">
        <f>BG_SecBase_Tuning!R$401</f>
        <v>600</v>
      </c>
      <c r="M1063" s="6">
        <f>BG_SecBase_Tuning!S$401</f>
        <v>600</v>
      </c>
      <c r="P1063" s="159" cm="1">
        <f t="array" ref="P1063">_xlfn.SWITCH(B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63" s="159" cm="1">
        <f t="array" ref="Q1063">_xlfn.SWITCH(C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63" s="159" cm="1">
        <f t="array" ref="R1063">_xlfn.SWITCH(D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63" s="159" cm="1">
        <f t="array" ref="S1063">_xlfn.SWITCH(E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63" s="159" cm="1">
        <f t="array" ref="T1063">_xlfn.SWITCH(F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64" spans="1:20" x14ac:dyDescent="0.3">
      <c r="A1064">
        <v>55</v>
      </c>
      <c r="B1064" t="s">
        <v>34</v>
      </c>
      <c r="C1064" t="s">
        <v>39</v>
      </c>
      <c r="D1064" t="s">
        <v>39</v>
      </c>
      <c r="E1064" t="s">
        <v>18</v>
      </c>
      <c r="F1064" t="s">
        <v>34</v>
      </c>
      <c r="I1064" s="6">
        <f>BG_SecBase_Tuning!O$401</f>
        <v>800</v>
      </c>
      <c r="J1064" s="2">
        <f>BG_SecBase_Tuning!P$405</f>
        <v>100</v>
      </c>
      <c r="K1064" s="2">
        <f>BG_SecBase_Tuning!Q$405</f>
        <v>300</v>
      </c>
      <c r="L1064" s="6">
        <f>BG_SecBase_Tuning!R$401</f>
        <v>600</v>
      </c>
      <c r="M1064" s="6">
        <f>BG_SecBase_Tuning!S$401</f>
        <v>600</v>
      </c>
      <c r="P1064" s="159" cm="1">
        <f t="array" ref="P1064">_xlfn.SWITCH(B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64" s="159" cm="1">
        <f t="array" ref="Q1064">_xlfn.SWITCH(C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064" s="159" cm="1">
        <f t="array" ref="R1064">_xlfn.SWITCH(D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064" s="159" cm="1">
        <f t="array" ref="S1064">_xlfn.SWITCH(E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064" s="159" cm="1">
        <f t="array" ref="T1064">_xlfn.SWITCH(F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65" spans="1:20" x14ac:dyDescent="0.3">
      <c r="A1065">
        <v>56</v>
      </c>
      <c r="B1065" t="s">
        <v>23</v>
      </c>
      <c r="C1065" t="s">
        <v>26</v>
      </c>
      <c r="D1065" t="s">
        <v>26</v>
      </c>
      <c r="E1065" t="s">
        <v>23</v>
      </c>
      <c r="F1065" t="s">
        <v>23</v>
      </c>
      <c r="I1065" s="6">
        <f>BG_SecBase_Tuning!O$401</f>
        <v>800</v>
      </c>
      <c r="J1065" s="2">
        <f>BG_SecBase_Tuning!P$405</f>
        <v>100</v>
      </c>
      <c r="K1065" s="2">
        <f>BG_SecBase_Tuning!Q$405</f>
        <v>300</v>
      </c>
      <c r="L1065" s="6">
        <f>BG_SecBase_Tuning!R$401</f>
        <v>600</v>
      </c>
      <c r="M1065" s="6">
        <f>BG_SecBase_Tuning!S$401</f>
        <v>600</v>
      </c>
      <c r="P1065" s="159" cm="1">
        <f t="array" ref="P1065">_xlfn.SWITCH(B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065" s="159" cm="1">
        <f t="array" ref="Q1065">_xlfn.SWITCH(C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65" s="159" cm="1">
        <f t="array" ref="R1065">_xlfn.SWITCH(D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65" s="159" cm="1">
        <f t="array" ref="S1065">_xlfn.SWITCH(E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1065" s="159" cm="1">
        <f t="array" ref="T1065">_xlfn.SWITCH(F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1066" spans="1:20" x14ac:dyDescent="0.3">
      <c r="A1066">
        <v>57</v>
      </c>
      <c r="B1066" t="s">
        <v>20</v>
      </c>
      <c r="C1066" t="s">
        <v>30</v>
      </c>
      <c r="D1066" t="s">
        <v>30</v>
      </c>
      <c r="E1066" t="s">
        <v>20</v>
      </c>
      <c r="F1066" t="s">
        <v>20</v>
      </c>
      <c r="I1066" s="6">
        <f>BG_SecBase_Tuning!O$401</f>
        <v>800</v>
      </c>
      <c r="J1066" s="2">
        <f>BG_SecBase_Tuning!P$405</f>
        <v>100</v>
      </c>
      <c r="K1066" s="2">
        <f>BG_SecBase_Tuning!Q$405</f>
        <v>300</v>
      </c>
      <c r="L1066" s="6">
        <f>BG_SecBase_Tuning!R$401</f>
        <v>600</v>
      </c>
      <c r="M1066" s="6">
        <f>BG_SecBase_Tuning!S$401</f>
        <v>600</v>
      </c>
      <c r="P1066" s="159" cm="1">
        <f t="array" ref="P1066">_xlfn.SWITCH(B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066" s="159" cm="1">
        <f t="array" ref="Q1066">_xlfn.SWITCH(C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66" s="159" cm="1">
        <f t="array" ref="R1066">_xlfn.SWITCH(D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66" s="159" cm="1">
        <f t="array" ref="S1066">_xlfn.SWITCH(E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1066" s="159" cm="1">
        <f t="array" ref="T1066">_xlfn.SWITCH(F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1067" spans="1:20" x14ac:dyDescent="0.3">
      <c r="A1067">
        <v>58</v>
      </c>
      <c r="B1067" t="s">
        <v>18</v>
      </c>
      <c r="C1067" t="s">
        <v>33</v>
      </c>
      <c r="D1067" t="s">
        <v>33</v>
      </c>
      <c r="E1067" t="s">
        <v>18</v>
      </c>
      <c r="F1067" t="s">
        <v>15</v>
      </c>
      <c r="I1067" s="6">
        <f>BG_SecBase_Tuning!O$401</f>
        <v>800</v>
      </c>
      <c r="J1067" s="6">
        <f>BG_SecBase_Tuning!P$404</f>
        <v>200</v>
      </c>
      <c r="K1067" s="6">
        <f>BG_SecBase_Tuning!Q$404</f>
        <v>500</v>
      </c>
      <c r="L1067" s="6">
        <f>BG_SecBase_Tuning!R$401</f>
        <v>600</v>
      </c>
      <c r="M1067" s="6">
        <f>BG_SecBase_Tuning!S$401</f>
        <v>600</v>
      </c>
      <c r="P1067" s="159" cm="1">
        <f t="array" ref="P1067">_xlfn.SWITCH(B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67" s="159" cm="1">
        <f t="array" ref="Q1067">_xlfn.SWITCH(C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67" s="159" cm="1">
        <f t="array" ref="R1067">_xlfn.SWITCH(D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67" s="159" cm="1">
        <f t="array" ref="S1067">_xlfn.SWITCH(E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067" s="159" cm="1">
        <f t="array" ref="T1067">_xlfn.SWITCH(F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68" spans="1:20" x14ac:dyDescent="0.3">
      <c r="A1068">
        <v>59</v>
      </c>
      <c r="B1068" s="9" t="s">
        <v>34</v>
      </c>
      <c r="C1068" s="9" t="s">
        <v>36</v>
      </c>
      <c r="D1068" s="9" t="s">
        <v>36</v>
      </c>
      <c r="E1068" s="9" t="s">
        <v>11</v>
      </c>
      <c r="F1068" s="9" t="s">
        <v>18</v>
      </c>
      <c r="I1068">
        <f>BG_SecBase_Tuning!O$398</f>
        <v>965</v>
      </c>
      <c r="J1068" s="6">
        <f>BG_SecBase_Tuning!P$404</f>
        <v>200</v>
      </c>
      <c r="K1068" s="6">
        <f>BG_SecBase_Tuning!Q$404</f>
        <v>500</v>
      </c>
      <c r="L1068">
        <f>BG_SecBase_Tuning!R$398</f>
        <v>1056</v>
      </c>
      <c r="M1068">
        <f>BG_SecBase_Tuning!S$398</f>
        <v>941</v>
      </c>
      <c r="P1068" s="159" cm="1">
        <f t="array" ref="P1068">_xlfn.SWITCH(B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68" s="159" cm="1">
        <f t="array" ref="Q1068">_xlfn.SWITCH(C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68" s="159" cm="1">
        <f t="array" ref="R1068">_xlfn.SWITCH(D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68" s="159" cm="1">
        <f t="array" ref="S1068">_xlfn.SWITCH(E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068" s="159" cm="1">
        <f t="array" ref="T1068">_xlfn.SWITCH(F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69" spans="1:20" x14ac:dyDescent="0.3">
      <c r="A1069">
        <v>60</v>
      </c>
      <c r="B1069" s="9" t="s">
        <v>21</v>
      </c>
      <c r="C1069" s="9" t="s">
        <v>11</v>
      </c>
      <c r="D1069" s="9" t="s">
        <v>34</v>
      </c>
      <c r="E1069" s="9" t="s">
        <v>34</v>
      </c>
      <c r="F1069" s="9" t="s">
        <v>40</v>
      </c>
      <c r="I1069">
        <f>BG_SecBase_Tuning!O$398</f>
        <v>965</v>
      </c>
      <c r="J1069" s="6">
        <f>BG_SecBase_Tuning!P$404</f>
        <v>200</v>
      </c>
      <c r="K1069" s="6">
        <f>BG_SecBase_Tuning!Q$404</f>
        <v>500</v>
      </c>
      <c r="L1069">
        <f>BG_SecBase_Tuning!R$398</f>
        <v>1056</v>
      </c>
      <c r="M1069">
        <f>BG_SecBase_Tuning!S$398</f>
        <v>941</v>
      </c>
      <c r="P1069" s="159" cm="1">
        <f t="array" ref="P1069">_xlfn.SWITCH(B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69" s="159" cm="1">
        <f t="array" ref="Q1069">_xlfn.SWITCH(C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69" s="159" cm="1">
        <f t="array" ref="R1069">_xlfn.SWITCH(D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69" s="159" cm="1">
        <f t="array" ref="S1069">_xlfn.SWITCH(E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69" s="159" cm="1">
        <f t="array" ref="T1069">_xlfn.SWITCH(F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70" spans="1:20" x14ac:dyDescent="0.3">
      <c r="A1070">
        <v>61</v>
      </c>
      <c r="B1070" s="9" t="s">
        <v>40</v>
      </c>
      <c r="C1070" s="9" t="s">
        <v>11</v>
      </c>
      <c r="D1070" s="9" t="s">
        <v>34</v>
      </c>
      <c r="E1070" s="9" t="s">
        <v>31</v>
      </c>
      <c r="F1070" s="9" t="s">
        <v>37</v>
      </c>
      <c r="I1070">
        <f>BG_SecBase_Tuning!O$398</f>
        <v>965</v>
      </c>
      <c r="J1070" s="4">
        <f>BG_SecBase_Tuning!P$418</f>
        <v>178</v>
      </c>
      <c r="K1070" s="4">
        <f>BG_SecBase_Tuning!Q$418</f>
        <v>180</v>
      </c>
      <c r="L1070">
        <f>BG_SecBase_Tuning!R$398</f>
        <v>1056</v>
      </c>
      <c r="M1070">
        <f>BG_SecBase_Tuning!S$398</f>
        <v>941</v>
      </c>
      <c r="P1070" s="159" cm="1">
        <f t="array" ref="P1070">_xlfn.SWITCH(B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70" s="159" cm="1">
        <f t="array" ref="Q1070">_xlfn.SWITCH(C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70" s="159" cm="1">
        <f t="array" ref="R1070">_xlfn.SWITCH(D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70" s="159" cm="1">
        <f t="array" ref="S1070">_xlfn.SWITCH(E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70" s="159" cm="1">
        <f t="array" ref="T1070">_xlfn.SWITCH(F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71" spans="1:20" x14ac:dyDescent="0.3">
      <c r="A1071">
        <v>62</v>
      </c>
      <c r="B1071" s="11" t="s">
        <v>40</v>
      </c>
      <c r="C1071" s="11" t="s">
        <v>27</v>
      </c>
      <c r="D1071" s="11" t="s">
        <v>18</v>
      </c>
      <c r="E1071" s="11" t="s">
        <v>31</v>
      </c>
      <c r="F1071" s="11" t="s">
        <v>37</v>
      </c>
      <c r="I1071">
        <f>BG_SecBase_Tuning!O$398</f>
        <v>965</v>
      </c>
      <c r="J1071" s="32">
        <f>BG_SecBase_Tuning!P$419</f>
        <v>200</v>
      </c>
      <c r="K1071" s="32">
        <f>BG_SecBase_Tuning!Q$419</f>
        <v>109</v>
      </c>
      <c r="L1071">
        <f>BG_SecBase_Tuning!R$398</f>
        <v>1056</v>
      </c>
      <c r="M1071">
        <f>BG_SecBase_Tuning!S$398</f>
        <v>941</v>
      </c>
      <c r="P1071" s="159" cm="1">
        <f t="array" ref="P1071">_xlfn.SWITCH(B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71" s="159" cm="1">
        <f t="array" ref="Q1071">_xlfn.SWITCH(C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71" s="159" cm="1">
        <f t="array" ref="R1071">_xlfn.SWITCH(D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71" s="159" cm="1">
        <f t="array" ref="S1071">_xlfn.SWITCH(E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71" s="159" cm="1">
        <f t="array" ref="T1071">_xlfn.SWITCH(F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72" spans="1:20" x14ac:dyDescent="0.3">
      <c r="A1072">
        <v>63</v>
      </c>
      <c r="B1072" s="11" t="s">
        <v>37</v>
      </c>
      <c r="C1072" s="4" t="s">
        <v>7</v>
      </c>
      <c r="D1072" s="4" t="s">
        <v>7</v>
      </c>
      <c r="E1072" s="11" t="s">
        <v>37</v>
      </c>
      <c r="F1072" s="11" t="s">
        <v>27</v>
      </c>
      <c r="I1072">
        <f>BG_SecBase_Tuning!O$398</f>
        <v>965</v>
      </c>
      <c r="J1072" s="32">
        <f>BG_SecBase_Tuning!P$419</f>
        <v>200</v>
      </c>
      <c r="K1072" s="32">
        <f>BG_SecBase_Tuning!Q$419</f>
        <v>109</v>
      </c>
      <c r="L1072">
        <f>BG_SecBase_Tuning!R$398</f>
        <v>1056</v>
      </c>
      <c r="M1072">
        <f>BG_SecBase_Tuning!S$398</f>
        <v>941</v>
      </c>
      <c r="P1072" s="159" cm="1">
        <f t="array" ref="P1072">_xlfn.SWITCH(B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072" s="159" cm="1">
        <f t="array" ref="Q1072">_xlfn.SWITCH(C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072" s="159" cm="1">
        <f t="array" ref="R1072">_xlfn.SWITCH(D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072" s="159" cm="1">
        <f t="array" ref="S1072">_xlfn.SWITCH(E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72" s="159" cm="1">
        <f t="array" ref="T1072">_xlfn.SWITCH(F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73" spans="1:20" x14ac:dyDescent="0.3">
      <c r="A1073">
        <v>64</v>
      </c>
      <c r="B1073" s="11" t="s">
        <v>18</v>
      </c>
      <c r="C1073" s="4" t="s">
        <v>7</v>
      </c>
      <c r="D1073" s="4" t="s">
        <v>7</v>
      </c>
      <c r="E1073" s="11" t="s">
        <v>21</v>
      </c>
      <c r="F1073" s="11" t="s">
        <v>11</v>
      </c>
      <c r="I1073">
        <f>BG_SecBase_Tuning!O$398</f>
        <v>965</v>
      </c>
      <c r="J1073" s="32">
        <f>BG_SecBase_Tuning!P$419</f>
        <v>200</v>
      </c>
      <c r="K1073" s="32">
        <f>BG_SecBase_Tuning!Q$419</f>
        <v>109</v>
      </c>
      <c r="L1073">
        <f>BG_SecBase_Tuning!R$398</f>
        <v>1056</v>
      </c>
      <c r="M1073">
        <f>BG_SecBase_Tuning!S$398</f>
        <v>941</v>
      </c>
      <c r="P1073" s="159" cm="1">
        <f t="array" ref="P1073">_xlfn.SWITCH(B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73" s="159" cm="1">
        <f t="array" ref="Q1073">_xlfn.SWITCH(C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073" s="159" cm="1">
        <f t="array" ref="R1073">_xlfn.SWITCH(D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073" s="159" cm="1">
        <f t="array" ref="S1073">_xlfn.SWITCH(E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73" s="159" cm="1">
        <f t="array" ref="T1073">_xlfn.SWITCH(F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74" spans="1:20" x14ac:dyDescent="0.3">
      <c r="A1074">
        <v>65</v>
      </c>
      <c r="B1074" s="11" t="s">
        <v>34</v>
      </c>
      <c r="C1074" s="11" t="s">
        <v>40</v>
      </c>
      <c r="D1074" s="11" t="s">
        <v>34</v>
      </c>
      <c r="E1074" s="11" t="s">
        <v>31</v>
      </c>
      <c r="F1074" s="11" t="s">
        <v>31</v>
      </c>
      <c r="I1074">
        <f>BG_SecBase_Tuning!O$398</f>
        <v>965</v>
      </c>
      <c r="J1074" s="4">
        <f>BG_SecBase_Tuning!P$418</f>
        <v>178</v>
      </c>
      <c r="K1074" s="4">
        <f>BG_SecBase_Tuning!Q$418</f>
        <v>180</v>
      </c>
      <c r="L1074">
        <f>BG_SecBase_Tuning!R$398</f>
        <v>1056</v>
      </c>
      <c r="M1074">
        <f>BG_SecBase_Tuning!S$398</f>
        <v>941</v>
      </c>
      <c r="P1074" s="159" cm="1">
        <f t="array" ref="P1074">_xlfn.SWITCH(B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74" s="159" cm="1">
        <f t="array" ref="Q1074">_xlfn.SWITCH(C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74" s="159" cm="1">
        <f t="array" ref="R1074">_xlfn.SWITCH(D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74" s="159" cm="1">
        <f t="array" ref="S1074">_xlfn.SWITCH(E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74" s="159" cm="1">
        <f t="array" ref="T1074">_xlfn.SWITCH(F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75" spans="1:20" x14ac:dyDescent="0.3">
      <c r="A1075">
        <v>66</v>
      </c>
      <c r="B1075" s="11" t="s">
        <v>18</v>
      </c>
      <c r="C1075" s="11" t="s">
        <v>21</v>
      </c>
      <c r="D1075" s="11" t="s">
        <v>34</v>
      </c>
      <c r="E1075" s="11" t="s">
        <v>15</v>
      </c>
      <c r="F1075" s="11" t="s">
        <v>21</v>
      </c>
      <c r="I1075">
        <f>BG_SecBase_Tuning!O$398</f>
        <v>965</v>
      </c>
      <c r="J1075">
        <f>BG_SecBase_Tuning!P$398</f>
        <v>2972</v>
      </c>
      <c r="K1075">
        <f>BG_SecBase_Tuning!Q$398</f>
        <v>2419</v>
      </c>
      <c r="L1075">
        <f>BG_SecBase_Tuning!R$398</f>
        <v>1056</v>
      </c>
      <c r="M1075">
        <f>BG_SecBase_Tuning!S$398</f>
        <v>941</v>
      </c>
      <c r="P1075" s="159" cm="1">
        <f t="array" ref="P1075">_xlfn.SWITCH(B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75" s="159" cm="1">
        <f t="array" ref="Q1075">_xlfn.SWITCH(C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075" s="159" cm="1">
        <f t="array" ref="R1075">_xlfn.SWITCH(D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75" s="159" cm="1">
        <f t="array" ref="S1075">_xlfn.SWITCH(E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75" s="159" cm="1">
        <f t="array" ref="T1075">_xlfn.SWITCH(F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76" spans="1:20" x14ac:dyDescent="0.3">
      <c r="A1076">
        <v>67</v>
      </c>
      <c r="B1076" s="11" t="s">
        <v>34</v>
      </c>
      <c r="C1076" s="11" t="s">
        <v>34</v>
      </c>
      <c r="D1076" s="11" t="s">
        <v>11</v>
      </c>
      <c r="E1076" s="11" t="s">
        <v>24</v>
      </c>
      <c r="F1076" s="11" t="s">
        <v>31</v>
      </c>
      <c r="I1076" s="9">
        <f>BG_SecBase_Tuning!O$415</f>
        <v>500</v>
      </c>
      <c r="J1076" s="9">
        <f>BG_SecBase_Tuning!P$415</f>
        <v>500</v>
      </c>
      <c r="K1076" s="9">
        <f>BG_SecBase_Tuning!Q$416</f>
        <v>500</v>
      </c>
      <c r="L1076" s="9">
        <f>BG_SecBase_Tuning!R$416</f>
        <v>500</v>
      </c>
      <c r="M1076" s="9">
        <f>BG_SecBase_Tuning!S$415</f>
        <v>500</v>
      </c>
      <c r="P1076" s="159" cm="1">
        <f t="array" ref="P1076">_xlfn.SWITCH(B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76" s="159" cm="1">
        <f t="array" ref="Q1076">_xlfn.SWITCH(C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76" s="159" cm="1">
        <f t="array" ref="R1076">_xlfn.SWITCH(D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076" s="159" cm="1">
        <f t="array" ref="S1076">_xlfn.SWITCH(E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76" s="159" cm="1">
        <f t="array" ref="T1076">_xlfn.SWITCH(F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77" spans="1:20" x14ac:dyDescent="0.3">
      <c r="A1077">
        <v>68</v>
      </c>
      <c r="B1077" s="11" t="s">
        <v>21</v>
      </c>
      <c r="C1077" s="11" t="s">
        <v>24</v>
      </c>
      <c r="D1077" s="11" t="s">
        <v>40</v>
      </c>
      <c r="E1077" s="11" t="s">
        <v>21</v>
      </c>
      <c r="F1077" s="11" t="s">
        <v>15</v>
      </c>
      <c r="I1077" s="9">
        <f>BG_SecBase_Tuning!O$415</f>
        <v>500</v>
      </c>
      <c r="J1077" s="9">
        <f>BG_SecBase_Tuning!P$415</f>
        <v>500</v>
      </c>
      <c r="K1077" s="9">
        <f>BG_SecBase_Tuning!Q$416</f>
        <v>500</v>
      </c>
      <c r="L1077" s="9">
        <f>BG_SecBase_Tuning!R$416</f>
        <v>500</v>
      </c>
      <c r="M1077" s="9">
        <f>BG_SecBase_Tuning!S$415</f>
        <v>500</v>
      </c>
      <c r="P1077" s="159" cm="1">
        <f t="array" ref="P1077">_xlfn.SWITCH(B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77" s="159" cm="1">
        <f t="array" ref="Q1077">_xlfn.SWITCH(C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77" s="159" cm="1">
        <f t="array" ref="R1077">_xlfn.SWITCH(D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77" s="159" cm="1">
        <f t="array" ref="S1077">_xlfn.SWITCH(E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77" s="159" cm="1">
        <f t="array" ref="T1077">_xlfn.SWITCH(F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78" spans="1:20" x14ac:dyDescent="0.3">
      <c r="A1078">
        <v>69</v>
      </c>
      <c r="B1078" t="s">
        <v>42</v>
      </c>
      <c r="C1078" t="s">
        <v>42</v>
      </c>
      <c r="D1078" t="s">
        <v>46</v>
      </c>
      <c r="E1078" t="s">
        <v>46</v>
      </c>
      <c r="F1078" t="s">
        <v>42</v>
      </c>
      <c r="I1078" s="9">
        <f>BG_SecBase_Tuning!O$415</f>
        <v>500</v>
      </c>
      <c r="J1078" s="9">
        <f>BG_SecBase_Tuning!P$415</f>
        <v>500</v>
      </c>
      <c r="K1078" s="9">
        <f>BG_SecBase_Tuning!Q$416</f>
        <v>500</v>
      </c>
      <c r="L1078" s="9">
        <f>BG_SecBase_Tuning!R$416</f>
        <v>500</v>
      </c>
      <c r="M1078" s="9">
        <f>BG_SecBase_Tuning!S$415</f>
        <v>500</v>
      </c>
      <c r="P1078" s="159" cm="1">
        <f t="array" ref="P1078">_xlfn.SWITCH(B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078" s="159" cm="1">
        <f t="array" ref="Q1078">_xlfn.SWITCH(C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078" s="159" cm="1">
        <f t="array" ref="R1078">_xlfn.SWITCH(D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078" s="159" cm="1">
        <f t="array" ref="S1078">_xlfn.SWITCH(E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078" s="159" cm="1">
        <f t="array" ref="T1078">_xlfn.SWITCH(F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1079" spans="1:20" x14ac:dyDescent="0.3">
      <c r="A1079">
        <v>70</v>
      </c>
      <c r="B1079" t="s">
        <v>31</v>
      </c>
      <c r="C1079" t="s">
        <v>31</v>
      </c>
      <c r="D1079" t="s">
        <v>40</v>
      </c>
      <c r="E1079" t="s">
        <v>24</v>
      </c>
      <c r="F1079" t="s">
        <v>31</v>
      </c>
      <c r="I1079" s="9">
        <f>BG_SecBase_Tuning!O$415</f>
        <v>500</v>
      </c>
      <c r="J1079" s="9">
        <f>BG_SecBase_Tuning!P$415</f>
        <v>500</v>
      </c>
      <c r="K1079" s="9">
        <f>BG_SecBase_Tuning!Q$416</f>
        <v>500</v>
      </c>
      <c r="L1079" s="9">
        <f>BG_SecBase_Tuning!R$416</f>
        <v>500</v>
      </c>
      <c r="M1079" s="9">
        <f>BG_SecBase_Tuning!S$415</f>
        <v>500</v>
      </c>
      <c r="P1079" s="159" cm="1">
        <f t="array" ref="P1079">_xlfn.SWITCH(B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79" s="159" cm="1">
        <f t="array" ref="Q1079">_xlfn.SWITCH(C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79" s="159" cm="1">
        <f t="array" ref="R1079">_xlfn.SWITCH(D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79" s="159" cm="1">
        <f t="array" ref="S1079">_xlfn.SWITCH(E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79" s="159" cm="1">
        <f t="array" ref="T1079">_xlfn.SWITCH(F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80" spans="1:20" x14ac:dyDescent="0.3">
      <c r="A1080">
        <v>71</v>
      </c>
      <c r="B1080" t="s">
        <v>34</v>
      </c>
      <c r="C1080" t="s">
        <v>11</v>
      </c>
      <c r="D1080" t="s">
        <v>40</v>
      </c>
      <c r="E1080" t="s">
        <v>34</v>
      </c>
      <c r="F1080" t="s">
        <v>34</v>
      </c>
      <c r="I1080">
        <f>BG_SecBase_Tuning!O$398</f>
        <v>965</v>
      </c>
      <c r="J1080">
        <f>BG_SecBase_Tuning!P$398</f>
        <v>2972</v>
      </c>
      <c r="K1080">
        <f>BG_SecBase_Tuning!Q$398</f>
        <v>2419</v>
      </c>
      <c r="L1080">
        <f>BG_SecBase_Tuning!R$398</f>
        <v>1056</v>
      </c>
      <c r="M1080">
        <f>BG_SecBase_Tuning!S$398</f>
        <v>941</v>
      </c>
      <c r="P1080" s="159" cm="1">
        <f t="array" ref="P1080">_xlfn.SWITCH(B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80" s="159" cm="1">
        <f t="array" ref="Q1080">_xlfn.SWITCH(C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80" s="159" cm="1">
        <f t="array" ref="R1080">_xlfn.SWITCH(D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80" s="159" cm="1">
        <f t="array" ref="S1080">_xlfn.SWITCH(E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80" s="159" cm="1">
        <f t="array" ref="T1080">_xlfn.SWITCH(F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81" spans="1:20" x14ac:dyDescent="0.3">
      <c r="A1081">
        <v>72</v>
      </c>
      <c r="B1081" t="s">
        <v>15</v>
      </c>
      <c r="C1081" t="s">
        <v>11</v>
      </c>
      <c r="D1081" t="s">
        <v>34</v>
      </c>
      <c r="E1081" t="s">
        <v>40</v>
      </c>
      <c r="F1081" t="s">
        <v>15</v>
      </c>
      <c r="I1081">
        <f>BG_SecBase_Tuning!O$398</f>
        <v>965</v>
      </c>
      <c r="J1081" s="6">
        <f>BG_SecBase_Tuning!P$402</f>
        <v>300</v>
      </c>
      <c r="K1081" s="6">
        <f>BG_SecBase_Tuning!Q$402</f>
        <v>400</v>
      </c>
      <c r="L1081">
        <f>BG_SecBase_Tuning!R$398</f>
        <v>1056</v>
      </c>
      <c r="M1081">
        <f>BG_SecBase_Tuning!S$398</f>
        <v>941</v>
      </c>
      <c r="P1081" s="159" cm="1">
        <f t="array" ref="P1081">_xlfn.SWITCH(B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81" s="159" cm="1">
        <f t="array" ref="Q1081">_xlfn.SWITCH(C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81" s="159" cm="1">
        <f t="array" ref="R1081">_xlfn.SWITCH(D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81" s="159" cm="1">
        <f t="array" ref="S1081">_xlfn.SWITCH(E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81" s="159" cm="1">
        <f t="array" ref="T1081">_xlfn.SWITCH(F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82" spans="1:20" x14ac:dyDescent="0.3">
      <c r="A1082">
        <v>73</v>
      </c>
      <c r="B1082" t="s">
        <v>31</v>
      </c>
      <c r="C1082" t="s">
        <v>11</v>
      </c>
      <c r="D1082" t="s">
        <v>15</v>
      </c>
      <c r="E1082" t="s">
        <v>21</v>
      </c>
      <c r="F1082" t="s">
        <v>34</v>
      </c>
      <c r="I1082">
        <f>BG_SecBase_Tuning!O$398</f>
        <v>965</v>
      </c>
      <c r="J1082" s="6">
        <f>BG_SecBase_Tuning!P$402</f>
        <v>300</v>
      </c>
      <c r="K1082" s="6">
        <f>BG_SecBase_Tuning!Q$402</f>
        <v>400</v>
      </c>
      <c r="L1082">
        <f>BG_SecBase_Tuning!R$398</f>
        <v>1056</v>
      </c>
      <c r="M1082">
        <f>BG_SecBase_Tuning!S$398</f>
        <v>941</v>
      </c>
      <c r="P1082" s="159" cm="1">
        <f t="array" ref="P1082">_xlfn.SWITCH(B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82" s="159" cm="1">
        <f t="array" ref="Q1082">_xlfn.SWITCH(C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82" s="159" cm="1">
        <f t="array" ref="R1082">_xlfn.SWITCH(D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82" s="159" cm="1">
        <f t="array" ref="S1082">_xlfn.SWITCH(E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82" s="159" cm="1">
        <f t="array" ref="T1082">_xlfn.SWITCH(F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83" spans="1:20" x14ac:dyDescent="0.3">
      <c r="A1083">
        <v>74</v>
      </c>
      <c r="B1083" t="s">
        <v>15</v>
      </c>
      <c r="C1083" t="s">
        <v>26</v>
      </c>
      <c r="D1083" t="s">
        <v>26</v>
      </c>
      <c r="E1083" t="s">
        <v>40</v>
      </c>
      <c r="F1083" t="s">
        <v>24</v>
      </c>
      <c r="I1083">
        <f>BG_SecBase_Tuning!O$398</f>
        <v>965</v>
      </c>
      <c r="J1083" s="6">
        <f>BG_SecBase_Tuning!P$402</f>
        <v>300</v>
      </c>
      <c r="K1083" s="6">
        <f>BG_SecBase_Tuning!Q$402</f>
        <v>400</v>
      </c>
      <c r="L1083">
        <f>BG_SecBase_Tuning!R$398</f>
        <v>1056</v>
      </c>
      <c r="M1083">
        <f>BG_SecBase_Tuning!S$398</f>
        <v>941</v>
      </c>
      <c r="P1083" s="159" cm="1">
        <f t="array" ref="P1083">_xlfn.SWITCH(B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83" s="159" cm="1">
        <f t="array" ref="Q1083">_xlfn.SWITCH(C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83" s="159" cm="1">
        <f t="array" ref="R1083">_xlfn.SWITCH(D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83" s="159" cm="1">
        <f t="array" ref="S1083">_xlfn.SWITCH(E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83" s="159" cm="1">
        <f t="array" ref="T1083">_xlfn.SWITCH(F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84" spans="1:20" x14ac:dyDescent="0.3">
      <c r="A1084">
        <v>75</v>
      </c>
      <c r="B1084" t="s">
        <v>15</v>
      </c>
      <c r="C1084" t="s">
        <v>30</v>
      </c>
      <c r="D1084" t="s">
        <v>30</v>
      </c>
      <c r="E1084" t="s">
        <v>34</v>
      </c>
      <c r="F1084" t="s">
        <v>15</v>
      </c>
      <c r="I1084">
        <f>BG_SecBase_Tuning!O$398</f>
        <v>965</v>
      </c>
      <c r="J1084" s="2">
        <f>BG_SecBase_Tuning!P$403</f>
        <v>100</v>
      </c>
      <c r="K1084" s="2">
        <f>BG_SecBase_Tuning!Q$403</f>
        <v>300</v>
      </c>
      <c r="L1084">
        <f>BG_SecBase_Tuning!R$398</f>
        <v>1056</v>
      </c>
      <c r="M1084">
        <f>BG_SecBase_Tuning!S$398</f>
        <v>941</v>
      </c>
      <c r="P1084" s="159" cm="1">
        <f t="array" ref="P1084">_xlfn.SWITCH(B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84" s="159" cm="1">
        <f t="array" ref="Q1084">_xlfn.SWITCH(C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84" s="159" cm="1">
        <f t="array" ref="R1084">_xlfn.SWITCH(D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84" s="159" cm="1">
        <f t="array" ref="S1084">_xlfn.SWITCH(E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84" s="159" cm="1">
        <f t="array" ref="T1084">_xlfn.SWITCH(F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85" spans="1:20" x14ac:dyDescent="0.3">
      <c r="A1085">
        <v>76</v>
      </c>
      <c r="B1085" t="s">
        <v>15</v>
      </c>
      <c r="C1085" t="s">
        <v>33</v>
      </c>
      <c r="D1085" t="s">
        <v>33</v>
      </c>
      <c r="E1085" t="s">
        <v>21</v>
      </c>
      <c r="F1085" t="s">
        <v>18</v>
      </c>
      <c r="I1085">
        <f>BG_SecBase_Tuning!O$398</f>
        <v>965</v>
      </c>
      <c r="J1085" s="6">
        <f>BG_SecBase_Tuning!P$402</f>
        <v>300</v>
      </c>
      <c r="K1085" s="6">
        <f>BG_SecBase_Tuning!Q$402</f>
        <v>400</v>
      </c>
      <c r="L1085">
        <f>BG_SecBase_Tuning!R$398</f>
        <v>1056</v>
      </c>
      <c r="M1085">
        <f>BG_SecBase_Tuning!S$398</f>
        <v>941</v>
      </c>
      <c r="P1085" s="159" cm="1">
        <f t="array" ref="P1085">_xlfn.SWITCH(B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85" s="159" cm="1">
        <f t="array" ref="Q1085">_xlfn.SWITCH(C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85" s="159" cm="1">
        <f t="array" ref="R1085">_xlfn.SWITCH(D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85" s="159" cm="1">
        <f t="array" ref="S1085">_xlfn.SWITCH(E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85" s="159" cm="1">
        <f t="array" ref="T1085">_xlfn.SWITCH(F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86" spans="1:20" x14ac:dyDescent="0.3">
      <c r="A1086">
        <v>77</v>
      </c>
      <c r="B1086" t="s">
        <v>27</v>
      </c>
      <c r="C1086" t="s">
        <v>36</v>
      </c>
      <c r="D1086" t="s">
        <v>36</v>
      </c>
      <c r="E1086" t="s">
        <v>24</v>
      </c>
      <c r="F1086" t="s">
        <v>31</v>
      </c>
      <c r="I1086">
        <f>BG_SecBase_Tuning!O$398</f>
        <v>965</v>
      </c>
      <c r="J1086" s="6">
        <f>BG_SecBase_Tuning!P$402</f>
        <v>300</v>
      </c>
      <c r="K1086" s="6">
        <f>BG_SecBase_Tuning!Q$402</f>
        <v>400</v>
      </c>
      <c r="L1086">
        <f>BG_SecBase_Tuning!R$398</f>
        <v>1056</v>
      </c>
      <c r="M1086">
        <f>BG_SecBase_Tuning!S$398</f>
        <v>941</v>
      </c>
      <c r="P1086" s="159" cm="1">
        <f t="array" ref="P1086">_xlfn.SWITCH(B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86" s="159" cm="1">
        <f t="array" ref="Q1086">_xlfn.SWITCH(C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86" s="159" cm="1">
        <f t="array" ref="R1086">_xlfn.SWITCH(D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86" s="159" cm="1">
        <f t="array" ref="S1086">_xlfn.SWITCH(E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86" s="159" cm="1">
        <f t="array" ref="T1086">_xlfn.SWITCH(F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87" spans="1:20" x14ac:dyDescent="0.3">
      <c r="A1087">
        <v>78</v>
      </c>
      <c r="B1087" t="s">
        <v>21</v>
      </c>
      <c r="C1087" t="s">
        <v>37</v>
      </c>
      <c r="D1087" t="s">
        <v>21</v>
      </c>
      <c r="E1087" t="s">
        <v>34</v>
      </c>
      <c r="F1087" t="s">
        <v>37</v>
      </c>
      <c r="I1087">
        <f>BG_SecBase_Tuning!O$398</f>
        <v>965</v>
      </c>
      <c r="J1087" s="6">
        <f>BG_SecBase_Tuning!P$402</f>
        <v>300</v>
      </c>
      <c r="K1087" s="6">
        <f>BG_SecBase_Tuning!Q$402</f>
        <v>400</v>
      </c>
      <c r="L1087">
        <f>BG_SecBase_Tuning!R$398</f>
        <v>1056</v>
      </c>
      <c r="M1087">
        <f>BG_SecBase_Tuning!S$398</f>
        <v>941</v>
      </c>
      <c r="P1087" s="159" cm="1">
        <f t="array" ref="P1087">_xlfn.SWITCH(B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87" s="159" cm="1">
        <f t="array" ref="Q1087">_xlfn.SWITCH(C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87" s="159" cm="1">
        <f t="array" ref="R1087">_xlfn.SWITCH(D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87" s="159" cm="1">
        <f t="array" ref="S1087">_xlfn.SWITCH(E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87" s="159" cm="1">
        <f t="array" ref="T1087">_xlfn.SWITCH(F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88" spans="1:20" x14ac:dyDescent="0.3">
      <c r="A1088">
        <v>79</v>
      </c>
      <c r="B1088" t="s">
        <v>40</v>
      </c>
      <c r="C1088" t="s">
        <v>15</v>
      </c>
      <c r="D1088" t="s">
        <v>31</v>
      </c>
      <c r="E1088" t="s">
        <v>15</v>
      </c>
      <c r="F1088" t="s">
        <v>31</v>
      </c>
      <c r="I1088">
        <f>BG_SecBase_Tuning!O$398</f>
        <v>965</v>
      </c>
      <c r="J1088">
        <f>BG_SecBase_Tuning!P$398</f>
        <v>2972</v>
      </c>
      <c r="K1088">
        <f>BG_SecBase_Tuning!Q$398</f>
        <v>2419</v>
      </c>
      <c r="L1088">
        <f>BG_SecBase_Tuning!R$398</f>
        <v>1056</v>
      </c>
      <c r="M1088">
        <f>BG_SecBase_Tuning!S$398</f>
        <v>941</v>
      </c>
      <c r="P1088" s="159" cm="1">
        <f t="array" ref="P1088">_xlfn.SWITCH(B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88" s="159" cm="1">
        <f t="array" ref="Q1088">_xlfn.SWITCH(C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88" s="159" cm="1">
        <f t="array" ref="R1088">_xlfn.SWITCH(D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88" s="159" cm="1">
        <f t="array" ref="S1088">_xlfn.SWITCH(E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88" s="159" cm="1">
        <f t="array" ref="T1088">_xlfn.SWITCH(F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89" spans="1:20" x14ac:dyDescent="0.3">
      <c r="A1089">
        <v>80</v>
      </c>
      <c r="B1089" t="s">
        <v>18</v>
      </c>
      <c r="C1089" t="s">
        <v>11</v>
      </c>
      <c r="D1089" t="s">
        <v>31</v>
      </c>
      <c r="E1089" t="s">
        <v>34</v>
      </c>
      <c r="F1089" t="s">
        <v>18</v>
      </c>
      <c r="I1089">
        <f>BG_SecBase_Tuning!O$398</f>
        <v>965</v>
      </c>
      <c r="J1089" s="6">
        <f>BG_SecBase_Tuning!P$404</f>
        <v>200</v>
      </c>
      <c r="K1089" s="6">
        <f>BG_SecBase_Tuning!Q$404</f>
        <v>500</v>
      </c>
      <c r="L1089" s="6">
        <f>BG_SecBase_Tuning!R$402</f>
        <v>300</v>
      </c>
      <c r="M1089">
        <f>BG_SecBase_Tuning!S$398</f>
        <v>941</v>
      </c>
      <c r="P1089" s="159" cm="1">
        <f t="array" ref="P1089">_xlfn.SWITCH(B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89" s="159" cm="1">
        <f t="array" ref="Q1089">_xlfn.SWITCH(C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89" s="159" cm="1">
        <f t="array" ref="R1089">_xlfn.SWITCH(D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89" s="159" cm="1">
        <f t="array" ref="S1089">_xlfn.SWITCH(E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89" s="159" cm="1">
        <f t="array" ref="T1089">_xlfn.SWITCH(F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90" spans="1:20" x14ac:dyDescent="0.3">
      <c r="A1090">
        <v>81</v>
      </c>
      <c r="B1090" t="s">
        <v>34</v>
      </c>
      <c r="C1090" t="s">
        <v>37</v>
      </c>
      <c r="D1090" t="s">
        <v>15</v>
      </c>
      <c r="E1090" t="s">
        <v>40</v>
      </c>
      <c r="F1090" t="s">
        <v>37</v>
      </c>
      <c r="I1090">
        <f>BG_SecBase_Tuning!O$398</f>
        <v>965</v>
      </c>
      <c r="J1090" s="6">
        <f>BG_SecBase_Tuning!P$404</f>
        <v>200</v>
      </c>
      <c r="K1090" s="6">
        <f>BG_SecBase_Tuning!Q$404</f>
        <v>500</v>
      </c>
      <c r="L1090" s="6">
        <f>BG_SecBase_Tuning!R$402</f>
        <v>300</v>
      </c>
      <c r="M1090">
        <f>BG_SecBase_Tuning!S$398</f>
        <v>941</v>
      </c>
      <c r="P1090" s="159" cm="1">
        <f t="array" ref="P1090">_xlfn.SWITCH(B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0" s="159" cm="1">
        <f t="array" ref="Q1090">_xlfn.SWITCH(C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90" s="159" cm="1">
        <f t="array" ref="R1090">_xlfn.SWITCH(D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90" s="159" cm="1">
        <f t="array" ref="S1090">_xlfn.SWITCH(E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90" s="159" cm="1">
        <f t="array" ref="T1090">_xlfn.SWITCH(F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91" spans="1:20" x14ac:dyDescent="0.3">
      <c r="A1091">
        <v>82</v>
      </c>
      <c r="B1091" t="s">
        <v>34</v>
      </c>
      <c r="C1091" t="s">
        <v>26</v>
      </c>
      <c r="D1091" t="s">
        <v>26</v>
      </c>
      <c r="E1091" t="s">
        <v>26</v>
      </c>
      <c r="F1091" t="s">
        <v>34</v>
      </c>
      <c r="I1091">
        <f>BG_SecBase_Tuning!O$398</f>
        <v>965</v>
      </c>
      <c r="J1091" s="6">
        <f>BG_SecBase_Tuning!P$404</f>
        <v>200</v>
      </c>
      <c r="K1091" s="6">
        <f>BG_SecBase_Tuning!Q$404</f>
        <v>500</v>
      </c>
      <c r="L1091" s="6">
        <f>BG_SecBase_Tuning!R$402</f>
        <v>300</v>
      </c>
      <c r="M1091">
        <f>BG_SecBase_Tuning!S$398</f>
        <v>941</v>
      </c>
      <c r="P1091" s="159" cm="1">
        <f t="array" ref="P1091">_xlfn.SWITCH(B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1" s="159" cm="1">
        <f t="array" ref="Q1091">_xlfn.SWITCH(C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91" s="159" cm="1">
        <f t="array" ref="R1091">_xlfn.SWITCH(D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91" s="159" cm="1">
        <f t="array" ref="S1091">_xlfn.SWITCH(E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091" s="159" cm="1">
        <f t="array" ref="T1091">_xlfn.SWITCH(F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92" spans="1:20" x14ac:dyDescent="0.3">
      <c r="A1092">
        <v>83</v>
      </c>
      <c r="B1092" t="s">
        <v>31</v>
      </c>
      <c r="C1092" t="s">
        <v>30</v>
      </c>
      <c r="D1092" t="s">
        <v>30</v>
      </c>
      <c r="E1092" t="s">
        <v>30</v>
      </c>
      <c r="F1092" t="s">
        <v>18</v>
      </c>
      <c r="I1092">
        <f>BG_SecBase_Tuning!O$398</f>
        <v>965</v>
      </c>
      <c r="J1092" s="2">
        <f>BG_SecBase_Tuning!P$405</f>
        <v>100</v>
      </c>
      <c r="K1092" s="2">
        <f>BG_SecBase_Tuning!Q$405</f>
        <v>300</v>
      </c>
      <c r="L1092" s="2">
        <f>BG_SecBase_Tuning!R$403</f>
        <v>100</v>
      </c>
      <c r="M1092">
        <f>BG_SecBase_Tuning!S$398</f>
        <v>941</v>
      </c>
      <c r="P1092" s="159" cm="1">
        <f t="array" ref="P1092">_xlfn.SWITCH(B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92" s="159" cm="1">
        <f t="array" ref="Q1092">_xlfn.SWITCH(C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92" s="159" cm="1">
        <f t="array" ref="R1092">_xlfn.SWITCH(D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92" s="159" cm="1">
        <f t="array" ref="S1092">_xlfn.SWITCH(E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092" s="159" cm="1">
        <f t="array" ref="T1092">_xlfn.SWITCH(F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93" spans="1:20" x14ac:dyDescent="0.3">
      <c r="A1093">
        <v>84</v>
      </c>
      <c r="B1093" t="s">
        <v>34</v>
      </c>
      <c r="C1093" t="s">
        <v>33</v>
      </c>
      <c r="D1093" t="s">
        <v>33</v>
      </c>
      <c r="E1093" t="s">
        <v>33</v>
      </c>
      <c r="F1093" t="s">
        <v>21</v>
      </c>
      <c r="I1093">
        <f>BG_SecBase_Tuning!O$398</f>
        <v>965</v>
      </c>
      <c r="J1093" s="2">
        <f>BG_SecBase_Tuning!P$405</f>
        <v>100</v>
      </c>
      <c r="K1093" s="2">
        <f>BG_SecBase_Tuning!Q$405</f>
        <v>300</v>
      </c>
      <c r="L1093" s="6">
        <f>BG_SecBase_Tuning!R$402</f>
        <v>300</v>
      </c>
      <c r="M1093">
        <f>BG_SecBase_Tuning!S$398</f>
        <v>941</v>
      </c>
      <c r="P1093" s="159" cm="1">
        <f t="array" ref="P1093">_xlfn.SWITCH(B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3" s="159" cm="1">
        <f t="array" ref="Q1093">_xlfn.SWITCH(C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93" s="159" cm="1">
        <f t="array" ref="R1093">_xlfn.SWITCH(D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93" s="159" cm="1">
        <f t="array" ref="S1093">_xlfn.SWITCH(E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093" s="159" cm="1">
        <f t="array" ref="T1093">_xlfn.SWITCH(F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94" spans="1:20" x14ac:dyDescent="0.3">
      <c r="A1094">
        <v>85</v>
      </c>
      <c r="B1094" t="s">
        <v>40</v>
      </c>
      <c r="C1094" t="s">
        <v>36</v>
      </c>
      <c r="D1094" t="s">
        <v>36</v>
      </c>
      <c r="E1094" t="s">
        <v>36</v>
      </c>
      <c r="F1094" t="s">
        <v>40</v>
      </c>
      <c r="I1094">
        <f>BG_SecBase_Tuning!O$398</f>
        <v>965</v>
      </c>
      <c r="J1094" s="2">
        <f>BG_SecBase_Tuning!P$405</f>
        <v>100</v>
      </c>
      <c r="K1094" s="2">
        <f>BG_SecBase_Tuning!Q$405</f>
        <v>300</v>
      </c>
      <c r="L1094" s="6">
        <f>BG_SecBase_Tuning!R$402</f>
        <v>300</v>
      </c>
      <c r="M1094">
        <f>BG_SecBase_Tuning!S$398</f>
        <v>941</v>
      </c>
      <c r="P1094" s="159" cm="1">
        <f t="array" ref="P1094">_xlfn.SWITCH(B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94" s="159" cm="1">
        <f t="array" ref="Q1094">_xlfn.SWITCH(C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94" s="159" cm="1">
        <f t="array" ref="R1094">_xlfn.SWITCH(D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94" s="159" cm="1">
        <f t="array" ref="S1094">_xlfn.SWITCH(E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094" s="159" cm="1">
        <f t="array" ref="T1094">_xlfn.SWITCH(F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95" spans="1:20" x14ac:dyDescent="0.3">
      <c r="A1095">
        <v>86</v>
      </c>
      <c r="B1095" t="s">
        <v>40</v>
      </c>
      <c r="C1095" t="s">
        <v>39</v>
      </c>
      <c r="D1095" t="s">
        <v>39</v>
      </c>
      <c r="E1095" t="s">
        <v>11</v>
      </c>
      <c r="F1095" t="s">
        <v>18</v>
      </c>
      <c r="I1095">
        <f>BG_SecBase_Tuning!O$398</f>
        <v>965</v>
      </c>
      <c r="J1095" s="2">
        <f>BG_SecBase_Tuning!P$405</f>
        <v>100</v>
      </c>
      <c r="K1095" s="2">
        <f>BG_SecBase_Tuning!Q$405</f>
        <v>300</v>
      </c>
      <c r="L1095" s="6">
        <f>BG_SecBase_Tuning!R$402</f>
        <v>300</v>
      </c>
      <c r="M1095">
        <f>BG_SecBase_Tuning!S$398</f>
        <v>941</v>
      </c>
      <c r="P1095" s="159" cm="1">
        <f t="array" ref="P1095">_xlfn.SWITCH(B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95" s="159" cm="1">
        <f t="array" ref="Q1095">_xlfn.SWITCH(C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095" s="159" cm="1">
        <f t="array" ref="R1095">_xlfn.SWITCH(D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095" s="159" cm="1">
        <f t="array" ref="S1095">_xlfn.SWITCH(E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095" s="159" cm="1">
        <f t="array" ref="T1095">_xlfn.SWITCH(F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96" spans="1:20" x14ac:dyDescent="0.3">
      <c r="A1096">
        <v>87</v>
      </c>
      <c r="B1096" t="s">
        <v>34</v>
      </c>
      <c r="C1096" t="s">
        <v>26</v>
      </c>
      <c r="D1096" t="s">
        <v>26</v>
      </c>
      <c r="E1096" t="s">
        <v>27</v>
      </c>
      <c r="F1096" t="s">
        <v>31</v>
      </c>
      <c r="I1096">
        <f>BG_SecBase_Tuning!O$398</f>
        <v>965</v>
      </c>
      <c r="J1096" s="2">
        <f>BG_SecBase_Tuning!P$405</f>
        <v>100</v>
      </c>
      <c r="K1096" s="2">
        <f>BG_SecBase_Tuning!Q$405</f>
        <v>300</v>
      </c>
      <c r="L1096">
        <f>BG_SecBase_Tuning!R$398</f>
        <v>1056</v>
      </c>
      <c r="M1096">
        <f>BG_SecBase_Tuning!S$398</f>
        <v>941</v>
      </c>
      <c r="P1096" s="159" cm="1">
        <f t="array" ref="P1096">_xlfn.SWITCH(B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6" s="159" cm="1">
        <f t="array" ref="Q1096">_xlfn.SWITCH(C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96" s="159" cm="1">
        <f t="array" ref="R1096">_xlfn.SWITCH(D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96" s="159" cm="1">
        <f t="array" ref="S1096">_xlfn.SWITCH(E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96" s="159" cm="1">
        <f t="array" ref="T1096">_xlfn.SWITCH(F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97" spans="1:20" x14ac:dyDescent="0.3">
      <c r="A1097">
        <v>88</v>
      </c>
      <c r="B1097" t="s">
        <v>34</v>
      </c>
      <c r="C1097" t="s">
        <v>30</v>
      </c>
      <c r="D1097" t="s">
        <v>30</v>
      </c>
      <c r="E1097" t="s">
        <v>34</v>
      </c>
      <c r="F1097" t="s">
        <v>15</v>
      </c>
      <c r="I1097">
        <f>BG_SecBase_Tuning!O$398</f>
        <v>965</v>
      </c>
      <c r="J1097" s="2">
        <f>BG_SecBase_Tuning!P$405</f>
        <v>100</v>
      </c>
      <c r="K1097" s="2">
        <f>BG_SecBase_Tuning!Q$405</f>
        <v>300</v>
      </c>
      <c r="L1097">
        <f>BG_SecBase_Tuning!R$398</f>
        <v>1056</v>
      </c>
      <c r="M1097">
        <f>BG_SecBase_Tuning!S$398</f>
        <v>941</v>
      </c>
      <c r="P1097" s="159" cm="1">
        <f t="array" ref="P1097">_xlfn.SWITCH(B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7" s="159" cm="1">
        <f t="array" ref="Q1097">_xlfn.SWITCH(C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97" s="159" cm="1">
        <f t="array" ref="R1097">_xlfn.SWITCH(D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97" s="159" cm="1">
        <f t="array" ref="S1097">_xlfn.SWITCH(E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97" s="159" cm="1">
        <f t="array" ref="T1097">_xlfn.SWITCH(F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98" spans="1:20" x14ac:dyDescent="0.3">
      <c r="A1098">
        <v>89</v>
      </c>
      <c r="B1098" s="9" t="s">
        <v>40</v>
      </c>
      <c r="C1098" s="9" t="s">
        <v>33</v>
      </c>
      <c r="D1098" s="9" t="s">
        <v>33</v>
      </c>
      <c r="E1098" s="9" t="s">
        <v>31</v>
      </c>
      <c r="F1098" s="9" t="s">
        <v>31</v>
      </c>
      <c r="I1098">
        <f>BG_SecBase_Tuning!O$398</f>
        <v>965</v>
      </c>
      <c r="J1098" s="6">
        <f>BG_SecBase_Tuning!P$404</f>
        <v>200</v>
      </c>
      <c r="K1098" s="6">
        <f>BG_SecBase_Tuning!Q$404</f>
        <v>500</v>
      </c>
      <c r="L1098">
        <f>BG_SecBase_Tuning!R$398</f>
        <v>1056</v>
      </c>
      <c r="M1098">
        <f>BG_SecBase_Tuning!S$398</f>
        <v>941</v>
      </c>
      <c r="P1098" s="159" cm="1">
        <f t="array" ref="P1098">_xlfn.SWITCH(B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98" s="159" cm="1">
        <f t="array" ref="Q1098">_xlfn.SWITCH(C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98" s="159" cm="1">
        <f t="array" ref="R1098">_xlfn.SWITCH(D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98" s="159" cm="1">
        <f t="array" ref="S1098">_xlfn.SWITCH(E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98" s="159" cm="1">
        <f t="array" ref="T1098">_xlfn.SWITCH(F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99" spans="1:20" x14ac:dyDescent="0.3">
      <c r="A1099">
        <v>90</v>
      </c>
      <c r="B1099" s="9" t="s">
        <v>40</v>
      </c>
      <c r="C1099" s="9" t="s">
        <v>36</v>
      </c>
      <c r="D1099" s="9" t="s">
        <v>36</v>
      </c>
      <c r="E1099" s="9" t="s">
        <v>34</v>
      </c>
      <c r="F1099" s="9" t="s">
        <v>15</v>
      </c>
      <c r="I1099">
        <f>BG_SecBase_Tuning!O$398</f>
        <v>965</v>
      </c>
      <c r="J1099" s="6">
        <f>BG_SecBase_Tuning!P$404</f>
        <v>200</v>
      </c>
      <c r="K1099" s="6">
        <f>BG_SecBase_Tuning!Q$404</f>
        <v>500</v>
      </c>
      <c r="L1099">
        <f>BG_SecBase_Tuning!R$398</f>
        <v>1056</v>
      </c>
      <c r="M1099">
        <f>BG_SecBase_Tuning!S$398</f>
        <v>941</v>
      </c>
      <c r="P1099" s="159" cm="1">
        <f t="array" ref="P1099">_xlfn.SWITCH(B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99" s="159" cm="1">
        <f t="array" ref="Q1099">_xlfn.SWITCH(C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99" s="159" cm="1">
        <f t="array" ref="R1099">_xlfn.SWITCH(D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99" s="159" cm="1">
        <f t="array" ref="S1099">_xlfn.SWITCH(E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99" s="159" cm="1">
        <f t="array" ref="T1099">_xlfn.SWITCH(F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00" spans="1:20" x14ac:dyDescent="0.3">
      <c r="A1100">
        <v>91</v>
      </c>
      <c r="B1100" s="9" t="s">
        <v>37</v>
      </c>
      <c r="C1100" s="9" t="s">
        <v>27</v>
      </c>
      <c r="D1100" s="9" t="s">
        <v>40</v>
      </c>
      <c r="E1100" s="9" t="s">
        <v>11</v>
      </c>
      <c r="F1100" s="9" t="s">
        <v>11</v>
      </c>
      <c r="I1100">
        <f>BG_SecBase_Tuning!O$398</f>
        <v>965</v>
      </c>
      <c r="J1100" s="6">
        <f>BG_SecBase_Tuning!P$404</f>
        <v>200</v>
      </c>
      <c r="K1100" s="6">
        <f>BG_SecBase_Tuning!Q$404</f>
        <v>500</v>
      </c>
      <c r="L1100">
        <f>BG_SecBase_Tuning!R$398</f>
        <v>1056</v>
      </c>
      <c r="M1100">
        <f>BG_SecBase_Tuning!S$398</f>
        <v>941</v>
      </c>
      <c r="P1100" s="159" cm="1">
        <f t="array" ref="P1100">_xlfn.SWITCH(B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100" s="159" cm="1">
        <f t="array" ref="Q1100">_xlfn.SWITCH(C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00" s="159" cm="1">
        <f t="array" ref="R1100">_xlfn.SWITCH(D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00" s="159" cm="1">
        <f t="array" ref="S1100">_xlfn.SWITCH(E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00" s="159" cm="1">
        <f t="array" ref="T1100">_xlfn.SWITCH(F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01" spans="1:20" x14ac:dyDescent="0.3">
      <c r="A1101">
        <v>92</v>
      </c>
      <c r="B1101" s="11" t="s">
        <v>21</v>
      </c>
      <c r="C1101" s="11" t="s">
        <v>18</v>
      </c>
      <c r="D1101" s="11" t="s">
        <v>27</v>
      </c>
      <c r="E1101" s="11" t="s">
        <v>18</v>
      </c>
      <c r="F1101" s="11" t="s">
        <v>11</v>
      </c>
      <c r="I1101">
        <f>BG_SecBase_Tuning!O$398</f>
        <v>965</v>
      </c>
      <c r="J1101">
        <f>BG_SecBase_Tuning!P$398</f>
        <v>2972</v>
      </c>
      <c r="K1101">
        <f>BG_SecBase_Tuning!Q$398</f>
        <v>2419</v>
      </c>
      <c r="L1101">
        <f>BG_SecBase_Tuning!R$398</f>
        <v>1056</v>
      </c>
      <c r="M1101">
        <f>BG_SecBase_Tuning!S$398</f>
        <v>941</v>
      </c>
      <c r="P1101" s="159" cm="1">
        <f t="array" ref="P1101">_xlfn.SWITCH(B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01" s="159" cm="1">
        <f t="array" ref="Q1101">_xlfn.SWITCH(C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01" s="159" cm="1">
        <f t="array" ref="R1101">_xlfn.SWITCH(D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01" s="159" cm="1">
        <f t="array" ref="S1101">_xlfn.SWITCH(E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01" s="159" cm="1">
        <f t="array" ref="T1101">_xlfn.SWITCH(F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02" spans="1:20" x14ac:dyDescent="0.3">
      <c r="A1102">
        <v>93</v>
      </c>
      <c r="B1102" s="11" t="s">
        <v>11</v>
      </c>
      <c r="C1102" s="11" t="s">
        <v>21</v>
      </c>
      <c r="D1102" s="11" t="s">
        <v>27</v>
      </c>
      <c r="E1102" s="11" t="s">
        <v>11</v>
      </c>
      <c r="F1102" s="11" t="s">
        <v>21</v>
      </c>
      <c r="I1102" s="6">
        <f>BG_SecBase_Tuning!O$400</f>
        <v>800</v>
      </c>
      <c r="J1102" s="6">
        <f>BG_SecBase_Tuning!P$402</f>
        <v>300</v>
      </c>
      <c r="K1102" s="6">
        <f>BG_SecBase_Tuning!Q$402</f>
        <v>400</v>
      </c>
      <c r="L1102">
        <f>BG_SecBase_Tuning!R$398</f>
        <v>1056</v>
      </c>
      <c r="M1102" s="6">
        <f>BG_SecBase_Tuning!S$400</f>
        <v>800</v>
      </c>
      <c r="P1102" s="159" cm="1">
        <f t="array" ref="P1102">_xlfn.SWITCH(B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02" s="159" cm="1">
        <f t="array" ref="Q1102">_xlfn.SWITCH(C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02" s="159" cm="1">
        <f t="array" ref="R1102">_xlfn.SWITCH(D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02" s="159" cm="1">
        <f t="array" ref="S1102">_xlfn.SWITCH(E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02" s="159" cm="1">
        <f t="array" ref="T1102">_xlfn.SWITCH(F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03" spans="1:20" x14ac:dyDescent="0.3">
      <c r="A1103">
        <v>94</v>
      </c>
      <c r="B1103" s="11" t="s">
        <v>34</v>
      </c>
      <c r="C1103" s="11" t="s">
        <v>37</v>
      </c>
      <c r="D1103" s="11" t="s">
        <v>18</v>
      </c>
      <c r="E1103" s="11" t="s">
        <v>40</v>
      </c>
      <c r="F1103" s="11" t="s">
        <v>21</v>
      </c>
      <c r="I1103" s="6">
        <f>BG_SecBase_Tuning!O$400</f>
        <v>800</v>
      </c>
      <c r="J1103" s="6">
        <f>BG_SecBase_Tuning!P$402</f>
        <v>300</v>
      </c>
      <c r="K1103" s="6">
        <f>BG_SecBase_Tuning!Q$402</f>
        <v>400</v>
      </c>
      <c r="L1103">
        <f>BG_SecBase_Tuning!R$398</f>
        <v>1056</v>
      </c>
      <c r="M1103" s="6">
        <f>BG_SecBase_Tuning!S$400</f>
        <v>800</v>
      </c>
      <c r="P1103" s="159" cm="1">
        <f t="array" ref="P1103">_xlfn.SWITCH(B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03" s="159" cm="1">
        <f t="array" ref="Q1103">_xlfn.SWITCH(C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103" s="159" cm="1">
        <f t="array" ref="R1103">_xlfn.SWITCH(D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03" s="159" cm="1">
        <f t="array" ref="S1103">_xlfn.SWITCH(E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103" s="159" cm="1">
        <f t="array" ref="T1103">_xlfn.SWITCH(F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04" spans="1:20" x14ac:dyDescent="0.3">
      <c r="A1104">
        <v>95</v>
      </c>
      <c r="B1104" s="11" t="s">
        <v>10</v>
      </c>
      <c r="C1104" s="11" t="s">
        <v>26</v>
      </c>
      <c r="D1104" s="11" t="s">
        <v>26</v>
      </c>
      <c r="E1104" s="11" t="s">
        <v>18</v>
      </c>
      <c r="F1104" s="11" t="s">
        <v>10</v>
      </c>
      <c r="I1104" s="6">
        <f>BG_SecBase_Tuning!O$400</f>
        <v>800</v>
      </c>
      <c r="J1104" s="6">
        <f>BG_SecBase_Tuning!P$402</f>
        <v>300</v>
      </c>
      <c r="K1104" s="6">
        <f>BG_SecBase_Tuning!Q$402</f>
        <v>400</v>
      </c>
      <c r="L1104">
        <f>BG_SecBase_Tuning!R$398</f>
        <v>1056</v>
      </c>
      <c r="M1104" s="6">
        <f>BG_SecBase_Tuning!S$400</f>
        <v>800</v>
      </c>
      <c r="P1104" s="159" cm="1">
        <f t="array" ref="P1104">_xlfn.SWITCH(B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104" s="159" cm="1">
        <f t="array" ref="Q1104">_xlfn.SWITCH(C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04" s="159" cm="1">
        <f t="array" ref="R1104">_xlfn.SWITCH(D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04" s="159" cm="1">
        <f t="array" ref="S1104">_xlfn.SWITCH(E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04" s="159" cm="1">
        <f t="array" ref="T1104">_xlfn.SWITCH(F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1105" spans="1:20" x14ac:dyDescent="0.3">
      <c r="A1105">
        <v>96</v>
      </c>
      <c r="B1105" s="11" t="s">
        <v>27</v>
      </c>
      <c r="C1105" s="11" t="s">
        <v>30</v>
      </c>
      <c r="D1105" s="11" t="s">
        <v>30</v>
      </c>
      <c r="E1105" s="11" t="s">
        <v>15</v>
      </c>
      <c r="F1105" s="11" t="s">
        <v>24</v>
      </c>
      <c r="I1105" s="6">
        <f>BG_SecBase_Tuning!O$400</f>
        <v>800</v>
      </c>
      <c r="J1105" s="2">
        <f>BG_SecBase_Tuning!P$403</f>
        <v>100</v>
      </c>
      <c r="K1105" s="2">
        <f>BG_SecBase_Tuning!Q$403</f>
        <v>300</v>
      </c>
      <c r="L1105">
        <f>BG_SecBase_Tuning!R$398</f>
        <v>1056</v>
      </c>
      <c r="M1105" s="6">
        <f>BG_SecBase_Tuning!S$400</f>
        <v>800</v>
      </c>
      <c r="P1105" s="159" cm="1">
        <f t="array" ref="P1105">_xlfn.SWITCH(B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05" s="159" cm="1">
        <f t="array" ref="Q1105">_xlfn.SWITCH(C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05" s="159" cm="1">
        <f t="array" ref="R1105">_xlfn.SWITCH(D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05" s="159" cm="1">
        <f t="array" ref="S1105">_xlfn.SWITCH(E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05" s="159" cm="1">
        <f t="array" ref="T1105">_xlfn.SWITCH(F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06" spans="1:20" x14ac:dyDescent="0.3">
      <c r="A1106">
        <v>97</v>
      </c>
      <c r="B1106" t="s">
        <v>11</v>
      </c>
      <c r="C1106" t="s">
        <v>33</v>
      </c>
      <c r="D1106" t="s">
        <v>33</v>
      </c>
      <c r="E1106" t="s">
        <v>37</v>
      </c>
      <c r="F1106" t="s">
        <v>27</v>
      </c>
      <c r="I1106">
        <f>BG_SecBase_Tuning!O$398</f>
        <v>965</v>
      </c>
      <c r="J1106" s="6">
        <f>BG_SecBase_Tuning!P$402</f>
        <v>300</v>
      </c>
      <c r="K1106" s="6">
        <f>BG_SecBase_Tuning!Q$402</f>
        <v>400</v>
      </c>
      <c r="L1106">
        <f>BG_SecBase_Tuning!R$398</f>
        <v>1056</v>
      </c>
      <c r="M1106">
        <f>BG_SecBase_Tuning!S$398</f>
        <v>941</v>
      </c>
      <c r="P1106" s="159" cm="1">
        <f t="array" ref="P1106">_xlfn.SWITCH(B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06" s="159" cm="1">
        <f t="array" ref="Q1106">_xlfn.SWITCH(C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06" s="159" cm="1">
        <f t="array" ref="R1106">_xlfn.SWITCH(D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06" s="159" cm="1">
        <f t="array" ref="S1106">_xlfn.SWITCH(E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06" s="159" cm="1">
        <f t="array" ref="T1106">_xlfn.SWITCH(F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07" spans="1:20" x14ac:dyDescent="0.3">
      <c r="A1107">
        <v>98</v>
      </c>
      <c r="B1107" t="s">
        <v>21</v>
      </c>
      <c r="C1107" t="s">
        <v>36</v>
      </c>
      <c r="D1107" t="s">
        <v>36</v>
      </c>
      <c r="E1107" t="s">
        <v>21</v>
      </c>
      <c r="F1107" t="s">
        <v>15</v>
      </c>
      <c r="I1107">
        <f>BG_SecBase_Tuning!O$398</f>
        <v>965</v>
      </c>
      <c r="J1107" s="6">
        <f>BG_SecBase_Tuning!P$402</f>
        <v>300</v>
      </c>
      <c r="K1107" s="6">
        <f>BG_SecBase_Tuning!Q$402</f>
        <v>400</v>
      </c>
      <c r="L1107">
        <f>BG_SecBase_Tuning!R$398</f>
        <v>1056</v>
      </c>
      <c r="M1107">
        <f>BG_SecBase_Tuning!S$398</f>
        <v>941</v>
      </c>
      <c r="P1107" s="159" cm="1">
        <f t="array" ref="P1107">_xlfn.SWITCH(B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07" s="159" cm="1">
        <f t="array" ref="Q1107">_xlfn.SWITCH(C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07" s="159" cm="1">
        <f t="array" ref="R1107">_xlfn.SWITCH(D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07" s="159" cm="1">
        <f t="array" ref="S1107">_xlfn.SWITCH(E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07" s="159" cm="1">
        <f t="array" ref="T1107">_xlfn.SWITCH(F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08" spans="1:20" x14ac:dyDescent="0.3">
      <c r="A1108">
        <v>99</v>
      </c>
      <c r="B1108" t="s">
        <v>31</v>
      </c>
      <c r="C1108" t="s">
        <v>27</v>
      </c>
      <c r="D1108" t="s">
        <v>24</v>
      </c>
      <c r="E1108" t="s">
        <v>27</v>
      </c>
      <c r="F1108" t="s">
        <v>15</v>
      </c>
      <c r="I1108">
        <f>BG_SecBase_Tuning!O$398</f>
        <v>965</v>
      </c>
      <c r="J1108" s="6">
        <f>BG_SecBase_Tuning!P$402</f>
        <v>300</v>
      </c>
      <c r="K1108" s="6">
        <f>BG_SecBase_Tuning!Q$402</f>
        <v>400</v>
      </c>
      <c r="L1108">
        <f>BG_SecBase_Tuning!R$398</f>
        <v>1056</v>
      </c>
      <c r="M1108">
        <f>BG_SecBase_Tuning!S$398</f>
        <v>941</v>
      </c>
      <c r="P1108" s="159" cm="1">
        <f t="array" ref="P1108">_xlfn.SWITCH(B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08" s="159" cm="1">
        <f t="array" ref="Q1108">_xlfn.SWITCH(C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08" s="159" cm="1">
        <f t="array" ref="R1108">_xlfn.SWITCH(D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08" s="159" cm="1">
        <f t="array" ref="S1108">_xlfn.SWITCH(E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08" s="159" cm="1">
        <f t="array" ref="T1108">_xlfn.SWITCH(F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09" spans="1:20" x14ac:dyDescent="0.3">
      <c r="A1109">
        <v>100</v>
      </c>
      <c r="B1109" t="s">
        <v>18</v>
      </c>
      <c r="C1109" t="s">
        <v>34</v>
      </c>
      <c r="D1109" t="s">
        <v>11</v>
      </c>
      <c r="E1109" t="s">
        <v>34</v>
      </c>
      <c r="F1109" t="s">
        <v>40</v>
      </c>
      <c r="I1109">
        <f>BG_SecBase_Tuning!O$398</f>
        <v>965</v>
      </c>
      <c r="J1109">
        <f>BG_SecBase_Tuning!P$398</f>
        <v>2972</v>
      </c>
      <c r="K1109">
        <f>BG_SecBase_Tuning!Q$398</f>
        <v>2419</v>
      </c>
      <c r="L1109">
        <f>BG_SecBase_Tuning!R$398</f>
        <v>1056</v>
      </c>
      <c r="M1109">
        <f>BG_SecBase_Tuning!S$398</f>
        <v>941</v>
      </c>
      <c r="P1109" s="159" cm="1">
        <f t="array" ref="P1109">_xlfn.SWITCH(B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09" s="159" cm="1">
        <f t="array" ref="Q1109">_xlfn.SWITCH(C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09" s="159" cm="1">
        <f t="array" ref="R1109">_xlfn.SWITCH(D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09" s="159" cm="1">
        <f t="array" ref="S1109">_xlfn.SWITCH(E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09" s="159" cm="1">
        <f t="array" ref="T1109">_xlfn.SWITCH(F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10" spans="1:20" x14ac:dyDescent="0.3">
      <c r="A1110">
        <v>101</v>
      </c>
      <c r="B1110" t="s">
        <v>27</v>
      </c>
      <c r="C1110" t="s">
        <v>21</v>
      </c>
      <c r="D1110" t="s">
        <v>40</v>
      </c>
      <c r="E1110" t="s">
        <v>15</v>
      </c>
      <c r="F1110" t="s">
        <v>18</v>
      </c>
      <c r="I1110">
        <f>BG_SecBase_Tuning!O$398</f>
        <v>965</v>
      </c>
      <c r="J1110">
        <f>BG_SecBase_Tuning!P$398</f>
        <v>2972</v>
      </c>
      <c r="K1110">
        <f>BG_SecBase_Tuning!Q$398</f>
        <v>2419</v>
      </c>
      <c r="L1110">
        <f>BG_SecBase_Tuning!R$398</f>
        <v>1056</v>
      </c>
      <c r="M1110">
        <f>BG_SecBase_Tuning!S$398</f>
        <v>941</v>
      </c>
      <c r="P1110" s="159" cm="1">
        <f t="array" ref="P1110">_xlfn.SWITCH(B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10" s="159" cm="1">
        <f t="array" ref="Q1110">_xlfn.SWITCH(C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10" s="159" cm="1">
        <f t="array" ref="R1110">_xlfn.SWITCH(D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10" s="159" cm="1">
        <f t="array" ref="S1110">_xlfn.SWITCH(E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10" s="159" cm="1">
        <f t="array" ref="T1110">_xlfn.SWITCH(F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11" spans="1:20" x14ac:dyDescent="0.3">
      <c r="A1111">
        <v>102</v>
      </c>
      <c r="B1111" t="s">
        <v>11</v>
      </c>
      <c r="C1111" t="s">
        <v>15</v>
      </c>
      <c r="D1111" t="s">
        <v>11</v>
      </c>
      <c r="E1111" t="s">
        <v>15</v>
      </c>
      <c r="F1111" t="s">
        <v>18</v>
      </c>
      <c r="I1111">
        <f>BG_SecBase_Tuning!O$398</f>
        <v>965</v>
      </c>
      <c r="J1111" s="6">
        <f>BG_SecBase_Tuning!P$404</f>
        <v>200</v>
      </c>
      <c r="K1111" s="6">
        <f>BG_SecBase_Tuning!Q$404</f>
        <v>500</v>
      </c>
      <c r="L1111">
        <f>BG_SecBase_Tuning!R$398</f>
        <v>1056</v>
      </c>
      <c r="M1111">
        <f>BG_SecBase_Tuning!S$398</f>
        <v>941</v>
      </c>
      <c r="P1111" s="159" cm="1">
        <f t="array" ref="P1111">_xlfn.SWITCH(B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11" s="159" cm="1">
        <f t="array" ref="Q1111">_xlfn.SWITCH(C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111" s="159" cm="1">
        <f t="array" ref="R1111">_xlfn.SWITCH(D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11" s="159" cm="1">
        <f t="array" ref="S1111">_xlfn.SWITCH(E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11" s="159" cm="1">
        <f t="array" ref="T1111">_xlfn.SWITCH(F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12" spans="1:20" x14ac:dyDescent="0.3">
      <c r="A1112">
        <v>103</v>
      </c>
      <c r="B1112" t="s">
        <v>27</v>
      </c>
      <c r="C1112" t="s">
        <v>40</v>
      </c>
      <c r="D1112" t="s">
        <v>31</v>
      </c>
      <c r="E1112" t="s">
        <v>37</v>
      </c>
      <c r="F1112" t="s">
        <v>27</v>
      </c>
      <c r="I1112">
        <f>BG_SecBase_Tuning!O$398</f>
        <v>965</v>
      </c>
      <c r="J1112" s="6">
        <f>BG_SecBase_Tuning!P$404</f>
        <v>200</v>
      </c>
      <c r="K1112" s="6">
        <f>BG_SecBase_Tuning!Q$404</f>
        <v>500</v>
      </c>
      <c r="L1112">
        <f>BG_SecBase_Tuning!R$398</f>
        <v>1056</v>
      </c>
      <c r="M1112">
        <f>BG_SecBase_Tuning!S$398</f>
        <v>941</v>
      </c>
      <c r="P1112" s="159" cm="1">
        <f t="array" ref="P1112">_xlfn.SWITCH(B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12" s="159" cm="1">
        <f t="array" ref="Q1112">_xlfn.SWITCH(C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12" s="159" cm="1">
        <f t="array" ref="R1112">_xlfn.SWITCH(D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12" s="159" cm="1">
        <f t="array" ref="S1112">_xlfn.SWITCH(E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12" s="159" cm="1">
        <f t="array" ref="T1112">_xlfn.SWITCH(F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13" spans="1:20" x14ac:dyDescent="0.3">
      <c r="A1113">
        <v>104</v>
      </c>
      <c r="B1113" t="s">
        <v>24</v>
      </c>
      <c r="C1113" t="s">
        <v>26</v>
      </c>
      <c r="D1113" t="s">
        <v>26</v>
      </c>
      <c r="E1113" t="s">
        <v>21</v>
      </c>
      <c r="F1113" t="s">
        <v>24</v>
      </c>
      <c r="I1113">
        <f>BG_SecBase_Tuning!O$398</f>
        <v>965</v>
      </c>
      <c r="J1113" s="6">
        <f>BG_SecBase_Tuning!P$404</f>
        <v>200</v>
      </c>
      <c r="K1113" s="6">
        <f>BG_SecBase_Tuning!Q$404</f>
        <v>500</v>
      </c>
      <c r="L1113">
        <f>BG_SecBase_Tuning!R$398</f>
        <v>1056</v>
      </c>
      <c r="M1113">
        <f>BG_SecBase_Tuning!S$398</f>
        <v>941</v>
      </c>
      <c r="P1113" s="159" cm="1">
        <f t="array" ref="P1113">_xlfn.SWITCH(B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13" s="159" cm="1">
        <f t="array" ref="Q1113">_xlfn.SWITCH(C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13" s="159" cm="1">
        <f t="array" ref="R1113">_xlfn.SWITCH(D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13" s="159" cm="1">
        <f t="array" ref="S1113">_xlfn.SWITCH(E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13" s="159" cm="1">
        <f t="array" ref="T1113">_xlfn.SWITCH(F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14" spans="1:20" x14ac:dyDescent="0.3">
      <c r="A1114">
        <v>105</v>
      </c>
      <c r="B1114" t="s">
        <v>34</v>
      </c>
      <c r="C1114" t="s">
        <v>30</v>
      </c>
      <c r="D1114" t="s">
        <v>30</v>
      </c>
      <c r="E1114" t="s">
        <v>15</v>
      </c>
      <c r="F1114" t="s">
        <v>11</v>
      </c>
      <c r="I1114">
        <f>BG_SecBase_Tuning!O$398</f>
        <v>965</v>
      </c>
      <c r="J1114" s="2">
        <f>BG_SecBase_Tuning!P$405</f>
        <v>100</v>
      </c>
      <c r="K1114" s="2">
        <f>BG_SecBase_Tuning!Q$405</f>
        <v>300</v>
      </c>
      <c r="L1114">
        <f>BG_SecBase_Tuning!R$398</f>
        <v>1056</v>
      </c>
      <c r="M1114">
        <f>BG_SecBase_Tuning!S$398</f>
        <v>941</v>
      </c>
      <c r="P1114" s="159" cm="1">
        <f t="array" ref="P1114">_xlfn.SWITCH(B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14" s="159" cm="1">
        <f t="array" ref="Q1114">_xlfn.SWITCH(C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14" s="159" cm="1">
        <f t="array" ref="R1114">_xlfn.SWITCH(D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14" s="159" cm="1">
        <f t="array" ref="S1114">_xlfn.SWITCH(E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14" s="159" cm="1">
        <f t="array" ref="T1114">_xlfn.SWITCH(F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15" spans="1:20" x14ac:dyDescent="0.3">
      <c r="A1115">
        <v>106</v>
      </c>
      <c r="B1115" t="s">
        <v>27</v>
      </c>
      <c r="C1115" t="s">
        <v>33</v>
      </c>
      <c r="D1115" t="s">
        <v>33</v>
      </c>
      <c r="E1115" t="s">
        <v>21</v>
      </c>
      <c r="F1115" t="s">
        <v>40</v>
      </c>
      <c r="I1115">
        <f>BG_SecBase_Tuning!O$398</f>
        <v>965</v>
      </c>
      <c r="J1115" s="2">
        <f>BG_SecBase_Tuning!P$405</f>
        <v>100</v>
      </c>
      <c r="K1115" s="2">
        <f>BG_SecBase_Tuning!Q$405</f>
        <v>300</v>
      </c>
      <c r="L1115">
        <f>BG_SecBase_Tuning!R$398</f>
        <v>1056</v>
      </c>
      <c r="M1115">
        <f>BG_SecBase_Tuning!S$398</f>
        <v>941</v>
      </c>
      <c r="P1115" s="159" cm="1">
        <f t="array" ref="P1115">_xlfn.SWITCH(B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15" s="159" cm="1">
        <f t="array" ref="Q1115">_xlfn.SWITCH(C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15" s="159" cm="1">
        <f t="array" ref="R1115">_xlfn.SWITCH(D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15" s="159" cm="1">
        <f t="array" ref="S1115">_xlfn.SWITCH(E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15" s="159" cm="1">
        <f t="array" ref="T1115">_xlfn.SWITCH(F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16" spans="1:20" x14ac:dyDescent="0.3">
      <c r="A1116">
        <v>107</v>
      </c>
      <c r="B1116" t="s">
        <v>24</v>
      </c>
      <c r="C1116" t="s">
        <v>36</v>
      </c>
      <c r="D1116" t="s">
        <v>36</v>
      </c>
      <c r="E1116" t="s">
        <v>37</v>
      </c>
      <c r="F1116" t="s">
        <v>27</v>
      </c>
      <c r="I1116">
        <f>BG_SecBase_Tuning!O$398</f>
        <v>965</v>
      </c>
      <c r="J1116" s="2">
        <f>BG_SecBase_Tuning!P$405</f>
        <v>100</v>
      </c>
      <c r="K1116" s="2">
        <f>BG_SecBase_Tuning!Q$405</f>
        <v>300</v>
      </c>
      <c r="L1116">
        <f>BG_SecBase_Tuning!R$398</f>
        <v>1056</v>
      </c>
      <c r="M1116">
        <f>BG_SecBase_Tuning!S$398</f>
        <v>941</v>
      </c>
      <c r="P1116" s="159" cm="1">
        <f t="array" ref="P1116">_xlfn.SWITCH(B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16" s="159" cm="1">
        <f t="array" ref="Q1116">_xlfn.SWITCH(C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16" s="159" cm="1">
        <f t="array" ref="R1116">_xlfn.SWITCH(D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16" s="159" cm="1">
        <f t="array" ref="S1116">_xlfn.SWITCH(E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16" s="159" cm="1">
        <f t="array" ref="T1116">_xlfn.SWITCH(F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17" spans="1:20" x14ac:dyDescent="0.3">
      <c r="A1117">
        <v>108</v>
      </c>
      <c r="B1117" t="s">
        <v>27</v>
      </c>
      <c r="C1117" t="s">
        <v>39</v>
      </c>
      <c r="D1117" t="s">
        <v>39</v>
      </c>
      <c r="E1117" t="s">
        <v>37</v>
      </c>
      <c r="F1117" t="s">
        <v>15</v>
      </c>
      <c r="I1117">
        <f>BG_SecBase_Tuning!O$398</f>
        <v>965</v>
      </c>
      <c r="J1117" s="2">
        <f>BG_SecBase_Tuning!P$405</f>
        <v>100</v>
      </c>
      <c r="K1117" s="2">
        <f>BG_SecBase_Tuning!Q$405</f>
        <v>300</v>
      </c>
      <c r="L1117">
        <f>BG_SecBase_Tuning!R$398</f>
        <v>1056</v>
      </c>
      <c r="M1117">
        <f>BG_SecBase_Tuning!S$398</f>
        <v>941</v>
      </c>
      <c r="P1117" s="159" cm="1">
        <f t="array" ref="P1117">_xlfn.SWITCH(B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17" s="159" cm="1">
        <f t="array" ref="Q1117">_xlfn.SWITCH(C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117" s="159" cm="1">
        <f t="array" ref="R1117">_xlfn.SWITCH(D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117" s="159" cm="1">
        <f t="array" ref="S1117">_xlfn.SWITCH(E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17" s="159" cm="1">
        <f t="array" ref="T1117">_xlfn.SWITCH(F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18" spans="1:20" x14ac:dyDescent="0.3">
      <c r="A1118">
        <v>109</v>
      </c>
      <c r="B1118" t="s">
        <v>31</v>
      </c>
      <c r="C1118" t="s">
        <v>26</v>
      </c>
      <c r="D1118" t="s">
        <v>26</v>
      </c>
      <c r="E1118" t="s">
        <v>21</v>
      </c>
      <c r="F1118" t="s">
        <v>34</v>
      </c>
      <c r="I1118">
        <f>BG_SecBase_Tuning!O$398</f>
        <v>965</v>
      </c>
      <c r="J1118" s="2">
        <f>BG_SecBase_Tuning!P$405</f>
        <v>100</v>
      </c>
      <c r="K1118" s="2">
        <f>BG_SecBase_Tuning!Q$405</f>
        <v>300</v>
      </c>
      <c r="L1118">
        <f>BG_SecBase_Tuning!R$398</f>
        <v>1056</v>
      </c>
      <c r="M1118">
        <f>BG_SecBase_Tuning!S$398</f>
        <v>941</v>
      </c>
      <c r="P1118" s="159" cm="1">
        <f t="array" ref="P1118">_xlfn.SWITCH(B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18" s="159" cm="1">
        <f t="array" ref="Q1118">_xlfn.SWITCH(C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18" s="159" cm="1">
        <f t="array" ref="R1118">_xlfn.SWITCH(D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18" s="159" cm="1">
        <f t="array" ref="S1118">_xlfn.SWITCH(E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18" s="159" cm="1">
        <f t="array" ref="T1118">_xlfn.SWITCH(F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19" spans="1:20" x14ac:dyDescent="0.3">
      <c r="A1119">
        <v>110</v>
      </c>
      <c r="B1119" t="s">
        <v>15</v>
      </c>
      <c r="C1119" t="s">
        <v>30</v>
      </c>
      <c r="D1119" t="s">
        <v>30</v>
      </c>
      <c r="E1119" t="s">
        <v>27</v>
      </c>
      <c r="F1119" t="s">
        <v>37</v>
      </c>
      <c r="I1119">
        <f>BG_SecBase_Tuning!O$398</f>
        <v>965</v>
      </c>
      <c r="J1119" s="2">
        <f>BG_SecBase_Tuning!P$405</f>
        <v>100</v>
      </c>
      <c r="K1119" s="2">
        <f>BG_SecBase_Tuning!Q$405</f>
        <v>300</v>
      </c>
      <c r="L1119">
        <f>BG_SecBase_Tuning!R$398</f>
        <v>1056</v>
      </c>
      <c r="M1119">
        <f>BG_SecBase_Tuning!S$398</f>
        <v>941</v>
      </c>
      <c r="P1119" s="159" cm="1">
        <f t="array" ref="P1119">_xlfn.SWITCH(B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19" s="159" cm="1">
        <f t="array" ref="Q1119">_xlfn.SWITCH(C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19" s="159" cm="1">
        <f t="array" ref="R1119">_xlfn.SWITCH(D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19" s="159" cm="1">
        <f t="array" ref="S1119">_xlfn.SWITCH(E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19" s="159" cm="1">
        <f t="array" ref="T1119">_xlfn.SWITCH(F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20" spans="1:20" x14ac:dyDescent="0.3">
      <c r="A1120">
        <v>111</v>
      </c>
      <c r="B1120" t="s">
        <v>11</v>
      </c>
      <c r="C1120" t="s">
        <v>33</v>
      </c>
      <c r="D1120" t="s">
        <v>33</v>
      </c>
      <c r="E1120" t="s">
        <v>11</v>
      </c>
      <c r="F1120" t="s">
        <v>40</v>
      </c>
      <c r="I1120">
        <f>BG_SecBase_Tuning!O$398</f>
        <v>965</v>
      </c>
      <c r="J1120" s="6">
        <f>BG_SecBase_Tuning!P$404</f>
        <v>200</v>
      </c>
      <c r="K1120" s="6">
        <f>BG_SecBase_Tuning!Q$404</f>
        <v>500</v>
      </c>
      <c r="L1120">
        <f>BG_SecBase_Tuning!R$398</f>
        <v>1056</v>
      </c>
      <c r="M1120">
        <f>BG_SecBase_Tuning!S$398</f>
        <v>941</v>
      </c>
      <c r="P1120" s="159" cm="1">
        <f t="array" ref="P1120">_xlfn.SWITCH(B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20" s="159" cm="1">
        <f t="array" ref="Q1120">_xlfn.SWITCH(C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20" s="159" cm="1">
        <f t="array" ref="R1120">_xlfn.SWITCH(D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20" s="159" cm="1">
        <f t="array" ref="S1120">_xlfn.SWITCH(E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20" s="159" cm="1">
        <f t="array" ref="T1120">_xlfn.SWITCH(F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21" spans="1:20" x14ac:dyDescent="0.3">
      <c r="A1121">
        <v>112</v>
      </c>
      <c r="B1121" t="s">
        <v>27</v>
      </c>
      <c r="C1121" t="s">
        <v>36</v>
      </c>
      <c r="D1121" t="s">
        <v>36</v>
      </c>
      <c r="E1121" t="s">
        <v>11</v>
      </c>
      <c r="F1121" t="s">
        <v>27</v>
      </c>
      <c r="I1121">
        <f>BG_SecBase_Tuning!O$398</f>
        <v>965</v>
      </c>
      <c r="J1121" s="6">
        <f>BG_SecBase_Tuning!P$404</f>
        <v>200</v>
      </c>
      <c r="K1121" s="6">
        <f>BG_SecBase_Tuning!Q$404</f>
        <v>500</v>
      </c>
      <c r="L1121">
        <f>BG_SecBase_Tuning!R$398</f>
        <v>1056</v>
      </c>
      <c r="M1121">
        <f>BG_SecBase_Tuning!S$398</f>
        <v>941</v>
      </c>
      <c r="P1121" s="159" cm="1">
        <f t="array" ref="P1121">_xlfn.SWITCH(B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21" s="159" cm="1">
        <f t="array" ref="Q1121">_xlfn.SWITCH(C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21" s="159" cm="1">
        <f t="array" ref="R1121">_xlfn.SWITCH(D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21" s="159" cm="1">
        <f t="array" ref="S1121">_xlfn.SWITCH(E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21" s="159" cm="1">
        <f t="array" ref="T1121">_xlfn.SWITCH(F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22" spans="1:20" x14ac:dyDescent="0.3">
      <c r="A1122">
        <v>113</v>
      </c>
      <c r="B1122" t="s">
        <v>34</v>
      </c>
      <c r="C1122" t="s">
        <v>11</v>
      </c>
      <c r="D1122" t="s">
        <v>11</v>
      </c>
      <c r="E1122" t="s">
        <v>27</v>
      </c>
      <c r="F1122" t="s">
        <v>40</v>
      </c>
      <c r="I1122">
        <f>BG_SecBase_Tuning!O$398</f>
        <v>965</v>
      </c>
      <c r="J1122" s="6">
        <f>BG_SecBase_Tuning!P$404</f>
        <v>200</v>
      </c>
      <c r="K1122" s="6">
        <f>BG_SecBase_Tuning!Q$404</f>
        <v>500</v>
      </c>
      <c r="L1122">
        <f>BG_SecBase_Tuning!R$398</f>
        <v>1056</v>
      </c>
      <c r="M1122">
        <f>BG_SecBase_Tuning!S$398</f>
        <v>941</v>
      </c>
      <c r="P1122" s="159" cm="1">
        <f t="array" ref="P1122">_xlfn.SWITCH(B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22" s="159" cm="1">
        <f t="array" ref="Q1122">_xlfn.SWITCH(C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22" s="159" cm="1">
        <f t="array" ref="R1122">_xlfn.SWITCH(D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22" s="159" cm="1">
        <f t="array" ref="S1122">_xlfn.SWITCH(E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22" s="159" cm="1">
        <f t="array" ref="T1122">_xlfn.SWITCH(F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23" spans="1:20" x14ac:dyDescent="0.3">
      <c r="A1123">
        <v>114</v>
      </c>
      <c r="B1123" t="s">
        <v>21</v>
      </c>
      <c r="C1123" t="s">
        <v>15</v>
      </c>
      <c r="D1123" t="s">
        <v>34</v>
      </c>
      <c r="E1123" t="s">
        <v>18</v>
      </c>
      <c r="F1123" t="s">
        <v>21</v>
      </c>
      <c r="I1123">
        <f>BG_SecBase_Tuning!O$398</f>
        <v>965</v>
      </c>
      <c r="J1123">
        <f>BG_SecBase_Tuning!P$398</f>
        <v>2972</v>
      </c>
      <c r="K1123">
        <f>BG_SecBase_Tuning!Q$398</f>
        <v>2419</v>
      </c>
      <c r="L1123">
        <f>BG_SecBase_Tuning!R$398</f>
        <v>1056</v>
      </c>
      <c r="M1123">
        <f>BG_SecBase_Tuning!S$398</f>
        <v>941</v>
      </c>
      <c r="P1123" s="159" cm="1">
        <f t="array" ref="P1123">_xlfn.SWITCH(B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23" s="159" cm="1">
        <f t="array" ref="Q1123">_xlfn.SWITCH(C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123" s="159" cm="1">
        <f t="array" ref="R1123">_xlfn.SWITCH(D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23" s="159" cm="1">
        <f t="array" ref="S1123">_xlfn.SWITCH(E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23" s="159" cm="1">
        <f t="array" ref="T1123">_xlfn.SWITCH(F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24" spans="1:20" x14ac:dyDescent="0.3">
      <c r="A1124">
        <v>115</v>
      </c>
      <c r="B1124" t="s">
        <v>37</v>
      </c>
      <c r="C1124" t="s">
        <v>27</v>
      </c>
      <c r="D1124" t="s">
        <v>31</v>
      </c>
      <c r="E1124" t="s">
        <v>34</v>
      </c>
      <c r="F1124" t="s">
        <v>31</v>
      </c>
      <c r="I1124">
        <f>BG_SecBase_Tuning!O$398</f>
        <v>965</v>
      </c>
      <c r="J1124">
        <f>BG_SecBase_Tuning!P$398</f>
        <v>2972</v>
      </c>
      <c r="K1124">
        <f>BG_SecBase_Tuning!Q$398</f>
        <v>2419</v>
      </c>
      <c r="L1124">
        <f>BG_SecBase_Tuning!R$398</f>
        <v>1056</v>
      </c>
      <c r="M1124">
        <f>BG_SecBase_Tuning!S$398</f>
        <v>941</v>
      </c>
      <c r="P1124" s="159" cm="1">
        <f t="array" ref="P1124">_xlfn.SWITCH(B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124" s="159" cm="1">
        <f t="array" ref="Q1124">_xlfn.SWITCH(C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24" s="159" cm="1">
        <f t="array" ref="R1124">_xlfn.SWITCH(D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24" s="159" cm="1">
        <f t="array" ref="S1124">_xlfn.SWITCH(E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24" s="159" cm="1">
        <f t="array" ref="T1124">_xlfn.SWITCH(F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25" spans="1:20" x14ac:dyDescent="0.3">
      <c r="A1125">
        <v>116</v>
      </c>
      <c r="B1125" t="s">
        <v>21</v>
      </c>
      <c r="C1125" t="s">
        <v>31</v>
      </c>
      <c r="D1125" t="s">
        <v>24</v>
      </c>
      <c r="E1125" t="s">
        <v>21</v>
      </c>
      <c r="F1125" t="s">
        <v>37</v>
      </c>
      <c r="I1125">
        <f>BG_SecBase_Tuning!O$398</f>
        <v>965</v>
      </c>
      <c r="J1125">
        <f>BG_SecBase_Tuning!P$398</f>
        <v>2972</v>
      </c>
      <c r="K1125">
        <f>BG_SecBase_Tuning!Q$398</f>
        <v>2419</v>
      </c>
      <c r="L1125">
        <f>BG_SecBase_Tuning!R$398</f>
        <v>1056</v>
      </c>
      <c r="M1125">
        <f>BG_SecBase_Tuning!S$398</f>
        <v>941</v>
      </c>
      <c r="P1125" s="159" cm="1">
        <f t="array" ref="P1125">_xlfn.SWITCH(B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25" s="159" cm="1">
        <f t="array" ref="Q1125">_xlfn.SWITCH(C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125" s="159" cm="1">
        <f t="array" ref="R1125">_xlfn.SWITCH(D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25" s="159" cm="1">
        <f t="array" ref="S1125">_xlfn.SWITCH(E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25" s="159" cm="1">
        <f t="array" ref="T1125">_xlfn.SWITCH(F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27" spans="1:20" x14ac:dyDescent="0.3">
      <c r="I1127">
        <f>SUM(I1010:I1125)</f>
        <v>100000</v>
      </c>
      <c r="J1127">
        <f t="shared" ref="J1127:M1127" si="33">SUM(J1010:J1125)</f>
        <v>100000</v>
      </c>
      <c r="K1127">
        <f t="shared" si="33"/>
        <v>100000</v>
      </c>
      <c r="L1127">
        <f t="shared" si="33"/>
        <v>100000</v>
      </c>
      <c r="M1127">
        <f t="shared" si="33"/>
        <v>100000</v>
      </c>
    </row>
    <row r="1132" spans="1:20" x14ac:dyDescent="0.3">
      <c r="B1132" s="209" t="s">
        <v>90</v>
      </c>
      <c r="C1132" s="209"/>
      <c r="D1132" s="209"/>
      <c r="E1132" s="209"/>
      <c r="F1132" s="209"/>
      <c r="I1132" s="209" t="s">
        <v>73</v>
      </c>
      <c r="J1132" s="211"/>
      <c r="K1132" s="211"/>
      <c r="L1132" s="211"/>
      <c r="M1132" s="211"/>
      <c r="P1132" s="209" t="s">
        <v>90</v>
      </c>
      <c r="Q1132" s="209"/>
      <c r="R1132" s="209"/>
      <c r="S1132" s="209"/>
      <c r="T1132" s="209"/>
    </row>
    <row r="1134" spans="1:20" x14ac:dyDescent="0.3">
      <c r="B1134" s="38" t="s">
        <v>74</v>
      </c>
      <c r="C1134" s="38" t="s">
        <v>75</v>
      </c>
      <c r="D1134" s="38" t="s">
        <v>76</v>
      </c>
      <c r="E1134" s="38" t="s">
        <v>77</v>
      </c>
      <c r="F1134" s="38" t="s">
        <v>78</v>
      </c>
      <c r="P1134" s="38" t="s">
        <v>74</v>
      </c>
      <c r="Q1134" s="38" t="s">
        <v>75</v>
      </c>
      <c r="R1134" s="38" t="s">
        <v>76</v>
      </c>
      <c r="S1134" s="38" t="s">
        <v>77</v>
      </c>
      <c r="T1134" s="38" t="s">
        <v>78</v>
      </c>
    </row>
    <row r="1135" spans="1:20" x14ac:dyDescent="0.3">
      <c r="A1135">
        <v>1</v>
      </c>
      <c r="B1135" t="s">
        <v>24</v>
      </c>
      <c r="C1135" t="s">
        <v>40</v>
      </c>
      <c r="D1135" t="s">
        <v>15</v>
      </c>
      <c r="E1135" t="s">
        <v>37</v>
      </c>
      <c r="F1135" t="s">
        <v>37</v>
      </c>
      <c r="I1135">
        <f>BG_SecBase_Tuning!O$429</f>
        <v>1040</v>
      </c>
      <c r="J1135">
        <f>BG_SecBase_Tuning!P$429</f>
        <v>3440</v>
      </c>
      <c r="K1135">
        <f>BG_SecBase_Tuning!Q$429</f>
        <v>983</v>
      </c>
      <c r="L1135">
        <f>BG_SecBase_Tuning!R$429</f>
        <v>3456</v>
      </c>
      <c r="M1135">
        <f>BG_SecBase_Tuning!S$429</f>
        <v>903</v>
      </c>
      <c r="P1135" s="159" cm="1">
        <f t="array" ref="P1135">_xlfn.SWITCH(B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35" s="159" cm="1">
        <f t="array" ref="Q1135">_xlfn.SWITCH(C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35" s="159" cm="1">
        <f t="array" ref="R1135">_xlfn.SWITCH(D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35" s="159" cm="1">
        <f t="array" ref="S1135">_xlfn.SWITCH(E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35" s="159" cm="1">
        <f t="array" ref="T1135">_xlfn.SWITCH(F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36" spans="1:20" x14ac:dyDescent="0.3">
      <c r="A1136">
        <v>2</v>
      </c>
      <c r="B1136" t="s">
        <v>40</v>
      </c>
      <c r="C1136" t="s">
        <v>31</v>
      </c>
      <c r="D1136" t="s">
        <v>15</v>
      </c>
      <c r="E1136" t="s">
        <v>27</v>
      </c>
      <c r="F1136" t="s">
        <v>40</v>
      </c>
      <c r="I1136">
        <f>BG_SecBase_Tuning!O$429</f>
        <v>1040</v>
      </c>
      <c r="J1136">
        <f>BG_SecBase_Tuning!P$429</f>
        <v>3440</v>
      </c>
      <c r="K1136">
        <f>BG_SecBase_Tuning!Q$429</f>
        <v>983</v>
      </c>
      <c r="L1136">
        <f>BG_SecBase_Tuning!R$429</f>
        <v>3456</v>
      </c>
      <c r="M1136">
        <f>BG_SecBase_Tuning!S$429</f>
        <v>903</v>
      </c>
      <c r="P1136" s="159" cm="1">
        <f t="array" ref="P1136">_xlfn.SWITCH(B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136" s="159" cm="1">
        <f t="array" ref="Q1136">_xlfn.SWITCH(C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136" s="159" cm="1">
        <f t="array" ref="R1136">_xlfn.SWITCH(D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36" s="159" cm="1">
        <f t="array" ref="S1136">_xlfn.SWITCH(E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36" s="159" cm="1">
        <f t="array" ref="T1136">_xlfn.SWITCH(F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37" spans="1:20" x14ac:dyDescent="0.3">
      <c r="A1137">
        <v>3</v>
      </c>
      <c r="B1137" t="s">
        <v>18</v>
      </c>
      <c r="C1137" t="s">
        <v>34</v>
      </c>
      <c r="D1137" t="s">
        <v>18</v>
      </c>
      <c r="E1137" t="s">
        <v>15</v>
      </c>
      <c r="F1137" t="s">
        <v>31</v>
      </c>
      <c r="I1137">
        <f>BG_SecBase_Tuning!O$429</f>
        <v>1040</v>
      </c>
      <c r="J1137">
        <f>BG_SecBase_Tuning!P$429</f>
        <v>3440</v>
      </c>
      <c r="K1137">
        <f>BG_SecBase_Tuning!Q$429</f>
        <v>983</v>
      </c>
      <c r="L1137">
        <f>BG_SecBase_Tuning!R$429</f>
        <v>3456</v>
      </c>
      <c r="M1137">
        <f>BG_SecBase_Tuning!S$429</f>
        <v>903</v>
      </c>
      <c r="P1137" s="159" cm="1">
        <f t="array" ref="P1137">_xlfn.SWITCH(B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37" s="159" cm="1">
        <f t="array" ref="Q1137">_xlfn.SWITCH(C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37" s="159" cm="1">
        <f t="array" ref="R1137">_xlfn.SWITCH(D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37" s="159" cm="1">
        <f t="array" ref="S1137">_xlfn.SWITCH(E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37" s="159" cm="1">
        <f t="array" ref="T1137">_xlfn.SWITCH(F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38" spans="1:20" x14ac:dyDescent="0.3">
      <c r="A1138">
        <v>4</v>
      </c>
      <c r="B1138" t="s">
        <v>37</v>
      </c>
      <c r="C1138" t="s">
        <v>40</v>
      </c>
      <c r="D1138" t="s">
        <v>21</v>
      </c>
      <c r="E1138" t="s">
        <v>31</v>
      </c>
      <c r="F1138" t="s">
        <v>31</v>
      </c>
      <c r="I1138">
        <f>BG_SecBase_Tuning!O$429</f>
        <v>1040</v>
      </c>
      <c r="J1138">
        <f>BG_SecBase_Tuning!P$429</f>
        <v>3440</v>
      </c>
      <c r="K1138">
        <f>BG_SecBase_Tuning!Q$429</f>
        <v>983</v>
      </c>
      <c r="L1138">
        <f>BG_SecBase_Tuning!R$429</f>
        <v>3456</v>
      </c>
      <c r="M1138">
        <f>BG_SecBase_Tuning!S$429</f>
        <v>903</v>
      </c>
      <c r="P1138" s="159" cm="1">
        <f t="array" ref="P1138">_xlfn.SWITCH(B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138" s="159" cm="1">
        <f t="array" ref="Q1138">_xlfn.SWITCH(C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38" s="159" cm="1">
        <f t="array" ref="R1138">_xlfn.SWITCH(D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138" s="159" cm="1">
        <f t="array" ref="S1138">_xlfn.SWITCH(E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38" s="159" cm="1">
        <f t="array" ref="T1138">_xlfn.SWITCH(F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39" spans="1:20" x14ac:dyDescent="0.3">
      <c r="A1139">
        <v>5</v>
      </c>
      <c r="B1139" t="s">
        <v>31</v>
      </c>
      <c r="C1139" t="s">
        <v>11</v>
      </c>
      <c r="D1139" t="s">
        <v>37</v>
      </c>
      <c r="E1139" t="s">
        <v>27</v>
      </c>
      <c r="F1139" t="s">
        <v>31</v>
      </c>
      <c r="I1139">
        <f>BG_SecBase_Tuning!O$429</f>
        <v>1040</v>
      </c>
      <c r="J1139">
        <f>BG_SecBase_Tuning!P$429</f>
        <v>3440</v>
      </c>
      <c r="K1139">
        <f>BG_SecBase_Tuning!Q$429</f>
        <v>983</v>
      </c>
      <c r="L1139">
        <f>BG_SecBase_Tuning!R$429</f>
        <v>3456</v>
      </c>
      <c r="M1139">
        <f>BG_SecBase_Tuning!S$429</f>
        <v>903</v>
      </c>
      <c r="P1139" s="159" cm="1">
        <f t="array" ref="P1139">_xlfn.SWITCH(B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39" s="159" cm="1">
        <f t="array" ref="Q1139">_xlfn.SWITCH(C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39" s="159" cm="1">
        <f t="array" ref="R1139">_xlfn.SWITCH(D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39" s="159" cm="1">
        <f t="array" ref="S1139">_xlfn.SWITCH(E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39" s="159" cm="1">
        <f t="array" ref="T1139">_xlfn.SWITCH(F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40" spans="1:20" x14ac:dyDescent="0.3">
      <c r="A1140">
        <v>6</v>
      </c>
      <c r="B1140" t="s">
        <v>18</v>
      </c>
      <c r="C1140" t="s">
        <v>11</v>
      </c>
      <c r="D1140" t="s">
        <v>11</v>
      </c>
      <c r="E1140" t="s">
        <v>21</v>
      </c>
      <c r="F1140" t="s">
        <v>40</v>
      </c>
      <c r="I1140" s="4">
        <f>BG_SecBase_Tuning!O$449</f>
        <v>650</v>
      </c>
      <c r="J1140" s="6">
        <f>BG_SecBase_Tuning!P$433</f>
        <v>300</v>
      </c>
      <c r="K1140" s="4">
        <f>BG_SecBase_Tuning!Q$449</f>
        <v>275</v>
      </c>
      <c r="L1140" s="6">
        <f>BG_SecBase_Tuning!R$433</f>
        <v>300</v>
      </c>
      <c r="M1140">
        <f>BG_SecBase_Tuning!S$429</f>
        <v>903</v>
      </c>
      <c r="P1140" s="159" cm="1">
        <f t="array" ref="P1140">_xlfn.SWITCH(B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40" s="159" cm="1">
        <f t="array" ref="Q1140">_xlfn.SWITCH(C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40" s="159" cm="1">
        <f t="array" ref="R1140">_xlfn.SWITCH(D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40" s="159" cm="1">
        <f t="array" ref="S1140">_xlfn.SWITCH(E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40" s="159" cm="1">
        <f t="array" ref="T1140">_xlfn.SWITCH(F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41" spans="1:20" x14ac:dyDescent="0.3">
      <c r="A1141">
        <v>7</v>
      </c>
      <c r="B1141" t="s">
        <v>31</v>
      </c>
      <c r="C1141" t="s">
        <v>27</v>
      </c>
      <c r="D1141" t="s">
        <v>18</v>
      </c>
      <c r="E1141" t="s">
        <v>31</v>
      </c>
      <c r="F1141" t="s">
        <v>37</v>
      </c>
      <c r="I1141" s="32">
        <f>BG_SecBase_Tuning!O$450</f>
        <v>400</v>
      </c>
      <c r="J1141" s="6">
        <f>BG_SecBase_Tuning!P$433</f>
        <v>300</v>
      </c>
      <c r="K1141" s="32">
        <f>BG_SecBase_Tuning!Q$450</f>
        <v>153</v>
      </c>
      <c r="L1141" s="6">
        <f>BG_SecBase_Tuning!R$433</f>
        <v>300</v>
      </c>
      <c r="M1141">
        <f>BG_SecBase_Tuning!S$429</f>
        <v>903</v>
      </c>
      <c r="P1141" s="159" cm="1">
        <f t="array" ref="P1141">_xlfn.SWITCH(B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41" s="159" cm="1">
        <f t="array" ref="Q1141">_xlfn.SWITCH(C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41" s="159" cm="1">
        <f t="array" ref="R1141">_xlfn.SWITCH(D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41" s="159" cm="1">
        <f t="array" ref="S1141">_xlfn.SWITCH(E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41" s="159" cm="1">
        <f t="array" ref="T1141">_xlfn.SWITCH(F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42" spans="1:20" x14ac:dyDescent="0.3">
      <c r="A1142">
        <v>8</v>
      </c>
      <c r="B1142" s="4" t="s">
        <v>7</v>
      </c>
      <c r="C1142" t="s">
        <v>26</v>
      </c>
      <c r="D1142" s="4" t="s">
        <v>7</v>
      </c>
      <c r="E1142" t="s">
        <v>26</v>
      </c>
      <c r="F1142" t="s">
        <v>34</v>
      </c>
      <c r="I1142" s="32">
        <f>BG_SecBase_Tuning!O$450</f>
        <v>400</v>
      </c>
      <c r="J1142" s="6">
        <f>BG_SecBase_Tuning!P$433</f>
        <v>300</v>
      </c>
      <c r="K1142" s="32">
        <f>BG_SecBase_Tuning!Q$450</f>
        <v>153</v>
      </c>
      <c r="L1142" s="6">
        <f>BG_SecBase_Tuning!R$433</f>
        <v>300</v>
      </c>
      <c r="M1142">
        <f>BG_SecBase_Tuning!S$429</f>
        <v>903</v>
      </c>
      <c r="P1142" s="159" cm="1">
        <f t="array" ref="P1142">_xlfn.SWITCH(B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142" s="159" cm="1">
        <f t="array" ref="Q1142">_xlfn.SWITCH(C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42" s="159" cm="1">
        <f t="array" ref="R1142">_xlfn.SWITCH(D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142" s="159" cm="1">
        <f t="array" ref="S1142">_xlfn.SWITCH(E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42" s="159" cm="1">
        <f t="array" ref="T1142">_xlfn.SWITCH(F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43" spans="1:20" x14ac:dyDescent="0.3">
      <c r="A1143">
        <v>9</v>
      </c>
      <c r="B1143" s="4" t="s">
        <v>7</v>
      </c>
      <c r="C1143" t="s">
        <v>30</v>
      </c>
      <c r="D1143" s="4" t="s">
        <v>7</v>
      </c>
      <c r="E1143" t="s">
        <v>30</v>
      </c>
      <c r="F1143" t="s">
        <v>37</v>
      </c>
      <c r="I1143" s="32">
        <f>BG_SecBase_Tuning!O$450</f>
        <v>400</v>
      </c>
      <c r="J1143" s="2">
        <f>BG_SecBase_Tuning!P$434</f>
        <v>100</v>
      </c>
      <c r="K1143" s="32">
        <f>BG_SecBase_Tuning!Q$450</f>
        <v>153</v>
      </c>
      <c r="L1143" s="2">
        <f>BG_SecBase_Tuning!R$434</f>
        <v>100</v>
      </c>
      <c r="M1143">
        <f>BG_SecBase_Tuning!S$429</f>
        <v>903</v>
      </c>
      <c r="P1143" s="159" cm="1">
        <f t="array" ref="P1143">_xlfn.SWITCH(B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143" s="159" cm="1">
        <f t="array" ref="Q1143">_xlfn.SWITCH(C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43" s="159" cm="1">
        <f t="array" ref="R1143">_xlfn.SWITCH(D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143" s="159" cm="1">
        <f t="array" ref="S1143">_xlfn.SWITCH(E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43" s="159" cm="1">
        <f t="array" ref="T1143">_xlfn.SWITCH(F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44" spans="1:20" x14ac:dyDescent="0.3">
      <c r="A1144">
        <v>10</v>
      </c>
      <c r="B1144" t="s">
        <v>24</v>
      </c>
      <c r="C1144" t="s">
        <v>33</v>
      </c>
      <c r="D1144" t="s">
        <v>11</v>
      </c>
      <c r="E1144" t="s">
        <v>33</v>
      </c>
      <c r="F1144" t="s">
        <v>34</v>
      </c>
      <c r="I1144" s="4">
        <f>BG_SecBase_Tuning!O$449</f>
        <v>650</v>
      </c>
      <c r="J1144" s="6">
        <f>BG_SecBase_Tuning!P$433</f>
        <v>300</v>
      </c>
      <c r="K1144" s="4">
        <f>BG_SecBase_Tuning!Q$449</f>
        <v>275</v>
      </c>
      <c r="L1144" s="6">
        <f>BG_SecBase_Tuning!R$433</f>
        <v>300</v>
      </c>
      <c r="M1144">
        <f>BG_SecBase_Tuning!S$429</f>
        <v>903</v>
      </c>
      <c r="P1144" s="159" cm="1">
        <f t="array" ref="P1144">_xlfn.SWITCH(B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44" s="159" cm="1">
        <f t="array" ref="Q1144">_xlfn.SWITCH(C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44" s="159" cm="1">
        <f t="array" ref="R1144">_xlfn.SWITCH(D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44" s="159" cm="1">
        <f t="array" ref="S1144">_xlfn.SWITCH(E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44" s="159" cm="1">
        <f t="array" ref="T1144">_xlfn.SWITCH(F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45" spans="1:20" x14ac:dyDescent="0.3">
      <c r="A1145">
        <v>11</v>
      </c>
      <c r="B1145" t="s">
        <v>21</v>
      </c>
      <c r="C1145" t="s">
        <v>36</v>
      </c>
      <c r="D1145" t="s">
        <v>40</v>
      </c>
      <c r="E1145" t="s">
        <v>36</v>
      </c>
      <c r="F1145" t="s">
        <v>21</v>
      </c>
      <c r="I1145">
        <f>BG_SecBase_Tuning!O$429</f>
        <v>1040</v>
      </c>
      <c r="J1145" s="6">
        <f>BG_SecBase_Tuning!P$433</f>
        <v>300</v>
      </c>
      <c r="K1145">
        <f>BG_SecBase_Tuning!Q$429</f>
        <v>983</v>
      </c>
      <c r="L1145" s="6">
        <f>BG_SecBase_Tuning!R$433</f>
        <v>300</v>
      </c>
      <c r="M1145">
        <f>BG_SecBase_Tuning!S$429</f>
        <v>903</v>
      </c>
      <c r="P1145" s="159" cm="1">
        <f t="array" ref="P1145">_xlfn.SWITCH(B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45" s="159" cm="1">
        <f t="array" ref="Q1145">_xlfn.SWITCH(C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45" s="159" cm="1">
        <f t="array" ref="R1145">_xlfn.SWITCH(D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45" s="159" cm="1">
        <f t="array" ref="S1145">_xlfn.SWITCH(E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45" s="159" cm="1">
        <f t="array" ref="T1145">_xlfn.SWITCH(F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46" spans="1:20" x14ac:dyDescent="0.3">
      <c r="A1146">
        <v>12</v>
      </c>
      <c r="B1146" t="s">
        <v>27</v>
      </c>
      <c r="C1146" t="s">
        <v>27</v>
      </c>
      <c r="D1146" t="s">
        <v>11</v>
      </c>
      <c r="E1146" t="s">
        <v>31</v>
      </c>
      <c r="F1146" t="s">
        <v>37</v>
      </c>
      <c r="I1146">
        <f>BG_SecBase_Tuning!O$429</f>
        <v>1040</v>
      </c>
      <c r="J1146" s="6">
        <f>BG_SecBase_Tuning!P$433</f>
        <v>300</v>
      </c>
      <c r="K1146">
        <f>BG_SecBase_Tuning!Q$429</f>
        <v>983</v>
      </c>
      <c r="L1146" s="6">
        <f>BG_SecBase_Tuning!R$433</f>
        <v>300</v>
      </c>
      <c r="M1146">
        <f>BG_SecBase_Tuning!S$429</f>
        <v>903</v>
      </c>
      <c r="P1146" s="159" cm="1">
        <f t="array" ref="P1146">_xlfn.SWITCH(B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46" s="159" cm="1">
        <f t="array" ref="Q1146">_xlfn.SWITCH(C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46" s="159" cm="1">
        <f t="array" ref="R1146">_xlfn.SWITCH(D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46" s="159" cm="1">
        <f t="array" ref="S1146">_xlfn.SWITCH(E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46" s="159" cm="1">
        <f t="array" ref="T1146">_xlfn.SWITCH(F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47" spans="1:20" x14ac:dyDescent="0.3">
      <c r="A1147">
        <v>13</v>
      </c>
      <c r="B1147" t="s">
        <v>34</v>
      </c>
      <c r="C1147" t="s">
        <v>11</v>
      </c>
      <c r="D1147" t="s">
        <v>24</v>
      </c>
      <c r="E1147" t="s">
        <v>40</v>
      </c>
      <c r="F1147" t="s">
        <v>11</v>
      </c>
      <c r="I1147">
        <f>BG_SecBase_Tuning!O$429</f>
        <v>1040</v>
      </c>
      <c r="J1147">
        <f>BG_SecBase_Tuning!P$429</f>
        <v>3440</v>
      </c>
      <c r="K1147">
        <f>BG_SecBase_Tuning!Q$429</f>
        <v>983</v>
      </c>
      <c r="L1147">
        <f>BG_SecBase_Tuning!R$429</f>
        <v>3456</v>
      </c>
      <c r="M1147">
        <f>BG_SecBase_Tuning!S$429</f>
        <v>903</v>
      </c>
      <c r="P1147" s="159" cm="1">
        <f t="array" ref="P1147">_xlfn.SWITCH(B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47" s="159" cm="1">
        <f t="array" ref="Q1147">_xlfn.SWITCH(C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47" s="159" cm="1">
        <f t="array" ref="R1147">_xlfn.SWITCH(D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47" s="159" cm="1">
        <f t="array" ref="S1147">_xlfn.SWITCH(E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147" s="159" cm="1">
        <f t="array" ref="T1147">_xlfn.SWITCH(F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48" spans="1:20" x14ac:dyDescent="0.3">
      <c r="A1148">
        <v>14</v>
      </c>
      <c r="B1148" t="s">
        <v>18</v>
      </c>
      <c r="C1148" t="s">
        <v>31</v>
      </c>
      <c r="D1148" t="s">
        <v>24</v>
      </c>
      <c r="E1148" t="s">
        <v>37</v>
      </c>
      <c r="F1148" t="s">
        <v>37</v>
      </c>
      <c r="I1148">
        <f>BG_SecBase_Tuning!O$429</f>
        <v>1040</v>
      </c>
      <c r="J1148">
        <f>BG_SecBase_Tuning!P$429</f>
        <v>3440</v>
      </c>
      <c r="K1148">
        <f>BG_SecBase_Tuning!Q$429</f>
        <v>983</v>
      </c>
      <c r="L1148">
        <f>BG_SecBase_Tuning!R$429</f>
        <v>3456</v>
      </c>
      <c r="M1148">
        <f>BG_SecBase_Tuning!S$429</f>
        <v>903</v>
      </c>
      <c r="P1148" s="159" cm="1">
        <f t="array" ref="P1148">_xlfn.SWITCH(B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48" s="159" cm="1">
        <f t="array" ref="Q1148">_xlfn.SWITCH(C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148" s="159" cm="1">
        <f t="array" ref="R1148">_xlfn.SWITCH(D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48" s="159" cm="1">
        <f t="array" ref="S1148">_xlfn.SWITCH(E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48" s="159" cm="1">
        <f t="array" ref="T1148">_xlfn.SWITCH(F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49" spans="1:20" x14ac:dyDescent="0.3">
      <c r="A1149">
        <v>15</v>
      </c>
      <c r="B1149" t="s">
        <v>34</v>
      </c>
      <c r="C1149" t="s">
        <v>18</v>
      </c>
      <c r="D1149" t="s">
        <v>24</v>
      </c>
      <c r="E1149" t="s">
        <v>21</v>
      </c>
      <c r="F1149" t="s">
        <v>11</v>
      </c>
      <c r="I1149" s="6">
        <f>BG_SecBase_Tuning!O$433</f>
        <v>500</v>
      </c>
      <c r="J1149" s="6">
        <f>BG_SecBase_Tuning!P$435</f>
        <v>200</v>
      </c>
      <c r="K1149" s="6">
        <f>BG_SecBase_Tuning!Q$433</f>
        <v>800</v>
      </c>
      <c r="L1149" s="6">
        <f>BG_SecBase_Tuning!R$435</f>
        <v>200</v>
      </c>
      <c r="M1149" s="4">
        <f>BG_SecBase_Tuning!S$449</f>
        <v>763</v>
      </c>
      <c r="P1149" s="159" cm="1">
        <f t="array" ref="P1149">_xlfn.SWITCH(B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49" s="159" cm="1">
        <f t="array" ref="Q1149">_xlfn.SWITCH(C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49" s="159" cm="1">
        <f t="array" ref="R1149">_xlfn.SWITCH(D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49" s="159" cm="1">
        <f t="array" ref="S1149">_xlfn.SWITCH(E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49" s="159" cm="1">
        <f t="array" ref="T1149">_xlfn.SWITCH(F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50" spans="1:20" x14ac:dyDescent="0.3">
      <c r="A1150">
        <v>16</v>
      </c>
      <c r="B1150" t="s">
        <v>27</v>
      </c>
      <c r="C1150" t="s">
        <v>15</v>
      </c>
      <c r="D1150" t="s">
        <v>37</v>
      </c>
      <c r="E1150" t="s">
        <v>21</v>
      </c>
      <c r="F1150" t="s">
        <v>21</v>
      </c>
      <c r="I1150" s="6">
        <f>BG_SecBase_Tuning!O$433</f>
        <v>500</v>
      </c>
      <c r="J1150" s="6">
        <f>BG_SecBase_Tuning!P$435</f>
        <v>200</v>
      </c>
      <c r="K1150" s="6">
        <f>BG_SecBase_Tuning!Q$433</f>
        <v>800</v>
      </c>
      <c r="L1150" s="6">
        <f>BG_SecBase_Tuning!R$435</f>
        <v>200</v>
      </c>
      <c r="M1150" s="32">
        <f>BG_SecBase_Tuning!S$450</f>
        <v>660</v>
      </c>
      <c r="P1150" s="159" cm="1">
        <f t="array" ref="P1150">_xlfn.SWITCH(B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50" s="159" cm="1">
        <f t="array" ref="Q1150">_xlfn.SWITCH(C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150" s="159" cm="1">
        <f t="array" ref="R1150">_xlfn.SWITCH(D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50" s="159" cm="1">
        <f t="array" ref="S1150">_xlfn.SWITCH(E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50" s="159" cm="1">
        <f t="array" ref="T1150">_xlfn.SWITCH(F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51" spans="1:20" x14ac:dyDescent="0.3">
      <c r="A1151">
        <v>17</v>
      </c>
      <c r="B1151" t="s">
        <v>26</v>
      </c>
      <c r="C1151" t="s">
        <v>26</v>
      </c>
      <c r="D1151" t="s">
        <v>26</v>
      </c>
      <c r="E1151" t="s">
        <v>26</v>
      </c>
      <c r="F1151" s="4" t="s">
        <v>7</v>
      </c>
      <c r="I1151" s="6">
        <f>BG_SecBase_Tuning!O$433</f>
        <v>500</v>
      </c>
      <c r="J1151" s="6">
        <f>BG_SecBase_Tuning!P$435</f>
        <v>200</v>
      </c>
      <c r="K1151" s="6">
        <f>BG_SecBase_Tuning!Q$433</f>
        <v>800</v>
      </c>
      <c r="L1151" s="6">
        <f>BG_SecBase_Tuning!R$435</f>
        <v>200</v>
      </c>
      <c r="M1151" s="32">
        <f>BG_SecBase_Tuning!S$450</f>
        <v>660</v>
      </c>
      <c r="P1151" s="159" cm="1">
        <f t="array" ref="P1151">_xlfn.SWITCH(B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151" s="159" cm="1">
        <f t="array" ref="Q1151">_xlfn.SWITCH(C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51" s="159" cm="1">
        <f t="array" ref="R1151">_xlfn.SWITCH(D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51" s="159" cm="1">
        <f t="array" ref="S1151">_xlfn.SWITCH(E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51" s="159" cm="1">
        <f t="array" ref="T1151">_xlfn.SWITCH(F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152" spans="1:20" x14ac:dyDescent="0.3">
      <c r="A1152">
        <v>18</v>
      </c>
      <c r="B1152" t="s">
        <v>30</v>
      </c>
      <c r="C1152" t="s">
        <v>30</v>
      </c>
      <c r="D1152" t="s">
        <v>30</v>
      </c>
      <c r="E1152" t="s">
        <v>30</v>
      </c>
      <c r="F1152" s="4" t="s">
        <v>7</v>
      </c>
      <c r="I1152" s="2">
        <f>BG_SecBase_Tuning!O$434</f>
        <v>250</v>
      </c>
      <c r="J1152" s="2">
        <f>BG_SecBase_Tuning!P$436</f>
        <v>80</v>
      </c>
      <c r="K1152" s="2">
        <f>BG_SecBase_Tuning!Q$434</f>
        <v>300</v>
      </c>
      <c r="L1152" s="2">
        <f>BG_SecBase_Tuning!R$436</f>
        <v>80</v>
      </c>
      <c r="M1152" s="32">
        <f>BG_SecBase_Tuning!S$450</f>
        <v>660</v>
      </c>
      <c r="P1152" s="159" cm="1">
        <f t="array" ref="P1152">_xlfn.SWITCH(B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152" s="159" cm="1">
        <f t="array" ref="Q1152">_xlfn.SWITCH(C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52" s="159" cm="1">
        <f t="array" ref="R1152">_xlfn.SWITCH(D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52" s="159" cm="1">
        <f t="array" ref="S1152">_xlfn.SWITCH(E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52" s="159" cm="1">
        <f t="array" ref="T1152">_xlfn.SWITCH(F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153" spans="1:20" x14ac:dyDescent="0.3">
      <c r="A1153">
        <v>19</v>
      </c>
      <c r="B1153" t="s">
        <v>33</v>
      </c>
      <c r="C1153" t="s">
        <v>33</v>
      </c>
      <c r="D1153" t="s">
        <v>33</v>
      </c>
      <c r="E1153" t="s">
        <v>33</v>
      </c>
      <c r="F1153" t="s">
        <v>27</v>
      </c>
      <c r="I1153" s="6">
        <f>BG_SecBase_Tuning!O$433</f>
        <v>500</v>
      </c>
      <c r="J1153" s="2">
        <f>BG_SecBase_Tuning!P$436</f>
        <v>80</v>
      </c>
      <c r="K1153" s="6">
        <f>BG_SecBase_Tuning!Q$433</f>
        <v>800</v>
      </c>
      <c r="L1153" s="2">
        <f>BG_SecBase_Tuning!R$436</f>
        <v>80</v>
      </c>
      <c r="M1153" s="4">
        <f>BG_SecBase_Tuning!S$449</f>
        <v>763</v>
      </c>
      <c r="P1153" s="159" cm="1">
        <f t="array" ref="P1153">_xlfn.SWITCH(B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153" s="159" cm="1">
        <f t="array" ref="Q1153">_xlfn.SWITCH(C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53" s="159" cm="1">
        <f t="array" ref="R1153">_xlfn.SWITCH(D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53" s="159" cm="1">
        <f t="array" ref="S1153">_xlfn.SWITCH(E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53" s="159" cm="1">
        <f t="array" ref="T1153">_xlfn.SWITCH(F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54" spans="1:20" x14ac:dyDescent="0.3">
      <c r="A1154">
        <v>20</v>
      </c>
      <c r="B1154" t="s">
        <v>36</v>
      </c>
      <c r="C1154" t="s">
        <v>36</v>
      </c>
      <c r="D1154" t="s">
        <v>36</v>
      </c>
      <c r="E1154" t="s">
        <v>36</v>
      </c>
      <c r="F1154" t="s">
        <v>15</v>
      </c>
      <c r="I1154" s="6">
        <f>BG_SecBase_Tuning!O$433</f>
        <v>500</v>
      </c>
      <c r="J1154" s="2">
        <f>BG_SecBase_Tuning!P$436</f>
        <v>80</v>
      </c>
      <c r="K1154" s="6">
        <f>BG_SecBase_Tuning!Q$433</f>
        <v>800</v>
      </c>
      <c r="L1154" s="2">
        <f>BG_SecBase_Tuning!R$436</f>
        <v>80</v>
      </c>
      <c r="M1154">
        <f>BG_SecBase_Tuning!S$429</f>
        <v>903</v>
      </c>
      <c r="P1154" s="159" cm="1">
        <f t="array" ref="P1154">_xlfn.SWITCH(B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154" s="159" cm="1">
        <f t="array" ref="Q1154">_xlfn.SWITCH(C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54" s="159" cm="1">
        <f t="array" ref="R1154">_xlfn.SWITCH(D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54" s="159" cm="1">
        <f t="array" ref="S1154">_xlfn.SWITCH(E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54" s="159" cm="1">
        <f t="array" ref="T1154">_xlfn.SWITCH(F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55" spans="1:20" x14ac:dyDescent="0.3">
      <c r="A1155">
        <v>21</v>
      </c>
      <c r="B1155" t="s">
        <v>11</v>
      </c>
      <c r="C1155" t="s">
        <v>39</v>
      </c>
      <c r="D1155" t="s">
        <v>40</v>
      </c>
      <c r="E1155" t="s">
        <v>39</v>
      </c>
      <c r="F1155" t="s">
        <v>34</v>
      </c>
      <c r="I1155" s="6">
        <f>BG_SecBase_Tuning!O$433</f>
        <v>500</v>
      </c>
      <c r="J1155" s="2">
        <f>BG_SecBase_Tuning!P$436</f>
        <v>80</v>
      </c>
      <c r="K1155" s="6">
        <f>BG_SecBase_Tuning!Q$433</f>
        <v>800</v>
      </c>
      <c r="L1155" s="2">
        <f>BG_SecBase_Tuning!R$436</f>
        <v>80</v>
      </c>
      <c r="M1155">
        <f>BG_SecBase_Tuning!S$429</f>
        <v>903</v>
      </c>
      <c r="P1155" s="159" cm="1">
        <f t="array" ref="P1155">_xlfn.SWITCH(B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55" s="159" cm="1">
        <f t="array" ref="Q1155">_xlfn.SWITCH(C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155" s="159" cm="1">
        <f t="array" ref="R1155">_xlfn.SWITCH(D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55" s="159" cm="1">
        <f t="array" ref="S1155">_xlfn.SWITCH(E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155" s="159" cm="1">
        <f t="array" ref="T1155">_xlfn.SWITCH(F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56" spans="1:20" x14ac:dyDescent="0.3">
      <c r="A1156">
        <v>22</v>
      </c>
      <c r="B1156" t="s">
        <v>27</v>
      </c>
      <c r="C1156" t="s">
        <v>26</v>
      </c>
      <c r="D1156" t="s">
        <v>24</v>
      </c>
      <c r="E1156" t="s">
        <v>26</v>
      </c>
      <c r="F1156" t="s">
        <v>15</v>
      </c>
      <c r="I1156">
        <f>BG_SecBase_Tuning!O$429</f>
        <v>1040</v>
      </c>
      <c r="J1156" s="2">
        <f>BG_SecBase_Tuning!P$436</f>
        <v>80</v>
      </c>
      <c r="K1156">
        <f>BG_SecBase_Tuning!Q$429</f>
        <v>983</v>
      </c>
      <c r="L1156" s="2">
        <f>BG_SecBase_Tuning!R$436</f>
        <v>80</v>
      </c>
      <c r="M1156">
        <f>BG_SecBase_Tuning!S$429</f>
        <v>903</v>
      </c>
      <c r="P1156" s="159" cm="1">
        <f t="array" ref="P1156">_xlfn.SWITCH(B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56" s="159" cm="1">
        <f t="array" ref="Q1156">_xlfn.SWITCH(C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56" s="159" cm="1">
        <f t="array" ref="R1156">_xlfn.SWITCH(D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56" s="159" cm="1">
        <f t="array" ref="S1156">_xlfn.SWITCH(E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56" s="159" cm="1">
        <f t="array" ref="T1156">_xlfn.SWITCH(F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57" spans="1:20" x14ac:dyDescent="0.3">
      <c r="A1157">
        <v>23</v>
      </c>
      <c r="B1157" t="s">
        <v>40</v>
      </c>
      <c r="C1157" t="s">
        <v>30</v>
      </c>
      <c r="D1157" t="s">
        <v>27</v>
      </c>
      <c r="E1157" t="s">
        <v>30</v>
      </c>
      <c r="F1157" t="s">
        <v>34</v>
      </c>
      <c r="I1157">
        <f>BG_SecBase_Tuning!O$429</f>
        <v>1040</v>
      </c>
      <c r="J1157" s="2">
        <f>BG_SecBase_Tuning!P$436</f>
        <v>80</v>
      </c>
      <c r="K1157">
        <f>BG_SecBase_Tuning!Q$429</f>
        <v>983</v>
      </c>
      <c r="L1157" s="2">
        <f>BG_SecBase_Tuning!R$436</f>
        <v>80</v>
      </c>
      <c r="M1157">
        <f>BG_SecBase_Tuning!S$429</f>
        <v>903</v>
      </c>
      <c r="P1157" s="159" cm="1">
        <f t="array" ref="P1157">_xlfn.SWITCH(B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157" s="159" cm="1">
        <f t="array" ref="Q1157">_xlfn.SWITCH(C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57" s="159" cm="1">
        <f t="array" ref="R1157">_xlfn.SWITCH(D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57" s="159" cm="1">
        <f t="array" ref="S1157">_xlfn.SWITCH(E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57" s="159" cm="1">
        <f t="array" ref="T1157">_xlfn.SWITCH(F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58" spans="1:20" x14ac:dyDescent="0.3">
      <c r="A1158">
        <v>24</v>
      </c>
      <c r="B1158" t="s">
        <v>31</v>
      </c>
      <c r="C1158" t="s">
        <v>33</v>
      </c>
      <c r="D1158" t="s">
        <v>27</v>
      </c>
      <c r="E1158" t="s">
        <v>33</v>
      </c>
      <c r="F1158" t="s">
        <v>34</v>
      </c>
      <c r="I1158">
        <f>BG_SecBase_Tuning!O$429</f>
        <v>1040</v>
      </c>
      <c r="J1158" s="6">
        <f>BG_SecBase_Tuning!P$435</f>
        <v>200</v>
      </c>
      <c r="K1158">
        <f>BG_SecBase_Tuning!Q$429</f>
        <v>983</v>
      </c>
      <c r="L1158" s="6">
        <f>BG_SecBase_Tuning!R$435</f>
        <v>200</v>
      </c>
      <c r="M1158">
        <f>BG_SecBase_Tuning!S$429</f>
        <v>903</v>
      </c>
      <c r="P1158" s="159" cm="1">
        <f t="array" ref="P1158">_xlfn.SWITCH(B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58" s="159" cm="1">
        <f t="array" ref="Q1158">_xlfn.SWITCH(C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58" s="159" cm="1">
        <f t="array" ref="R1158">_xlfn.SWITCH(D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58" s="159" cm="1">
        <f t="array" ref="S1158">_xlfn.SWITCH(E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58" s="159" cm="1">
        <f t="array" ref="T1158">_xlfn.SWITCH(F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59" spans="1:20" x14ac:dyDescent="0.3">
      <c r="A1159">
        <v>25</v>
      </c>
      <c r="B1159" t="s">
        <v>24</v>
      </c>
      <c r="C1159" t="s">
        <v>36</v>
      </c>
      <c r="D1159" t="s">
        <v>40</v>
      </c>
      <c r="E1159" t="s">
        <v>36</v>
      </c>
      <c r="F1159" t="s">
        <v>27</v>
      </c>
      <c r="I1159">
        <f>BG_SecBase_Tuning!O$429</f>
        <v>1040</v>
      </c>
      <c r="J1159" s="6">
        <f>BG_SecBase_Tuning!P$435</f>
        <v>200</v>
      </c>
      <c r="K1159">
        <f>BG_SecBase_Tuning!Q$429</f>
        <v>983</v>
      </c>
      <c r="L1159" s="6">
        <f>BG_SecBase_Tuning!R$435</f>
        <v>200</v>
      </c>
      <c r="M1159">
        <f>BG_SecBase_Tuning!S$429</f>
        <v>903</v>
      </c>
      <c r="P1159" s="159" cm="1">
        <f t="array" ref="P1159">_xlfn.SWITCH(B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59" s="159" cm="1">
        <f t="array" ref="Q1159">_xlfn.SWITCH(C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59" s="159" cm="1">
        <f t="array" ref="R1159">_xlfn.SWITCH(D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59" s="159" cm="1">
        <f t="array" ref="S1159">_xlfn.SWITCH(E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59" s="159" cm="1">
        <f t="array" ref="T1159">_xlfn.SWITCH(F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60" spans="1:20" x14ac:dyDescent="0.3">
      <c r="A1160">
        <v>26</v>
      </c>
      <c r="B1160" t="s">
        <v>27</v>
      </c>
      <c r="C1160" t="s">
        <v>40</v>
      </c>
      <c r="D1160" t="s">
        <v>31</v>
      </c>
      <c r="E1160" t="s">
        <v>34</v>
      </c>
      <c r="F1160" t="s">
        <v>37</v>
      </c>
      <c r="I1160">
        <f>BG_SecBase_Tuning!O$429</f>
        <v>1040</v>
      </c>
      <c r="J1160" s="6">
        <f>BG_SecBase_Tuning!P$435</f>
        <v>200</v>
      </c>
      <c r="K1160">
        <f>BG_SecBase_Tuning!Q$429</f>
        <v>983</v>
      </c>
      <c r="L1160" s="6">
        <f>BG_SecBase_Tuning!R$435</f>
        <v>200</v>
      </c>
      <c r="M1160">
        <f>BG_SecBase_Tuning!S$429</f>
        <v>903</v>
      </c>
      <c r="P1160" s="159" cm="1">
        <f t="array" ref="P1160">_xlfn.SWITCH(B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60" s="159" cm="1">
        <f t="array" ref="Q1160">_xlfn.SWITCH(C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60" s="159" cm="1">
        <f t="array" ref="R1160">_xlfn.SWITCH(D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60" s="159" cm="1">
        <f t="array" ref="S1160">_xlfn.SWITCH(E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60" s="159" cm="1">
        <f t="array" ref="T1160">_xlfn.SWITCH(F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61" spans="1:20" x14ac:dyDescent="0.3">
      <c r="A1161">
        <v>27</v>
      </c>
      <c r="B1161" t="s">
        <v>21</v>
      </c>
      <c r="C1161" t="s">
        <v>40</v>
      </c>
      <c r="D1161" t="s">
        <v>27</v>
      </c>
      <c r="E1161" t="s">
        <v>24</v>
      </c>
      <c r="F1161" t="s">
        <v>40</v>
      </c>
      <c r="I1161">
        <f>BG_SecBase_Tuning!O$429</f>
        <v>1040</v>
      </c>
      <c r="J1161">
        <f>BG_SecBase_Tuning!P$429</f>
        <v>3440</v>
      </c>
      <c r="K1161">
        <f>BG_SecBase_Tuning!Q$429</f>
        <v>983</v>
      </c>
      <c r="L1161">
        <f>BG_SecBase_Tuning!R$429</f>
        <v>3456</v>
      </c>
      <c r="M1161">
        <f>BG_SecBase_Tuning!S$429</f>
        <v>903</v>
      </c>
      <c r="P1161" s="159" cm="1">
        <f t="array" ref="P1161">_xlfn.SWITCH(B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61" s="159" cm="1">
        <f t="array" ref="Q1161">_xlfn.SWITCH(C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61" s="159" cm="1">
        <f t="array" ref="R1161">_xlfn.SWITCH(D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61" s="159" cm="1">
        <f t="array" ref="S1161">_xlfn.SWITCH(E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61" s="159" cm="1">
        <f t="array" ref="T1161">_xlfn.SWITCH(F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62" spans="1:20" x14ac:dyDescent="0.3">
      <c r="A1162">
        <v>28</v>
      </c>
      <c r="B1162" t="s">
        <v>27</v>
      </c>
      <c r="C1162" t="s">
        <v>37</v>
      </c>
      <c r="D1162" t="s">
        <v>31</v>
      </c>
      <c r="E1162" t="s">
        <v>31</v>
      </c>
      <c r="F1162" t="s">
        <v>40</v>
      </c>
      <c r="I1162">
        <f>BG_SecBase_Tuning!O$429</f>
        <v>1040</v>
      </c>
      <c r="J1162" s="6">
        <f>BG_SecBase_Tuning!P$433</f>
        <v>300</v>
      </c>
      <c r="K1162" s="6">
        <f>BG_SecBase_Tuning!Q$433</f>
        <v>800</v>
      </c>
      <c r="L1162" s="6">
        <f>BG_SecBase_Tuning!R$433</f>
        <v>300</v>
      </c>
      <c r="M1162">
        <f>BG_SecBase_Tuning!S$429</f>
        <v>903</v>
      </c>
      <c r="P1162" s="159" cm="1">
        <f t="array" ref="P1162">_xlfn.SWITCH(B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62" s="159" cm="1">
        <f t="array" ref="Q1162">_xlfn.SWITCH(C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162" s="159" cm="1">
        <f t="array" ref="R1162">_xlfn.SWITCH(D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62" s="159" cm="1">
        <f t="array" ref="S1162">_xlfn.SWITCH(E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62" s="159" cm="1">
        <f t="array" ref="T1162">_xlfn.SWITCH(F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63" spans="1:20" x14ac:dyDescent="0.3">
      <c r="A1163">
        <v>29</v>
      </c>
      <c r="B1163" s="9" t="s">
        <v>31</v>
      </c>
      <c r="C1163" s="9" t="s">
        <v>11</v>
      </c>
      <c r="D1163" s="9" t="s">
        <v>37</v>
      </c>
      <c r="E1163" s="9" t="s">
        <v>18</v>
      </c>
      <c r="F1163" s="9" t="s">
        <v>31</v>
      </c>
      <c r="I1163">
        <f>BG_SecBase_Tuning!O$429</f>
        <v>1040</v>
      </c>
      <c r="J1163" s="6">
        <f>BG_SecBase_Tuning!P$433</f>
        <v>300</v>
      </c>
      <c r="K1163" s="6">
        <f>BG_SecBase_Tuning!Q$433</f>
        <v>800</v>
      </c>
      <c r="L1163" s="6">
        <f>BG_SecBase_Tuning!R$433</f>
        <v>300</v>
      </c>
      <c r="M1163">
        <f>BG_SecBase_Tuning!S$429</f>
        <v>903</v>
      </c>
      <c r="P1163" s="159" cm="1">
        <f t="array" ref="P1163">_xlfn.SWITCH(B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63" s="159" cm="1">
        <f t="array" ref="Q1163">_xlfn.SWITCH(C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63" s="159" cm="1">
        <f t="array" ref="R1163">_xlfn.SWITCH(D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63" s="159" cm="1">
        <f t="array" ref="S1163">_xlfn.SWITCH(E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63" s="159" cm="1">
        <f t="array" ref="T1163">_xlfn.SWITCH(F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64" spans="1:20" x14ac:dyDescent="0.3">
      <c r="A1164">
        <v>30</v>
      </c>
      <c r="B1164" s="9" t="s">
        <v>34</v>
      </c>
      <c r="C1164" s="9" t="s">
        <v>26</v>
      </c>
      <c r="D1164" t="s">
        <v>26</v>
      </c>
      <c r="E1164" s="9" t="s">
        <v>26</v>
      </c>
      <c r="F1164" s="9" t="s">
        <v>37</v>
      </c>
      <c r="I1164">
        <f>BG_SecBase_Tuning!O$429</f>
        <v>1040</v>
      </c>
      <c r="J1164" s="6">
        <f>BG_SecBase_Tuning!P$433</f>
        <v>300</v>
      </c>
      <c r="K1164" s="6">
        <f>BG_SecBase_Tuning!Q$433</f>
        <v>800</v>
      </c>
      <c r="L1164" s="6">
        <f>BG_SecBase_Tuning!R$433</f>
        <v>300</v>
      </c>
      <c r="M1164">
        <f>BG_SecBase_Tuning!S$429</f>
        <v>903</v>
      </c>
      <c r="P1164" s="159" cm="1">
        <f t="array" ref="P1164">_xlfn.SWITCH(B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64" s="159" cm="1">
        <f t="array" ref="Q1164">_xlfn.SWITCH(C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64" s="159" cm="1">
        <f t="array" ref="R1164">_xlfn.SWITCH(D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64" s="159" cm="1">
        <f t="array" ref="S1164">_xlfn.SWITCH(E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64" s="159" cm="1">
        <f t="array" ref="T1164">_xlfn.SWITCH(F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65" spans="1:20" x14ac:dyDescent="0.3">
      <c r="A1165">
        <v>31</v>
      </c>
      <c r="B1165" s="9" t="s">
        <v>11</v>
      </c>
      <c r="C1165" s="9" t="s">
        <v>30</v>
      </c>
      <c r="D1165" t="s">
        <v>30</v>
      </c>
      <c r="E1165" s="9" t="s">
        <v>30</v>
      </c>
      <c r="F1165" s="9" t="s">
        <v>27</v>
      </c>
      <c r="I1165">
        <f>BG_SecBase_Tuning!O$429</f>
        <v>1040</v>
      </c>
      <c r="J1165" s="2">
        <f>BG_SecBase_Tuning!P$434</f>
        <v>100</v>
      </c>
      <c r="K1165" s="2">
        <f>BG_SecBase_Tuning!Q$434</f>
        <v>300</v>
      </c>
      <c r="L1165" s="2">
        <f>BG_SecBase_Tuning!R$434</f>
        <v>100</v>
      </c>
      <c r="M1165">
        <f>BG_SecBase_Tuning!S$429</f>
        <v>903</v>
      </c>
      <c r="P1165" s="159" cm="1">
        <f t="array" ref="P1165">_xlfn.SWITCH(B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65" s="159" cm="1">
        <f t="array" ref="Q1165">_xlfn.SWITCH(C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65" s="159" cm="1">
        <f t="array" ref="R1165">_xlfn.SWITCH(D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65" s="159" cm="1">
        <f t="array" ref="S1165">_xlfn.SWITCH(E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65" s="159" cm="1">
        <f t="array" ref="T1165">_xlfn.SWITCH(F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66" spans="1:20" x14ac:dyDescent="0.3">
      <c r="A1166">
        <v>32</v>
      </c>
      <c r="B1166" s="11" t="s">
        <v>40</v>
      </c>
      <c r="C1166" s="11" t="s">
        <v>33</v>
      </c>
      <c r="D1166" t="s">
        <v>33</v>
      </c>
      <c r="E1166" s="11" t="s">
        <v>33</v>
      </c>
      <c r="F1166" s="11" t="s">
        <v>11</v>
      </c>
      <c r="I1166">
        <f>BG_SecBase_Tuning!O$429</f>
        <v>1040</v>
      </c>
      <c r="J1166" s="6">
        <f>BG_SecBase_Tuning!P$433</f>
        <v>300</v>
      </c>
      <c r="K1166" s="6">
        <f>BG_SecBase_Tuning!Q$433</f>
        <v>800</v>
      </c>
      <c r="L1166" s="6">
        <f>BG_SecBase_Tuning!R$433</f>
        <v>300</v>
      </c>
      <c r="M1166">
        <f>BG_SecBase_Tuning!S$429</f>
        <v>903</v>
      </c>
      <c r="P1166" s="159" cm="1">
        <f t="array" ref="P1166">_xlfn.SWITCH(B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166" s="159" cm="1">
        <f t="array" ref="Q1166">_xlfn.SWITCH(C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66" s="159" cm="1">
        <f t="array" ref="R1166">_xlfn.SWITCH(D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66" s="159" cm="1">
        <f t="array" ref="S1166">_xlfn.SWITCH(E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66" s="159" cm="1">
        <f t="array" ref="T1166">_xlfn.SWITCH(F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67" spans="1:20" x14ac:dyDescent="0.3">
      <c r="A1167">
        <v>33</v>
      </c>
      <c r="B1167" s="11" t="s">
        <v>37</v>
      </c>
      <c r="C1167" s="11" t="s">
        <v>36</v>
      </c>
      <c r="D1167" t="s">
        <v>36</v>
      </c>
      <c r="E1167" s="11" t="s">
        <v>36</v>
      </c>
      <c r="F1167" s="11" t="s">
        <v>31</v>
      </c>
      <c r="I1167">
        <f>BG_SecBase_Tuning!O$429</f>
        <v>1040</v>
      </c>
      <c r="J1167" s="6">
        <f>BG_SecBase_Tuning!P$433</f>
        <v>300</v>
      </c>
      <c r="K1167" s="6">
        <f>BG_SecBase_Tuning!Q$433</f>
        <v>800</v>
      </c>
      <c r="L1167" s="6">
        <f>BG_SecBase_Tuning!R$433</f>
        <v>300</v>
      </c>
      <c r="M1167">
        <f>BG_SecBase_Tuning!S$429</f>
        <v>903</v>
      </c>
      <c r="P1167" s="159" cm="1">
        <f t="array" ref="P1167">_xlfn.SWITCH(B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167" s="159" cm="1">
        <f t="array" ref="Q1167">_xlfn.SWITCH(C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67" s="159" cm="1">
        <f t="array" ref="R1167">_xlfn.SWITCH(D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67" s="159" cm="1">
        <f t="array" ref="S1167">_xlfn.SWITCH(E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67" s="159" cm="1">
        <f t="array" ref="T1167">_xlfn.SWITCH(F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68" spans="1:20" x14ac:dyDescent="0.3">
      <c r="A1168">
        <v>34</v>
      </c>
      <c r="B1168" s="11" t="s">
        <v>24</v>
      </c>
      <c r="C1168" s="11" t="s">
        <v>18</v>
      </c>
      <c r="D1168" s="11" t="s">
        <v>24</v>
      </c>
      <c r="E1168" s="11" t="s">
        <v>21</v>
      </c>
      <c r="F1168" s="11" t="s">
        <v>21</v>
      </c>
      <c r="I1168">
        <f>BG_SecBase_Tuning!O$429</f>
        <v>1040</v>
      </c>
      <c r="J1168" s="6">
        <f>BG_SecBase_Tuning!P$433</f>
        <v>300</v>
      </c>
      <c r="K1168" s="6">
        <f>BG_SecBase_Tuning!Q$433</f>
        <v>800</v>
      </c>
      <c r="L1168" s="6">
        <f>BG_SecBase_Tuning!R$433</f>
        <v>300</v>
      </c>
      <c r="M1168">
        <f>BG_SecBase_Tuning!S$429</f>
        <v>903</v>
      </c>
      <c r="P1168" s="159" cm="1">
        <f t="array" ref="P1168">_xlfn.SWITCH(B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68" s="159" cm="1">
        <f t="array" ref="Q1168">_xlfn.SWITCH(C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68" s="159" cm="1">
        <f t="array" ref="R1168">_xlfn.SWITCH(D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68" s="159" cm="1">
        <f t="array" ref="S1168">_xlfn.SWITCH(E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68" s="159" cm="1">
        <f t="array" ref="T1168">_xlfn.SWITCH(F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69" spans="1:20" x14ac:dyDescent="0.3">
      <c r="A1169">
        <v>35</v>
      </c>
      <c r="B1169" s="11" t="s">
        <v>21</v>
      </c>
      <c r="C1169" s="11" t="s">
        <v>21</v>
      </c>
      <c r="D1169" s="11" t="s">
        <v>24</v>
      </c>
      <c r="E1169" s="11" t="s">
        <v>31</v>
      </c>
      <c r="F1169" s="11" t="s">
        <v>11</v>
      </c>
      <c r="I1169">
        <f>BG_SecBase_Tuning!O$429</f>
        <v>1040</v>
      </c>
      <c r="J1169">
        <f>BG_SecBase_Tuning!P$429</f>
        <v>3440</v>
      </c>
      <c r="K1169">
        <f>BG_SecBase_Tuning!Q$429</f>
        <v>983</v>
      </c>
      <c r="L1169">
        <f>BG_SecBase_Tuning!R$429</f>
        <v>3456</v>
      </c>
      <c r="M1169">
        <f>BG_SecBase_Tuning!S$429</f>
        <v>903</v>
      </c>
      <c r="P1169" s="159" cm="1">
        <f t="array" ref="P1169">_xlfn.SWITCH(B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69" s="159" cm="1">
        <f t="array" ref="Q1169">_xlfn.SWITCH(C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69" s="159" cm="1">
        <f t="array" ref="R1169">_xlfn.SWITCH(D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69" s="159" cm="1">
        <f t="array" ref="S1169">_xlfn.SWITCH(E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69" s="159" cm="1">
        <f t="array" ref="T1169">_xlfn.SWITCH(F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70" spans="1:20" x14ac:dyDescent="0.3">
      <c r="A1170">
        <v>36</v>
      </c>
      <c r="B1170" s="11" t="s">
        <v>18</v>
      </c>
      <c r="C1170" s="11" t="s">
        <v>21</v>
      </c>
      <c r="D1170" s="11" t="s">
        <v>27</v>
      </c>
      <c r="E1170" s="11" t="s">
        <v>21</v>
      </c>
      <c r="F1170" s="11" t="s">
        <v>18</v>
      </c>
      <c r="I1170">
        <f>BG_SecBase_Tuning!O$429</f>
        <v>1040</v>
      </c>
      <c r="J1170">
        <f>BG_SecBase_Tuning!P$429</f>
        <v>3440</v>
      </c>
      <c r="K1170">
        <f>BG_SecBase_Tuning!Q$429</f>
        <v>983</v>
      </c>
      <c r="L1170">
        <f>BG_SecBase_Tuning!R$429</f>
        <v>3456</v>
      </c>
      <c r="M1170">
        <f>BG_SecBase_Tuning!S$429</f>
        <v>903</v>
      </c>
      <c r="P1170" s="159" cm="1">
        <f t="array" ref="P1170">_xlfn.SWITCH(B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70" s="159" cm="1">
        <f t="array" ref="Q1170">_xlfn.SWITCH(C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70" s="159" cm="1">
        <f t="array" ref="R1170">_xlfn.SWITCH(D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70" s="159" cm="1">
        <f t="array" ref="S1170">_xlfn.SWITCH(E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70" s="159" cm="1">
        <f t="array" ref="T1170">_xlfn.SWITCH(F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71" spans="1:20" x14ac:dyDescent="0.3">
      <c r="A1171">
        <v>37</v>
      </c>
      <c r="B1171" t="s">
        <v>11</v>
      </c>
      <c r="C1171" t="s">
        <v>34</v>
      </c>
      <c r="D1171" t="s">
        <v>34</v>
      </c>
      <c r="E1171" t="s">
        <v>37</v>
      </c>
      <c r="F1171" t="s">
        <v>40</v>
      </c>
      <c r="I1171">
        <f>BG_SecBase_Tuning!O$429</f>
        <v>1040</v>
      </c>
      <c r="J1171">
        <f>BG_SecBase_Tuning!P$429</f>
        <v>3440</v>
      </c>
      <c r="K1171">
        <f>BG_SecBase_Tuning!Q$429</f>
        <v>983</v>
      </c>
      <c r="L1171">
        <f>BG_SecBase_Tuning!R$429</f>
        <v>3456</v>
      </c>
      <c r="M1171">
        <f>BG_SecBase_Tuning!S$429</f>
        <v>903</v>
      </c>
      <c r="P1171" s="159" cm="1">
        <f t="array" ref="P1171">_xlfn.SWITCH(B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71" s="159" cm="1">
        <f t="array" ref="Q1171">_xlfn.SWITCH(C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71" s="159" cm="1">
        <f t="array" ref="R1171">_xlfn.SWITCH(D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71" s="159" cm="1">
        <f t="array" ref="S1171">_xlfn.SWITCH(E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1" s="159" cm="1">
        <f t="array" ref="T1171">_xlfn.SWITCH(F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72" spans="1:20" x14ac:dyDescent="0.3">
      <c r="A1172">
        <v>38</v>
      </c>
      <c r="B1172" t="s">
        <v>27</v>
      </c>
      <c r="C1172" t="s">
        <v>40</v>
      </c>
      <c r="D1172" t="s">
        <v>34</v>
      </c>
      <c r="E1172" t="s">
        <v>37</v>
      </c>
      <c r="F1172" t="s">
        <v>15</v>
      </c>
      <c r="I1172" s="9">
        <f>BG_SecBase_Tuning!O$446</f>
        <v>1000</v>
      </c>
      <c r="J1172" s="9">
        <f>BG_SecBase_Tuning!P$446</f>
        <v>1000</v>
      </c>
      <c r="K1172" s="9">
        <f>BG_SecBase_Tuning!Q$446</f>
        <v>1000</v>
      </c>
      <c r="L1172" s="9">
        <f>BG_SecBase_Tuning!R$446</f>
        <v>1000</v>
      </c>
      <c r="M1172" s="9">
        <f>BG_SecBase_Tuning!S$446</f>
        <v>1000</v>
      </c>
      <c r="P1172" s="159" cm="1">
        <f t="array" ref="P1172">_xlfn.SWITCH(B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72" s="159" cm="1">
        <f t="array" ref="Q1172">_xlfn.SWITCH(C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2" s="159" cm="1">
        <f t="array" ref="R1172">_xlfn.SWITCH(D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72" s="159" cm="1">
        <f t="array" ref="S1172">_xlfn.SWITCH(E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2" s="159" cm="1">
        <f t="array" ref="T1172">_xlfn.SWITCH(F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73" spans="1:20" x14ac:dyDescent="0.3">
      <c r="A1173">
        <v>39</v>
      </c>
      <c r="B1173" t="s">
        <v>31</v>
      </c>
      <c r="C1173" t="s">
        <v>40</v>
      </c>
      <c r="D1173" t="s">
        <v>40</v>
      </c>
      <c r="E1173" t="s">
        <v>37</v>
      </c>
      <c r="F1173" t="s">
        <v>21</v>
      </c>
      <c r="I1173" s="9">
        <f>BG_SecBase_Tuning!O$446</f>
        <v>1000</v>
      </c>
      <c r="J1173" s="9">
        <f>BG_SecBase_Tuning!P$446</f>
        <v>1000</v>
      </c>
      <c r="K1173" s="9">
        <f>BG_SecBase_Tuning!Q$446</f>
        <v>1000</v>
      </c>
      <c r="L1173" s="9">
        <f>BG_SecBase_Tuning!R$446</f>
        <v>1000</v>
      </c>
      <c r="M1173" s="9">
        <f>BG_SecBase_Tuning!S$446</f>
        <v>1000</v>
      </c>
      <c r="P1173" s="159" cm="1">
        <f t="array" ref="P1173">_xlfn.SWITCH(B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73" s="159" cm="1">
        <f t="array" ref="Q1173">_xlfn.SWITCH(C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3" s="159" cm="1">
        <f t="array" ref="R1173">_xlfn.SWITCH(D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73" s="159" cm="1">
        <f t="array" ref="S1173">_xlfn.SWITCH(E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3" s="159" cm="1">
        <f t="array" ref="T1173">_xlfn.SWITCH(F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74" spans="1:20" x14ac:dyDescent="0.3">
      <c r="A1174">
        <v>40</v>
      </c>
      <c r="B1174" t="s">
        <v>42</v>
      </c>
      <c r="C1174" t="s">
        <v>42</v>
      </c>
      <c r="D1174" t="s">
        <v>42</v>
      </c>
      <c r="E1174" t="s">
        <v>42</v>
      </c>
      <c r="F1174" t="s">
        <v>46</v>
      </c>
      <c r="I1174" s="9">
        <f>BG_SecBase_Tuning!O$446</f>
        <v>1000</v>
      </c>
      <c r="J1174" s="9">
        <f>BG_SecBase_Tuning!P$446</f>
        <v>1000</v>
      </c>
      <c r="K1174" s="9">
        <f>BG_SecBase_Tuning!Q$446</f>
        <v>1000</v>
      </c>
      <c r="L1174" s="9">
        <f>BG_SecBase_Tuning!R$446</f>
        <v>1000</v>
      </c>
      <c r="M1174" s="9">
        <f>BG_SecBase_Tuning!S$446</f>
        <v>1000</v>
      </c>
      <c r="P1174" s="159" cm="1">
        <f t="array" ref="P1174">_xlfn.SWITCH(B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174" s="159" cm="1">
        <f t="array" ref="Q1174">_xlfn.SWITCH(C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174" s="159" cm="1">
        <f t="array" ref="R1174">_xlfn.SWITCH(D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1174" s="159" cm="1">
        <f t="array" ref="S1174">_xlfn.SWITCH(E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1174" s="159" cm="1">
        <f t="array" ref="T1174">_xlfn.SWITCH(F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1175" spans="1:20" x14ac:dyDescent="0.3">
      <c r="A1175">
        <v>41</v>
      </c>
      <c r="B1175" t="s">
        <v>34</v>
      </c>
      <c r="C1175" t="s">
        <v>40</v>
      </c>
      <c r="D1175" t="s">
        <v>15</v>
      </c>
      <c r="E1175" t="s">
        <v>37</v>
      </c>
      <c r="F1175" t="s">
        <v>34</v>
      </c>
      <c r="I1175" s="9">
        <f>BG_SecBase_Tuning!O$446</f>
        <v>1000</v>
      </c>
      <c r="J1175" s="9">
        <f>BG_SecBase_Tuning!P$446</f>
        <v>1000</v>
      </c>
      <c r="K1175" s="9">
        <f>BG_SecBase_Tuning!Q$446</f>
        <v>1000</v>
      </c>
      <c r="L1175" s="9">
        <f>BG_SecBase_Tuning!R$446</f>
        <v>1000</v>
      </c>
      <c r="M1175" s="9">
        <f>BG_SecBase_Tuning!S$446</f>
        <v>1000</v>
      </c>
      <c r="P1175" s="159" cm="1">
        <f t="array" ref="P1175">_xlfn.SWITCH(B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75" s="159" cm="1">
        <f t="array" ref="Q1175">_xlfn.SWITCH(C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5" s="159" cm="1">
        <f t="array" ref="R1175">_xlfn.SWITCH(D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75" s="159" cm="1">
        <f t="array" ref="S1175">_xlfn.SWITCH(E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5" s="159" cm="1">
        <f t="array" ref="T1175">_xlfn.SWITCH(F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76" spans="1:20" x14ac:dyDescent="0.3">
      <c r="A1176">
        <v>42</v>
      </c>
      <c r="B1176" t="s">
        <v>24</v>
      </c>
      <c r="C1176" t="s">
        <v>18</v>
      </c>
      <c r="D1176" t="s">
        <v>11</v>
      </c>
      <c r="E1176" t="s">
        <v>37</v>
      </c>
      <c r="F1176" t="s">
        <v>27</v>
      </c>
      <c r="I1176">
        <f>BG_SecBase_Tuning!O$429</f>
        <v>1040</v>
      </c>
      <c r="J1176">
        <f>BG_SecBase_Tuning!P$429</f>
        <v>3440</v>
      </c>
      <c r="K1176">
        <f>BG_SecBase_Tuning!Q$429</f>
        <v>983</v>
      </c>
      <c r="L1176">
        <f>BG_SecBase_Tuning!R$429</f>
        <v>3456</v>
      </c>
      <c r="M1176">
        <f>BG_SecBase_Tuning!S$429</f>
        <v>903</v>
      </c>
      <c r="P1176" s="159" cm="1">
        <f t="array" ref="P1176">_xlfn.SWITCH(B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76" s="159" cm="1">
        <f t="array" ref="Q1176">_xlfn.SWITCH(C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76" s="159" cm="1">
        <f t="array" ref="R1176">_xlfn.SWITCH(D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76" s="159" cm="1">
        <f t="array" ref="S1176">_xlfn.SWITCH(E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6" s="159" cm="1">
        <f t="array" ref="T1176">_xlfn.SWITCH(F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77" spans="1:20" x14ac:dyDescent="0.3">
      <c r="A1177">
        <v>43</v>
      </c>
      <c r="B1177" t="s">
        <v>21</v>
      </c>
      <c r="C1177" t="s">
        <v>40</v>
      </c>
      <c r="D1177" t="s">
        <v>37</v>
      </c>
      <c r="E1177" t="s">
        <v>31</v>
      </c>
      <c r="F1177" t="s">
        <v>40</v>
      </c>
      <c r="I1177">
        <f>BG_SecBase_Tuning!O$429</f>
        <v>1040</v>
      </c>
      <c r="J1177">
        <f>BG_SecBase_Tuning!P$429</f>
        <v>3440</v>
      </c>
      <c r="K1177">
        <f>BG_SecBase_Tuning!Q$429</f>
        <v>983</v>
      </c>
      <c r="L1177">
        <f>BG_SecBase_Tuning!R$429</f>
        <v>3456</v>
      </c>
      <c r="M1177">
        <f>BG_SecBase_Tuning!S$429</f>
        <v>903</v>
      </c>
      <c r="P1177" s="159" cm="1">
        <f t="array" ref="P1177">_xlfn.SWITCH(B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77" s="159" cm="1">
        <f t="array" ref="Q1177">_xlfn.SWITCH(C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7" s="159" cm="1">
        <f t="array" ref="R1177">_xlfn.SWITCH(D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77" s="159" cm="1">
        <f t="array" ref="S1177">_xlfn.SWITCH(E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77" s="159" cm="1">
        <f t="array" ref="T1177">_xlfn.SWITCH(F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78" spans="1:20" x14ac:dyDescent="0.3">
      <c r="A1178">
        <v>44</v>
      </c>
      <c r="B1178" t="s">
        <v>18</v>
      </c>
      <c r="C1178" t="s">
        <v>40</v>
      </c>
      <c r="D1178" t="s">
        <v>18</v>
      </c>
      <c r="E1178" t="s">
        <v>37</v>
      </c>
      <c r="F1178" t="s">
        <v>37</v>
      </c>
      <c r="I1178" s="6">
        <f>BG_SecBase_Tuning!O$432</f>
        <v>700</v>
      </c>
      <c r="J1178" s="6">
        <f>BG_SecBase_Tuning!P$435</f>
        <v>200</v>
      </c>
      <c r="K1178" s="6">
        <f>BG_SecBase_Tuning!Q$433</f>
        <v>800</v>
      </c>
      <c r="L1178" s="6">
        <f>BG_SecBase_Tuning!R$435</f>
        <v>200</v>
      </c>
      <c r="M1178">
        <f>BG_SecBase_Tuning!S$429</f>
        <v>903</v>
      </c>
      <c r="P1178" s="159" cm="1">
        <f t="array" ref="P1178">_xlfn.SWITCH(B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78" s="159" cm="1">
        <f t="array" ref="Q1178">_xlfn.SWITCH(C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8" s="159" cm="1">
        <f t="array" ref="R1178">_xlfn.SWITCH(D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78" s="159" cm="1">
        <f t="array" ref="S1178">_xlfn.SWITCH(E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8" s="159" cm="1">
        <f t="array" ref="T1178">_xlfn.SWITCH(F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79" spans="1:20" x14ac:dyDescent="0.3">
      <c r="A1179">
        <v>45</v>
      </c>
      <c r="B1179" t="s">
        <v>31</v>
      </c>
      <c r="C1179" t="s">
        <v>18</v>
      </c>
      <c r="D1179" t="s">
        <v>15</v>
      </c>
      <c r="E1179" t="s">
        <v>21</v>
      </c>
      <c r="F1179" t="s">
        <v>18</v>
      </c>
      <c r="I1179" s="6">
        <f>BG_SecBase_Tuning!O$432</f>
        <v>700</v>
      </c>
      <c r="J1179" s="6">
        <f>BG_SecBase_Tuning!P$435</f>
        <v>200</v>
      </c>
      <c r="K1179" s="6">
        <f>BG_SecBase_Tuning!Q$433</f>
        <v>800</v>
      </c>
      <c r="L1179" s="6">
        <f>BG_SecBase_Tuning!R$435</f>
        <v>200</v>
      </c>
      <c r="M1179">
        <f>BG_SecBase_Tuning!S$429</f>
        <v>903</v>
      </c>
      <c r="P1179" s="159" cm="1">
        <f t="array" ref="P1179">_xlfn.SWITCH(B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79" s="159" cm="1">
        <f t="array" ref="Q1179">_xlfn.SWITCH(C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79" s="159" cm="1">
        <f t="array" ref="R1179">_xlfn.SWITCH(D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79" s="159" cm="1">
        <f t="array" ref="S1179">_xlfn.SWITCH(E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79" s="159" cm="1">
        <f t="array" ref="T1179">_xlfn.SWITCH(F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80" spans="1:20" x14ac:dyDescent="0.3">
      <c r="A1180">
        <v>46</v>
      </c>
      <c r="B1180" t="s">
        <v>14</v>
      </c>
      <c r="C1180" t="s">
        <v>26</v>
      </c>
      <c r="D1180" t="s">
        <v>26</v>
      </c>
      <c r="E1180" t="s">
        <v>26</v>
      </c>
      <c r="F1180" t="s">
        <v>24</v>
      </c>
      <c r="I1180" s="6">
        <f>BG_SecBase_Tuning!O$432</f>
        <v>700</v>
      </c>
      <c r="J1180" s="6">
        <f>BG_SecBase_Tuning!P$435</f>
        <v>200</v>
      </c>
      <c r="K1180" s="6">
        <f>BG_SecBase_Tuning!Q$433</f>
        <v>800</v>
      </c>
      <c r="L1180" s="6">
        <f>BG_SecBase_Tuning!R$435</f>
        <v>200</v>
      </c>
      <c r="M1180">
        <f>BG_SecBase_Tuning!S$429</f>
        <v>903</v>
      </c>
      <c r="P1180" s="159" cm="1">
        <f t="array" ref="P1180">_xlfn.SWITCH(B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180" s="159" cm="1">
        <f t="array" ref="Q1180">_xlfn.SWITCH(C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80" s="159" cm="1">
        <f t="array" ref="R1180">_xlfn.SWITCH(D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80" s="159" cm="1">
        <f t="array" ref="S1180">_xlfn.SWITCH(E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80" s="159" cm="1">
        <f t="array" ref="T1180">_xlfn.SWITCH(F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81" spans="1:20" x14ac:dyDescent="0.3">
      <c r="A1181">
        <v>47</v>
      </c>
      <c r="B1181" t="s">
        <v>40</v>
      </c>
      <c r="C1181" t="s">
        <v>30</v>
      </c>
      <c r="D1181" t="s">
        <v>30</v>
      </c>
      <c r="E1181" t="s">
        <v>30</v>
      </c>
      <c r="F1181" t="s">
        <v>31</v>
      </c>
      <c r="I1181" s="6">
        <f>BG_SecBase_Tuning!O$432</f>
        <v>700</v>
      </c>
      <c r="J1181" s="2">
        <f>BG_SecBase_Tuning!P$436</f>
        <v>80</v>
      </c>
      <c r="K1181" s="2">
        <f>BG_SecBase_Tuning!Q$434</f>
        <v>300</v>
      </c>
      <c r="L1181" s="2">
        <f>BG_SecBase_Tuning!R$436</f>
        <v>80</v>
      </c>
      <c r="M1181">
        <f>BG_SecBase_Tuning!S$429</f>
        <v>903</v>
      </c>
      <c r="P1181" s="159" cm="1">
        <f t="array" ref="P1181">_xlfn.SWITCH(B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181" s="159" cm="1">
        <f t="array" ref="Q1181">_xlfn.SWITCH(C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81" s="159" cm="1">
        <f t="array" ref="R1181">_xlfn.SWITCH(D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81" s="159" cm="1">
        <f t="array" ref="S1181">_xlfn.SWITCH(E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81" s="159" cm="1">
        <f t="array" ref="T1181">_xlfn.SWITCH(F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82" spans="1:20" x14ac:dyDescent="0.3">
      <c r="A1182">
        <v>48</v>
      </c>
      <c r="B1182" t="s">
        <v>17</v>
      </c>
      <c r="C1182" t="s">
        <v>33</v>
      </c>
      <c r="D1182" t="s">
        <v>33</v>
      </c>
      <c r="E1182" t="s">
        <v>33</v>
      </c>
      <c r="F1182" t="s">
        <v>18</v>
      </c>
      <c r="I1182" s="6">
        <f>BG_SecBase_Tuning!O$432</f>
        <v>700</v>
      </c>
      <c r="J1182" s="2">
        <f>BG_SecBase_Tuning!P$436</f>
        <v>80</v>
      </c>
      <c r="K1182" s="6">
        <f>BG_SecBase_Tuning!Q$433</f>
        <v>800</v>
      </c>
      <c r="L1182" s="2">
        <f>BG_SecBase_Tuning!R$436</f>
        <v>80</v>
      </c>
      <c r="M1182">
        <f>BG_SecBase_Tuning!S$429</f>
        <v>903</v>
      </c>
      <c r="P1182" s="159" cm="1">
        <f t="array" ref="P1182">_xlfn.SWITCH(B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182" s="159" cm="1">
        <f t="array" ref="Q1182">_xlfn.SWITCH(C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82" s="159" cm="1">
        <f t="array" ref="R1182">_xlfn.SWITCH(D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82" s="159" cm="1">
        <f t="array" ref="S1182">_xlfn.SWITCH(E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82" s="159" cm="1">
        <f t="array" ref="T1182">_xlfn.SWITCH(F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83" spans="1:20" x14ac:dyDescent="0.3">
      <c r="A1183">
        <v>49</v>
      </c>
      <c r="B1183" t="s">
        <v>18</v>
      </c>
      <c r="C1183" t="s">
        <v>36</v>
      </c>
      <c r="D1183" t="s">
        <v>36</v>
      </c>
      <c r="E1183" t="s">
        <v>36</v>
      </c>
      <c r="F1183" t="s">
        <v>24</v>
      </c>
      <c r="I1183" s="6">
        <f>BG_SecBase_Tuning!O$432</f>
        <v>700</v>
      </c>
      <c r="J1183" s="2">
        <f>BG_SecBase_Tuning!P$436</f>
        <v>80</v>
      </c>
      <c r="K1183" s="6">
        <f>BG_SecBase_Tuning!Q$433</f>
        <v>800</v>
      </c>
      <c r="L1183" s="2">
        <f>BG_SecBase_Tuning!R$436</f>
        <v>80</v>
      </c>
      <c r="M1183">
        <f>BG_SecBase_Tuning!S$429</f>
        <v>903</v>
      </c>
      <c r="P1183" s="159" cm="1">
        <f t="array" ref="P1183">_xlfn.SWITCH(B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83" s="159" cm="1">
        <f t="array" ref="Q1183">_xlfn.SWITCH(C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83" s="159" cm="1">
        <f t="array" ref="R1183">_xlfn.SWITCH(D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83" s="159" cm="1">
        <f t="array" ref="S1183">_xlfn.SWITCH(E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83" s="159" cm="1">
        <f t="array" ref="T1183">_xlfn.SWITCH(F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84" spans="1:20" x14ac:dyDescent="0.3">
      <c r="A1184">
        <v>50</v>
      </c>
      <c r="B1184" t="s">
        <v>15</v>
      </c>
      <c r="C1184" t="s">
        <v>39</v>
      </c>
      <c r="D1184" t="s">
        <v>34</v>
      </c>
      <c r="E1184" t="s">
        <v>39</v>
      </c>
      <c r="F1184" t="s">
        <v>24</v>
      </c>
      <c r="I1184" s="6">
        <f>BG_SecBase_Tuning!O$432</f>
        <v>700</v>
      </c>
      <c r="J1184" s="2">
        <f>BG_SecBase_Tuning!P$436</f>
        <v>80</v>
      </c>
      <c r="K1184" s="6">
        <f>BG_SecBase_Tuning!Q$433</f>
        <v>800</v>
      </c>
      <c r="L1184" s="2">
        <f>BG_SecBase_Tuning!R$436</f>
        <v>80</v>
      </c>
      <c r="M1184">
        <f>BG_SecBase_Tuning!S$429</f>
        <v>903</v>
      </c>
      <c r="P1184" s="159" cm="1">
        <f t="array" ref="P1184">_xlfn.SWITCH(B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84" s="159" cm="1">
        <f t="array" ref="Q1184">_xlfn.SWITCH(C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184" s="159" cm="1">
        <f t="array" ref="R1184">_xlfn.SWITCH(D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84" s="159" cm="1">
        <f t="array" ref="S1184">_xlfn.SWITCH(E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184" s="159" cm="1">
        <f t="array" ref="T1184">_xlfn.SWITCH(F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85" spans="1:20" x14ac:dyDescent="0.3">
      <c r="A1185">
        <v>51</v>
      </c>
      <c r="B1185" t="s">
        <v>23</v>
      </c>
      <c r="C1185" t="s">
        <v>26</v>
      </c>
      <c r="D1185" t="s">
        <v>24</v>
      </c>
      <c r="E1185" t="s">
        <v>26</v>
      </c>
      <c r="F1185" t="s">
        <v>11</v>
      </c>
      <c r="I1185" s="6">
        <f>BG_SecBase_Tuning!O$432</f>
        <v>700</v>
      </c>
      <c r="J1185" s="2">
        <f>BG_SecBase_Tuning!P$436</f>
        <v>80</v>
      </c>
      <c r="K1185">
        <f>BG_SecBase_Tuning!Q$429</f>
        <v>983</v>
      </c>
      <c r="L1185" s="2">
        <f>BG_SecBase_Tuning!R$436</f>
        <v>80</v>
      </c>
      <c r="M1185">
        <f>BG_SecBase_Tuning!S$429</f>
        <v>903</v>
      </c>
      <c r="P1185" s="159" cm="1">
        <f t="array" ref="P1185">_xlfn.SWITCH(B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185" s="159" cm="1">
        <f t="array" ref="Q1185">_xlfn.SWITCH(C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85" s="159" cm="1">
        <f t="array" ref="R1185">_xlfn.SWITCH(D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85" s="159" cm="1">
        <f t="array" ref="S1185">_xlfn.SWITCH(E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85" s="159" cm="1">
        <f t="array" ref="T1185">_xlfn.SWITCH(F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86" spans="1:20" x14ac:dyDescent="0.3">
      <c r="A1186">
        <v>52</v>
      </c>
      <c r="B1186" t="s">
        <v>20</v>
      </c>
      <c r="C1186" t="s">
        <v>30</v>
      </c>
      <c r="D1186" t="s">
        <v>31</v>
      </c>
      <c r="E1186" t="s">
        <v>30</v>
      </c>
      <c r="F1186" t="s">
        <v>24</v>
      </c>
      <c r="I1186" s="6">
        <f>BG_SecBase_Tuning!O$432</f>
        <v>700</v>
      </c>
      <c r="J1186" s="2">
        <f>BG_SecBase_Tuning!P$436</f>
        <v>80</v>
      </c>
      <c r="K1186">
        <f>BG_SecBase_Tuning!Q$429</f>
        <v>983</v>
      </c>
      <c r="L1186" s="2">
        <f>BG_SecBase_Tuning!R$436</f>
        <v>80</v>
      </c>
      <c r="M1186">
        <f>BG_SecBase_Tuning!S$429</f>
        <v>903</v>
      </c>
      <c r="P1186" s="159" cm="1">
        <f t="array" ref="P1186">_xlfn.SWITCH(B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186" s="159" cm="1">
        <f t="array" ref="Q1186">_xlfn.SWITCH(C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86" s="159" cm="1">
        <f t="array" ref="R1186">_xlfn.SWITCH(D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86" s="159" cm="1">
        <f t="array" ref="S1186">_xlfn.SWITCH(E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86" s="159" cm="1">
        <f t="array" ref="T1186">_xlfn.SWITCH(F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87" spans="1:20" x14ac:dyDescent="0.3">
      <c r="A1187">
        <v>53</v>
      </c>
      <c r="B1187" t="s">
        <v>24</v>
      </c>
      <c r="C1187" t="s">
        <v>33</v>
      </c>
      <c r="D1187" t="s">
        <v>34</v>
      </c>
      <c r="E1187" t="s">
        <v>33</v>
      </c>
      <c r="F1187" t="s">
        <v>34</v>
      </c>
      <c r="I1187" s="6">
        <f>BG_SecBase_Tuning!O$432</f>
        <v>700</v>
      </c>
      <c r="J1187" s="6">
        <f>BG_SecBase_Tuning!P$435</f>
        <v>200</v>
      </c>
      <c r="K1187">
        <f>BG_SecBase_Tuning!Q$429</f>
        <v>983</v>
      </c>
      <c r="L1187" s="6">
        <f>BG_SecBase_Tuning!R$435</f>
        <v>200</v>
      </c>
      <c r="M1187">
        <f>BG_SecBase_Tuning!S$429</f>
        <v>903</v>
      </c>
      <c r="P1187" s="159" cm="1">
        <f t="array" ref="P1187">_xlfn.SWITCH(B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87" s="159" cm="1">
        <f t="array" ref="Q1187">_xlfn.SWITCH(C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87" s="159" cm="1">
        <f t="array" ref="R1187">_xlfn.SWITCH(D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87" s="159" cm="1">
        <f t="array" ref="S1187">_xlfn.SWITCH(E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87" s="159" cm="1">
        <f t="array" ref="T1187">_xlfn.SWITCH(F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88" spans="1:20" x14ac:dyDescent="0.3">
      <c r="A1188">
        <v>54</v>
      </c>
      <c r="B1188" t="s">
        <v>15</v>
      </c>
      <c r="C1188" t="s">
        <v>36</v>
      </c>
      <c r="D1188" t="s">
        <v>27</v>
      </c>
      <c r="E1188" t="s">
        <v>36</v>
      </c>
      <c r="F1188" t="s">
        <v>31</v>
      </c>
      <c r="I1188">
        <f>BG_SecBase_Tuning!O$429</f>
        <v>1040</v>
      </c>
      <c r="J1188" s="6">
        <f>BG_SecBase_Tuning!P$435</f>
        <v>200</v>
      </c>
      <c r="K1188">
        <f>BG_SecBase_Tuning!Q$429</f>
        <v>983</v>
      </c>
      <c r="L1188" s="6">
        <f>BG_SecBase_Tuning!R$435</f>
        <v>200</v>
      </c>
      <c r="M1188">
        <f>BG_SecBase_Tuning!S$429</f>
        <v>903</v>
      </c>
      <c r="P1188" s="159" cm="1">
        <f t="array" ref="P1188">_xlfn.SWITCH(B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88" s="159" cm="1">
        <f t="array" ref="Q1188">_xlfn.SWITCH(C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88" s="159" cm="1">
        <f t="array" ref="R1188">_xlfn.SWITCH(D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88" s="159" cm="1">
        <f t="array" ref="S1188">_xlfn.SWITCH(E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88" s="159" cm="1">
        <f t="array" ref="T1188">_xlfn.SWITCH(F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89" spans="1:20" x14ac:dyDescent="0.3">
      <c r="A1189">
        <v>55</v>
      </c>
      <c r="B1189" t="s">
        <v>31</v>
      </c>
      <c r="C1189" t="s">
        <v>18</v>
      </c>
      <c r="D1189" t="s">
        <v>27</v>
      </c>
      <c r="E1189" t="s">
        <v>24</v>
      </c>
      <c r="F1189" t="s">
        <v>11</v>
      </c>
      <c r="I1189">
        <f>BG_SecBase_Tuning!O$429</f>
        <v>1040</v>
      </c>
      <c r="J1189" s="6">
        <f>BG_SecBase_Tuning!P$435</f>
        <v>200</v>
      </c>
      <c r="K1189">
        <f>BG_SecBase_Tuning!Q$429</f>
        <v>983</v>
      </c>
      <c r="L1189" s="6">
        <f>BG_SecBase_Tuning!R$435</f>
        <v>200</v>
      </c>
      <c r="M1189">
        <f>BG_SecBase_Tuning!S$429</f>
        <v>903</v>
      </c>
      <c r="P1189" s="159" cm="1">
        <f t="array" ref="P1189">_xlfn.SWITCH(B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89" s="159" cm="1">
        <f t="array" ref="Q1189">_xlfn.SWITCH(C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89" s="159" cm="1">
        <f t="array" ref="R1189">_xlfn.SWITCH(D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89" s="159" cm="1">
        <f t="array" ref="S1189">_xlfn.SWITCH(E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89" s="159" cm="1">
        <f t="array" ref="T1189">_xlfn.SWITCH(F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0" spans="1:20" x14ac:dyDescent="0.3">
      <c r="A1190">
        <v>56</v>
      </c>
      <c r="B1190" t="s">
        <v>15</v>
      </c>
      <c r="C1190" t="s">
        <v>31</v>
      </c>
      <c r="D1190" t="s">
        <v>31</v>
      </c>
      <c r="E1190" t="s">
        <v>27</v>
      </c>
      <c r="F1190" t="s">
        <v>31</v>
      </c>
      <c r="I1190">
        <f>BG_SecBase_Tuning!O$429</f>
        <v>1040</v>
      </c>
      <c r="J1190">
        <f>BG_SecBase_Tuning!P$429</f>
        <v>3440</v>
      </c>
      <c r="K1190">
        <f>BG_SecBase_Tuning!Q$429</f>
        <v>983</v>
      </c>
      <c r="L1190">
        <f>BG_SecBase_Tuning!R$429</f>
        <v>3456</v>
      </c>
      <c r="M1190">
        <f>BG_SecBase_Tuning!S$429</f>
        <v>903</v>
      </c>
      <c r="P1190" s="159" cm="1">
        <f t="array" ref="P1190">_xlfn.SWITCH(B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90" s="159" cm="1">
        <f t="array" ref="Q1190">_xlfn.SWITCH(C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190" s="159" cm="1">
        <f t="array" ref="R1190">_xlfn.SWITCH(D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90" s="159" cm="1">
        <f t="array" ref="S1190">_xlfn.SWITCH(E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90" s="159" cm="1">
        <f t="array" ref="T1190">_xlfn.SWITCH(F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91" spans="1:20" x14ac:dyDescent="0.3">
      <c r="A1191">
        <v>57</v>
      </c>
      <c r="B1191" t="s">
        <v>27</v>
      </c>
      <c r="C1191" t="s">
        <v>18</v>
      </c>
      <c r="D1191" t="s">
        <v>31</v>
      </c>
      <c r="E1191" t="s">
        <v>24</v>
      </c>
      <c r="F1191" t="s">
        <v>34</v>
      </c>
      <c r="I1191">
        <f>BG_SecBase_Tuning!O$429</f>
        <v>1040</v>
      </c>
      <c r="J1191" s="6">
        <f>BG_SecBase_Tuning!P$433</f>
        <v>300</v>
      </c>
      <c r="K1191">
        <f>BG_SecBase_Tuning!Q$429</f>
        <v>983</v>
      </c>
      <c r="L1191" s="6">
        <f>BG_SecBase_Tuning!R$433</f>
        <v>300</v>
      </c>
      <c r="M1191">
        <f>BG_SecBase_Tuning!S$429</f>
        <v>903</v>
      </c>
      <c r="P1191" s="159" cm="1">
        <f t="array" ref="P1191">_xlfn.SWITCH(B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91" s="159" cm="1">
        <f t="array" ref="Q1191">_xlfn.SWITCH(C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91" s="159" cm="1">
        <f t="array" ref="R1191">_xlfn.SWITCH(D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91" s="159" cm="1">
        <f t="array" ref="S1191">_xlfn.SWITCH(E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91" s="159" cm="1">
        <f t="array" ref="T1191">_xlfn.SWITCH(F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92" spans="1:20" x14ac:dyDescent="0.3">
      <c r="A1192">
        <v>58</v>
      </c>
      <c r="B1192" t="s">
        <v>15</v>
      </c>
      <c r="C1192" t="s">
        <v>40</v>
      </c>
      <c r="D1192" t="s">
        <v>27</v>
      </c>
      <c r="E1192" t="s">
        <v>18</v>
      </c>
      <c r="F1192" t="s">
        <v>11</v>
      </c>
      <c r="I1192">
        <f>BG_SecBase_Tuning!O$429</f>
        <v>1040</v>
      </c>
      <c r="J1192" s="6">
        <f>BG_SecBase_Tuning!P$433</f>
        <v>300</v>
      </c>
      <c r="K1192">
        <f>BG_SecBase_Tuning!Q$429</f>
        <v>983</v>
      </c>
      <c r="L1192" s="6">
        <f>BG_SecBase_Tuning!R$433</f>
        <v>300</v>
      </c>
      <c r="M1192">
        <f>BG_SecBase_Tuning!S$429</f>
        <v>903</v>
      </c>
      <c r="P1192" s="159" cm="1">
        <f t="array" ref="P1192">_xlfn.SWITCH(B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92" s="159" cm="1">
        <f t="array" ref="Q1192">_xlfn.SWITCH(C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92" s="159" cm="1">
        <f t="array" ref="R1192">_xlfn.SWITCH(D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92" s="159" cm="1">
        <f t="array" ref="S1192">_xlfn.SWITCH(E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92" s="159" cm="1">
        <f t="array" ref="T1192">_xlfn.SWITCH(F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3" spans="1:20" x14ac:dyDescent="0.3">
      <c r="A1193">
        <v>59</v>
      </c>
      <c r="B1193" s="9" t="s">
        <v>21</v>
      </c>
      <c r="C1193" s="9" t="s">
        <v>26</v>
      </c>
      <c r="D1193" s="9" t="s">
        <v>18</v>
      </c>
      <c r="E1193" s="9" t="s">
        <v>26</v>
      </c>
      <c r="F1193" s="9" t="s">
        <v>11</v>
      </c>
      <c r="I1193">
        <f>BG_SecBase_Tuning!O$429</f>
        <v>1040</v>
      </c>
      <c r="J1193" s="6">
        <f>BG_SecBase_Tuning!P$433</f>
        <v>300</v>
      </c>
      <c r="K1193">
        <f>BG_SecBase_Tuning!Q$429</f>
        <v>983</v>
      </c>
      <c r="L1193" s="6">
        <f>BG_SecBase_Tuning!R$433</f>
        <v>300</v>
      </c>
      <c r="M1193">
        <f>BG_SecBase_Tuning!S$429</f>
        <v>903</v>
      </c>
      <c r="P1193" s="159" cm="1">
        <f t="array" ref="P1193">_xlfn.SWITCH(B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93" s="159" cm="1">
        <f t="array" ref="Q1193">_xlfn.SWITCH(C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93" s="159" cm="1">
        <f t="array" ref="R1193">_xlfn.SWITCH(D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93" s="159" cm="1">
        <f t="array" ref="S1193">_xlfn.SWITCH(E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93" s="159" cm="1">
        <f t="array" ref="T1193">_xlfn.SWITCH(F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4" spans="1:20" x14ac:dyDescent="0.3">
      <c r="A1194">
        <v>60</v>
      </c>
      <c r="B1194" s="9" t="s">
        <v>31</v>
      </c>
      <c r="C1194" s="9" t="s">
        <v>30</v>
      </c>
      <c r="D1194" s="9" t="s">
        <v>21</v>
      </c>
      <c r="E1194" s="9" t="s">
        <v>30</v>
      </c>
      <c r="F1194" s="9" t="s">
        <v>37</v>
      </c>
      <c r="I1194">
        <f>BG_SecBase_Tuning!O$429</f>
        <v>1040</v>
      </c>
      <c r="J1194" s="2">
        <f>BG_SecBase_Tuning!P$434</f>
        <v>100</v>
      </c>
      <c r="K1194">
        <f>BG_SecBase_Tuning!Q$429</f>
        <v>983</v>
      </c>
      <c r="L1194" s="2">
        <f>BG_SecBase_Tuning!R$434</f>
        <v>100</v>
      </c>
      <c r="M1194">
        <f>BG_SecBase_Tuning!S$429</f>
        <v>903</v>
      </c>
      <c r="P1194" s="159" cm="1">
        <f t="array" ref="P1194">_xlfn.SWITCH(B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94" s="159" cm="1">
        <f t="array" ref="Q1194">_xlfn.SWITCH(C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94" s="159" cm="1">
        <f t="array" ref="R1194">_xlfn.SWITCH(D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194" s="159" cm="1">
        <f t="array" ref="S1194">_xlfn.SWITCH(E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94" s="159" cm="1">
        <f t="array" ref="T1194">_xlfn.SWITCH(F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95" spans="1:20" x14ac:dyDescent="0.3">
      <c r="A1195">
        <v>61</v>
      </c>
      <c r="B1195" s="9" t="s">
        <v>21</v>
      </c>
      <c r="C1195" s="9" t="s">
        <v>33</v>
      </c>
      <c r="D1195" s="9" t="s">
        <v>11</v>
      </c>
      <c r="E1195" s="9" t="s">
        <v>33</v>
      </c>
      <c r="F1195" s="9" t="s">
        <v>34</v>
      </c>
      <c r="I1195">
        <f>BG_SecBase_Tuning!O$429</f>
        <v>1040</v>
      </c>
      <c r="J1195" s="6">
        <f>BG_SecBase_Tuning!P$433</f>
        <v>300</v>
      </c>
      <c r="K1195">
        <f>BG_SecBase_Tuning!Q$429</f>
        <v>983</v>
      </c>
      <c r="L1195" s="6">
        <f>BG_SecBase_Tuning!R$433</f>
        <v>300</v>
      </c>
      <c r="M1195">
        <f>BG_SecBase_Tuning!S$429</f>
        <v>903</v>
      </c>
      <c r="P1195" s="159" cm="1">
        <f t="array" ref="P1195">_xlfn.SWITCH(B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95" s="159" cm="1">
        <f t="array" ref="Q1195">_xlfn.SWITCH(C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95" s="159" cm="1">
        <f t="array" ref="R1195">_xlfn.SWITCH(D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95" s="159" cm="1">
        <f t="array" ref="S1195">_xlfn.SWITCH(E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95" s="159" cm="1">
        <f t="array" ref="T1195">_xlfn.SWITCH(F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96" spans="1:20" x14ac:dyDescent="0.3">
      <c r="A1196">
        <v>62</v>
      </c>
      <c r="B1196" s="11" t="s">
        <v>21</v>
      </c>
      <c r="C1196" s="11" t="s">
        <v>36</v>
      </c>
      <c r="D1196" s="11" t="s">
        <v>24</v>
      </c>
      <c r="E1196" s="11" t="s">
        <v>36</v>
      </c>
      <c r="F1196" s="11" t="s">
        <v>11</v>
      </c>
      <c r="I1196">
        <f>BG_SecBase_Tuning!O$429</f>
        <v>1040</v>
      </c>
      <c r="J1196" s="6">
        <f>BG_SecBase_Tuning!P$433</f>
        <v>300</v>
      </c>
      <c r="K1196">
        <f>BG_SecBase_Tuning!Q$429</f>
        <v>983</v>
      </c>
      <c r="L1196" s="6">
        <f>BG_SecBase_Tuning!R$433</f>
        <v>300</v>
      </c>
      <c r="M1196">
        <f>BG_SecBase_Tuning!S$429</f>
        <v>903</v>
      </c>
      <c r="P1196" s="159" cm="1">
        <f t="array" ref="P1196">_xlfn.SWITCH(B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96" s="159" cm="1">
        <f t="array" ref="Q1196">_xlfn.SWITCH(C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96" s="159" cm="1">
        <f t="array" ref="R1196">_xlfn.SWITCH(D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96" s="159" cm="1">
        <f t="array" ref="S1196">_xlfn.SWITCH(E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96" s="159" cm="1">
        <f t="array" ref="T1196">_xlfn.SWITCH(F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7" spans="1:20" x14ac:dyDescent="0.3">
      <c r="A1197">
        <v>63</v>
      </c>
      <c r="B1197" s="11" t="s">
        <v>27</v>
      </c>
      <c r="C1197" s="11" t="s">
        <v>18</v>
      </c>
      <c r="D1197" s="11" t="s">
        <v>37</v>
      </c>
      <c r="E1197" s="11" t="s">
        <v>31</v>
      </c>
      <c r="F1197" s="11" t="s">
        <v>18</v>
      </c>
      <c r="I1197">
        <f>BG_SecBase_Tuning!O$429</f>
        <v>1040</v>
      </c>
      <c r="J1197" s="6">
        <f>BG_SecBase_Tuning!P$433</f>
        <v>300</v>
      </c>
      <c r="K1197">
        <f>BG_SecBase_Tuning!Q$429</f>
        <v>983</v>
      </c>
      <c r="L1197" s="6">
        <f>BG_SecBase_Tuning!R$433</f>
        <v>300</v>
      </c>
      <c r="M1197">
        <f>BG_SecBase_Tuning!S$429</f>
        <v>903</v>
      </c>
      <c r="P1197" s="159" cm="1">
        <f t="array" ref="P1197">_xlfn.SWITCH(B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97" s="159" cm="1">
        <f t="array" ref="Q1197">_xlfn.SWITCH(C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97" s="159" cm="1">
        <f t="array" ref="R1197">_xlfn.SWITCH(D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97" s="159" cm="1">
        <f t="array" ref="S1197">_xlfn.SWITCH(E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97" s="159" cm="1">
        <f t="array" ref="T1197">_xlfn.SWITCH(F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98" spans="1:20" x14ac:dyDescent="0.3">
      <c r="A1198">
        <v>64</v>
      </c>
      <c r="B1198" t="s">
        <v>34</v>
      </c>
      <c r="C1198" t="s">
        <v>34</v>
      </c>
      <c r="D1198" s="11" t="s">
        <v>24</v>
      </c>
      <c r="E1198" t="s">
        <v>37</v>
      </c>
      <c r="F1198" t="s">
        <v>11</v>
      </c>
      <c r="I1198">
        <f>BG_SecBase_Tuning!O$429</f>
        <v>1040</v>
      </c>
      <c r="J1198">
        <f>BG_SecBase_Tuning!P$429</f>
        <v>3440</v>
      </c>
      <c r="K1198">
        <f>BG_SecBase_Tuning!Q$429</f>
        <v>983</v>
      </c>
      <c r="L1198">
        <f>BG_SecBase_Tuning!R$429</f>
        <v>3456</v>
      </c>
      <c r="M1198">
        <f>BG_SecBase_Tuning!S$429</f>
        <v>903</v>
      </c>
      <c r="P1198" s="159" cm="1">
        <f t="array" ref="P1198">_xlfn.SWITCH(B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98" s="159" cm="1">
        <f t="array" ref="Q1198">_xlfn.SWITCH(C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98" s="159" cm="1">
        <f t="array" ref="R1198">_xlfn.SWITCH(D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98" s="159" cm="1">
        <f t="array" ref="S1198">_xlfn.SWITCH(E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98" s="159" cm="1">
        <f t="array" ref="T1198">_xlfn.SWITCH(F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9" spans="1:20" x14ac:dyDescent="0.3">
      <c r="A1199">
        <v>65</v>
      </c>
      <c r="B1199" t="s">
        <v>27</v>
      </c>
      <c r="C1199" t="s">
        <v>11</v>
      </c>
      <c r="D1199" t="s">
        <v>27</v>
      </c>
      <c r="E1199" t="s">
        <v>40</v>
      </c>
      <c r="F1199" t="s">
        <v>18</v>
      </c>
      <c r="I1199">
        <f>BG_SecBase_Tuning!O$429</f>
        <v>1040</v>
      </c>
      <c r="J1199" s="4">
        <f>BG_SecBase_Tuning!P$449</f>
        <v>547</v>
      </c>
      <c r="K1199">
        <f>BG_SecBase_Tuning!Q$429</f>
        <v>983</v>
      </c>
      <c r="L1199" s="4">
        <f>BG_SecBase_Tuning!R$449</f>
        <v>440</v>
      </c>
      <c r="M1199">
        <f>BG_SecBase_Tuning!S$429</f>
        <v>903</v>
      </c>
      <c r="P1199" s="159" cm="1">
        <f t="array" ref="P1199">_xlfn.SWITCH(B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99" s="159" cm="1">
        <f t="array" ref="Q1199">_xlfn.SWITCH(C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99" s="159" cm="1">
        <f t="array" ref="R1199">_xlfn.SWITCH(D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99" s="159" cm="1">
        <f t="array" ref="S1199">_xlfn.SWITCH(E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199" s="159" cm="1">
        <f t="array" ref="T1199">_xlfn.SWITCH(F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00" spans="1:20" x14ac:dyDescent="0.3">
      <c r="A1200">
        <v>66</v>
      </c>
      <c r="B1200" s="11" t="s">
        <v>27</v>
      </c>
      <c r="C1200" s="11" t="s">
        <v>21</v>
      </c>
      <c r="D1200" s="11" t="s">
        <v>11</v>
      </c>
      <c r="E1200" s="11" t="s">
        <v>37</v>
      </c>
      <c r="F1200" s="11" t="s">
        <v>40</v>
      </c>
      <c r="I1200">
        <f>BG_SecBase_Tuning!O$429</f>
        <v>1040</v>
      </c>
      <c r="J1200" s="32">
        <f>BG_SecBase_Tuning!P$450</f>
        <v>302</v>
      </c>
      <c r="K1200">
        <f>BG_SecBase_Tuning!Q$429</f>
        <v>983</v>
      </c>
      <c r="L1200" s="32">
        <f>BG_SecBase_Tuning!R$450</f>
        <v>256</v>
      </c>
      <c r="M1200">
        <f>BG_SecBase_Tuning!S$429</f>
        <v>903</v>
      </c>
      <c r="P1200" s="159" cm="1">
        <f t="array" ref="P1200">_xlfn.SWITCH(B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00" s="159" cm="1">
        <f t="array" ref="Q1200">_xlfn.SWITCH(C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00" s="159" cm="1">
        <f t="array" ref="R1200">_xlfn.SWITCH(D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200" s="159" cm="1">
        <f t="array" ref="S1200">_xlfn.SWITCH(E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00" s="159" cm="1">
        <f t="array" ref="T1200">_xlfn.SWITCH(F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01" spans="1:20" x14ac:dyDescent="0.3">
      <c r="A1201">
        <v>67</v>
      </c>
      <c r="B1201" t="s">
        <v>24</v>
      </c>
      <c r="C1201" s="4" t="s">
        <v>7</v>
      </c>
      <c r="D1201" t="s">
        <v>34</v>
      </c>
      <c r="E1201" s="4" t="s">
        <v>7</v>
      </c>
      <c r="F1201" t="s">
        <v>24</v>
      </c>
      <c r="I1201">
        <f>BG_SecBase_Tuning!O$429</f>
        <v>1040</v>
      </c>
      <c r="J1201" s="32">
        <f>BG_SecBase_Tuning!P$450</f>
        <v>302</v>
      </c>
      <c r="K1201">
        <f>BG_SecBase_Tuning!Q$429</f>
        <v>983</v>
      </c>
      <c r="L1201" s="32">
        <f>BG_SecBase_Tuning!R$450</f>
        <v>256</v>
      </c>
      <c r="M1201">
        <f>BG_SecBase_Tuning!S$429</f>
        <v>903</v>
      </c>
      <c r="P1201" s="159" cm="1">
        <f t="array" ref="P1201">_xlfn.SWITCH(B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01" s="159" cm="1">
        <f t="array" ref="Q1201">_xlfn.SWITCH(C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201" s="159" cm="1">
        <f t="array" ref="R1201">_xlfn.SWITCH(D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01" s="159" cm="1">
        <f t="array" ref="S1201">_xlfn.SWITCH(E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01" s="159" cm="1">
        <f t="array" ref="T1201">_xlfn.SWITCH(F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02" spans="1:20" x14ac:dyDescent="0.3">
      <c r="A1202">
        <v>68</v>
      </c>
      <c r="B1202" s="11" t="s">
        <v>37</v>
      </c>
      <c r="C1202" s="4" t="s">
        <v>7</v>
      </c>
      <c r="D1202" s="11" t="s">
        <v>27</v>
      </c>
      <c r="E1202" s="4" t="s">
        <v>7</v>
      </c>
      <c r="F1202" s="11" t="s">
        <v>34</v>
      </c>
      <c r="I1202">
        <f>BG_SecBase_Tuning!O$429</f>
        <v>1040</v>
      </c>
      <c r="J1202" s="32">
        <f>BG_SecBase_Tuning!P$450</f>
        <v>302</v>
      </c>
      <c r="K1202">
        <f>BG_SecBase_Tuning!Q$429</f>
        <v>983</v>
      </c>
      <c r="L1202" s="32">
        <f>BG_SecBase_Tuning!R$450</f>
        <v>256</v>
      </c>
      <c r="M1202">
        <f>BG_SecBase_Tuning!S$429</f>
        <v>903</v>
      </c>
      <c r="P1202" s="159" cm="1">
        <f t="array" ref="P1202">_xlfn.SWITCH(B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02" s="159" cm="1">
        <f t="array" ref="Q1202">_xlfn.SWITCH(C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202" s="159" cm="1">
        <f t="array" ref="R1202">_xlfn.SWITCH(D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02" s="159" cm="1">
        <f t="array" ref="S1202">_xlfn.SWITCH(E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02" s="159" cm="1">
        <f t="array" ref="T1202">_xlfn.SWITCH(F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03" spans="1:20" x14ac:dyDescent="0.3">
      <c r="A1203">
        <v>69</v>
      </c>
      <c r="B1203" s="11" t="s">
        <v>34</v>
      </c>
      <c r="C1203" s="11" t="s">
        <v>40</v>
      </c>
      <c r="D1203" s="11" t="s">
        <v>37</v>
      </c>
      <c r="E1203" s="11" t="s">
        <v>21</v>
      </c>
      <c r="F1203" s="11" t="s">
        <v>34</v>
      </c>
      <c r="I1203">
        <f>BG_SecBase_Tuning!O$429</f>
        <v>1040</v>
      </c>
      <c r="J1203" s="4">
        <f>BG_SecBase_Tuning!P$449</f>
        <v>547</v>
      </c>
      <c r="K1203">
        <f>BG_SecBase_Tuning!Q$429</f>
        <v>983</v>
      </c>
      <c r="L1203" s="4">
        <f>BG_SecBase_Tuning!R$449</f>
        <v>440</v>
      </c>
      <c r="M1203">
        <f>BG_SecBase_Tuning!S$429</f>
        <v>903</v>
      </c>
      <c r="P1203" s="159" cm="1">
        <f t="array" ref="P1203">_xlfn.SWITCH(B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203" s="159" cm="1">
        <f t="array" ref="Q1203">_xlfn.SWITCH(C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03" s="159" cm="1">
        <f t="array" ref="R1203">_xlfn.SWITCH(D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03" s="159" cm="1">
        <f t="array" ref="S1203">_xlfn.SWITCH(E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03" s="159" cm="1">
        <f t="array" ref="T1203">_xlfn.SWITCH(F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04" spans="1:20" x14ac:dyDescent="0.3">
      <c r="A1204">
        <v>70</v>
      </c>
      <c r="B1204" t="s">
        <v>11</v>
      </c>
      <c r="C1204" t="s">
        <v>15</v>
      </c>
      <c r="D1204" t="s">
        <v>21</v>
      </c>
      <c r="E1204" t="s">
        <v>40</v>
      </c>
      <c r="F1204" t="s">
        <v>21</v>
      </c>
      <c r="I1204" s="6">
        <f>BG_SecBase_Tuning!O$433</f>
        <v>500</v>
      </c>
      <c r="J1204" s="6">
        <f>BG_SecBase_Tuning!P$435</f>
        <v>200</v>
      </c>
      <c r="K1204">
        <f>BG_SecBase_Tuning!Q$429</f>
        <v>983</v>
      </c>
      <c r="L1204" s="6">
        <f>BG_SecBase_Tuning!R$435</f>
        <v>200</v>
      </c>
      <c r="M1204">
        <f>BG_SecBase_Tuning!S$429</f>
        <v>903</v>
      </c>
      <c r="P1204" s="159" cm="1">
        <f t="array" ref="P1204">_xlfn.SWITCH(B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204" s="159" cm="1">
        <f t="array" ref="Q1204">_xlfn.SWITCH(C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204" s="159" cm="1">
        <f t="array" ref="R1204">_xlfn.SWITCH(D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04" s="159" cm="1">
        <f t="array" ref="S1204">_xlfn.SWITCH(E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04" s="159" cm="1">
        <f t="array" ref="T1204">_xlfn.SWITCH(F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05" spans="1:20" x14ac:dyDescent="0.3">
      <c r="A1205">
        <v>71</v>
      </c>
      <c r="B1205" t="s">
        <v>37</v>
      </c>
      <c r="C1205" t="s">
        <v>31</v>
      </c>
      <c r="D1205" t="s">
        <v>27</v>
      </c>
      <c r="E1205" t="s">
        <v>40</v>
      </c>
      <c r="F1205" t="s">
        <v>15</v>
      </c>
      <c r="I1205" s="6">
        <f>BG_SecBase_Tuning!O$433</f>
        <v>500</v>
      </c>
      <c r="J1205" s="6">
        <f>BG_SecBase_Tuning!P$435</f>
        <v>200</v>
      </c>
      <c r="K1205">
        <f>BG_SecBase_Tuning!Q$429</f>
        <v>983</v>
      </c>
      <c r="L1205" s="6">
        <f>BG_SecBase_Tuning!R$435</f>
        <v>200</v>
      </c>
      <c r="M1205">
        <f>BG_SecBase_Tuning!S$429</f>
        <v>903</v>
      </c>
      <c r="P1205" s="159" cm="1">
        <f t="array" ref="P1205">_xlfn.SWITCH(B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05" s="159" cm="1">
        <f t="array" ref="Q1205">_xlfn.SWITCH(C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205" s="159" cm="1">
        <f t="array" ref="R1205">_xlfn.SWITCH(D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05" s="159" cm="1">
        <f t="array" ref="S1205">_xlfn.SWITCH(E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05" s="159" cm="1">
        <f t="array" ref="T1205">_xlfn.SWITCH(F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06" spans="1:20" x14ac:dyDescent="0.3">
      <c r="A1206">
        <v>72</v>
      </c>
      <c r="B1206" s="9" t="s">
        <v>26</v>
      </c>
      <c r="C1206" t="s">
        <v>26</v>
      </c>
      <c r="D1206" t="s">
        <v>15</v>
      </c>
      <c r="E1206" t="s">
        <v>26</v>
      </c>
      <c r="F1206" t="s">
        <v>11</v>
      </c>
      <c r="I1206" s="6">
        <f>BG_SecBase_Tuning!O$433</f>
        <v>500</v>
      </c>
      <c r="J1206" s="6">
        <f>BG_SecBase_Tuning!P$435</f>
        <v>200</v>
      </c>
      <c r="K1206">
        <f>BG_SecBase_Tuning!Q$429</f>
        <v>983</v>
      </c>
      <c r="L1206" s="6">
        <f>BG_SecBase_Tuning!R$435</f>
        <v>200</v>
      </c>
      <c r="M1206">
        <f>BG_SecBase_Tuning!S$429</f>
        <v>903</v>
      </c>
      <c r="P1206" s="159" cm="1">
        <f t="array" ref="P1206">_xlfn.SWITCH(B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206" s="159" cm="1">
        <f t="array" ref="Q1206">_xlfn.SWITCH(C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06" s="159" cm="1">
        <f t="array" ref="R1206">_xlfn.SWITCH(D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06" s="159" cm="1">
        <f t="array" ref="S1206">_xlfn.SWITCH(E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06" s="159" cm="1">
        <f t="array" ref="T1206">_xlfn.SWITCH(F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07" spans="1:20" x14ac:dyDescent="0.3">
      <c r="A1207">
        <v>73</v>
      </c>
      <c r="B1207" s="9" t="s">
        <v>30</v>
      </c>
      <c r="C1207" t="s">
        <v>30</v>
      </c>
      <c r="D1207" t="s">
        <v>24</v>
      </c>
      <c r="E1207" t="s">
        <v>30</v>
      </c>
      <c r="F1207" t="s">
        <v>31</v>
      </c>
      <c r="I1207" s="2">
        <f>BG_SecBase_Tuning!O$434</f>
        <v>250</v>
      </c>
      <c r="J1207" s="2">
        <f>BG_SecBase_Tuning!P$436</f>
        <v>80</v>
      </c>
      <c r="K1207">
        <f>BG_SecBase_Tuning!Q$429</f>
        <v>983</v>
      </c>
      <c r="L1207" s="2">
        <f>BG_SecBase_Tuning!R$436</f>
        <v>80</v>
      </c>
      <c r="M1207">
        <f>BG_SecBase_Tuning!S$429</f>
        <v>903</v>
      </c>
      <c r="P1207" s="159" cm="1">
        <f t="array" ref="P1207">_xlfn.SWITCH(B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207" s="159" cm="1">
        <f t="array" ref="Q1207">_xlfn.SWITCH(C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07" s="159" cm="1">
        <f t="array" ref="R1207">_xlfn.SWITCH(D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07" s="159" cm="1">
        <f t="array" ref="S1207">_xlfn.SWITCH(E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07" s="159" cm="1">
        <f t="array" ref="T1207">_xlfn.SWITCH(F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08" spans="1:20" x14ac:dyDescent="0.3">
      <c r="A1208">
        <v>74</v>
      </c>
      <c r="B1208" s="9" t="s">
        <v>33</v>
      </c>
      <c r="C1208" t="s">
        <v>33</v>
      </c>
      <c r="D1208" t="s">
        <v>11</v>
      </c>
      <c r="E1208" t="s">
        <v>33</v>
      </c>
      <c r="F1208" t="s">
        <v>31</v>
      </c>
      <c r="I1208" s="6">
        <f>BG_SecBase_Tuning!O$433</f>
        <v>500</v>
      </c>
      <c r="J1208" s="2">
        <f>BG_SecBase_Tuning!P$436</f>
        <v>80</v>
      </c>
      <c r="K1208">
        <f>BG_SecBase_Tuning!Q$429</f>
        <v>983</v>
      </c>
      <c r="L1208" s="2">
        <f>BG_SecBase_Tuning!R$436</f>
        <v>80</v>
      </c>
      <c r="M1208">
        <f>BG_SecBase_Tuning!S$429</f>
        <v>903</v>
      </c>
      <c r="P1208" s="159" cm="1">
        <f t="array" ref="P1208">_xlfn.SWITCH(B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208" s="159" cm="1">
        <f t="array" ref="Q1208">_xlfn.SWITCH(C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08" s="159" cm="1">
        <f t="array" ref="R1208">_xlfn.SWITCH(D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208" s="159" cm="1">
        <f t="array" ref="S1208">_xlfn.SWITCH(E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08" s="159" cm="1">
        <f t="array" ref="T1208">_xlfn.SWITCH(F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09" spans="1:20" x14ac:dyDescent="0.3">
      <c r="A1209">
        <v>75</v>
      </c>
      <c r="B1209" s="11" t="s">
        <v>36</v>
      </c>
      <c r="C1209" t="s">
        <v>36</v>
      </c>
      <c r="D1209" t="s">
        <v>31</v>
      </c>
      <c r="E1209" t="s">
        <v>36</v>
      </c>
      <c r="F1209" t="s">
        <v>40</v>
      </c>
      <c r="I1209" s="6">
        <f>BG_SecBase_Tuning!O$433</f>
        <v>500</v>
      </c>
      <c r="J1209" s="2">
        <f>BG_SecBase_Tuning!P$436</f>
        <v>80</v>
      </c>
      <c r="K1209">
        <f>BG_SecBase_Tuning!Q$429</f>
        <v>983</v>
      </c>
      <c r="L1209" s="2">
        <f>BG_SecBase_Tuning!R$436</f>
        <v>80</v>
      </c>
      <c r="M1209">
        <f>BG_SecBase_Tuning!S$429</f>
        <v>903</v>
      </c>
      <c r="P1209" s="159" cm="1">
        <f t="array" ref="P1209">_xlfn.SWITCH(B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209" s="159" cm="1">
        <f t="array" ref="Q1209">_xlfn.SWITCH(C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09" s="159" cm="1">
        <f t="array" ref="R1209">_xlfn.SWITCH(D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09" s="159" cm="1">
        <f t="array" ref="S1209">_xlfn.SWITCH(E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09" s="159" cm="1">
        <f t="array" ref="T1209">_xlfn.SWITCH(F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10" spans="1:20" x14ac:dyDescent="0.3">
      <c r="A1210">
        <v>76</v>
      </c>
      <c r="B1210" t="s">
        <v>31</v>
      </c>
      <c r="C1210" t="s">
        <v>39</v>
      </c>
      <c r="D1210" t="s">
        <v>24</v>
      </c>
      <c r="E1210" t="s">
        <v>39</v>
      </c>
      <c r="F1210" t="s">
        <v>34</v>
      </c>
      <c r="I1210" s="6">
        <f>BG_SecBase_Tuning!O$433</f>
        <v>500</v>
      </c>
      <c r="J1210" s="2">
        <f>BG_SecBase_Tuning!P$436</f>
        <v>80</v>
      </c>
      <c r="K1210">
        <f>BG_SecBase_Tuning!Q$429</f>
        <v>983</v>
      </c>
      <c r="L1210" s="2">
        <f>BG_SecBase_Tuning!R$436</f>
        <v>80</v>
      </c>
      <c r="M1210">
        <f>BG_SecBase_Tuning!S$429</f>
        <v>903</v>
      </c>
      <c r="P1210" s="159" cm="1">
        <f t="array" ref="P1210">_xlfn.SWITCH(B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10" s="159" cm="1">
        <f t="array" ref="Q1210">_xlfn.SWITCH(C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210" s="159" cm="1">
        <f t="array" ref="R1210">_xlfn.SWITCH(D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10" s="159" cm="1">
        <f t="array" ref="S1210">_xlfn.SWITCH(E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210" s="159" cm="1">
        <f t="array" ref="T1210">_xlfn.SWITCH(F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1" spans="1:20" x14ac:dyDescent="0.3">
      <c r="A1211">
        <v>77</v>
      </c>
      <c r="B1211" t="s">
        <v>21</v>
      </c>
      <c r="C1211" t="s">
        <v>26</v>
      </c>
      <c r="D1211" t="s">
        <v>37</v>
      </c>
      <c r="E1211" t="s">
        <v>26</v>
      </c>
      <c r="F1211" t="s">
        <v>21</v>
      </c>
      <c r="I1211">
        <f>BG_SecBase_Tuning!O$429</f>
        <v>1040</v>
      </c>
      <c r="J1211" s="2">
        <f>BG_SecBase_Tuning!P$436</f>
        <v>80</v>
      </c>
      <c r="K1211">
        <f>BG_SecBase_Tuning!Q$429</f>
        <v>983</v>
      </c>
      <c r="L1211" s="2">
        <f>BG_SecBase_Tuning!R$436</f>
        <v>80</v>
      </c>
      <c r="M1211">
        <f>BG_SecBase_Tuning!S$429</f>
        <v>903</v>
      </c>
      <c r="P1211" s="159" cm="1">
        <f t="array" ref="P1211">_xlfn.SWITCH(B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11" s="159" cm="1">
        <f t="array" ref="Q1211">_xlfn.SWITCH(C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11" s="159" cm="1">
        <f t="array" ref="R1211">_xlfn.SWITCH(D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11" s="159" cm="1">
        <f t="array" ref="S1211">_xlfn.SWITCH(E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11" s="159" cm="1">
        <f t="array" ref="T1211">_xlfn.SWITCH(F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12" spans="1:20" x14ac:dyDescent="0.3">
      <c r="A1212">
        <v>78</v>
      </c>
      <c r="B1212" t="s">
        <v>15</v>
      </c>
      <c r="C1212" t="s">
        <v>30</v>
      </c>
      <c r="D1212" t="s">
        <v>34</v>
      </c>
      <c r="E1212" t="s">
        <v>30</v>
      </c>
      <c r="F1212" t="s">
        <v>18</v>
      </c>
      <c r="I1212">
        <f>BG_SecBase_Tuning!O$429</f>
        <v>1040</v>
      </c>
      <c r="J1212" s="2">
        <f>BG_SecBase_Tuning!P$436</f>
        <v>80</v>
      </c>
      <c r="K1212">
        <f>BG_SecBase_Tuning!Q$429</f>
        <v>983</v>
      </c>
      <c r="L1212" s="2">
        <f>BG_SecBase_Tuning!R$436</f>
        <v>80</v>
      </c>
      <c r="M1212">
        <f>BG_SecBase_Tuning!S$429</f>
        <v>903</v>
      </c>
      <c r="P1212" s="159" cm="1">
        <f t="array" ref="P1212">_xlfn.SWITCH(B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12" s="159" cm="1">
        <f t="array" ref="Q1212">_xlfn.SWITCH(C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12" s="159" cm="1">
        <f t="array" ref="R1212">_xlfn.SWITCH(D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12" s="159" cm="1">
        <f t="array" ref="S1212">_xlfn.SWITCH(E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12" s="159" cm="1">
        <f t="array" ref="T1212">_xlfn.SWITCH(F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13" spans="1:20" x14ac:dyDescent="0.3">
      <c r="A1213">
        <v>79</v>
      </c>
      <c r="B1213" t="s">
        <v>27</v>
      </c>
      <c r="C1213" t="s">
        <v>33</v>
      </c>
      <c r="D1213" t="s">
        <v>21</v>
      </c>
      <c r="E1213" t="s">
        <v>33</v>
      </c>
      <c r="F1213" t="s">
        <v>34</v>
      </c>
      <c r="I1213">
        <f>BG_SecBase_Tuning!O$429</f>
        <v>1040</v>
      </c>
      <c r="J1213" s="6">
        <f>BG_SecBase_Tuning!P$435</f>
        <v>200</v>
      </c>
      <c r="K1213">
        <f>BG_SecBase_Tuning!Q$429</f>
        <v>983</v>
      </c>
      <c r="L1213" s="6">
        <f>BG_SecBase_Tuning!R$435</f>
        <v>200</v>
      </c>
      <c r="M1213">
        <f>BG_SecBase_Tuning!S$429</f>
        <v>903</v>
      </c>
      <c r="P1213" s="159" cm="1">
        <f t="array" ref="P1213">_xlfn.SWITCH(B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13" s="159" cm="1">
        <f t="array" ref="Q1213">_xlfn.SWITCH(C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13" s="159" cm="1">
        <f t="array" ref="R1213">_xlfn.SWITCH(D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13" s="159" cm="1">
        <f t="array" ref="S1213">_xlfn.SWITCH(E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13" s="159" cm="1">
        <f t="array" ref="T1213">_xlfn.SWITCH(F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4" spans="1:20" x14ac:dyDescent="0.3">
      <c r="A1214">
        <v>80</v>
      </c>
      <c r="B1214" t="s">
        <v>31</v>
      </c>
      <c r="C1214" t="s">
        <v>36</v>
      </c>
      <c r="D1214" t="s">
        <v>11</v>
      </c>
      <c r="E1214" t="s">
        <v>36</v>
      </c>
      <c r="F1214" t="s">
        <v>24</v>
      </c>
      <c r="I1214">
        <f>BG_SecBase_Tuning!O$429</f>
        <v>1040</v>
      </c>
      <c r="J1214" s="6">
        <f>BG_SecBase_Tuning!P$435</f>
        <v>200</v>
      </c>
      <c r="K1214">
        <f>BG_SecBase_Tuning!Q$429</f>
        <v>983</v>
      </c>
      <c r="L1214" s="6">
        <f>BG_SecBase_Tuning!R$435</f>
        <v>200</v>
      </c>
      <c r="M1214">
        <f>BG_SecBase_Tuning!S$429</f>
        <v>903</v>
      </c>
      <c r="P1214" s="159" cm="1">
        <f t="array" ref="P1214">_xlfn.SWITCH(B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14" s="159" cm="1">
        <f t="array" ref="Q1214">_xlfn.SWITCH(C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14" s="159" cm="1">
        <f t="array" ref="R1214">_xlfn.SWITCH(D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214" s="159" cm="1">
        <f t="array" ref="S1214">_xlfn.SWITCH(E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14" s="159" cm="1">
        <f t="array" ref="T1214">_xlfn.SWITCH(F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15" spans="1:20" x14ac:dyDescent="0.3">
      <c r="A1215">
        <v>81</v>
      </c>
      <c r="B1215" t="s">
        <v>11</v>
      </c>
      <c r="C1215" t="s">
        <v>15</v>
      </c>
      <c r="D1215" t="s">
        <v>34</v>
      </c>
      <c r="E1215" t="s">
        <v>34</v>
      </c>
      <c r="F1215" t="s">
        <v>34</v>
      </c>
      <c r="I1215">
        <f>BG_SecBase_Tuning!O$429</f>
        <v>1040</v>
      </c>
      <c r="J1215" s="6">
        <f>BG_SecBase_Tuning!P$435</f>
        <v>200</v>
      </c>
      <c r="K1215">
        <f>BG_SecBase_Tuning!Q$429</f>
        <v>983</v>
      </c>
      <c r="L1215" s="6">
        <f>BG_SecBase_Tuning!R$435</f>
        <v>200</v>
      </c>
      <c r="M1215">
        <f>BG_SecBase_Tuning!S$429</f>
        <v>903</v>
      </c>
      <c r="P1215" s="159" cm="1">
        <f t="array" ref="P1215">_xlfn.SWITCH(B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215" s="159" cm="1">
        <f t="array" ref="Q1215">_xlfn.SWITCH(C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215" s="159" cm="1">
        <f t="array" ref="R1215">_xlfn.SWITCH(D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15" s="159" cm="1">
        <f t="array" ref="S1215">_xlfn.SWITCH(E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215" s="159" cm="1">
        <f t="array" ref="T1215">_xlfn.SWITCH(F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6" spans="1:20" x14ac:dyDescent="0.3">
      <c r="A1216">
        <v>82</v>
      </c>
      <c r="B1216" t="s">
        <v>34</v>
      </c>
      <c r="C1216" t="s">
        <v>11</v>
      </c>
      <c r="D1216" t="s">
        <v>24</v>
      </c>
      <c r="E1216" t="s">
        <v>11</v>
      </c>
      <c r="F1216" t="s">
        <v>21</v>
      </c>
      <c r="I1216">
        <f>BG_SecBase_Tuning!O$429</f>
        <v>1040</v>
      </c>
      <c r="J1216">
        <f>BG_SecBase_Tuning!P$429</f>
        <v>3440</v>
      </c>
      <c r="K1216">
        <f>BG_SecBase_Tuning!Q$429</f>
        <v>983</v>
      </c>
      <c r="L1216">
        <f>BG_SecBase_Tuning!R$429</f>
        <v>3456</v>
      </c>
      <c r="M1216">
        <f>BG_SecBase_Tuning!S$429</f>
        <v>903</v>
      </c>
      <c r="P1216" s="159" cm="1">
        <f t="array" ref="P1216">_xlfn.SWITCH(B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216" s="159" cm="1">
        <f t="array" ref="Q1216">_xlfn.SWITCH(C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16" s="159" cm="1">
        <f t="array" ref="R1216">_xlfn.SWITCH(D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16" s="159" cm="1">
        <f t="array" ref="S1216">_xlfn.SWITCH(E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16" s="159" cm="1">
        <f t="array" ref="T1216">_xlfn.SWITCH(F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17" spans="1:20" x14ac:dyDescent="0.3">
      <c r="A1217">
        <v>83</v>
      </c>
      <c r="B1217" t="s">
        <v>15</v>
      </c>
      <c r="C1217" t="s">
        <v>15</v>
      </c>
      <c r="D1217" t="s">
        <v>18</v>
      </c>
      <c r="E1217" t="s">
        <v>15</v>
      </c>
      <c r="F1217" t="s">
        <v>34</v>
      </c>
      <c r="I1217" s="9">
        <f>BG_SecBase_Tuning!O$447</f>
        <v>1000</v>
      </c>
      <c r="J1217" s="9">
        <f>BG_SecBase_Tuning!P$447</f>
        <v>1000</v>
      </c>
      <c r="K1217" s="9">
        <f>BG_SecBase_Tuning!Q$447</f>
        <v>1000</v>
      </c>
      <c r="L1217" s="9">
        <f>BG_SecBase_Tuning!R$447</f>
        <v>1000</v>
      </c>
      <c r="M1217" s="9">
        <f>BG_SecBase_Tuning!S$447</f>
        <v>1000</v>
      </c>
      <c r="P1217" s="159" cm="1">
        <f t="array" ref="P1217">_xlfn.SWITCH(B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17" s="159" cm="1">
        <f t="array" ref="Q1217">_xlfn.SWITCH(C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217" s="159" cm="1">
        <f t="array" ref="R1217">_xlfn.SWITCH(D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17" s="159" cm="1">
        <f t="array" ref="S1217">_xlfn.SWITCH(E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17" s="159" cm="1">
        <f t="array" ref="T1217">_xlfn.SWITCH(F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8" spans="1:20" x14ac:dyDescent="0.3">
      <c r="A1218">
        <v>84</v>
      </c>
      <c r="B1218" t="s">
        <v>15</v>
      </c>
      <c r="C1218" t="s">
        <v>27</v>
      </c>
      <c r="D1218" t="s">
        <v>15</v>
      </c>
      <c r="E1218" t="s">
        <v>40</v>
      </c>
      <c r="F1218" t="s">
        <v>40</v>
      </c>
      <c r="I1218" s="9">
        <f>BG_SecBase_Tuning!O$447</f>
        <v>1000</v>
      </c>
      <c r="J1218" s="9">
        <f>BG_SecBase_Tuning!P$447</f>
        <v>1000</v>
      </c>
      <c r="K1218" s="9">
        <f>BG_SecBase_Tuning!Q$447</f>
        <v>1000</v>
      </c>
      <c r="L1218" s="9">
        <f>BG_SecBase_Tuning!R$447</f>
        <v>1000</v>
      </c>
      <c r="M1218" s="9">
        <f>BG_SecBase_Tuning!S$447</f>
        <v>1000</v>
      </c>
      <c r="P1218" s="159" cm="1">
        <f t="array" ref="P1218">_xlfn.SWITCH(B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18" s="159" cm="1">
        <f t="array" ref="Q1218">_xlfn.SWITCH(C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218" s="159" cm="1">
        <f t="array" ref="R1218">_xlfn.SWITCH(D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18" s="159" cm="1">
        <f t="array" ref="S1218">_xlfn.SWITCH(E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18" s="159" cm="1">
        <f t="array" ref="T1218">_xlfn.SWITCH(F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19" spans="1:20" x14ac:dyDescent="0.3">
      <c r="A1219">
        <v>85</v>
      </c>
      <c r="B1219" t="s">
        <v>42</v>
      </c>
      <c r="C1219" t="s">
        <v>46</v>
      </c>
      <c r="D1219" t="s">
        <v>46</v>
      </c>
      <c r="E1219" t="s">
        <v>46</v>
      </c>
      <c r="F1219" t="s">
        <v>46</v>
      </c>
      <c r="I1219" s="9">
        <f>BG_SecBase_Tuning!O$447</f>
        <v>1000</v>
      </c>
      <c r="J1219" s="9">
        <f>BG_SecBase_Tuning!P$447</f>
        <v>1000</v>
      </c>
      <c r="K1219" s="9">
        <f>BG_SecBase_Tuning!Q$447</f>
        <v>1000</v>
      </c>
      <c r="L1219" s="9">
        <f>BG_SecBase_Tuning!R$447</f>
        <v>1000</v>
      </c>
      <c r="M1219" s="9">
        <f>BG_SecBase_Tuning!S$447</f>
        <v>1000</v>
      </c>
      <c r="P1219" s="159" cm="1">
        <f t="array" ref="P1219">_xlfn.SWITCH(B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219" s="159" cm="1">
        <f t="array" ref="Q1219">_xlfn.SWITCH(C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1219" s="159" cm="1">
        <f t="array" ref="R1219">_xlfn.SWITCH(D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219" s="159" cm="1">
        <f t="array" ref="S1219">_xlfn.SWITCH(E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219" s="159" cm="1">
        <f t="array" ref="T1219">_xlfn.SWITCH(F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1220" spans="1:20" x14ac:dyDescent="0.3">
      <c r="A1220">
        <v>86</v>
      </c>
      <c r="B1220" t="s">
        <v>37</v>
      </c>
      <c r="C1220" t="s">
        <v>18</v>
      </c>
      <c r="D1220" t="s">
        <v>34</v>
      </c>
      <c r="E1220" t="s">
        <v>34</v>
      </c>
      <c r="F1220" t="s">
        <v>27</v>
      </c>
      <c r="I1220" s="9">
        <f>BG_SecBase_Tuning!O$447</f>
        <v>1000</v>
      </c>
      <c r="J1220" s="9">
        <f>BG_SecBase_Tuning!P$447</f>
        <v>1000</v>
      </c>
      <c r="K1220" s="9">
        <f>BG_SecBase_Tuning!Q$447</f>
        <v>1000</v>
      </c>
      <c r="L1220" s="9">
        <f>BG_SecBase_Tuning!R$447</f>
        <v>1000</v>
      </c>
      <c r="M1220" s="9">
        <f>BG_SecBase_Tuning!S$447</f>
        <v>1000</v>
      </c>
      <c r="P1220" s="159" cm="1">
        <f t="array" ref="P1220">_xlfn.SWITCH(B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20" s="159" cm="1">
        <f t="array" ref="Q1220">_xlfn.SWITCH(C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220" s="159" cm="1">
        <f t="array" ref="R1220">_xlfn.SWITCH(D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20" s="159" cm="1">
        <f t="array" ref="S1220">_xlfn.SWITCH(E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220" s="159" cm="1">
        <f t="array" ref="T1220">_xlfn.SWITCH(F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21" spans="1:20" x14ac:dyDescent="0.3">
      <c r="A1221">
        <v>87</v>
      </c>
      <c r="B1221" t="s">
        <v>18</v>
      </c>
      <c r="C1221" t="s">
        <v>24</v>
      </c>
      <c r="D1221" t="s">
        <v>11</v>
      </c>
      <c r="E1221" t="s">
        <v>37</v>
      </c>
      <c r="F1221" t="s">
        <v>18</v>
      </c>
      <c r="I1221">
        <f>BG_SecBase_Tuning!O$429</f>
        <v>1040</v>
      </c>
      <c r="J1221">
        <f>BG_SecBase_Tuning!P$429</f>
        <v>3440</v>
      </c>
      <c r="K1221">
        <f>BG_SecBase_Tuning!Q$429</f>
        <v>983</v>
      </c>
      <c r="L1221">
        <f>BG_SecBase_Tuning!R$429</f>
        <v>3456</v>
      </c>
      <c r="M1221">
        <f>BG_SecBase_Tuning!S$429</f>
        <v>903</v>
      </c>
      <c r="P1221" s="159" cm="1">
        <f t="array" ref="P1221">_xlfn.SWITCH(B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21" s="159" cm="1">
        <f t="array" ref="Q1221">_xlfn.SWITCH(C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221" s="159" cm="1">
        <f t="array" ref="R1221">_xlfn.SWITCH(D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221" s="159" cm="1">
        <f t="array" ref="S1221">_xlfn.SWITCH(E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21" s="159" cm="1">
        <f t="array" ref="T1221">_xlfn.SWITCH(F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2" spans="1:20" x14ac:dyDescent="0.3">
      <c r="A1222">
        <v>88</v>
      </c>
      <c r="B1222" t="s">
        <v>31</v>
      </c>
      <c r="C1222" t="s">
        <v>24</v>
      </c>
      <c r="D1222" t="s">
        <v>24</v>
      </c>
      <c r="E1222" t="s">
        <v>15</v>
      </c>
      <c r="F1222" t="s">
        <v>18</v>
      </c>
      <c r="I1222">
        <f>BG_SecBase_Tuning!O$429</f>
        <v>1040</v>
      </c>
      <c r="J1222">
        <f>BG_SecBase_Tuning!P$429</f>
        <v>3440</v>
      </c>
      <c r="K1222">
        <f>BG_SecBase_Tuning!Q$429</f>
        <v>983</v>
      </c>
      <c r="L1222">
        <f>BG_SecBase_Tuning!R$429</f>
        <v>3456</v>
      </c>
      <c r="M1222">
        <f>BG_SecBase_Tuning!S$429</f>
        <v>903</v>
      </c>
      <c r="P1222" s="159" cm="1">
        <f t="array" ref="P1222">_xlfn.SWITCH(B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22" s="159" cm="1">
        <f t="array" ref="Q1222">_xlfn.SWITCH(C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222" s="159" cm="1">
        <f t="array" ref="R1222">_xlfn.SWITCH(D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22" s="159" cm="1">
        <f t="array" ref="S1222">_xlfn.SWITCH(E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22" s="159" cm="1">
        <f t="array" ref="T1222">_xlfn.SWITCH(F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3" spans="1:20" x14ac:dyDescent="0.3">
      <c r="A1223">
        <v>89</v>
      </c>
      <c r="B1223" s="9" t="s">
        <v>27</v>
      </c>
      <c r="C1223" s="9" t="s">
        <v>27</v>
      </c>
      <c r="D1223" s="9" t="s">
        <v>37</v>
      </c>
      <c r="E1223" s="9" t="s">
        <v>15</v>
      </c>
      <c r="F1223" s="9" t="s">
        <v>34</v>
      </c>
      <c r="I1223" s="6">
        <f>BG_SecBase_Tuning!O$431</f>
        <v>800</v>
      </c>
      <c r="J1223" s="6">
        <f>BG_SecBase_Tuning!P$433</f>
        <v>300</v>
      </c>
      <c r="K1223">
        <f>BG_SecBase_Tuning!Q$429</f>
        <v>983</v>
      </c>
      <c r="L1223" s="6">
        <f>BG_SecBase_Tuning!R$433</f>
        <v>300</v>
      </c>
      <c r="M1223">
        <f>BG_SecBase_Tuning!S$429</f>
        <v>903</v>
      </c>
      <c r="P1223" s="159" cm="1">
        <f t="array" ref="P1223">_xlfn.SWITCH(B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23" s="159" cm="1">
        <f t="array" ref="Q1223">_xlfn.SWITCH(C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223" s="159" cm="1">
        <f t="array" ref="R1223">_xlfn.SWITCH(D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23" s="159" cm="1">
        <f t="array" ref="S1223">_xlfn.SWITCH(E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23" s="159" cm="1">
        <f t="array" ref="T1223">_xlfn.SWITCH(F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24" spans="1:20" x14ac:dyDescent="0.3">
      <c r="A1224">
        <v>90</v>
      </c>
      <c r="B1224" s="9" t="s">
        <v>40</v>
      </c>
      <c r="C1224" s="9" t="s">
        <v>40</v>
      </c>
      <c r="D1224" s="9" t="s">
        <v>37</v>
      </c>
      <c r="E1224" s="9" t="s">
        <v>15</v>
      </c>
      <c r="F1224" s="9" t="s">
        <v>11</v>
      </c>
      <c r="I1224" s="6">
        <f>BG_SecBase_Tuning!O$431</f>
        <v>800</v>
      </c>
      <c r="J1224" s="6">
        <f>BG_SecBase_Tuning!P$433</f>
        <v>300</v>
      </c>
      <c r="K1224">
        <f>BG_SecBase_Tuning!Q$429</f>
        <v>983</v>
      </c>
      <c r="L1224" s="6">
        <f>BG_SecBase_Tuning!R$433</f>
        <v>300</v>
      </c>
      <c r="M1224">
        <f>BG_SecBase_Tuning!S$429</f>
        <v>903</v>
      </c>
      <c r="P1224" s="159" cm="1">
        <f t="array" ref="P1224">_xlfn.SWITCH(B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24" s="159" cm="1">
        <f t="array" ref="Q1224">_xlfn.SWITCH(C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24" s="159" cm="1">
        <f t="array" ref="R1224">_xlfn.SWITCH(D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24" s="159" cm="1">
        <f t="array" ref="S1224">_xlfn.SWITCH(E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24" s="159" cm="1">
        <f t="array" ref="T1224">_xlfn.SWITCH(F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25" spans="1:20" x14ac:dyDescent="0.3">
      <c r="A1225">
        <v>91</v>
      </c>
      <c r="B1225" s="9" t="s">
        <v>10</v>
      </c>
      <c r="C1225" s="9" t="s">
        <v>26</v>
      </c>
      <c r="D1225" s="9" t="s">
        <v>40</v>
      </c>
      <c r="E1225" s="9" t="s">
        <v>26</v>
      </c>
      <c r="F1225" s="9" t="s">
        <v>18</v>
      </c>
      <c r="I1225" s="6">
        <f>BG_SecBase_Tuning!O$431</f>
        <v>800</v>
      </c>
      <c r="J1225" s="6">
        <f>BG_SecBase_Tuning!P$433</f>
        <v>300</v>
      </c>
      <c r="K1225">
        <f>BG_SecBase_Tuning!Q$429</f>
        <v>983</v>
      </c>
      <c r="L1225" s="6">
        <f>BG_SecBase_Tuning!R$433</f>
        <v>300</v>
      </c>
      <c r="M1225">
        <f>BG_SecBase_Tuning!S$429</f>
        <v>903</v>
      </c>
      <c r="P1225" s="159" cm="1">
        <f t="array" ref="P1225">_xlfn.SWITCH(B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225" s="159" cm="1">
        <f t="array" ref="Q1225">_xlfn.SWITCH(C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25" s="159" cm="1">
        <f t="array" ref="R1225">_xlfn.SWITCH(D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25" s="159" cm="1">
        <f t="array" ref="S1225">_xlfn.SWITCH(E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25" s="159" cm="1">
        <f t="array" ref="T1225">_xlfn.SWITCH(F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6" spans="1:20" x14ac:dyDescent="0.3">
      <c r="A1226">
        <v>92</v>
      </c>
      <c r="B1226" s="11" t="s">
        <v>31</v>
      </c>
      <c r="C1226" s="11" t="s">
        <v>30</v>
      </c>
      <c r="D1226" s="11" t="s">
        <v>40</v>
      </c>
      <c r="E1226" s="11" t="s">
        <v>30</v>
      </c>
      <c r="F1226" s="11" t="s">
        <v>18</v>
      </c>
      <c r="I1226" s="6">
        <f>BG_SecBase_Tuning!O$431</f>
        <v>800</v>
      </c>
      <c r="J1226" s="2">
        <f>BG_SecBase_Tuning!P$434</f>
        <v>100</v>
      </c>
      <c r="K1226">
        <f>BG_SecBase_Tuning!Q$429</f>
        <v>983</v>
      </c>
      <c r="L1226" s="2">
        <f>BG_SecBase_Tuning!R$434</f>
        <v>100</v>
      </c>
      <c r="M1226">
        <f>BG_SecBase_Tuning!S$429</f>
        <v>903</v>
      </c>
      <c r="P1226" s="159" cm="1">
        <f t="array" ref="P1226">_xlfn.SWITCH(B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26" s="159" cm="1">
        <f t="array" ref="Q1226">_xlfn.SWITCH(C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26" s="159" cm="1">
        <f t="array" ref="R1226">_xlfn.SWITCH(D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26" s="159" cm="1">
        <f t="array" ref="S1226">_xlfn.SWITCH(E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26" s="159" cm="1">
        <f t="array" ref="T1226">_xlfn.SWITCH(F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7" spans="1:20" x14ac:dyDescent="0.3">
      <c r="A1227">
        <v>93</v>
      </c>
      <c r="B1227" s="11" t="s">
        <v>37</v>
      </c>
      <c r="C1227" s="11" t="s">
        <v>33</v>
      </c>
      <c r="D1227" s="11" t="s">
        <v>34</v>
      </c>
      <c r="E1227" s="11" t="s">
        <v>33</v>
      </c>
      <c r="F1227" s="11" t="s">
        <v>21</v>
      </c>
      <c r="I1227">
        <f>BG_SecBase_Tuning!O$429</f>
        <v>1040</v>
      </c>
      <c r="J1227" s="6">
        <f>BG_SecBase_Tuning!P$433</f>
        <v>300</v>
      </c>
      <c r="K1227">
        <f>BG_SecBase_Tuning!Q$429</f>
        <v>983</v>
      </c>
      <c r="L1227" s="6">
        <f>BG_SecBase_Tuning!R$433</f>
        <v>300</v>
      </c>
      <c r="M1227">
        <f>BG_SecBase_Tuning!S$429</f>
        <v>903</v>
      </c>
      <c r="P1227" s="159" cm="1">
        <f t="array" ref="P1227">_xlfn.SWITCH(B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27" s="159" cm="1">
        <f t="array" ref="Q1227">_xlfn.SWITCH(C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27" s="159" cm="1">
        <f t="array" ref="R1227">_xlfn.SWITCH(D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27" s="159" cm="1">
        <f t="array" ref="S1227">_xlfn.SWITCH(E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27" s="159" cm="1">
        <f t="array" ref="T1227">_xlfn.SWITCH(F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28" spans="1:20" x14ac:dyDescent="0.3">
      <c r="A1228">
        <v>94</v>
      </c>
      <c r="B1228" s="11" t="s">
        <v>27</v>
      </c>
      <c r="C1228" s="11" t="s">
        <v>36</v>
      </c>
      <c r="D1228" s="11" t="s">
        <v>40</v>
      </c>
      <c r="E1228" s="11" t="s">
        <v>36</v>
      </c>
      <c r="F1228" s="11" t="s">
        <v>18</v>
      </c>
      <c r="I1228">
        <f>BG_SecBase_Tuning!O$429</f>
        <v>1040</v>
      </c>
      <c r="J1228" s="6">
        <f>BG_SecBase_Tuning!P$433</f>
        <v>300</v>
      </c>
      <c r="K1228">
        <f>BG_SecBase_Tuning!Q$429</f>
        <v>983</v>
      </c>
      <c r="L1228" s="6">
        <f>BG_SecBase_Tuning!R$433</f>
        <v>300</v>
      </c>
      <c r="M1228">
        <f>BG_SecBase_Tuning!S$429</f>
        <v>903</v>
      </c>
      <c r="P1228" s="159" cm="1">
        <f t="array" ref="P1228">_xlfn.SWITCH(B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28" s="159" cm="1">
        <f t="array" ref="Q1228">_xlfn.SWITCH(C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28" s="159" cm="1">
        <f t="array" ref="R1228">_xlfn.SWITCH(D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28" s="159" cm="1">
        <f t="array" ref="S1228">_xlfn.SWITCH(E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28" s="159" cm="1">
        <f t="array" ref="T1228">_xlfn.SWITCH(F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9" spans="1:20" x14ac:dyDescent="0.3">
      <c r="A1229">
        <v>95</v>
      </c>
      <c r="B1229" s="11" t="s">
        <v>21</v>
      </c>
      <c r="C1229" s="11" t="s">
        <v>40</v>
      </c>
      <c r="D1229" s="11" t="s">
        <v>18</v>
      </c>
      <c r="E1229" s="11" t="s">
        <v>34</v>
      </c>
      <c r="F1229" s="11" t="s">
        <v>15</v>
      </c>
      <c r="I1229">
        <f>BG_SecBase_Tuning!O$429</f>
        <v>1040</v>
      </c>
      <c r="J1229" s="6">
        <f>BG_SecBase_Tuning!P$433</f>
        <v>300</v>
      </c>
      <c r="K1229">
        <f>BG_SecBase_Tuning!Q$429</f>
        <v>983</v>
      </c>
      <c r="L1229" s="6">
        <f>BG_SecBase_Tuning!R$433</f>
        <v>300</v>
      </c>
      <c r="M1229">
        <f>BG_SecBase_Tuning!S$429</f>
        <v>903</v>
      </c>
      <c r="P1229" s="159" cm="1">
        <f t="array" ref="P1229">_xlfn.SWITCH(B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29" s="159" cm="1">
        <f t="array" ref="Q1229">_xlfn.SWITCH(C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29" s="159" cm="1">
        <f t="array" ref="R1229">_xlfn.SWITCH(D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29" s="159" cm="1">
        <f t="array" ref="S1229">_xlfn.SWITCH(E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229" s="159" cm="1">
        <f t="array" ref="T1229">_xlfn.SWITCH(F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30" spans="1:20" x14ac:dyDescent="0.3">
      <c r="A1230">
        <v>96</v>
      </c>
      <c r="B1230" s="11" t="s">
        <v>37</v>
      </c>
      <c r="C1230" s="11" t="s">
        <v>21</v>
      </c>
      <c r="D1230" s="11" t="s">
        <v>24</v>
      </c>
      <c r="E1230" s="11" t="s">
        <v>11</v>
      </c>
      <c r="F1230" s="11" t="s">
        <v>40</v>
      </c>
      <c r="I1230">
        <f>BG_SecBase_Tuning!O$429</f>
        <v>1040</v>
      </c>
      <c r="J1230">
        <f>BG_SecBase_Tuning!P$429</f>
        <v>3440</v>
      </c>
      <c r="K1230">
        <f>BG_SecBase_Tuning!Q$429</f>
        <v>983</v>
      </c>
      <c r="L1230">
        <f>BG_SecBase_Tuning!R$429</f>
        <v>3456</v>
      </c>
      <c r="M1230">
        <f>BG_SecBase_Tuning!S$429</f>
        <v>903</v>
      </c>
      <c r="P1230" s="159" cm="1">
        <f t="array" ref="P1230">_xlfn.SWITCH(B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30" s="159" cm="1">
        <f t="array" ref="Q1230">_xlfn.SWITCH(C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30" s="159" cm="1">
        <f t="array" ref="R1230">_xlfn.SWITCH(D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30" s="159" cm="1">
        <f t="array" ref="S1230">_xlfn.SWITCH(E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30" s="159" cm="1">
        <f t="array" ref="T1230">_xlfn.SWITCH(F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31" spans="1:20" x14ac:dyDescent="0.3">
      <c r="A1231">
        <v>97</v>
      </c>
      <c r="B1231" t="s">
        <v>21</v>
      </c>
      <c r="C1231" t="s">
        <v>21</v>
      </c>
      <c r="D1231" t="s">
        <v>37</v>
      </c>
      <c r="E1231" t="s">
        <v>24</v>
      </c>
      <c r="F1231" t="s">
        <v>18</v>
      </c>
      <c r="I1231">
        <f>BG_SecBase_Tuning!O$429</f>
        <v>1040</v>
      </c>
      <c r="J1231">
        <f>BG_SecBase_Tuning!P$429</f>
        <v>3440</v>
      </c>
      <c r="K1231">
        <f>BG_SecBase_Tuning!Q$429</f>
        <v>983</v>
      </c>
      <c r="L1231">
        <f>BG_SecBase_Tuning!R$429</f>
        <v>3456</v>
      </c>
      <c r="M1231">
        <f>BG_SecBase_Tuning!S$429</f>
        <v>903</v>
      </c>
      <c r="P1231" s="159" cm="1">
        <f t="array" ref="P1231">_xlfn.SWITCH(B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31" s="159" cm="1">
        <f t="array" ref="Q1231">_xlfn.SWITCH(C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31" s="159" cm="1">
        <f t="array" ref="R1231">_xlfn.SWITCH(D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31" s="159" cm="1">
        <f t="array" ref="S1231">_xlfn.SWITCH(E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31" s="159" cm="1">
        <f t="array" ref="T1231">_xlfn.SWITCH(F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32" spans="1:20" x14ac:dyDescent="0.3">
      <c r="A1232">
        <v>98</v>
      </c>
      <c r="B1232" t="s">
        <v>27</v>
      </c>
      <c r="C1232" t="s">
        <v>40</v>
      </c>
      <c r="D1232" t="s">
        <v>21</v>
      </c>
      <c r="E1232" t="s">
        <v>37</v>
      </c>
      <c r="F1232" t="s">
        <v>15</v>
      </c>
      <c r="I1232">
        <f>BG_SecBase_Tuning!O$429</f>
        <v>1040</v>
      </c>
      <c r="J1232" s="6">
        <f>BG_SecBase_Tuning!P$435</f>
        <v>200</v>
      </c>
      <c r="K1232">
        <f>BG_SecBase_Tuning!Q$429</f>
        <v>983</v>
      </c>
      <c r="L1232" s="6">
        <f>BG_SecBase_Tuning!R$435</f>
        <v>200</v>
      </c>
      <c r="M1232">
        <f>BG_SecBase_Tuning!S$429</f>
        <v>903</v>
      </c>
      <c r="P1232" s="159" cm="1">
        <f t="array" ref="P1232">_xlfn.SWITCH(B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32" s="159" cm="1">
        <f t="array" ref="Q1232">_xlfn.SWITCH(C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32" s="159" cm="1">
        <f t="array" ref="R1232">_xlfn.SWITCH(D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32" s="159" cm="1">
        <f t="array" ref="S1232">_xlfn.SWITCH(E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32" s="159" cm="1">
        <f t="array" ref="T1232">_xlfn.SWITCH(F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33" spans="1:20" x14ac:dyDescent="0.3">
      <c r="A1233">
        <v>99</v>
      </c>
      <c r="B1233" t="s">
        <v>11</v>
      </c>
      <c r="C1233" t="s">
        <v>21</v>
      </c>
      <c r="D1233" t="s">
        <v>27</v>
      </c>
      <c r="E1233" t="s">
        <v>15</v>
      </c>
      <c r="F1233" t="s">
        <v>34</v>
      </c>
      <c r="I1233">
        <f>BG_SecBase_Tuning!O$429</f>
        <v>1040</v>
      </c>
      <c r="J1233" s="6">
        <f>BG_SecBase_Tuning!P$435</f>
        <v>200</v>
      </c>
      <c r="K1233">
        <f>BG_SecBase_Tuning!Q$429</f>
        <v>983</v>
      </c>
      <c r="L1233" s="6">
        <f>BG_SecBase_Tuning!R$435</f>
        <v>200</v>
      </c>
      <c r="M1233">
        <f>BG_SecBase_Tuning!S$429</f>
        <v>903</v>
      </c>
      <c r="P1233" s="159" cm="1">
        <f t="array" ref="P1233">_xlfn.SWITCH(B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233" s="159" cm="1">
        <f t="array" ref="Q1233">_xlfn.SWITCH(C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33" s="159" cm="1">
        <f t="array" ref="R1233">_xlfn.SWITCH(D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33" s="159" cm="1">
        <f t="array" ref="S1233">_xlfn.SWITCH(E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33" s="159" cm="1">
        <f t="array" ref="T1233">_xlfn.SWITCH(F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34" spans="1:20" x14ac:dyDescent="0.3">
      <c r="A1234">
        <v>100</v>
      </c>
      <c r="B1234" t="s">
        <v>34</v>
      </c>
      <c r="C1234" t="s">
        <v>26</v>
      </c>
      <c r="D1234" t="s">
        <v>40</v>
      </c>
      <c r="E1234" t="s">
        <v>26</v>
      </c>
      <c r="F1234" t="s">
        <v>27</v>
      </c>
      <c r="I1234">
        <f>BG_SecBase_Tuning!O$429</f>
        <v>1040</v>
      </c>
      <c r="J1234" s="6">
        <f>BG_SecBase_Tuning!P$435</f>
        <v>200</v>
      </c>
      <c r="K1234">
        <f>BG_SecBase_Tuning!Q$429</f>
        <v>983</v>
      </c>
      <c r="L1234" s="6">
        <f>BG_SecBase_Tuning!R$435</f>
        <v>200</v>
      </c>
      <c r="M1234">
        <f>BG_SecBase_Tuning!S$429</f>
        <v>903</v>
      </c>
      <c r="P1234" s="159" cm="1">
        <f t="array" ref="P1234">_xlfn.SWITCH(B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234" s="159" cm="1">
        <f t="array" ref="Q1234">_xlfn.SWITCH(C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34" s="159" cm="1">
        <f t="array" ref="R1234">_xlfn.SWITCH(D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34" s="159" cm="1">
        <f t="array" ref="S1234">_xlfn.SWITCH(E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34" s="159" cm="1">
        <f t="array" ref="T1234">_xlfn.SWITCH(F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35" spans="1:20" x14ac:dyDescent="0.3">
      <c r="A1235">
        <v>101</v>
      </c>
      <c r="B1235" t="s">
        <v>18</v>
      </c>
      <c r="C1235" t="s">
        <v>30</v>
      </c>
      <c r="D1235" t="s">
        <v>40</v>
      </c>
      <c r="E1235" t="s">
        <v>30</v>
      </c>
      <c r="F1235" t="s">
        <v>18</v>
      </c>
      <c r="I1235">
        <f>BG_SecBase_Tuning!O$429</f>
        <v>1040</v>
      </c>
      <c r="J1235" s="2">
        <f>BG_SecBase_Tuning!P$436</f>
        <v>80</v>
      </c>
      <c r="K1235">
        <f>BG_SecBase_Tuning!Q$429</f>
        <v>983</v>
      </c>
      <c r="L1235" s="2">
        <f>BG_SecBase_Tuning!R$436</f>
        <v>80</v>
      </c>
      <c r="M1235">
        <f>BG_SecBase_Tuning!S$429</f>
        <v>903</v>
      </c>
      <c r="P1235" s="159" cm="1">
        <f t="array" ref="P1235">_xlfn.SWITCH(B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35" s="159" cm="1">
        <f t="array" ref="Q1235">_xlfn.SWITCH(C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35" s="159" cm="1">
        <f t="array" ref="R1235">_xlfn.SWITCH(D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35" s="159" cm="1">
        <f t="array" ref="S1235">_xlfn.SWITCH(E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35" s="159" cm="1">
        <f t="array" ref="T1235">_xlfn.SWITCH(F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36" spans="1:20" x14ac:dyDescent="0.3">
      <c r="A1236">
        <v>102</v>
      </c>
      <c r="B1236" t="s">
        <v>24</v>
      </c>
      <c r="C1236" t="s">
        <v>33</v>
      </c>
      <c r="D1236" t="s">
        <v>34</v>
      </c>
      <c r="E1236" t="s">
        <v>33</v>
      </c>
      <c r="F1236" t="s">
        <v>40</v>
      </c>
      <c r="I1236">
        <f>BG_SecBase_Tuning!O$429</f>
        <v>1040</v>
      </c>
      <c r="J1236" s="2">
        <f>BG_SecBase_Tuning!P$436</f>
        <v>80</v>
      </c>
      <c r="K1236">
        <f>BG_SecBase_Tuning!Q$429</f>
        <v>983</v>
      </c>
      <c r="L1236" s="2">
        <f>BG_SecBase_Tuning!R$436</f>
        <v>80</v>
      </c>
      <c r="M1236">
        <f>BG_SecBase_Tuning!S$429</f>
        <v>903</v>
      </c>
      <c r="P1236" s="159" cm="1">
        <f t="array" ref="P1236">_xlfn.SWITCH(B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36" s="159" cm="1">
        <f t="array" ref="Q1236">_xlfn.SWITCH(C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36" s="159" cm="1">
        <f t="array" ref="R1236">_xlfn.SWITCH(D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36" s="159" cm="1">
        <f t="array" ref="S1236">_xlfn.SWITCH(E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36" s="159" cm="1">
        <f t="array" ref="T1236">_xlfn.SWITCH(F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37" spans="1:20" x14ac:dyDescent="0.3">
      <c r="A1237">
        <v>103</v>
      </c>
      <c r="B1237" t="s">
        <v>37</v>
      </c>
      <c r="C1237" t="s">
        <v>36</v>
      </c>
      <c r="D1237" t="s">
        <v>27</v>
      </c>
      <c r="E1237" t="s">
        <v>36</v>
      </c>
      <c r="F1237" t="s">
        <v>15</v>
      </c>
      <c r="I1237">
        <f>BG_SecBase_Tuning!O$429</f>
        <v>1040</v>
      </c>
      <c r="J1237" s="2">
        <f>BG_SecBase_Tuning!P$436</f>
        <v>80</v>
      </c>
      <c r="K1237">
        <f>BG_SecBase_Tuning!Q$429</f>
        <v>983</v>
      </c>
      <c r="L1237" s="2">
        <f>BG_SecBase_Tuning!R$436</f>
        <v>80</v>
      </c>
      <c r="M1237">
        <f>BG_SecBase_Tuning!S$429</f>
        <v>903</v>
      </c>
      <c r="P1237" s="159" cm="1">
        <f t="array" ref="P1237">_xlfn.SWITCH(B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37" s="159" cm="1">
        <f t="array" ref="Q1237">_xlfn.SWITCH(C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37" s="159" cm="1">
        <f t="array" ref="R1237">_xlfn.SWITCH(D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37" s="159" cm="1">
        <f t="array" ref="S1237">_xlfn.SWITCH(E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37" s="159" cm="1">
        <f t="array" ref="T1237">_xlfn.SWITCH(F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38" spans="1:20" x14ac:dyDescent="0.3">
      <c r="A1238">
        <v>104</v>
      </c>
      <c r="B1238" t="s">
        <v>40</v>
      </c>
      <c r="C1238" t="s">
        <v>39</v>
      </c>
      <c r="D1238" t="s">
        <v>24</v>
      </c>
      <c r="E1238" t="s">
        <v>39</v>
      </c>
      <c r="F1238" t="s">
        <v>15</v>
      </c>
      <c r="I1238">
        <f>BG_SecBase_Tuning!O$429</f>
        <v>1040</v>
      </c>
      <c r="J1238" s="2">
        <f>BG_SecBase_Tuning!P$436</f>
        <v>80</v>
      </c>
      <c r="K1238">
        <f>BG_SecBase_Tuning!Q$429</f>
        <v>983</v>
      </c>
      <c r="L1238" s="2">
        <f>BG_SecBase_Tuning!R$436</f>
        <v>80</v>
      </c>
      <c r="M1238">
        <f>BG_SecBase_Tuning!S$429</f>
        <v>903</v>
      </c>
      <c r="P1238" s="159" cm="1">
        <f t="array" ref="P1238">_xlfn.SWITCH(B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38" s="159" cm="1">
        <f t="array" ref="Q1238">_xlfn.SWITCH(C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238" s="159" cm="1">
        <f t="array" ref="R1238">_xlfn.SWITCH(D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38" s="159" cm="1">
        <f t="array" ref="S1238">_xlfn.SWITCH(E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238" s="159" cm="1">
        <f t="array" ref="T1238">_xlfn.SWITCH(F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39" spans="1:20" x14ac:dyDescent="0.3">
      <c r="A1239">
        <v>105</v>
      </c>
      <c r="B1239" t="s">
        <v>15</v>
      </c>
      <c r="C1239" t="s">
        <v>26</v>
      </c>
      <c r="D1239" t="s">
        <v>27</v>
      </c>
      <c r="E1239" t="s">
        <v>26</v>
      </c>
      <c r="F1239" t="s">
        <v>15</v>
      </c>
      <c r="I1239">
        <f>BG_SecBase_Tuning!O$429</f>
        <v>1040</v>
      </c>
      <c r="J1239" s="2">
        <f>BG_SecBase_Tuning!P$436</f>
        <v>80</v>
      </c>
      <c r="K1239">
        <f>BG_SecBase_Tuning!Q$429</f>
        <v>983</v>
      </c>
      <c r="L1239" s="2">
        <f>BG_SecBase_Tuning!R$436</f>
        <v>80</v>
      </c>
      <c r="M1239">
        <f>BG_SecBase_Tuning!S$429</f>
        <v>903</v>
      </c>
      <c r="P1239" s="159" cm="1">
        <f t="array" ref="P1239">_xlfn.SWITCH(B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39" s="159" cm="1">
        <f t="array" ref="Q1239">_xlfn.SWITCH(C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39" s="159" cm="1">
        <f t="array" ref="R1239">_xlfn.SWITCH(D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39" s="159" cm="1">
        <f t="array" ref="S1239">_xlfn.SWITCH(E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39" s="159" cm="1">
        <f t="array" ref="T1239">_xlfn.SWITCH(F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40" spans="1:20" x14ac:dyDescent="0.3">
      <c r="A1240">
        <v>106</v>
      </c>
      <c r="B1240" t="s">
        <v>18</v>
      </c>
      <c r="C1240" t="s">
        <v>30</v>
      </c>
      <c r="D1240" t="s">
        <v>34</v>
      </c>
      <c r="E1240" t="s">
        <v>30</v>
      </c>
      <c r="F1240" t="s">
        <v>31</v>
      </c>
      <c r="I1240">
        <f>BG_SecBase_Tuning!O$429</f>
        <v>1040</v>
      </c>
      <c r="J1240" s="2">
        <f>BG_SecBase_Tuning!P$436</f>
        <v>80</v>
      </c>
      <c r="K1240">
        <f>BG_SecBase_Tuning!Q$429</f>
        <v>983</v>
      </c>
      <c r="L1240" s="2">
        <f>BG_SecBase_Tuning!R$436</f>
        <v>80</v>
      </c>
      <c r="M1240">
        <f>BG_SecBase_Tuning!S$429</f>
        <v>903</v>
      </c>
      <c r="P1240" s="159" cm="1">
        <f t="array" ref="P1240">_xlfn.SWITCH(B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40" s="159" cm="1">
        <f t="array" ref="Q1240">_xlfn.SWITCH(C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40" s="159" cm="1">
        <f t="array" ref="R1240">_xlfn.SWITCH(D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40" s="159" cm="1">
        <f t="array" ref="S1240">_xlfn.SWITCH(E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40" s="159" cm="1">
        <f t="array" ref="T1240">_xlfn.SWITCH(F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41" spans="1:20" x14ac:dyDescent="0.3">
      <c r="A1241">
        <v>107</v>
      </c>
      <c r="B1241" t="s">
        <v>24</v>
      </c>
      <c r="C1241" t="s">
        <v>33</v>
      </c>
      <c r="D1241" t="s">
        <v>31</v>
      </c>
      <c r="E1241" t="s">
        <v>33</v>
      </c>
      <c r="F1241" t="s">
        <v>31</v>
      </c>
      <c r="I1241">
        <f>BG_SecBase_Tuning!O$429</f>
        <v>1040</v>
      </c>
      <c r="J1241" s="6">
        <f>BG_SecBase_Tuning!P$435</f>
        <v>200</v>
      </c>
      <c r="K1241">
        <f>BG_SecBase_Tuning!Q$429</f>
        <v>983</v>
      </c>
      <c r="L1241" s="6">
        <f>BG_SecBase_Tuning!R$435</f>
        <v>200</v>
      </c>
      <c r="M1241">
        <f>BG_SecBase_Tuning!S$429</f>
        <v>903</v>
      </c>
      <c r="P1241" s="159" cm="1">
        <f t="array" ref="P1241">_xlfn.SWITCH(B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41" s="159" cm="1">
        <f t="array" ref="Q1241">_xlfn.SWITCH(C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41" s="159" cm="1">
        <f t="array" ref="R1241">_xlfn.SWITCH(D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41" s="159" cm="1">
        <f t="array" ref="S1241">_xlfn.SWITCH(E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41" s="159" cm="1">
        <f t="array" ref="T1241">_xlfn.SWITCH(F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42" spans="1:20" x14ac:dyDescent="0.3">
      <c r="A1242">
        <v>108</v>
      </c>
      <c r="B1242" t="s">
        <v>27</v>
      </c>
      <c r="C1242" t="s">
        <v>36</v>
      </c>
      <c r="D1242" t="s">
        <v>21</v>
      </c>
      <c r="E1242" t="s">
        <v>36</v>
      </c>
      <c r="F1242" t="s">
        <v>21</v>
      </c>
      <c r="I1242">
        <f>BG_SecBase_Tuning!O$429</f>
        <v>1040</v>
      </c>
      <c r="J1242" s="6">
        <f>BG_SecBase_Tuning!P$435</f>
        <v>200</v>
      </c>
      <c r="K1242">
        <f>BG_SecBase_Tuning!Q$429</f>
        <v>983</v>
      </c>
      <c r="L1242" s="6">
        <f>BG_SecBase_Tuning!R$435</f>
        <v>200</v>
      </c>
      <c r="M1242">
        <f>BG_SecBase_Tuning!S$429</f>
        <v>903</v>
      </c>
      <c r="P1242" s="159" cm="1">
        <f t="array" ref="P1242">_xlfn.SWITCH(B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42" s="159" cm="1">
        <f t="array" ref="Q1242">_xlfn.SWITCH(C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42" s="159" cm="1">
        <f t="array" ref="R1242">_xlfn.SWITCH(D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42" s="159" cm="1">
        <f t="array" ref="S1242">_xlfn.SWITCH(E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42" s="159" cm="1">
        <f t="array" ref="T1242">_xlfn.SWITCH(F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43" spans="1:20" x14ac:dyDescent="0.3">
      <c r="A1243">
        <v>109</v>
      </c>
      <c r="B1243" t="s">
        <v>40</v>
      </c>
      <c r="C1243" t="s">
        <v>37</v>
      </c>
      <c r="D1243" t="s">
        <v>15</v>
      </c>
      <c r="E1243" t="s">
        <v>24</v>
      </c>
      <c r="F1243" t="s">
        <v>24</v>
      </c>
      <c r="I1243">
        <f>BG_SecBase_Tuning!O$429</f>
        <v>1040</v>
      </c>
      <c r="J1243" s="6">
        <f>BG_SecBase_Tuning!P$435</f>
        <v>200</v>
      </c>
      <c r="K1243">
        <f>BG_SecBase_Tuning!Q$429</f>
        <v>983</v>
      </c>
      <c r="L1243" s="6">
        <f>BG_SecBase_Tuning!R$435</f>
        <v>200</v>
      </c>
      <c r="M1243">
        <f>BG_SecBase_Tuning!S$429</f>
        <v>903</v>
      </c>
      <c r="P1243" s="159" cm="1">
        <f t="array" ref="P1243">_xlfn.SWITCH(B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43" s="159" cm="1">
        <f t="array" ref="Q1243">_xlfn.SWITCH(C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243" s="159" cm="1">
        <f t="array" ref="R1243">_xlfn.SWITCH(D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43" s="159" cm="1">
        <f t="array" ref="S1243">_xlfn.SWITCH(E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43" s="159" cm="1">
        <f t="array" ref="T1243">_xlfn.SWITCH(F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44" spans="1:20" x14ac:dyDescent="0.3">
      <c r="A1244">
        <v>110</v>
      </c>
      <c r="B1244" t="s">
        <v>27</v>
      </c>
      <c r="C1244" t="s">
        <v>34</v>
      </c>
      <c r="D1244" t="s">
        <v>15</v>
      </c>
      <c r="E1244" t="s">
        <v>37</v>
      </c>
      <c r="F1244" t="s">
        <v>11</v>
      </c>
      <c r="I1244">
        <f>BG_SecBase_Tuning!O$429</f>
        <v>1040</v>
      </c>
      <c r="J1244">
        <f>BG_SecBase_Tuning!P$429</f>
        <v>3440</v>
      </c>
      <c r="K1244">
        <f>BG_SecBase_Tuning!Q$429</f>
        <v>983</v>
      </c>
      <c r="L1244">
        <f>BG_SecBase_Tuning!R$429</f>
        <v>3456</v>
      </c>
      <c r="M1244">
        <f>BG_SecBase_Tuning!S$429</f>
        <v>903</v>
      </c>
      <c r="P1244" s="159" cm="1">
        <f t="array" ref="P1244">_xlfn.SWITCH(B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44" s="159" cm="1">
        <f t="array" ref="Q1244">_xlfn.SWITCH(C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44" s="159" cm="1">
        <f t="array" ref="R1244">_xlfn.SWITCH(D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44" s="159" cm="1">
        <f t="array" ref="S1244">_xlfn.SWITCH(E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44" s="159" cm="1">
        <f t="array" ref="T1244">_xlfn.SWITCH(F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45" spans="1:20" x14ac:dyDescent="0.3">
      <c r="A1245">
        <v>111</v>
      </c>
      <c r="B1245" t="s">
        <v>21</v>
      </c>
      <c r="C1245" t="s">
        <v>31</v>
      </c>
      <c r="D1245" t="s">
        <v>24</v>
      </c>
      <c r="E1245" t="s">
        <v>21</v>
      </c>
      <c r="F1245" t="s">
        <v>37</v>
      </c>
      <c r="I1245">
        <f>BG_SecBase_Tuning!O$429</f>
        <v>1040</v>
      </c>
      <c r="J1245">
        <f>BG_SecBase_Tuning!P$429</f>
        <v>3440</v>
      </c>
      <c r="K1245">
        <f>BG_SecBase_Tuning!Q$429</f>
        <v>983</v>
      </c>
      <c r="L1245">
        <f>BG_SecBase_Tuning!R$429</f>
        <v>3456</v>
      </c>
      <c r="M1245">
        <f>BG_SecBase_Tuning!S$429</f>
        <v>903</v>
      </c>
      <c r="P1245" s="159" cm="1">
        <f t="array" ref="P1245">_xlfn.SWITCH(B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45" s="159" cm="1">
        <f t="array" ref="Q1245">_xlfn.SWITCH(C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245" s="159" cm="1">
        <f t="array" ref="R1245">_xlfn.SWITCH(D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45" s="159" cm="1">
        <f t="array" ref="S1245">_xlfn.SWITCH(E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45" s="159" cm="1">
        <f t="array" ref="T1245">_xlfn.SWITCH(F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247" spans="1:20" x14ac:dyDescent="0.3">
      <c r="I1247">
        <f>SUM(I1135:I1245)</f>
        <v>100000</v>
      </c>
      <c r="J1247">
        <f t="shared" ref="J1247:M1247" si="34">SUM(J1135:J1245)</f>
        <v>100000</v>
      </c>
      <c r="K1247">
        <f t="shared" si="34"/>
        <v>100000</v>
      </c>
      <c r="L1247">
        <f t="shared" si="34"/>
        <v>100000</v>
      </c>
      <c r="M1247">
        <f t="shared" si="34"/>
        <v>100000</v>
      </c>
    </row>
    <row r="1251" spans="1:20" x14ac:dyDescent="0.3">
      <c r="B1251" s="209" t="s">
        <v>91</v>
      </c>
      <c r="C1251" s="209"/>
      <c r="D1251" s="209"/>
      <c r="E1251" s="209"/>
      <c r="F1251" s="209"/>
      <c r="I1251" s="209" t="s">
        <v>73</v>
      </c>
      <c r="J1251" s="211"/>
      <c r="K1251" s="211"/>
      <c r="L1251" s="211"/>
      <c r="M1251" s="211"/>
      <c r="P1251" s="209" t="s">
        <v>91</v>
      </c>
      <c r="Q1251" s="209"/>
      <c r="R1251" s="209"/>
      <c r="S1251" s="209"/>
      <c r="T1251" s="209"/>
    </row>
    <row r="1253" spans="1:20" x14ac:dyDescent="0.3">
      <c r="B1253" s="38" t="s">
        <v>74</v>
      </c>
      <c r="C1253" s="38" t="s">
        <v>75</v>
      </c>
      <c r="D1253" s="38" t="s">
        <v>76</v>
      </c>
      <c r="E1253" s="38" t="s">
        <v>77</v>
      </c>
      <c r="F1253" s="38" t="s">
        <v>78</v>
      </c>
      <c r="P1253" s="38" t="s">
        <v>74</v>
      </c>
      <c r="Q1253" s="38" t="s">
        <v>75</v>
      </c>
      <c r="R1253" s="38" t="s">
        <v>76</v>
      </c>
      <c r="S1253" s="38" t="s">
        <v>77</v>
      </c>
      <c r="T1253" s="38" t="s">
        <v>78</v>
      </c>
    </row>
    <row r="1254" spans="1:20" x14ac:dyDescent="0.3">
      <c r="A1254">
        <v>1</v>
      </c>
      <c r="B1254" t="s">
        <v>24</v>
      </c>
      <c r="C1254" t="s">
        <v>40</v>
      </c>
      <c r="D1254" t="s">
        <v>15</v>
      </c>
      <c r="E1254" t="s">
        <v>37</v>
      </c>
      <c r="F1254" t="s">
        <v>37</v>
      </c>
      <c r="I1254">
        <f>BG_SecBase_Tuning!O$460</f>
        <v>1049</v>
      </c>
      <c r="J1254">
        <f>BG_SecBase_Tuning!P$460</f>
        <v>5700</v>
      </c>
      <c r="K1254">
        <f>BG_SecBase_Tuning!Q$460</f>
        <v>1097</v>
      </c>
      <c r="L1254">
        <f>BG_SecBase_Tuning!R$460</f>
        <v>1092</v>
      </c>
      <c r="M1254">
        <f>BG_SecBase_Tuning!S$460</f>
        <v>5732</v>
      </c>
      <c r="P1254" s="159" cm="1">
        <f t="array" ref="P1254">_xlfn.SWITCH(B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54" s="159" cm="1">
        <f t="array" ref="Q1254">_xlfn.SWITCH(C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54" s="159" cm="1">
        <f t="array" ref="R1254">_xlfn.SWITCH(D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54" s="159" cm="1">
        <f t="array" ref="S1254">_xlfn.SWITCH(E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54" s="159" cm="1">
        <f t="array" ref="T1254">_xlfn.SWITCH(F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255" spans="1:20" x14ac:dyDescent="0.3">
      <c r="A1255">
        <v>2</v>
      </c>
      <c r="B1255" t="s">
        <v>40</v>
      </c>
      <c r="C1255" t="s">
        <v>31</v>
      </c>
      <c r="D1255" t="s">
        <v>15</v>
      </c>
      <c r="E1255" t="s">
        <v>27</v>
      </c>
      <c r="F1255" t="s">
        <v>40</v>
      </c>
      <c r="I1255">
        <f>BG_SecBase_Tuning!O$460</f>
        <v>1049</v>
      </c>
      <c r="J1255">
        <f>BG_SecBase_Tuning!P$460</f>
        <v>5700</v>
      </c>
      <c r="K1255">
        <f>BG_SecBase_Tuning!Q$460</f>
        <v>1097</v>
      </c>
      <c r="L1255">
        <f>BG_SecBase_Tuning!R$460</f>
        <v>1092</v>
      </c>
      <c r="M1255">
        <f>BG_SecBase_Tuning!S$460</f>
        <v>5732</v>
      </c>
      <c r="P1255" s="159" cm="1">
        <f t="array" ref="P1255">_xlfn.SWITCH(B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55" s="159" cm="1">
        <f t="array" ref="Q1255">_xlfn.SWITCH(C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255" s="159" cm="1">
        <f t="array" ref="R1255">_xlfn.SWITCH(D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55" s="159" cm="1">
        <f t="array" ref="S1255">_xlfn.SWITCH(E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255" s="159" cm="1">
        <f t="array" ref="T1255">_xlfn.SWITCH(F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56" spans="1:20" x14ac:dyDescent="0.3">
      <c r="A1256">
        <v>3</v>
      </c>
      <c r="B1256" t="s">
        <v>18</v>
      </c>
      <c r="C1256" t="s">
        <v>34</v>
      </c>
      <c r="D1256" t="s">
        <v>18</v>
      </c>
      <c r="E1256" t="s">
        <v>15</v>
      </c>
      <c r="F1256" t="s">
        <v>31</v>
      </c>
      <c r="I1256">
        <f>BG_SecBase_Tuning!O$460</f>
        <v>1049</v>
      </c>
      <c r="J1256">
        <f>BG_SecBase_Tuning!P$460</f>
        <v>5700</v>
      </c>
      <c r="K1256">
        <f>BG_SecBase_Tuning!Q$460</f>
        <v>1097</v>
      </c>
      <c r="L1256">
        <f>BG_SecBase_Tuning!R$460</f>
        <v>1092</v>
      </c>
      <c r="M1256">
        <f>BG_SecBase_Tuning!S$460</f>
        <v>5732</v>
      </c>
      <c r="P1256" s="159" cm="1">
        <f t="array" ref="P1256">_xlfn.SWITCH(B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56" s="159" cm="1">
        <f t="array" ref="Q1256">_xlfn.SWITCH(C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56" s="159" cm="1">
        <f t="array" ref="R1256">_xlfn.SWITCH(D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56" s="159" cm="1">
        <f t="array" ref="S1256">_xlfn.SWITCH(E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56" s="159" cm="1">
        <f t="array" ref="T1256">_xlfn.SWITCH(F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57" spans="1:20" x14ac:dyDescent="0.3">
      <c r="A1257">
        <v>4</v>
      </c>
      <c r="B1257" t="s">
        <v>40</v>
      </c>
      <c r="C1257" t="s">
        <v>21</v>
      </c>
      <c r="D1257" t="s">
        <v>18</v>
      </c>
      <c r="E1257" t="s">
        <v>15</v>
      </c>
      <c r="F1257" t="s">
        <v>18</v>
      </c>
      <c r="I1257">
        <f>BG_SecBase_Tuning!O$460</f>
        <v>1049</v>
      </c>
      <c r="J1257">
        <f>BG_SecBase_Tuning!P$460</f>
        <v>5700</v>
      </c>
      <c r="K1257">
        <f>BG_SecBase_Tuning!Q$460</f>
        <v>1097</v>
      </c>
      <c r="L1257">
        <f>BG_SecBase_Tuning!R$460</f>
        <v>1092</v>
      </c>
      <c r="M1257">
        <f>BG_SecBase_Tuning!S$460</f>
        <v>5732</v>
      </c>
      <c r="P1257" s="159" cm="1">
        <f t="array" ref="P1257">_xlfn.SWITCH(B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57" s="159" cm="1">
        <f t="array" ref="Q1257">_xlfn.SWITCH(C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57" s="159" cm="1">
        <f t="array" ref="R1257">_xlfn.SWITCH(D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57" s="159" cm="1">
        <f t="array" ref="S1257">_xlfn.SWITCH(E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57" s="159" cm="1">
        <f t="array" ref="T1257">_xlfn.SWITCH(F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58" spans="1:20" x14ac:dyDescent="0.3">
      <c r="A1258">
        <v>5</v>
      </c>
      <c r="B1258" t="s">
        <v>31</v>
      </c>
      <c r="C1258" t="s">
        <v>34</v>
      </c>
      <c r="D1258" t="s">
        <v>40</v>
      </c>
      <c r="E1258" t="s">
        <v>40</v>
      </c>
      <c r="F1258" t="s">
        <v>31</v>
      </c>
      <c r="I1258">
        <f>BG_SecBase_Tuning!O$460</f>
        <v>1049</v>
      </c>
      <c r="J1258" s="6">
        <f>BG_SecBase_Tuning!P$464</f>
        <v>300</v>
      </c>
      <c r="K1258" s="6">
        <f>BG_SecBase_Tuning!Q$464</f>
        <v>500</v>
      </c>
      <c r="L1258" s="6">
        <f>BG_SecBase_Tuning!R$464</f>
        <v>600</v>
      </c>
      <c r="M1258" s="6">
        <f>BG_SecBase_Tuning!S$464</f>
        <v>300</v>
      </c>
      <c r="P1258" s="159" cm="1">
        <f t="array" ref="P1258">_xlfn.SWITCH(B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58" s="159" cm="1">
        <f t="array" ref="Q1258">_xlfn.SWITCH(C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58" s="159" cm="1">
        <f t="array" ref="R1258">_xlfn.SWITCH(D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58" s="159" cm="1">
        <f t="array" ref="S1258">_xlfn.SWITCH(E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58" s="159" cm="1">
        <f t="array" ref="T1258">_xlfn.SWITCH(F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59" spans="1:20" x14ac:dyDescent="0.3">
      <c r="A1259">
        <v>6</v>
      </c>
      <c r="B1259" t="s">
        <v>15</v>
      </c>
      <c r="C1259" t="s">
        <v>24</v>
      </c>
      <c r="D1259" t="s">
        <v>18</v>
      </c>
      <c r="E1259" t="s">
        <v>15</v>
      </c>
      <c r="F1259" t="s">
        <v>31</v>
      </c>
      <c r="I1259">
        <f>BG_SecBase_Tuning!O$460</f>
        <v>1049</v>
      </c>
      <c r="J1259" s="6">
        <f>BG_SecBase_Tuning!P$464</f>
        <v>300</v>
      </c>
      <c r="K1259" s="6">
        <f>BG_SecBase_Tuning!Q$464</f>
        <v>500</v>
      </c>
      <c r="L1259" s="6">
        <f>BG_SecBase_Tuning!R$464</f>
        <v>600</v>
      </c>
      <c r="M1259" s="6">
        <f>BG_SecBase_Tuning!S$464</f>
        <v>300</v>
      </c>
      <c r="P1259" s="159" cm="1">
        <f t="array" ref="P1259">_xlfn.SWITCH(B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59" s="159" cm="1">
        <f t="array" ref="Q1259">_xlfn.SWITCH(C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259" s="159" cm="1">
        <f t="array" ref="R1259">_xlfn.SWITCH(D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59" s="159" cm="1">
        <f t="array" ref="S1259">_xlfn.SWITCH(E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59" s="159" cm="1">
        <f t="array" ref="T1259">_xlfn.SWITCH(F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60" spans="1:20" x14ac:dyDescent="0.3">
      <c r="A1260">
        <v>7</v>
      </c>
      <c r="B1260" t="s">
        <v>27</v>
      </c>
      <c r="C1260" t="s">
        <v>26</v>
      </c>
      <c r="D1260" t="s">
        <v>26</v>
      </c>
      <c r="E1260" t="s">
        <v>26</v>
      </c>
      <c r="F1260" t="s">
        <v>26</v>
      </c>
      <c r="I1260">
        <f>BG_SecBase_Tuning!O$460</f>
        <v>1049</v>
      </c>
      <c r="J1260" s="6">
        <f>BG_SecBase_Tuning!P$464</f>
        <v>300</v>
      </c>
      <c r="K1260" s="6">
        <f>BG_SecBase_Tuning!Q$464</f>
        <v>500</v>
      </c>
      <c r="L1260" s="6">
        <f>BG_SecBase_Tuning!R$464</f>
        <v>600</v>
      </c>
      <c r="M1260" s="6">
        <f>BG_SecBase_Tuning!S$464</f>
        <v>300</v>
      </c>
      <c r="P1260" s="159" cm="1">
        <f t="array" ref="P1260">_xlfn.SWITCH(B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60" s="159" cm="1">
        <f t="array" ref="Q1260">_xlfn.SWITCH(C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60" s="159" cm="1">
        <f t="array" ref="R1260">_xlfn.SWITCH(D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260" s="159" cm="1">
        <f t="array" ref="S1260">_xlfn.SWITCH(E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60" s="159" cm="1">
        <f t="array" ref="T1260">_xlfn.SWITCH(F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61" spans="1:20" x14ac:dyDescent="0.3">
      <c r="A1261">
        <v>8</v>
      </c>
      <c r="B1261" t="s">
        <v>15</v>
      </c>
      <c r="C1261" t="s">
        <v>30</v>
      </c>
      <c r="D1261" t="s">
        <v>30</v>
      </c>
      <c r="E1261" t="s">
        <v>30</v>
      </c>
      <c r="F1261" t="s">
        <v>30</v>
      </c>
      <c r="I1261">
        <f>BG_SecBase_Tuning!O$460</f>
        <v>1049</v>
      </c>
      <c r="J1261" s="2">
        <f>BG_SecBase_Tuning!P$465</f>
        <v>100</v>
      </c>
      <c r="K1261" s="2">
        <f>BG_SecBase_Tuning!Q$465</f>
        <v>400</v>
      </c>
      <c r="L1261" s="2">
        <f>BG_SecBase_Tuning!R$465</f>
        <v>400</v>
      </c>
      <c r="M1261" s="2">
        <f>BG_SecBase_Tuning!S$465</f>
        <v>100</v>
      </c>
      <c r="P1261" s="159" cm="1">
        <f t="array" ref="P1261">_xlfn.SWITCH(B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61" s="159" cm="1">
        <f t="array" ref="Q1261">_xlfn.SWITCH(C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61" s="159" cm="1">
        <f t="array" ref="R1261">_xlfn.SWITCH(D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261" s="159" cm="1">
        <f t="array" ref="S1261">_xlfn.SWITCH(E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61" s="159" cm="1">
        <f t="array" ref="T1261">_xlfn.SWITCH(F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62" spans="1:20" x14ac:dyDescent="0.3">
      <c r="A1262">
        <v>9</v>
      </c>
      <c r="B1262" t="s">
        <v>24</v>
      </c>
      <c r="C1262" t="s">
        <v>33</v>
      </c>
      <c r="D1262" t="s">
        <v>33</v>
      </c>
      <c r="E1262" t="s">
        <v>33</v>
      </c>
      <c r="F1262" t="s">
        <v>33</v>
      </c>
      <c r="I1262">
        <f>BG_SecBase_Tuning!O$460</f>
        <v>1049</v>
      </c>
      <c r="J1262" s="6">
        <f>BG_SecBase_Tuning!P$464</f>
        <v>300</v>
      </c>
      <c r="K1262" s="6">
        <f>BG_SecBase_Tuning!Q$464</f>
        <v>500</v>
      </c>
      <c r="L1262" s="6">
        <f>BG_SecBase_Tuning!R$464</f>
        <v>600</v>
      </c>
      <c r="M1262" s="6">
        <f>BG_SecBase_Tuning!S$464</f>
        <v>300</v>
      </c>
      <c r="P1262" s="159" cm="1">
        <f t="array" ref="P1262">_xlfn.SWITCH(B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62" s="159" cm="1">
        <f t="array" ref="Q1262">_xlfn.SWITCH(C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62" s="159" cm="1">
        <f t="array" ref="R1262">_xlfn.SWITCH(D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262" s="159" cm="1">
        <f t="array" ref="S1262">_xlfn.SWITCH(E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62" s="159" cm="1">
        <f t="array" ref="T1262">_xlfn.SWITCH(F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63" spans="1:20" x14ac:dyDescent="0.3">
      <c r="A1263">
        <v>10</v>
      </c>
      <c r="B1263" t="s">
        <v>21</v>
      </c>
      <c r="C1263" t="s">
        <v>36</v>
      </c>
      <c r="D1263" t="s">
        <v>36</v>
      </c>
      <c r="E1263" t="s">
        <v>36</v>
      </c>
      <c r="F1263" t="s">
        <v>36</v>
      </c>
      <c r="I1263">
        <f>BG_SecBase_Tuning!O$460</f>
        <v>1049</v>
      </c>
      <c r="J1263" s="6">
        <f>BG_SecBase_Tuning!P$464</f>
        <v>300</v>
      </c>
      <c r="K1263" s="6">
        <f>BG_SecBase_Tuning!Q$464</f>
        <v>500</v>
      </c>
      <c r="L1263" s="6">
        <f>BG_SecBase_Tuning!R$464</f>
        <v>600</v>
      </c>
      <c r="M1263" s="6">
        <f>BG_SecBase_Tuning!S$464</f>
        <v>300</v>
      </c>
      <c r="P1263" s="159" cm="1">
        <f t="array" ref="P1263">_xlfn.SWITCH(B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63" s="159" cm="1">
        <f t="array" ref="Q1263">_xlfn.SWITCH(C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63" s="159" cm="1">
        <f t="array" ref="R1263">_xlfn.SWITCH(D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263" s="159" cm="1">
        <f t="array" ref="S1263">_xlfn.SWITCH(E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63" s="159" cm="1">
        <f t="array" ref="T1263">_xlfn.SWITCH(F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264" spans="1:20" x14ac:dyDescent="0.3">
      <c r="A1264">
        <v>11</v>
      </c>
      <c r="B1264" t="s">
        <v>40</v>
      </c>
      <c r="C1264" t="s">
        <v>11</v>
      </c>
      <c r="D1264" t="s">
        <v>18</v>
      </c>
      <c r="E1264" t="s">
        <v>15</v>
      </c>
      <c r="F1264" t="s">
        <v>31</v>
      </c>
      <c r="I1264">
        <f>BG_SecBase_Tuning!O$460</f>
        <v>1049</v>
      </c>
      <c r="J1264" s="6">
        <f>BG_SecBase_Tuning!P$464</f>
        <v>300</v>
      </c>
      <c r="K1264" s="6">
        <f>BG_SecBase_Tuning!Q$464</f>
        <v>500</v>
      </c>
      <c r="L1264" s="6">
        <f>BG_SecBase_Tuning!R$464</f>
        <v>600</v>
      </c>
      <c r="M1264" s="6">
        <f>BG_SecBase_Tuning!S$464</f>
        <v>300</v>
      </c>
      <c r="P1264" s="159" cm="1">
        <f t="array" ref="P1264">_xlfn.SWITCH(B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64" s="159" cm="1">
        <f t="array" ref="Q1264">_xlfn.SWITCH(C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64" s="159" cm="1">
        <f t="array" ref="R1264">_xlfn.SWITCH(D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64" s="159" cm="1">
        <f t="array" ref="S1264">_xlfn.SWITCH(E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64" s="159" cm="1">
        <f t="array" ref="T1264">_xlfn.SWITCH(F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65" spans="1:20" x14ac:dyDescent="0.3">
      <c r="A1265">
        <v>12</v>
      </c>
      <c r="B1265" t="s">
        <v>37</v>
      </c>
      <c r="C1265" t="s">
        <v>21</v>
      </c>
      <c r="D1265" t="s">
        <v>18</v>
      </c>
      <c r="E1265" t="s">
        <v>21</v>
      </c>
      <c r="F1265" t="s">
        <v>40</v>
      </c>
      <c r="I1265">
        <f>BG_SecBase_Tuning!O$460</f>
        <v>1049</v>
      </c>
      <c r="J1265">
        <f>BG_SecBase_Tuning!P$460</f>
        <v>5700</v>
      </c>
      <c r="K1265">
        <f>BG_SecBase_Tuning!Q$460</f>
        <v>1097</v>
      </c>
      <c r="L1265">
        <f>BG_SecBase_Tuning!R$460</f>
        <v>1092</v>
      </c>
      <c r="M1265">
        <f>BG_SecBase_Tuning!S$460</f>
        <v>5732</v>
      </c>
      <c r="P1265" s="159" cm="1">
        <f t="array" ref="P1265">_xlfn.SWITCH(B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65" s="159" cm="1">
        <f t="array" ref="Q1265">_xlfn.SWITCH(C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65" s="159" cm="1">
        <f t="array" ref="R1265">_xlfn.SWITCH(D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65" s="159" cm="1">
        <f t="array" ref="S1265">_xlfn.SWITCH(E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65" s="159" cm="1">
        <f t="array" ref="T1265">_xlfn.SWITCH(F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66" spans="1:20" x14ac:dyDescent="0.3">
      <c r="A1266">
        <v>13</v>
      </c>
      <c r="B1266" t="s">
        <v>18</v>
      </c>
      <c r="C1266" t="s">
        <v>37</v>
      </c>
      <c r="D1266" t="s">
        <v>27</v>
      </c>
      <c r="E1266" t="s">
        <v>31</v>
      </c>
      <c r="F1266" t="s">
        <v>11</v>
      </c>
      <c r="I1266">
        <f>BG_SecBase_Tuning!O$460</f>
        <v>1049</v>
      </c>
      <c r="J1266">
        <f>BG_SecBase_Tuning!P$460</f>
        <v>5700</v>
      </c>
      <c r="K1266">
        <f>BG_SecBase_Tuning!Q$460</f>
        <v>1097</v>
      </c>
      <c r="L1266">
        <f>BG_SecBase_Tuning!R$460</f>
        <v>1092</v>
      </c>
      <c r="M1266">
        <f>BG_SecBase_Tuning!S$460</f>
        <v>5732</v>
      </c>
      <c r="P1266" s="159" cm="1">
        <f t="array" ref="P1266">_xlfn.SWITCH(B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66" s="159" cm="1">
        <f t="array" ref="Q1266">_xlfn.SWITCH(C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266" s="159" cm="1">
        <f t="array" ref="R1266">_xlfn.SWITCH(D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66" s="159" cm="1">
        <f t="array" ref="S1266">_xlfn.SWITCH(E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66" s="159" cm="1">
        <f t="array" ref="T1266">_xlfn.SWITCH(F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67" spans="1:20" x14ac:dyDescent="0.3">
      <c r="A1267">
        <v>14</v>
      </c>
      <c r="B1267" t="s">
        <v>37</v>
      </c>
      <c r="C1267" t="s">
        <v>34</v>
      </c>
      <c r="D1267" t="s">
        <v>18</v>
      </c>
      <c r="E1267" t="s">
        <v>24</v>
      </c>
      <c r="F1267" t="s">
        <v>34</v>
      </c>
      <c r="I1267" s="6">
        <f>BG_SecBase_Tuning!O$464</f>
        <v>700</v>
      </c>
      <c r="J1267" s="6">
        <f>BG_SecBase_Tuning!P$466</f>
        <v>100</v>
      </c>
      <c r="K1267" s="4">
        <f>BG_SecBase_Tuning!Q$480</f>
        <v>446</v>
      </c>
      <c r="L1267" s="4">
        <f>BG_SecBase_Tuning!R$480</f>
        <v>219</v>
      </c>
      <c r="M1267" s="6">
        <f>BG_SecBase_Tuning!S$466</f>
        <v>100</v>
      </c>
      <c r="P1267" s="159" cm="1">
        <f t="array" ref="P1267">_xlfn.SWITCH(B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67" s="159" cm="1">
        <f t="array" ref="Q1267">_xlfn.SWITCH(C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67" s="159" cm="1">
        <f t="array" ref="R1267">_xlfn.SWITCH(D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67" s="159" cm="1">
        <f t="array" ref="S1267">_xlfn.SWITCH(E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67" s="159" cm="1">
        <f t="array" ref="T1267">_xlfn.SWITCH(F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68" spans="1:20" x14ac:dyDescent="0.3">
      <c r="A1268">
        <v>15</v>
      </c>
      <c r="B1268" t="s">
        <v>18</v>
      </c>
      <c r="C1268" t="s">
        <v>40</v>
      </c>
      <c r="D1268" t="s">
        <v>34</v>
      </c>
      <c r="E1268" t="s">
        <v>37</v>
      </c>
      <c r="F1268" t="s">
        <v>18</v>
      </c>
      <c r="I1268" s="6">
        <f>BG_SecBase_Tuning!O$464</f>
        <v>700</v>
      </c>
      <c r="J1268" s="6">
        <f>BG_SecBase_Tuning!P$466</f>
        <v>100</v>
      </c>
      <c r="K1268" s="32">
        <f>BG_SecBase_Tuning!Q$481</f>
        <v>312</v>
      </c>
      <c r="L1268" s="32">
        <f>BG_SecBase_Tuning!R$481</f>
        <v>190</v>
      </c>
      <c r="M1268" s="6">
        <f>BG_SecBase_Tuning!S$466</f>
        <v>100</v>
      </c>
      <c r="P1268" s="159" cm="1">
        <f t="array" ref="P1268">_xlfn.SWITCH(B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68" s="159" cm="1">
        <f t="array" ref="Q1268">_xlfn.SWITCH(C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68" s="159" cm="1">
        <f t="array" ref="R1268">_xlfn.SWITCH(D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68" s="159" cm="1">
        <f t="array" ref="S1268">_xlfn.SWITCH(E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68" s="159" cm="1">
        <f t="array" ref="T1268">_xlfn.SWITCH(F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69" spans="1:20" x14ac:dyDescent="0.3">
      <c r="A1269">
        <v>16</v>
      </c>
      <c r="B1269" t="s">
        <v>26</v>
      </c>
      <c r="C1269" t="s">
        <v>26</v>
      </c>
      <c r="D1269" s="4" t="s">
        <v>7</v>
      </c>
      <c r="E1269" s="4" t="s">
        <v>7</v>
      </c>
      <c r="F1269" t="s">
        <v>26</v>
      </c>
      <c r="I1269" s="6">
        <f>BG_SecBase_Tuning!O$464</f>
        <v>700</v>
      </c>
      <c r="J1269" s="6">
        <f>BG_SecBase_Tuning!P$466</f>
        <v>100</v>
      </c>
      <c r="K1269" s="32">
        <f>BG_SecBase_Tuning!Q$481</f>
        <v>312</v>
      </c>
      <c r="L1269" s="32">
        <f>BG_SecBase_Tuning!R$481</f>
        <v>190</v>
      </c>
      <c r="M1269" s="6">
        <f>BG_SecBase_Tuning!S$466</f>
        <v>100</v>
      </c>
      <c r="P1269" s="159" cm="1">
        <f t="array" ref="P1269">_xlfn.SWITCH(B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269" s="159" cm="1">
        <f t="array" ref="Q1269">_xlfn.SWITCH(C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69" s="159" cm="1">
        <f t="array" ref="R1269">_xlfn.SWITCH(D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269" s="159" cm="1">
        <f t="array" ref="S1269">_xlfn.SWITCH(E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69" s="159" cm="1">
        <f t="array" ref="T1269">_xlfn.SWITCH(F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70" spans="1:20" x14ac:dyDescent="0.3">
      <c r="A1270">
        <v>17</v>
      </c>
      <c r="B1270" t="s">
        <v>30</v>
      </c>
      <c r="C1270" t="s">
        <v>30</v>
      </c>
      <c r="D1270" s="4" t="s">
        <v>7</v>
      </c>
      <c r="E1270" s="4" t="s">
        <v>7</v>
      </c>
      <c r="F1270" t="s">
        <v>30</v>
      </c>
      <c r="I1270" s="2">
        <f>BG_SecBase_Tuning!O$465</f>
        <v>400</v>
      </c>
      <c r="J1270" s="2">
        <f>BG_SecBase_Tuning!P$467</f>
        <v>50</v>
      </c>
      <c r="K1270" s="32">
        <f>BG_SecBase_Tuning!Q$481</f>
        <v>312</v>
      </c>
      <c r="L1270" s="32">
        <f>BG_SecBase_Tuning!R$481</f>
        <v>190</v>
      </c>
      <c r="M1270" s="2">
        <f>BG_SecBase_Tuning!S$467</f>
        <v>50</v>
      </c>
      <c r="P1270" s="159" cm="1">
        <f t="array" ref="P1270">_xlfn.SWITCH(B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270" s="159" cm="1">
        <f t="array" ref="Q1270">_xlfn.SWITCH(C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70" s="159" cm="1">
        <f t="array" ref="R1270">_xlfn.SWITCH(D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270" s="159" cm="1">
        <f t="array" ref="S1270">_xlfn.SWITCH(E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70" s="159" cm="1">
        <f t="array" ref="T1270">_xlfn.SWITCH(F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71" spans="1:20" x14ac:dyDescent="0.3">
      <c r="A1271">
        <v>18</v>
      </c>
      <c r="B1271" t="s">
        <v>33</v>
      </c>
      <c r="C1271" t="s">
        <v>33</v>
      </c>
      <c r="D1271" t="s">
        <v>15</v>
      </c>
      <c r="E1271" t="s">
        <v>37</v>
      </c>
      <c r="F1271" t="s">
        <v>33</v>
      </c>
      <c r="I1271" s="6">
        <f>BG_SecBase_Tuning!O$464</f>
        <v>700</v>
      </c>
      <c r="J1271" s="2">
        <f>BG_SecBase_Tuning!P$467</f>
        <v>50</v>
      </c>
      <c r="K1271" s="4">
        <f>BG_SecBase_Tuning!Q$480</f>
        <v>446</v>
      </c>
      <c r="L1271" s="4">
        <f>BG_SecBase_Tuning!R$480</f>
        <v>219</v>
      </c>
      <c r="M1271" s="2">
        <f>BG_SecBase_Tuning!S$467</f>
        <v>50</v>
      </c>
      <c r="P1271" s="159" cm="1">
        <f t="array" ref="P1271">_xlfn.SWITCH(B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271" s="159" cm="1">
        <f t="array" ref="Q1271">_xlfn.SWITCH(C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71" s="159" cm="1">
        <f t="array" ref="R1271">_xlfn.SWITCH(D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71" s="159" cm="1">
        <f t="array" ref="S1271">_xlfn.SWITCH(E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71" s="159" cm="1">
        <f t="array" ref="T1271">_xlfn.SWITCH(F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72" spans="1:20" x14ac:dyDescent="0.3">
      <c r="A1272">
        <v>19</v>
      </c>
      <c r="B1272" t="s">
        <v>36</v>
      </c>
      <c r="C1272" t="s">
        <v>36</v>
      </c>
      <c r="D1272" t="s">
        <v>37</v>
      </c>
      <c r="E1272" t="s">
        <v>21</v>
      </c>
      <c r="F1272" t="s">
        <v>36</v>
      </c>
      <c r="I1272" s="6">
        <f>BG_SecBase_Tuning!O$464</f>
        <v>700</v>
      </c>
      <c r="J1272" s="2">
        <f>BG_SecBase_Tuning!P$467</f>
        <v>50</v>
      </c>
      <c r="K1272">
        <f>BG_SecBase_Tuning!Q$460</f>
        <v>1097</v>
      </c>
      <c r="L1272">
        <f>BG_SecBase_Tuning!R$460</f>
        <v>1092</v>
      </c>
      <c r="M1272" s="2">
        <f>BG_SecBase_Tuning!S$467</f>
        <v>50</v>
      </c>
      <c r="P1272" s="159" cm="1">
        <f t="array" ref="P1272">_xlfn.SWITCH(B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272" s="159" cm="1">
        <f t="array" ref="Q1272">_xlfn.SWITCH(C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72" s="159" cm="1">
        <f t="array" ref="R1272">_xlfn.SWITCH(D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72" s="159" cm="1">
        <f t="array" ref="S1272">_xlfn.SWITCH(E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72" s="159" cm="1">
        <f t="array" ref="T1272">_xlfn.SWITCH(F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273" spans="1:20" x14ac:dyDescent="0.3">
      <c r="A1273">
        <v>20</v>
      </c>
      <c r="B1273" t="s">
        <v>24</v>
      </c>
      <c r="C1273" t="s">
        <v>39</v>
      </c>
      <c r="D1273" t="s">
        <v>24</v>
      </c>
      <c r="E1273" t="s">
        <v>11</v>
      </c>
      <c r="F1273" t="s">
        <v>39</v>
      </c>
      <c r="I1273" s="6">
        <f>BG_SecBase_Tuning!O$464</f>
        <v>700</v>
      </c>
      <c r="J1273" s="2">
        <f>BG_SecBase_Tuning!P$467</f>
        <v>50</v>
      </c>
      <c r="K1273">
        <f>BG_SecBase_Tuning!Q$460</f>
        <v>1097</v>
      </c>
      <c r="L1273">
        <f>BG_SecBase_Tuning!R$460</f>
        <v>1092</v>
      </c>
      <c r="M1273" s="2">
        <f>BG_SecBase_Tuning!S$467</f>
        <v>50</v>
      </c>
      <c r="P1273" s="159" cm="1">
        <f t="array" ref="P1273">_xlfn.SWITCH(B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73" s="159" cm="1">
        <f t="array" ref="Q1273">_xlfn.SWITCH(C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273" s="159" cm="1">
        <f t="array" ref="R1273">_xlfn.SWITCH(D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73" s="159" cm="1">
        <f t="array" ref="S1273">_xlfn.SWITCH(E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73" s="159" cm="1">
        <f t="array" ref="T1273">_xlfn.SWITCH(F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274" spans="1:20" x14ac:dyDescent="0.3">
      <c r="A1274">
        <v>21</v>
      </c>
      <c r="B1274" t="s">
        <v>18</v>
      </c>
      <c r="C1274" t="s">
        <v>26</v>
      </c>
      <c r="D1274" t="s">
        <v>31</v>
      </c>
      <c r="E1274" t="s">
        <v>15</v>
      </c>
      <c r="F1274" t="s">
        <v>26</v>
      </c>
      <c r="I1274">
        <f>BG_SecBase_Tuning!O$460</f>
        <v>1049</v>
      </c>
      <c r="J1274" s="2">
        <f>BG_SecBase_Tuning!P$467</f>
        <v>50</v>
      </c>
      <c r="K1274">
        <f>BG_SecBase_Tuning!Q$460</f>
        <v>1097</v>
      </c>
      <c r="L1274">
        <f>BG_SecBase_Tuning!R$460</f>
        <v>1092</v>
      </c>
      <c r="M1274" s="2">
        <f>BG_SecBase_Tuning!S$467</f>
        <v>50</v>
      </c>
      <c r="P1274" s="159" cm="1">
        <f t="array" ref="P1274">_xlfn.SWITCH(B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74" s="159" cm="1">
        <f t="array" ref="Q1274">_xlfn.SWITCH(C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74" s="159" cm="1">
        <f t="array" ref="R1274">_xlfn.SWITCH(D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74" s="159" cm="1">
        <f t="array" ref="S1274">_xlfn.SWITCH(E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74" s="159" cm="1">
        <f t="array" ref="T1274">_xlfn.SWITCH(F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75" spans="1:20" x14ac:dyDescent="0.3">
      <c r="A1275">
        <v>22</v>
      </c>
      <c r="B1275" t="s">
        <v>18</v>
      </c>
      <c r="C1275" t="s">
        <v>30</v>
      </c>
      <c r="D1275" t="s">
        <v>21</v>
      </c>
      <c r="E1275" t="s">
        <v>40</v>
      </c>
      <c r="F1275" t="s">
        <v>30</v>
      </c>
      <c r="I1275">
        <f>BG_SecBase_Tuning!O$460</f>
        <v>1049</v>
      </c>
      <c r="J1275" s="2">
        <f>BG_SecBase_Tuning!P$467</f>
        <v>50</v>
      </c>
      <c r="K1275">
        <f>BG_SecBase_Tuning!Q$460</f>
        <v>1097</v>
      </c>
      <c r="L1275">
        <f>BG_SecBase_Tuning!R$460</f>
        <v>1092</v>
      </c>
      <c r="M1275" s="2">
        <f>BG_SecBase_Tuning!S$467</f>
        <v>50</v>
      </c>
      <c r="P1275" s="159" cm="1">
        <f t="array" ref="P1275">_xlfn.SWITCH(B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75" s="159" cm="1">
        <f t="array" ref="Q1275">_xlfn.SWITCH(C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75" s="159" cm="1">
        <f t="array" ref="R1275">_xlfn.SWITCH(D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75" s="159" cm="1">
        <f t="array" ref="S1275">_xlfn.SWITCH(E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75" s="159" cm="1">
        <f t="array" ref="T1275">_xlfn.SWITCH(F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76" spans="1:20" x14ac:dyDescent="0.3">
      <c r="A1276">
        <v>23</v>
      </c>
      <c r="B1276" t="s">
        <v>40</v>
      </c>
      <c r="C1276" t="s">
        <v>33</v>
      </c>
      <c r="D1276" t="s">
        <v>40</v>
      </c>
      <c r="E1276" t="s">
        <v>27</v>
      </c>
      <c r="F1276" t="s">
        <v>33</v>
      </c>
      <c r="I1276">
        <f>BG_SecBase_Tuning!O$460</f>
        <v>1049</v>
      </c>
      <c r="J1276" s="6">
        <f>BG_SecBase_Tuning!P$466</f>
        <v>100</v>
      </c>
      <c r="K1276">
        <f>BG_SecBase_Tuning!Q$460</f>
        <v>1097</v>
      </c>
      <c r="L1276">
        <f>BG_SecBase_Tuning!R$460</f>
        <v>1092</v>
      </c>
      <c r="M1276" s="6">
        <f>BG_SecBase_Tuning!S$466</f>
        <v>100</v>
      </c>
      <c r="P1276" s="159" cm="1">
        <f t="array" ref="P1276">_xlfn.SWITCH(B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76" s="159" cm="1">
        <f t="array" ref="Q1276">_xlfn.SWITCH(C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76" s="159" cm="1">
        <f t="array" ref="R1276">_xlfn.SWITCH(D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76" s="159" cm="1">
        <f t="array" ref="S1276">_xlfn.SWITCH(E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276" s="159" cm="1">
        <f t="array" ref="T1276">_xlfn.SWITCH(F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77" spans="1:20" x14ac:dyDescent="0.3">
      <c r="A1277">
        <v>24</v>
      </c>
      <c r="B1277" t="s">
        <v>24</v>
      </c>
      <c r="C1277" t="s">
        <v>36</v>
      </c>
      <c r="D1277" t="s">
        <v>40</v>
      </c>
      <c r="E1277" t="s">
        <v>37</v>
      </c>
      <c r="F1277" t="s">
        <v>36</v>
      </c>
      <c r="I1277">
        <f>BG_SecBase_Tuning!O$460</f>
        <v>1049</v>
      </c>
      <c r="J1277" s="6">
        <f>BG_SecBase_Tuning!P$466</f>
        <v>100</v>
      </c>
      <c r="K1277">
        <f>BG_SecBase_Tuning!Q$460</f>
        <v>1097</v>
      </c>
      <c r="L1277">
        <f>BG_SecBase_Tuning!R$460</f>
        <v>1092</v>
      </c>
      <c r="M1277" s="6">
        <f>BG_SecBase_Tuning!S$466</f>
        <v>100</v>
      </c>
      <c r="P1277" s="159" cm="1">
        <f t="array" ref="P1277">_xlfn.SWITCH(B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77" s="159" cm="1">
        <f t="array" ref="Q1277">_xlfn.SWITCH(C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77" s="159" cm="1">
        <f t="array" ref="R1277">_xlfn.SWITCH(D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77" s="159" cm="1">
        <f t="array" ref="S1277">_xlfn.SWITCH(E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77" s="159" cm="1">
        <f t="array" ref="T1277">_xlfn.SWITCH(F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278" spans="1:20" x14ac:dyDescent="0.3">
      <c r="A1278">
        <v>25</v>
      </c>
      <c r="B1278" t="s">
        <v>21</v>
      </c>
      <c r="C1278" t="s">
        <v>40</v>
      </c>
      <c r="D1278" t="s">
        <v>15</v>
      </c>
      <c r="E1278" t="s">
        <v>15</v>
      </c>
      <c r="F1278" t="s">
        <v>11</v>
      </c>
      <c r="I1278" s="4">
        <f>BG_SecBase_Tuning!O$480</f>
        <v>205</v>
      </c>
      <c r="J1278" s="6">
        <f>BG_SecBase_Tuning!P$466</f>
        <v>100</v>
      </c>
      <c r="K1278">
        <f>BG_SecBase_Tuning!Q$460</f>
        <v>1097</v>
      </c>
      <c r="L1278">
        <f>BG_SecBase_Tuning!R$460</f>
        <v>1092</v>
      </c>
      <c r="M1278" s="6">
        <f>BG_SecBase_Tuning!S$466</f>
        <v>100</v>
      </c>
      <c r="P1278" s="159" cm="1">
        <f t="array" ref="P1278">_xlfn.SWITCH(B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78" s="159" cm="1">
        <f t="array" ref="Q1278">_xlfn.SWITCH(C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78" s="159" cm="1">
        <f t="array" ref="R1278">_xlfn.SWITCH(D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78" s="159" cm="1">
        <f t="array" ref="S1278">_xlfn.SWITCH(E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78" s="159" cm="1">
        <f t="array" ref="T1278">_xlfn.SWITCH(F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79" spans="1:20" x14ac:dyDescent="0.3">
      <c r="A1279">
        <v>26</v>
      </c>
      <c r="B1279" t="s">
        <v>21</v>
      </c>
      <c r="C1279" t="s">
        <v>40</v>
      </c>
      <c r="D1279" t="s">
        <v>27</v>
      </c>
      <c r="E1279" t="s">
        <v>37</v>
      </c>
      <c r="F1279" t="s">
        <v>40</v>
      </c>
      <c r="I1279" s="32">
        <f>BG_SecBase_Tuning!O$481</f>
        <v>203</v>
      </c>
      <c r="J1279">
        <f>BG_SecBase_Tuning!P$460</f>
        <v>5700</v>
      </c>
      <c r="K1279">
        <f>BG_SecBase_Tuning!Q$460</f>
        <v>1097</v>
      </c>
      <c r="L1279">
        <f>BG_SecBase_Tuning!R$460</f>
        <v>1092</v>
      </c>
      <c r="M1279">
        <f>BG_SecBase_Tuning!S$460</f>
        <v>5732</v>
      </c>
      <c r="P1279" s="159" cm="1">
        <f t="array" ref="P1279">_xlfn.SWITCH(B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79" s="159" cm="1">
        <f t="array" ref="Q1279">_xlfn.SWITCH(C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79" s="159" cm="1">
        <f t="array" ref="R1279">_xlfn.SWITCH(D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79" s="159" cm="1">
        <f t="array" ref="S1279">_xlfn.SWITCH(E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79" s="159" cm="1">
        <f t="array" ref="T1279">_xlfn.SWITCH(F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80" spans="1:20" x14ac:dyDescent="0.3">
      <c r="A1280">
        <v>27</v>
      </c>
      <c r="B1280" s="4" t="s">
        <v>7</v>
      </c>
      <c r="C1280" s="9" t="s">
        <v>21</v>
      </c>
      <c r="D1280" t="s">
        <v>37</v>
      </c>
      <c r="E1280" t="s">
        <v>11</v>
      </c>
      <c r="F1280" s="9" t="s">
        <v>27</v>
      </c>
      <c r="I1280" s="32">
        <f>BG_SecBase_Tuning!O$481</f>
        <v>203</v>
      </c>
      <c r="J1280" s="6">
        <f>BG_SecBase_Tuning!P$464</f>
        <v>300</v>
      </c>
      <c r="K1280">
        <f>BG_SecBase_Tuning!Q$460</f>
        <v>1097</v>
      </c>
      <c r="L1280">
        <f>BG_SecBase_Tuning!R$460</f>
        <v>1092</v>
      </c>
      <c r="M1280" s="6">
        <f>BG_SecBase_Tuning!S$464</f>
        <v>300</v>
      </c>
      <c r="P1280" s="159" cm="1">
        <f t="array" ref="P1280">_xlfn.SWITCH(B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280" s="159" cm="1">
        <f t="array" ref="Q1280">_xlfn.SWITCH(C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80" s="159" cm="1">
        <f t="array" ref="R1280">_xlfn.SWITCH(D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80" s="159" cm="1">
        <f t="array" ref="S1280">_xlfn.SWITCH(E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80" s="159" cm="1">
        <f t="array" ref="T1280">_xlfn.SWITCH(F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81" spans="1:20" x14ac:dyDescent="0.3">
      <c r="A1281">
        <v>28</v>
      </c>
      <c r="B1281" s="4" t="s">
        <v>7</v>
      </c>
      <c r="C1281" t="s">
        <v>21</v>
      </c>
      <c r="D1281" t="s">
        <v>21</v>
      </c>
      <c r="E1281" t="s">
        <v>31</v>
      </c>
      <c r="F1281" t="s">
        <v>18</v>
      </c>
      <c r="I1281" s="32">
        <f>BG_SecBase_Tuning!O$481</f>
        <v>203</v>
      </c>
      <c r="J1281" s="6">
        <f>BG_SecBase_Tuning!P$464</f>
        <v>300</v>
      </c>
      <c r="K1281">
        <f>BG_SecBase_Tuning!Q$460</f>
        <v>1097</v>
      </c>
      <c r="L1281">
        <f>BG_SecBase_Tuning!R$460</f>
        <v>1092</v>
      </c>
      <c r="M1281" s="6">
        <f>BG_SecBase_Tuning!S$464</f>
        <v>300</v>
      </c>
      <c r="P1281" s="159" cm="1">
        <f t="array" ref="P1281">_xlfn.SWITCH(B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281" s="159" cm="1">
        <f t="array" ref="Q1281">_xlfn.SWITCH(C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81" s="159" cm="1">
        <f t="array" ref="R1281">_xlfn.SWITCH(D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81" s="159" cm="1">
        <f t="array" ref="S1281">_xlfn.SWITCH(E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81" s="159" cm="1">
        <f t="array" ref="T1281">_xlfn.SWITCH(F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82" spans="1:20" x14ac:dyDescent="0.3">
      <c r="A1282">
        <v>29</v>
      </c>
      <c r="B1282" s="9" t="s">
        <v>21</v>
      </c>
      <c r="C1282" s="9" t="s">
        <v>26</v>
      </c>
      <c r="D1282" t="s">
        <v>24</v>
      </c>
      <c r="E1282" t="s">
        <v>15</v>
      </c>
      <c r="F1282" s="9" t="s">
        <v>26</v>
      </c>
      <c r="I1282" s="4">
        <f>BG_SecBase_Tuning!O$480</f>
        <v>205</v>
      </c>
      <c r="J1282" s="6">
        <f>BG_SecBase_Tuning!P$464</f>
        <v>300</v>
      </c>
      <c r="K1282">
        <f>BG_SecBase_Tuning!Q$460</f>
        <v>1097</v>
      </c>
      <c r="L1282">
        <f>BG_SecBase_Tuning!R$460</f>
        <v>1092</v>
      </c>
      <c r="M1282" s="6">
        <f>BG_SecBase_Tuning!S$464</f>
        <v>300</v>
      </c>
      <c r="P1282" s="159" cm="1">
        <f t="array" ref="P1282">_xlfn.SWITCH(B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82" s="159" cm="1">
        <f t="array" ref="Q1282">_xlfn.SWITCH(C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82" s="159" cm="1">
        <f t="array" ref="R1282">_xlfn.SWITCH(D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82" s="159" cm="1">
        <f t="array" ref="S1282">_xlfn.SWITCH(E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82" s="159" cm="1">
        <f t="array" ref="T1282">_xlfn.SWITCH(F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83" spans="1:20" x14ac:dyDescent="0.3">
      <c r="A1283">
        <v>30</v>
      </c>
      <c r="B1283" s="9" t="s">
        <v>40</v>
      </c>
      <c r="C1283" s="9" t="s">
        <v>30</v>
      </c>
      <c r="D1283" t="s">
        <v>15</v>
      </c>
      <c r="E1283" t="s">
        <v>11</v>
      </c>
      <c r="F1283" s="9" t="s">
        <v>30</v>
      </c>
      <c r="I1283">
        <f>BG_SecBase_Tuning!O$460</f>
        <v>1049</v>
      </c>
      <c r="J1283" s="2">
        <f>BG_SecBase_Tuning!P$465</f>
        <v>100</v>
      </c>
      <c r="K1283">
        <f>BG_SecBase_Tuning!Q$460</f>
        <v>1097</v>
      </c>
      <c r="L1283">
        <f>BG_SecBase_Tuning!R$460</f>
        <v>1092</v>
      </c>
      <c r="M1283" s="2">
        <f>BG_SecBase_Tuning!S$465</f>
        <v>100</v>
      </c>
      <c r="P1283" s="159" cm="1">
        <f t="array" ref="P1283">_xlfn.SWITCH(B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83" s="159" cm="1">
        <f t="array" ref="Q1283">_xlfn.SWITCH(C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83" s="159" cm="1">
        <f t="array" ref="R1283">_xlfn.SWITCH(D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83" s="159" cm="1">
        <f t="array" ref="S1283">_xlfn.SWITCH(E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83" s="159" cm="1">
        <f t="array" ref="T1283">_xlfn.SWITCH(F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84" spans="1:20" x14ac:dyDescent="0.3">
      <c r="A1284">
        <v>31</v>
      </c>
      <c r="B1284" s="11" t="s">
        <v>37</v>
      </c>
      <c r="C1284" s="11" t="s">
        <v>33</v>
      </c>
      <c r="D1284" t="s">
        <v>31</v>
      </c>
      <c r="E1284" t="s">
        <v>18</v>
      </c>
      <c r="F1284" s="11" t="s">
        <v>33</v>
      </c>
      <c r="I1284">
        <f>BG_SecBase_Tuning!O$460</f>
        <v>1049</v>
      </c>
      <c r="J1284" s="6">
        <f>BG_SecBase_Tuning!P$464</f>
        <v>300</v>
      </c>
      <c r="K1284">
        <f>BG_SecBase_Tuning!Q$460</f>
        <v>1097</v>
      </c>
      <c r="L1284">
        <f>BG_SecBase_Tuning!R$460</f>
        <v>1092</v>
      </c>
      <c r="M1284" s="6">
        <f>BG_SecBase_Tuning!S$464</f>
        <v>300</v>
      </c>
      <c r="P1284" s="159" cm="1">
        <f t="array" ref="P1284">_xlfn.SWITCH(B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84" s="159" cm="1">
        <f t="array" ref="Q1284">_xlfn.SWITCH(C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84" s="159" cm="1">
        <f t="array" ref="R1284">_xlfn.SWITCH(D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84" s="159" cm="1">
        <f t="array" ref="S1284">_xlfn.SWITCH(E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284" s="159" cm="1">
        <f t="array" ref="T1284">_xlfn.SWITCH(F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85" spans="1:20" x14ac:dyDescent="0.3">
      <c r="A1285">
        <v>32</v>
      </c>
      <c r="B1285" s="11" t="s">
        <v>40</v>
      </c>
      <c r="C1285" s="11" t="s">
        <v>36</v>
      </c>
      <c r="D1285" t="s">
        <v>21</v>
      </c>
      <c r="E1285" t="s">
        <v>34</v>
      </c>
      <c r="F1285" s="11" t="s">
        <v>36</v>
      </c>
      <c r="I1285">
        <f>BG_SecBase_Tuning!O$460</f>
        <v>1049</v>
      </c>
      <c r="J1285" s="6">
        <f>BG_SecBase_Tuning!P$464</f>
        <v>300</v>
      </c>
      <c r="K1285">
        <f>BG_SecBase_Tuning!Q$460</f>
        <v>1097</v>
      </c>
      <c r="L1285">
        <f>BG_SecBase_Tuning!R$460</f>
        <v>1092</v>
      </c>
      <c r="M1285" s="6">
        <f>BG_SecBase_Tuning!S$464</f>
        <v>300</v>
      </c>
      <c r="P1285" s="159" cm="1">
        <f t="array" ref="P1285">_xlfn.SWITCH(B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85" s="159" cm="1">
        <f t="array" ref="Q1285">_xlfn.SWITCH(C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85" s="159" cm="1">
        <f t="array" ref="R1285">_xlfn.SWITCH(D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85" s="159" cm="1">
        <f t="array" ref="S1285">_xlfn.SWITCH(E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285" s="159" cm="1">
        <f t="array" ref="T1285">_xlfn.SWITCH(F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286" spans="1:20" x14ac:dyDescent="0.3">
      <c r="A1286">
        <v>33</v>
      </c>
      <c r="B1286" s="11" t="s">
        <v>37</v>
      </c>
      <c r="C1286" s="11" t="s">
        <v>34</v>
      </c>
      <c r="D1286" t="s">
        <v>31</v>
      </c>
      <c r="E1286" t="s">
        <v>40</v>
      </c>
      <c r="F1286" s="11" t="s">
        <v>24</v>
      </c>
      <c r="I1286">
        <f>BG_SecBase_Tuning!O$460</f>
        <v>1049</v>
      </c>
      <c r="J1286" s="6">
        <f>BG_SecBase_Tuning!P$464</f>
        <v>300</v>
      </c>
      <c r="K1286">
        <f>BG_SecBase_Tuning!Q$460</f>
        <v>1097</v>
      </c>
      <c r="L1286">
        <f>BG_SecBase_Tuning!R$460</f>
        <v>1092</v>
      </c>
      <c r="M1286" s="6">
        <f>BG_SecBase_Tuning!S$464</f>
        <v>300</v>
      </c>
      <c r="P1286" s="159" cm="1">
        <f t="array" ref="P1286">_xlfn.SWITCH(B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86" s="159" cm="1">
        <f t="array" ref="Q1286">_xlfn.SWITCH(C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86" s="159" cm="1">
        <f t="array" ref="R1286">_xlfn.SWITCH(D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86" s="159" cm="1">
        <f t="array" ref="S1286">_xlfn.SWITCH(E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86" s="159" cm="1">
        <f t="array" ref="T1286">_xlfn.SWITCH(F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87" spans="1:20" x14ac:dyDescent="0.3">
      <c r="A1287">
        <v>34</v>
      </c>
      <c r="B1287" t="s">
        <v>40</v>
      </c>
      <c r="C1287" t="s">
        <v>15</v>
      </c>
      <c r="D1287" t="s">
        <v>27</v>
      </c>
      <c r="E1287" t="s">
        <v>31</v>
      </c>
      <c r="F1287" t="s">
        <v>11</v>
      </c>
      <c r="I1287">
        <f>BG_SecBase_Tuning!O$460</f>
        <v>1049</v>
      </c>
      <c r="J1287">
        <f>BG_SecBase_Tuning!P$460</f>
        <v>5700</v>
      </c>
      <c r="K1287">
        <f>BG_SecBase_Tuning!Q$460</f>
        <v>1097</v>
      </c>
      <c r="L1287">
        <f>BG_SecBase_Tuning!R$460</f>
        <v>1092</v>
      </c>
      <c r="M1287">
        <f>BG_SecBase_Tuning!S$460</f>
        <v>5732</v>
      </c>
      <c r="P1287" s="159" cm="1">
        <f t="array" ref="P1287">_xlfn.SWITCH(B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87" s="159" cm="1">
        <f t="array" ref="Q1287">_xlfn.SWITCH(C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287" s="159" cm="1">
        <f t="array" ref="R1287">_xlfn.SWITCH(D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87" s="159" cm="1">
        <f t="array" ref="S1287">_xlfn.SWITCH(E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87" s="159" cm="1">
        <f t="array" ref="T1287">_xlfn.SWITCH(F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88" spans="1:20" x14ac:dyDescent="0.3">
      <c r="A1288">
        <v>35</v>
      </c>
      <c r="B1288" t="s">
        <v>21</v>
      </c>
      <c r="C1288" t="s">
        <v>11</v>
      </c>
      <c r="D1288" t="s">
        <v>37</v>
      </c>
      <c r="E1288" t="s">
        <v>31</v>
      </c>
      <c r="F1288" t="s">
        <v>11</v>
      </c>
      <c r="I1288">
        <f>BG_SecBase_Tuning!O$460</f>
        <v>1049</v>
      </c>
      <c r="J1288">
        <f>BG_SecBase_Tuning!P$460</f>
        <v>5700</v>
      </c>
      <c r="K1288">
        <f>BG_SecBase_Tuning!Q$460</f>
        <v>1097</v>
      </c>
      <c r="L1288">
        <f>BG_SecBase_Tuning!R$460</f>
        <v>1092</v>
      </c>
      <c r="M1288">
        <f>BG_SecBase_Tuning!S$460</f>
        <v>5732</v>
      </c>
      <c r="P1288" s="159" cm="1">
        <f t="array" ref="P1288">_xlfn.SWITCH(B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88" s="159" cm="1">
        <f t="array" ref="Q1288">_xlfn.SWITCH(C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88" s="159" cm="1">
        <f t="array" ref="R1288">_xlfn.SWITCH(D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88" s="159" cm="1">
        <f t="array" ref="S1288">_xlfn.SWITCH(E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88" s="159" cm="1">
        <f t="array" ref="T1288">_xlfn.SWITCH(F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89" spans="1:20" x14ac:dyDescent="0.3">
      <c r="A1289">
        <v>36</v>
      </c>
      <c r="B1289" t="s">
        <v>27</v>
      </c>
      <c r="C1289" t="s">
        <v>18</v>
      </c>
      <c r="D1289" t="s">
        <v>24</v>
      </c>
      <c r="E1289" t="s">
        <v>40</v>
      </c>
      <c r="F1289" t="s">
        <v>21</v>
      </c>
      <c r="I1289" s="9">
        <f>BG_SecBase_Tuning!O$478</f>
        <v>1000</v>
      </c>
      <c r="J1289" s="9">
        <f>BG_SecBase_Tuning!P$478</f>
        <v>1000</v>
      </c>
      <c r="K1289" s="9">
        <f>BG_SecBase_Tuning!Q$478</f>
        <v>1000</v>
      </c>
      <c r="L1289" s="9">
        <f>BG_SecBase_Tuning!R$478</f>
        <v>1000</v>
      </c>
      <c r="M1289" s="9">
        <f>BG_SecBase_Tuning!S$478</f>
        <v>1000</v>
      </c>
      <c r="P1289" s="159" cm="1">
        <f t="array" ref="P1289">_xlfn.SWITCH(B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89" s="159" cm="1">
        <f t="array" ref="Q1289">_xlfn.SWITCH(C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289" s="159" cm="1">
        <f t="array" ref="R1289">_xlfn.SWITCH(D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89" s="159" cm="1">
        <f t="array" ref="S1289">_xlfn.SWITCH(E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89" s="159" cm="1">
        <f t="array" ref="T1289">_xlfn.SWITCH(F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90" spans="1:20" x14ac:dyDescent="0.3">
      <c r="A1290">
        <v>37</v>
      </c>
      <c r="B1290" t="s">
        <v>27</v>
      </c>
      <c r="C1290" t="s">
        <v>27</v>
      </c>
      <c r="D1290" t="s">
        <v>37</v>
      </c>
      <c r="E1290" t="s">
        <v>37</v>
      </c>
      <c r="F1290" t="s">
        <v>27</v>
      </c>
      <c r="I1290" s="9">
        <f>BG_SecBase_Tuning!O$478</f>
        <v>1000</v>
      </c>
      <c r="J1290" s="9">
        <f>BG_SecBase_Tuning!P$478</f>
        <v>1000</v>
      </c>
      <c r="K1290" s="9">
        <f>BG_SecBase_Tuning!Q$478</f>
        <v>1000</v>
      </c>
      <c r="L1290" s="9">
        <f>BG_SecBase_Tuning!R$478</f>
        <v>1000</v>
      </c>
      <c r="M1290" s="9">
        <f>BG_SecBase_Tuning!S$478</f>
        <v>1000</v>
      </c>
      <c r="P1290" s="159" cm="1">
        <f t="array" ref="P1290">_xlfn.SWITCH(B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90" s="159" cm="1">
        <f t="array" ref="Q1290">_xlfn.SWITCH(C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290" s="159" cm="1">
        <f t="array" ref="R1290">_xlfn.SWITCH(D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90" s="159" cm="1">
        <f t="array" ref="S1290">_xlfn.SWITCH(E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90" s="159" cm="1">
        <f t="array" ref="T1290">_xlfn.SWITCH(F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91" spans="1:20" x14ac:dyDescent="0.3">
      <c r="A1291">
        <v>38</v>
      </c>
      <c r="B1291" s="49" t="s">
        <v>42</v>
      </c>
      <c r="C1291" s="49" t="s">
        <v>42</v>
      </c>
      <c r="D1291" s="49" t="s">
        <v>46</v>
      </c>
      <c r="E1291" s="49" t="s">
        <v>46</v>
      </c>
      <c r="F1291" s="49" t="s">
        <v>46</v>
      </c>
      <c r="I1291" s="9">
        <f>BG_SecBase_Tuning!O$478</f>
        <v>1000</v>
      </c>
      <c r="J1291" s="9">
        <f>BG_SecBase_Tuning!P$478</f>
        <v>1000</v>
      </c>
      <c r="K1291" s="9">
        <f>BG_SecBase_Tuning!Q$478</f>
        <v>1000</v>
      </c>
      <c r="L1291" s="9">
        <f>BG_SecBase_Tuning!R$478</f>
        <v>1000</v>
      </c>
      <c r="M1291" s="9">
        <f>BG_SecBase_Tuning!S$478</f>
        <v>1000</v>
      </c>
      <c r="P1291" s="159" cm="1">
        <f t="array" ref="P1291">_xlfn.SWITCH(B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291" s="159" cm="1">
        <f t="array" ref="Q1291">_xlfn.SWITCH(C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291" s="159" cm="1">
        <f t="array" ref="R1291">_xlfn.SWITCH(D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291" s="159" cm="1">
        <f t="array" ref="S1291">_xlfn.SWITCH(E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291" s="159" cm="1">
        <f t="array" ref="T1291">_xlfn.SWITCH(F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1292" spans="1:20" x14ac:dyDescent="0.3">
      <c r="A1292">
        <v>39</v>
      </c>
      <c r="B1292" t="s">
        <v>15</v>
      </c>
      <c r="C1292" t="s">
        <v>37</v>
      </c>
      <c r="D1292" t="s">
        <v>21</v>
      </c>
      <c r="E1292" t="s">
        <v>21</v>
      </c>
      <c r="F1292" t="s">
        <v>40</v>
      </c>
      <c r="I1292" s="9">
        <f>BG_SecBase_Tuning!O$478</f>
        <v>1000</v>
      </c>
      <c r="J1292" s="9">
        <f>BG_SecBase_Tuning!P$478</f>
        <v>1000</v>
      </c>
      <c r="K1292" s="9">
        <f>BG_SecBase_Tuning!Q$478</f>
        <v>1000</v>
      </c>
      <c r="L1292" s="9">
        <f>BG_SecBase_Tuning!R$478</f>
        <v>1000</v>
      </c>
      <c r="M1292" s="9">
        <f>BG_SecBase_Tuning!S$478</f>
        <v>1000</v>
      </c>
      <c r="P1292" s="159" cm="1">
        <f t="array" ref="P1292">_xlfn.SWITCH(B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92" s="159" cm="1">
        <f t="array" ref="Q1292">_xlfn.SWITCH(C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292" s="159" cm="1">
        <f t="array" ref="R1292">_xlfn.SWITCH(D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92" s="159" cm="1">
        <f t="array" ref="S1292">_xlfn.SWITCH(E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92" s="159" cm="1">
        <f t="array" ref="T1292">_xlfn.SWITCH(F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93" spans="1:20" x14ac:dyDescent="0.3">
      <c r="A1293">
        <v>40</v>
      </c>
      <c r="B1293" t="s">
        <v>27</v>
      </c>
      <c r="C1293" t="s">
        <v>11</v>
      </c>
      <c r="D1293" t="s">
        <v>15</v>
      </c>
      <c r="E1293" t="s">
        <v>37</v>
      </c>
      <c r="F1293" t="s">
        <v>24</v>
      </c>
      <c r="I1293">
        <f>BG_SecBase_Tuning!O$460</f>
        <v>1049</v>
      </c>
      <c r="J1293">
        <f>BG_SecBase_Tuning!P$460</f>
        <v>5700</v>
      </c>
      <c r="K1293">
        <f>BG_SecBase_Tuning!Q$460</f>
        <v>1097</v>
      </c>
      <c r="L1293">
        <f>BG_SecBase_Tuning!R$460</f>
        <v>1092</v>
      </c>
      <c r="M1293">
        <f>BG_SecBase_Tuning!S$460</f>
        <v>5732</v>
      </c>
      <c r="P1293" s="159" cm="1">
        <f t="array" ref="P1293">_xlfn.SWITCH(B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93" s="159" cm="1">
        <f t="array" ref="Q1293">_xlfn.SWITCH(C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93" s="159" cm="1">
        <f t="array" ref="R1293">_xlfn.SWITCH(D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93" s="159" cm="1">
        <f t="array" ref="S1293">_xlfn.SWITCH(E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93" s="159" cm="1">
        <f t="array" ref="T1293">_xlfn.SWITCH(F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94" spans="1:20" x14ac:dyDescent="0.3">
      <c r="A1294">
        <v>41</v>
      </c>
      <c r="B1294" t="s">
        <v>37</v>
      </c>
      <c r="C1294" t="s">
        <v>11</v>
      </c>
      <c r="D1294" t="s">
        <v>27</v>
      </c>
      <c r="E1294" t="s">
        <v>24</v>
      </c>
      <c r="F1294" t="s">
        <v>11</v>
      </c>
      <c r="I1294" s="6">
        <f>BG_SecBase_Tuning!O$463</f>
        <v>1000</v>
      </c>
      <c r="J1294" s="6">
        <f>BG_SecBase_Tuning!P$466</f>
        <v>100</v>
      </c>
      <c r="K1294" s="6">
        <f>BG_SecBase_Tuning!Q$464</f>
        <v>500</v>
      </c>
      <c r="L1294" s="6">
        <f>BG_SecBase_Tuning!R$464</f>
        <v>600</v>
      </c>
      <c r="M1294" s="6">
        <f>BG_SecBase_Tuning!S$466</f>
        <v>100</v>
      </c>
      <c r="P1294" s="159" cm="1">
        <f t="array" ref="P1294">_xlfn.SWITCH(B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94" s="159" cm="1">
        <f t="array" ref="Q1294">_xlfn.SWITCH(C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94" s="159" cm="1">
        <f t="array" ref="R1294">_xlfn.SWITCH(D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94" s="159" cm="1">
        <f t="array" ref="S1294">_xlfn.SWITCH(E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94" s="159" cm="1">
        <f t="array" ref="T1294">_xlfn.SWITCH(F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95" spans="1:20" x14ac:dyDescent="0.3">
      <c r="A1295">
        <v>42</v>
      </c>
      <c r="B1295" t="s">
        <v>15</v>
      </c>
      <c r="C1295" t="s">
        <v>27</v>
      </c>
      <c r="D1295" t="s">
        <v>40</v>
      </c>
      <c r="E1295" t="s">
        <v>18</v>
      </c>
      <c r="F1295" t="s">
        <v>15</v>
      </c>
      <c r="I1295" s="6">
        <f>BG_SecBase_Tuning!O$463</f>
        <v>1000</v>
      </c>
      <c r="J1295" s="6">
        <f>BG_SecBase_Tuning!P$466</f>
        <v>100</v>
      </c>
      <c r="K1295" s="6">
        <f>BG_SecBase_Tuning!Q$464</f>
        <v>500</v>
      </c>
      <c r="L1295" s="6">
        <f>BG_SecBase_Tuning!R$464</f>
        <v>600</v>
      </c>
      <c r="M1295" s="6">
        <f>BG_SecBase_Tuning!S$466</f>
        <v>100</v>
      </c>
      <c r="P1295" s="159" cm="1">
        <f t="array" ref="P1295">_xlfn.SWITCH(B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95" s="159" cm="1">
        <f t="array" ref="Q1295">_xlfn.SWITCH(C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295" s="159" cm="1">
        <f t="array" ref="R1295">_xlfn.SWITCH(D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95" s="159" cm="1">
        <f t="array" ref="S1295">_xlfn.SWITCH(E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295" s="159" cm="1">
        <f t="array" ref="T1295">_xlfn.SWITCH(F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96" spans="1:20" x14ac:dyDescent="0.3">
      <c r="A1296">
        <v>43</v>
      </c>
      <c r="B1296" t="s">
        <v>14</v>
      </c>
      <c r="C1296" s="11" t="s">
        <v>26</v>
      </c>
      <c r="D1296" t="s">
        <v>26</v>
      </c>
      <c r="E1296" t="s">
        <v>26</v>
      </c>
      <c r="F1296" s="11" t="s">
        <v>26</v>
      </c>
      <c r="I1296" s="6">
        <f>BG_SecBase_Tuning!O$463</f>
        <v>1000</v>
      </c>
      <c r="J1296" s="6">
        <f>BG_SecBase_Tuning!P$466</f>
        <v>100</v>
      </c>
      <c r="K1296" s="6">
        <f>BG_SecBase_Tuning!Q$464</f>
        <v>500</v>
      </c>
      <c r="L1296" s="6">
        <f>BG_SecBase_Tuning!R$464</f>
        <v>600</v>
      </c>
      <c r="M1296" s="6">
        <f>BG_SecBase_Tuning!S$466</f>
        <v>100</v>
      </c>
      <c r="P1296" s="159" cm="1">
        <f t="array" ref="P1296">_xlfn.SWITCH(B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296" s="159" cm="1">
        <f t="array" ref="Q1296">_xlfn.SWITCH(C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96" s="159" cm="1">
        <f t="array" ref="R1296">_xlfn.SWITCH(D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296" s="159" cm="1">
        <f t="array" ref="S1296">_xlfn.SWITCH(E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96" s="159" cm="1">
        <f t="array" ref="T1296">_xlfn.SWITCH(F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97" spans="1:20" x14ac:dyDescent="0.3">
      <c r="A1297">
        <v>44</v>
      </c>
      <c r="B1297" t="s">
        <v>24</v>
      </c>
      <c r="C1297" t="s">
        <v>30</v>
      </c>
      <c r="D1297" t="s">
        <v>30</v>
      </c>
      <c r="E1297" t="s">
        <v>30</v>
      </c>
      <c r="F1297" t="s">
        <v>30</v>
      </c>
      <c r="I1297" s="6">
        <f>BG_SecBase_Tuning!O$463</f>
        <v>1000</v>
      </c>
      <c r="J1297" s="2">
        <f>BG_SecBase_Tuning!P$467</f>
        <v>50</v>
      </c>
      <c r="K1297" s="2">
        <f>BG_SecBase_Tuning!Q$465</f>
        <v>400</v>
      </c>
      <c r="L1297" s="2">
        <f>BG_SecBase_Tuning!R$465</f>
        <v>400</v>
      </c>
      <c r="M1297" s="2">
        <f>BG_SecBase_Tuning!S$467</f>
        <v>50</v>
      </c>
      <c r="P1297" s="159" cm="1">
        <f t="array" ref="P1297">_xlfn.SWITCH(B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97" s="159" cm="1">
        <f t="array" ref="Q1297">_xlfn.SWITCH(C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97" s="159" cm="1">
        <f t="array" ref="R1297">_xlfn.SWITCH(D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297" s="159" cm="1">
        <f t="array" ref="S1297">_xlfn.SWITCH(E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97" s="159" cm="1">
        <f t="array" ref="T1297">_xlfn.SWITCH(F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98" spans="1:20" x14ac:dyDescent="0.3">
      <c r="A1298">
        <v>45</v>
      </c>
      <c r="B1298" t="s">
        <v>17</v>
      </c>
      <c r="C1298" t="s">
        <v>33</v>
      </c>
      <c r="D1298" t="s">
        <v>33</v>
      </c>
      <c r="E1298" t="s">
        <v>33</v>
      </c>
      <c r="F1298" t="s">
        <v>33</v>
      </c>
      <c r="I1298" s="6">
        <f>BG_SecBase_Tuning!O$463</f>
        <v>1000</v>
      </c>
      <c r="J1298" s="2">
        <f>BG_SecBase_Tuning!P$467</f>
        <v>50</v>
      </c>
      <c r="K1298" s="6">
        <f>BG_SecBase_Tuning!Q$464</f>
        <v>500</v>
      </c>
      <c r="L1298" s="6">
        <f>BG_SecBase_Tuning!R$464</f>
        <v>600</v>
      </c>
      <c r="M1298" s="2">
        <f>BG_SecBase_Tuning!S$467</f>
        <v>50</v>
      </c>
      <c r="P1298" s="159" cm="1">
        <f t="array" ref="P1298">_xlfn.SWITCH(B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298" s="159" cm="1">
        <f t="array" ref="Q1298">_xlfn.SWITCH(C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98" s="159" cm="1">
        <f t="array" ref="R1298">_xlfn.SWITCH(D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298" s="159" cm="1">
        <f t="array" ref="S1298">_xlfn.SWITCH(E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98" s="159" cm="1">
        <f t="array" ref="T1298">_xlfn.SWITCH(F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99" spans="1:20" x14ac:dyDescent="0.3">
      <c r="A1299">
        <v>46</v>
      </c>
      <c r="B1299" t="s">
        <v>34</v>
      </c>
      <c r="C1299" t="s">
        <v>36</v>
      </c>
      <c r="D1299" t="s">
        <v>36</v>
      </c>
      <c r="E1299" t="s">
        <v>36</v>
      </c>
      <c r="F1299" t="s">
        <v>36</v>
      </c>
      <c r="I1299" s="6">
        <f>BG_SecBase_Tuning!O$463</f>
        <v>1000</v>
      </c>
      <c r="J1299" s="2">
        <f>BG_SecBase_Tuning!P$467</f>
        <v>50</v>
      </c>
      <c r="K1299" s="6">
        <f>BG_SecBase_Tuning!Q$464</f>
        <v>500</v>
      </c>
      <c r="L1299" s="6">
        <f>BG_SecBase_Tuning!R$464</f>
        <v>600</v>
      </c>
      <c r="M1299" s="2">
        <f>BG_SecBase_Tuning!S$467</f>
        <v>50</v>
      </c>
      <c r="P1299" s="159" cm="1">
        <f t="array" ref="P1299">_xlfn.SWITCH(B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299" s="159" cm="1">
        <f t="array" ref="Q1299">_xlfn.SWITCH(C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99" s="159" cm="1">
        <f t="array" ref="R1299">_xlfn.SWITCH(D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299" s="159" cm="1">
        <f t="array" ref="S1299">_xlfn.SWITCH(E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99" s="159" cm="1">
        <f t="array" ref="T1299">_xlfn.SWITCH(F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00" spans="1:20" x14ac:dyDescent="0.3">
      <c r="A1300">
        <v>47</v>
      </c>
      <c r="B1300" t="s">
        <v>15</v>
      </c>
      <c r="C1300" t="s">
        <v>39</v>
      </c>
      <c r="D1300" t="s">
        <v>37</v>
      </c>
      <c r="E1300" t="s">
        <v>34</v>
      </c>
      <c r="F1300" t="s">
        <v>39</v>
      </c>
      <c r="I1300" s="6">
        <f>BG_SecBase_Tuning!O$463</f>
        <v>1000</v>
      </c>
      <c r="J1300" s="2">
        <f>BG_SecBase_Tuning!P$467</f>
        <v>50</v>
      </c>
      <c r="K1300" s="6">
        <f>BG_SecBase_Tuning!Q$464</f>
        <v>500</v>
      </c>
      <c r="L1300" s="6">
        <f>BG_SecBase_Tuning!R$464</f>
        <v>600</v>
      </c>
      <c r="M1300" s="2">
        <f>BG_SecBase_Tuning!S$467</f>
        <v>50</v>
      </c>
      <c r="P1300" s="159" cm="1">
        <f t="array" ref="P1300">_xlfn.SWITCH(B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00" s="159" cm="1">
        <f t="array" ref="Q1300">_xlfn.SWITCH(C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300" s="159" cm="1">
        <f t="array" ref="R1300">_xlfn.SWITCH(D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00" s="159" cm="1">
        <f t="array" ref="S1300">_xlfn.SWITCH(E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00" s="159" cm="1">
        <f t="array" ref="T1300">_xlfn.SWITCH(F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301" spans="1:20" x14ac:dyDescent="0.3">
      <c r="A1301">
        <v>48</v>
      </c>
      <c r="B1301" t="s">
        <v>23</v>
      </c>
      <c r="C1301" t="s">
        <v>26</v>
      </c>
      <c r="D1301" t="s">
        <v>27</v>
      </c>
      <c r="E1301" t="s">
        <v>21</v>
      </c>
      <c r="F1301" t="s">
        <v>26</v>
      </c>
      <c r="I1301" s="6">
        <f>BG_SecBase_Tuning!O$463</f>
        <v>1000</v>
      </c>
      <c r="J1301" s="2">
        <f>BG_SecBase_Tuning!P$467</f>
        <v>50</v>
      </c>
      <c r="K1301">
        <f>BG_SecBase_Tuning!Q$460</f>
        <v>1097</v>
      </c>
      <c r="L1301">
        <f>BG_SecBase_Tuning!R$460</f>
        <v>1092</v>
      </c>
      <c r="M1301" s="2">
        <f>BG_SecBase_Tuning!S$467</f>
        <v>50</v>
      </c>
      <c r="P1301" s="159" cm="1">
        <f t="array" ref="P1301">_xlfn.SWITCH(B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301" s="159" cm="1">
        <f t="array" ref="Q1301">_xlfn.SWITCH(C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01" s="159" cm="1">
        <f t="array" ref="R1301">_xlfn.SWITCH(D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301" s="159" cm="1">
        <f t="array" ref="S1301">_xlfn.SWITCH(E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01" s="159" cm="1">
        <f t="array" ref="T1301">_xlfn.SWITCH(F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02" spans="1:20" x14ac:dyDescent="0.3">
      <c r="A1302">
        <v>49</v>
      </c>
      <c r="B1302" t="s">
        <v>20</v>
      </c>
      <c r="C1302" t="s">
        <v>30</v>
      </c>
      <c r="D1302" t="s">
        <v>40</v>
      </c>
      <c r="E1302" t="s">
        <v>11</v>
      </c>
      <c r="F1302" t="s">
        <v>30</v>
      </c>
      <c r="I1302" s="6">
        <f>BG_SecBase_Tuning!O$463</f>
        <v>1000</v>
      </c>
      <c r="J1302" s="2">
        <f>BG_SecBase_Tuning!P$467</f>
        <v>50</v>
      </c>
      <c r="K1302">
        <f>BG_SecBase_Tuning!Q$460</f>
        <v>1097</v>
      </c>
      <c r="L1302">
        <f>BG_SecBase_Tuning!R$460</f>
        <v>1092</v>
      </c>
      <c r="M1302" s="2">
        <f>BG_SecBase_Tuning!S$467</f>
        <v>50</v>
      </c>
      <c r="P1302" s="159" cm="1">
        <f t="array" ref="P1302">_xlfn.SWITCH(B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302" s="159" cm="1">
        <f t="array" ref="Q1302">_xlfn.SWITCH(C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02" s="159" cm="1">
        <f t="array" ref="R1302">_xlfn.SWITCH(D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02" s="159" cm="1">
        <f t="array" ref="S1302">_xlfn.SWITCH(E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02" s="159" cm="1">
        <f t="array" ref="T1302">_xlfn.SWITCH(F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03" spans="1:20" x14ac:dyDescent="0.3">
      <c r="A1303">
        <v>50</v>
      </c>
      <c r="B1303" t="s">
        <v>27</v>
      </c>
      <c r="C1303" t="s">
        <v>33</v>
      </c>
      <c r="D1303" t="s">
        <v>40</v>
      </c>
      <c r="E1303" t="s">
        <v>40</v>
      </c>
      <c r="F1303" t="s">
        <v>33</v>
      </c>
      <c r="I1303" s="6">
        <f>BG_SecBase_Tuning!O$463</f>
        <v>1000</v>
      </c>
      <c r="J1303" s="6">
        <f>BG_SecBase_Tuning!P$466</f>
        <v>100</v>
      </c>
      <c r="K1303">
        <f>BG_SecBase_Tuning!Q$460</f>
        <v>1097</v>
      </c>
      <c r="L1303">
        <f>BG_SecBase_Tuning!R$460</f>
        <v>1092</v>
      </c>
      <c r="M1303" s="6">
        <f>BG_SecBase_Tuning!S$466</f>
        <v>100</v>
      </c>
      <c r="P1303" s="159" cm="1">
        <f t="array" ref="P1303">_xlfn.SWITCH(B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03" s="159" cm="1">
        <f t="array" ref="Q1303">_xlfn.SWITCH(C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03" s="159" cm="1">
        <f t="array" ref="R1303">_xlfn.SWITCH(D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03" s="159" cm="1">
        <f t="array" ref="S1303">_xlfn.SWITCH(E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03" s="159" cm="1">
        <f t="array" ref="T1303">_xlfn.SWITCH(F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04" spans="1:20" x14ac:dyDescent="0.3">
      <c r="A1304">
        <v>51</v>
      </c>
      <c r="B1304" t="s">
        <v>31</v>
      </c>
      <c r="C1304" t="s">
        <v>36</v>
      </c>
      <c r="D1304" t="s">
        <v>40</v>
      </c>
      <c r="E1304" t="s">
        <v>21</v>
      </c>
      <c r="F1304" t="s">
        <v>36</v>
      </c>
      <c r="I1304">
        <f>BG_SecBase_Tuning!O$460</f>
        <v>1049</v>
      </c>
      <c r="J1304" s="6">
        <f>BG_SecBase_Tuning!P$466</f>
        <v>100</v>
      </c>
      <c r="K1304">
        <f>BG_SecBase_Tuning!Q$460</f>
        <v>1097</v>
      </c>
      <c r="L1304">
        <f>BG_SecBase_Tuning!R$460</f>
        <v>1092</v>
      </c>
      <c r="M1304" s="6">
        <f>BG_SecBase_Tuning!S$466</f>
        <v>100</v>
      </c>
      <c r="P1304" s="159" cm="1">
        <f t="array" ref="P1304">_xlfn.SWITCH(B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04" s="159" cm="1">
        <f t="array" ref="Q1304">_xlfn.SWITCH(C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04" s="159" cm="1">
        <f t="array" ref="R1304">_xlfn.SWITCH(D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04" s="159" cm="1">
        <f t="array" ref="S1304">_xlfn.SWITCH(E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04" s="159" cm="1">
        <f t="array" ref="T1304">_xlfn.SWITCH(F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05" spans="1:20" x14ac:dyDescent="0.3">
      <c r="A1305">
        <v>52</v>
      </c>
      <c r="B1305" t="s">
        <v>18</v>
      </c>
      <c r="C1305" t="s">
        <v>11</v>
      </c>
      <c r="D1305" t="s">
        <v>18</v>
      </c>
      <c r="E1305" t="s">
        <v>37</v>
      </c>
      <c r="F1305" t="s">
        <v>18</v>
      </c>
      <c r="I1305">
        <f>BG_SecBase_Tuning!O$460</f>
        <v>1049</v>
      </c>
      <c r="J1305" s="6">
        <f>BG_SecBase_Tuning!P$466</f>
        <v>100</v>
      </c>
      <c r="K1305">
        <f>BG_SecBase_Tuning!Q$460</f>
        <v>1097</v>
      </c>
      <c r="L1305">
        <f>BG_SecBase_Tuning!R$460</f>
        <v>1092</v>
      </c>
      <c r="M1305" s="6">
        <f>BG_SecBase_Tuning!S$466</f>
        <v>100</v>
      </c>
      <c r="P1305" s="159" cm="1">
        <f t="array" ref="P1305">_xlfn.SWITCH(B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05" s="159" cm="1">
        <f t="array" ref="Q1305">_xlfn.SWITCH(C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05" s="159" cm="1">
        <f t="array" ref="R1305">_xlfn.SWITCH(D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05" s="159" cm="1">
        <f t="array" ref="S1305">_xlfn.SWITCH(E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05" s="159" cm="1">
        <f t="array" ref="T1305">_xlfn.SWITCH(F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06" spans="1:20" x14ac:dyDescent="0.3">
      <c r="A1306">
        <v>53</v>
      </c>
      <c r="B1306" t="s">
        <v>11</v>
      </c>
      <c r="C1306" t="s">
        <v>34</v>
      </c>
      <c r="D1306" t="s">
        <v>18</v>
      </c>
      <c r="E1306" t="s">
        <v>11</v>
      </c>
      <c r="F1306" t="s">
        <v>15</v>
      </c>
      <c r="I1306">
        <f>BG_SecBase_Tuning!O$460</f>
        <v>1049</v>
      </c>
      <c r="J1306" s="50">
        <f>BG_SecBase_Tuning!P$464</f>
        <v>300</v>
      </c>
      <c r="K1306">
        <f>BG_SecBase_Tuning!Q$460</f>
        <v>1097</v>
      </c>
      <c r="L1306">
        <f>BG_SecBase_Tuning!R$460</f>
        <v>1092</v>
      </c>
      <c r="M1306" s="50">
        <f>BG_SecBase_Tuning!S$464</f>
        <v>300</v>
      </c>
      <c r="P1306" s="159" cm="1">
        <f t="array" ref="P1306">_xlfn.SWITCH(B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06" s="159" cm="1">
        <f t="array" ref="Q1306">_xlfn.SWITCH(C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06" s="159" cm="1">
        <f t="array" ref="R1306">_xlfn.SWITCH(D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06" s="159" cm="1">
        <f t="array" ref="S1306">_xlfn.SWITCH(E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06" s="159" cm="1">
        <f t="array" ref="T1306">_xlfn.SWITCH(F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07" spans="1:20" x14ac:dyDescent="0.3">
      <c r="A1307">
        <v>54</v>
      </c>
      <c r="B1307" t="s">
        <v>31</v>
      </c>
      <c r="C1307" t="s">
        <v>27</v>
      </c>
      <c r="D1307" t="s">
        <v>18</v>
      </c>
      <c r="E1307" t="s">
        <v>21</v>
      </c>
      <c r="F1307" t="s">
        <v>21</v>
      </c>
      <c r="I1307">
        <f>BG_SecBase_Tuning!O$460</f>
        <v>1049</v>
      </c>
      <c r="J1307" s="51">
        <f>BG_SecBase_Tuning!P$464</f>
        <v>300</v>
      </c>
      <c r="K1307">
        <f>BG_SecBase_Tuning!Q$460</f>
        <v>1097</v>
      </c>
      <c r="L1307">
        <f>BG_SecBase_Tuning!R$460</f>
        <v>1092</v>
      </c>
      <c r="M1307" s="51">
        <f>BG_SecBase_Tuning!S$464</f>
        <v>300</v>
      </c>
      <c r="P1307" s="159" cm="1">
        <f t="array" ref="P1307">_xlfn.SWITCH(B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07" s="159" cm="1">
        <f t="array" ref="Q1307">_xlfn.SWITCH(C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07" s="159" cm="1">
        <f t="array" ref="R1307">_xlfn.SWITCH(D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07" s="159" cm="1">
        <f t="array" ref="S1307">_xlfn.SWITCH(E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07" s="159" cm="1">
        <f t="array" ref="T1307">_xlfn.SWITCH(F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308" spans="1:20" x14ac:dyDescent="0.3">
      <c r="A1308">
        <v>55</v>
      </c>
      <c r="B1308" t="s">
        <v>24</v>
      </c>
      <c r="C1308" t="s">
        <v>26</v>
      </c>
      <c r="D1308" t="s">
        <v>21</v>
      </c>
      <c r="E1308" t="s">
        <v>18</v>
      </c>
      <c r="F1308" t="s">
        <v>26</v>
      </c>
      <c r="I1308">
        <f>BG_SecBase_Tuning!O$460</f>
        <v>1049</v>
      </c>
      <c r="J1308" s="51">
        <f>BG_SecBase_Tuning!P$464</f>
        <v>300</v>
      </c>
      <c r="K1308">
        <f>BG_SecBase_Tuning!Q$460</f>
        <v>1097</v>
      </c>
      <c r="L1308">
        <f>BG_SecBase_Tuning!R$460</f>
        <v>1092</v>
      </c>
      <c r="M1308" s="51">
        <f>BG_SecBase_Tuning!S$464</f>
        <v>300</v>
      </c>
      <c r="P1308" s="159" cm="1">
        <f t="array" ref="P1308">_xlfn.SWITCH(B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08" s="159" cm="1">
        <f t="array" ref="Q1308">_xlfn.SWITCH(C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08" s="159" cm="1">
        <f t="array" ref="R1308">_xlfn.SWITCH(D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08" s="159" cm="1">
        <f t="array" ref="S1308">_xlfn.SWITCH(E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08" s="159" cm="1">
        <f t="array" ref="T1308">_xlfn.SWITCH(F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09" spans="1:20" x14ac:dyDescent="0.3">
      <c r="A1309">
        <v>56</v>
      </c>
      <c r="B1309" t="s">
        <v>24</v>
      </c>
      <c r="C1309" t="s">
        <v>30</v>
      </c>
      <c r="D1309" t="s">
        <v>21</v>
      </c>
      <c r="E1309" t="s">
        <v>18</v>
      </c>
      <c r="F1309" t="s">
        <v>30</v>
      </c>
      <c r="I1309">
        <f>BG_SecBase_Tuning!O$460</f>
        <v>1049</v>
      </c>
      <c r="J1309" s="52">
        <f>BG_SecBase_Tuning!P$465</f>
        <v>100</v>
      </c>
      <c r="K1309">
        <f>BG_SecBase_Tuning!Q$460</f>
        <v>1097</v>
      </c>
      <c r="L1309">
        <f>BG_SecBase_Tuning!R$460</f>
        <v>1092</v>
      </c>
      <c r="M1309" s="52">
        <f>BG_SecBase_Tuning!S$465</f>
        <v>100</v>
      </c>
      <c r="P1309" s="159" cm="1">
        <f t="array" ref="P1309">_xlfn.SWITCH(B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09" s="159" cm="1">
        <f t="array" ref="Q1309">_xlfn.SWITCH(C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09" s="159" cm="1">
        <f t="array" ref="R1309">_xlfn.SWITCH(D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09" s="159" cm="1">
        <f t="array" ref="S1309">_xlfn.SWITCH(E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09" s="159" cm="1">
        <f t="array" ref="T1309">_xlfn.SWITCH(F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10" spans="1:20" x14ac:dyDescent="0.3">
      <c r="A1310">
        <v>57</v>
      </c>
      <c r="B1310" t="s">
        <v>37</v>
      </c>
      <c r="C1310" t="s">
        <v>33</v>
      </c>
      <c r="D1310" t="s">
        <v>40</v>
      </c>
      <c r="E1310" t="s">
        <v>27</v>
      </c>
      <c r="F1310" t="s">
        <v>33</v>
      </c>
      <c r="I1310">
        <f>BG_SecBase_Tuning!O$460</f>
        <v>1049</v>
      </c>
      <c r="J1310" s="51">
        <f>BG_SecBase_Tuning!P$464</f>
        <v>300</v>
      </c>
      <c r="K1310">
        <f>BG_SecBase_Tuning!Q$460</f>
        <v>1097</v>
      </c>
      <c r="L1310">
        <f>BG_SecBase_Tuning!R$460</f>
        <v>1092</v>
      </c>
      <c r="M1310" s="51">
        <f>BG_SecBase_Tuning!S$464</f>
        <v>300</v>
      </c>
      <c r="P1310" s="159" cm="1">
        <f t="array" ref="P1310">_xlfn.SWITCH(B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10" s="159" cm="1">
        <f t="array" ref="Q1310">_xlfn.SWITCH(C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10" s="159" cm="1">
        <f t="array" ref="R1310">_xlfn.SWITCH(D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10" s="159" cm="1">
        <f t="array" ref="S1310">_xlfn.SWITCH(E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10" s="159" cm="1">
        <f t="array" ref="T1310">_xlfn.SWITCH(F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11" spans="1:20" x14ac:dyDescent="0.3">
      <c r="A1311">
        <v>58</v>
      </c>
      <c r="B1311" t="s">
        <v>11</v>
      </c>
      <c r="C1311" t="s">
        <v>36</v>
      </c>
      <c r="D1311" t="s">
        <v>21</v>
      </c>
      <c r="E1311" t="s">
        <v>15</v>
      </c>
      <c r="F1311" t="s">
        <v>36</v>
      </c>
      <c r="I1311">
        <f>BG_SecBase_Tuning!O$460</f>
        <v>1049</v>
      </c>
      <c r="J1311" s="51">
        <f>BG_SecBase_Tuning!P$464</f>
        <v>300</v>
      </c>
      <c r="K1311">
        <f>BG_SecBase_Tuning!Q$460</f>
        <v>1097</v>
      </c>
      <c r="L1311">
        <f>BG_SecBase_Tuning!R$460</f>
        <v>1092</v>
      </c>
      <c r="M1311" s="51">
        <f>BG_SecBase_Tuning!S$464</f>
        <v>300</v>
      </c>
      <c r="P1311" s="159" cm="1">
        <f t="array" ref="P1311">_xlfn.SWITCH(B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11" s="159" cm="1">
        <f t="array" ref="Q1311">_xlfn.SWITCH(C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11" s="159" cm="1">
        <f t="array" ref="R1311">_xlfn.SWITCH(D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11" s="159" cm="1">
        <f t="array" ref="S1311">_xlfn.SWITCH(E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11" s="159" cm="1">
        <f t="array" ref="T1311">_xlfn.SWITCH(F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12" spans="1:20" x14ac:dyDescent="0.3">
      <c r="A1312">
        <v>59</v>
      </c>
      <c r="B1312" t="s">
        <v>11</v>
      </c>
      <c r="C1312" t="s">
        <v>34</v>
      </c>
      <c r="D1312" t="s">
        <v>21</v>
      </c>
      <c r="E1312" t="s">
        <v>15</v>
      </c>
      <c r="F1312" t="s">
        <v>21</v>
      </c>
      <c r="I1312">
        <f>BG_SecBase_Tuning!O$460</f>
        <v>1049</v>
      </c>
      <c r="J1312" s="53">
        <f>BG_SecBase_Tuning!P$464</f>
        <v>300</v>
      </c>
      <c r="K1312">
        <f>BG_SecBase_Tuning!Q$460</f>
        <v>1097</v>
      </c>
      <c r="L1312">
        <f>BG_SecBase_Tuning!R$460</f>
        <v>1092</v>
      </c>
      <c r="M1312" s="53">
        <f>BG_SecBase_Tuning!S$464</f>
        <v>300</v>
      </c>
      <c r="P1312" s="159" cm="1">
        <f t="array" ref="P1312">_xlfn.SWITCH(B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12" s="159" cm="1">
        <f t="array" ref="Q1312">_xlfn.SWITCH(C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12" s="159" cm="1">
        <f t="array" ref="R1312">_xlfn.SWITCH(D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12" s="159" cm="1">
        <f t="array" ref="S1312">_xlfn.SWITCH(E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12" s="159" cm="1">
        <f t="array" ref="T1312">_xlfn.SWITCH(F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313" spans="1:20" x14ac:dyDescent="0.3">
      <c r="A1313">
        <v>60</v>
      </c>
      <c r="B1313" t="s">
        <v>40</v>
      </c>
      <c r="C1313" t="s">
        <v>27</v>
      </c>
      <c r="D1313" t="s">
        <v>15</v>
      </c>
      <c r="E1313" t="s">
        <v>18</v>
      </c>
      <c r="F1313" t="s">
        <v>24</v>
      </c>
      <c r="I1313">
        <f>BG_SecBase_Tuning!O$460</f>
        <v>1049</v>
      </c>
      <c r="J1313">
        <f>BG_SecBase_Tuning!P$460</f>
        <v>5700</v>
      </c>
      <c r="K1313">
        <f>BG_SecBase_Tuning!Q$460</f>
        <v>1097</v>
      </c>
      <c r="L1313">
        <f>BG_SecBase_Tuning!R$460</f>
        <v>1092</v>
      </c>
      <c r="M1313">
        <f>BG_SecBase_Tuning!S$460</f>
        <v>5732</v>
      </c>
      <c r="P1313" s="159" cm="1">
        <f t="array" ref="P1313">_xlfn.SWITCH(B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13" s="159" cm="1">
        <f t="array" ref="Q1313">_xlfn.SWITCH(C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13" s="159" cm="1">
        <f t="array" ref="R1313">_xlfn.SWITCH(D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13" s="159" cm="1">
        <f t="array" ref="S1313">_xlfn.SWITCH(E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13" s="159" cm="1">
        <f t="array" ref="T1313">_xlfn.SWITCH(F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314" spans="1:20" x14ac:dyDescent="0.3">
      <c r="A1314">
        <v>61</v>
      </c>
      <c r="B1314" t="s">
        <v>31</v>
      </c>
      <c r="C1314" t="s">
        <v>21</v>
      </c>
      <c r="D1314" t="s">
        <v>11</v>
      </c>
      <c r="E1314" t="s">
        <v>40</v>
      </c>
      <c r="F1314" t="s">
        <v>27</v>
      </c>
      <c r="I1314">
        <f>BG_SecBase_Tuning!O$460</f>
        <v>1049</v>
      </c>
      <c r="J1314">
        <f>BG_SecBase_Tuning!P$460</f>
        <v>5700</v>
      </c>
      <c r="K1314">
        <f>BG_SecBase_Tuning!Q$460</f>
        <v>1097</v>
      </c>
      <c r="L1314">
        <f>BG_SecBase_Tuning!R$460</f>
        <v>1092</v>
      </c>
      <c r="M1314">
        <f>BG_SecBase_Tuning!S$460</f>
        <v>5732</v>
      </c>
      <c r="P1314" s="159" cm="1">
        <f t="array" ref="P1314">_xlfn.SWITCH(B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14" s="159" cm="1">
        <f t="array" ref="Q1314">_xlfn.SWITCH(C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314" s="159" cm="1">
        <f t="array" ref="R1314">_xlfn.SWITCH(D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14" s="159" cm="1">
        <f t="array" ref="S1314">_xlfn.SWITCH(E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14" s="159" cm="1">
        <f t="array" ref="T1314">_xlfn.SWITCH(F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315" spans="1:20" x14ac:dyDescent="0.3">
      <c r="A1315">
        <v>62</v>
      </c>
      <c r="B1315" t="s">
        <v>27</v>
      </c>
      <c r="C1315" t="s">
        <v>24</v>
      </c>
      <c r="D1315" t="s">
        <v>15</v>
      </c>
      <c r="E1315" t="s">
        <v>37</v>
      </c>
      <c r="F1315" t="s">
        <v>37</v>
      </c>
      <c r="I1315">
        <f>BG_SecBase_Tuning!O$460</f>
        <v>1049</v>
      </c>
      <c r="J1315" s="6">
        <f>BG_SecBase_Tuning!P$466</f>
        <v>100</v>
      </c>
      <c r="K1315">
        <f>BG_SecBase_Tuning!Q$460</f>
        <v>1097</v>
      </c>
      <c r="L1315">
        <f>BG_SecBase_Tuning!R$460</f>
        <v>1092</v>
      </c>
      <c r="M1315" s="6">
        <f>BG_SecBase_Tuning!S$466</f>
        <v>100</v>
      </c>
      <c r="P1315" s="159" cm="1">
        <f t="array" ref="P1315">_xlfn.SWITCH(B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15" s="159" cm="1">
        <f t="array" ref="Q1315">_xlfn.SWITCH(C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15" s="159" cm="1">
        <f t="array" ref="R1315">_xlfn.SWITCH(D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15" s="159" cm="1">
        <f t="array" ref="S1315">_xlfn.SWITCH(E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15" s="159" cm="1">
        <f t="array" ref="T1315">_xlfn.SWITCH(F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16" spans="1:20" x14ac:dyDescent="0.3">
      <c r="A1316">
        <v>63</v>
      </c>
      <c r="B1316" t="s">
        <v>18</v>
      </c>
      <c r="C1316" t="s">
        <v>34</v>
      </c>
      <c r="D1316" t="s">
        <v>34</v>
      </c>
      <c r="E1316" t="s">
        <v>31</v>
      </c>
      <c r="F1316" t="s">
        <v>31</v>
      </c>
      <c r="I1316">
        <f>BG_SecBase_Tuning!O$460</f>
        <v>1049</v>
      </c>
      <c r="J1316" s="6">
        <f>BG_SecBase_Tuning!P$466</f>
        <v>100</v>
      </c>
      <c r="K1316">
        <f>BG_SecBase_Tuning!Q$460</f>
        <v>1097</v>
      </c>
      <c r="L1316">
        <f>BG_SecBase_Tuning!R$460</f>
        <v>1092</v>
      </c>
      <c r="M1316" s="6">
        <f>BG_SecBase_Tuning!S$466</f>
        <v>100</v>
      </c>
      <c r="P1316" s="159" cm="1">
        <f t="array" ref="P1316">_xlfn.SWITCH(B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16" s="159" cm="1">
        <f t="array" ref="Q1316">_xlfn.SWITCH(C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16" s="159" cm="1">
        <f t="array" ref="R1316">_xlfn.SWITCH(D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16" s="159" cm="1">
        <f t="array" ref="S1316">_xlfn.SWITCH(E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16" s="159" cm="1">
        <f t="array" ref="T1316">_xlfn.SWITCH(F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17" spans="1:20" x14ac:dyDescent="0.3">
      <c r="A1317">
        <v>64</v>
      </c>
      <c r="B1317" t="s">
        <v>34</v>
      </c>
      <c r="C1317" t="s">
        <v>26</v>
      </c>
      <c r="D1317" t="s">
        <v>18</v>
      </c>
      <c r="E1317" t="s">
        <v>18</v>
      </c>
      <c r="F1317" t="s">
        <v>26</v>
      </c>
      <c r="I1317">
        <f>BG_SecBase_Tuning!O$460</f>
        <v>1049</v>
      </c>
      <c r="J1317" s="6">
        <f>BG_SecBase_Tuning!P$466</f>
        <v>100</v>
      </c>
      <c r="K1317">
        <f>BG_SecBase_Tuning!Q$460</f>
        <v>1097</v>
      </c>
      <c r="L1317">
        <f>BG_SecBase_Tuning!R$460</f>
        <v>1092</v>
      </c>
      <c r="M1317" s="6">
        <f>BG_SecBase_Tuning!S$466</f>
        <v>100</v>
      </c>
      <c r="P1317" s="159" cm="1">
        <f t="array" ref="P1317">_xlfn.SWITCH(B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317" s="159" cm="1">
        <f t="array" ref="Q1317">_xlfn.SWITCH(C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17" s="159" cm="1">
        <f t="array" ref="R1317">_xlfn.SWITCH(D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17" s="159" cm="1">
        <f t="array" ref="S1317">_xlfn.SWITCH(E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17" s="159" cm="1">
        <f t="array" ref="T1317">_xlfn.SWITCH(F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18" spans="1:20" x14ac:dyDescent="0.3">
      <c r="A1318">
        <v>65</v>
      </c>
      <c r="B1318" t="s">
        <v>37</v>
      </c>
      <c r="C1318" t="s">
        <v>30</v>
      </c>
      <c r="D1318" t="s">
        <v>24</v>
      </c>
      <c r="E1318" t="s">
        <v>27</v>
      </c>
      <c r="F1318" t="s">
        <v>30</v>
      </c>
      <c r="I1318">
        <f>BG_SecBase_Tuning!O$460</f>
        <v>1049</v>
      </c>
      <c r="J1318" s="2">
        <f>BG_SecBase_Tuning!P$467</f>
        <v>50</v>
      </c>
      <c r="K1318">
        <f>BG_SecBase_Tuning!Q$460</f>
        <v>1097</v>
      </c>
      <c r="L1318">
        <f>BG_SecBase_Tuning!R$460</f>
        <v>1092</v>
      </c>
      <c r="M1318" s="2">
        <f>BG_SecBase_Tuning!S$467</f>
        <v>50</v>
      </c>
      <c r="P1318" s="159" cm="1">
        <f t="array" ref="P1318">_xlfn.SWITCH(B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18" s="159" cm="1">
        <f t="array" ref="Q1318">_xlfn.SWITCH(C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18" s="159" cm="1">
        <f t="array" ref="R1318">_xlfn.SWITCH(D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318" s="159" cm="1">
        <f t="array" ref="S1318">_xlfn.SWITCH(E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18" s="159" cm="1">
        <f t="array" ref="T1318">_xlfn.SWITCH(F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19" spans="1:20" x14ac:dyDescent="0.3">
      <c r="A1319">
        <v>66</v>
      </c>
      <c r="B1319" t="s">
        <v>37</v>
      </c>
      <c r="C1319" t="s">
        <v>33</v>
      </c>
      <c r="D1319" t="s">
        <v>11</v>
      </c>
      <c r="E1319" t="s">
        <v>37</v>
      </c>
      <c r="F1319" t="s">
        <v>33</v>
      </c>
      <c r="I1319">
        <f>BG_SecBase_Tuning!O$460</f>
        <v>1049</v>
      </c>
      <c r="J1319" s="2">
        <f>BG_SecBase_Tuning!P$467</f>
        <v>50</v>
      </c>
      <c r="K1319">
        <f>BG_SecBase_Tuning!Q$460</f>
        <v>1097</v>
      </c>
      <c r="L1319">
        <f>BG_SecBase_Tuning!R$460</f>
        <v>1092</v>
      </c>
      <c r="M1319" s="2">
        <f>BG_SecBase_Tuning!S$467</f>
        <v>50</v>
      </c>
      <c r="P1319" s="159" cm="1">
        <f t="array" ref="P1319">_xlfn.SWITCH(B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19" s="159" cm="1">
        <f t="array" ref="Q1319">_xlfn.SWITCH(C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19" s="159" cm="1">
        <f t="array" ref="R1319">_xlfn.SWITCH(D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19" s="159" cm="1">
        <f t="array" ref="S1319">_xlfn.SWITCH(E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19" s="159" cm="1">
        <f t="array" ref="T1319">_xlfn.SWITCH(F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20" spans="1:20" x14ac:dyDescent="0.3">
      <c r="A1320">
        <v>67</v>
      </c>
      <c r="B1320" t="s">
        <v>24</v>
      </c>
      <c r="C1320" t="s">
        <v>36</v>
      </c>
      <c r="D1320" t="s">
        <v>21</v>
      </c>
      <c r="E1320" t="s">
        <v>15</v>
      </c>
      <c r="F1320" t="s">
        <v>36</v>
      </c>
      <c r="I1320">
        <f>BG_SecBase_Tuning!O$460</f>
        <v>1049</v>
      </c>
      <c r="J1320" s="2">
        <f>BG_SecBase_Tuning!P$467</f>
        <v>50</v>
      </c>
      <c r="K1320">
        <f>BG_SecBase_Tuning!Q$460</f>
        <v>1097</v>
      </c>
      <c r="L1320">
        <f>BG_SecBase_Tuning!R$460</f>
        <v>1092</v>
      </c>
      <c r="M1320" s="2">
        <f>BG_SecBase_Tuning!S$467</f>
        <v>50</v>
      </c>
      <c r="P1320" s="159" cm="1">
        <f t="array" ref="P1320">_xlfn.SWITCH(B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20" s="159" cm="1">
        <f t="array" ref="Q1320">_xlfn.SWITCH(C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20" s="159" cm="1">
        <f t="array" ref="R1320">_xlfn.SWITCH(D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20" s="159" cm="1">
        <f t="array" ref="S1320">_xlfn.SWITCH(E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20" s="159" cm="1">
        <f t="array" ref="T1320">_xlfn.SWITCH(F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21" spans="1:20" x14ac:dyDescent="0.3">
      <c r="A1321">
        <v>68</v>
      </c>
      <c r="B1321" s="9" t="s">
        <v>24</v>
      </c>
      <c r="C1321" s="9" t="s">
        <v>39</v>
      </c>
      <c r="D1321" t="s">
        <v>31</v>
      </c>
      <c r="E1321" t="s">
        <v>15</v>
      </c>
      <c r="F1321" s="9" t="s">
        <v>39</v>
      </c>
      <c r="I1321">
        <f>BG_SecBase_Tuning!O$460</f>
        <v>1049</v>
      </c>
      <c r="J1321" s="2">
        <f>BG_SecBase_Tuning!P$467</f>
        <v>50</v>
      </c>
      <c r="K1321">
        <f>BG_SecBase_Tuning!Q$460</f>
        <v>1097</v>
      </c>
      <c r="L1321">
        <f>BG_SecBase_Tuning!R$460</f>
        <v>1092</v>
      </c>
      <c r="M1321" s="2">
        <f>BG_SecBase_Tuning!S$467</f>
        <v>50</v>
      </c>
      <c r="P1321" s="159" cm="1">
        <f t="array" ref="P1321">_xlfn.SWITCH(B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21" s="159" cm="1">
        <f t="array" ref="Q1321">_xlfn.SWITCH(C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321" s="159" cm="1">
        <f t="array" ref="R1321">_xlfn.SWITCH(D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21" s="159" cm="1">
        <f t="array" ref="S1321">_xlfn.SWITCH(E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21" s="159" cm="1">
        <f t="array" ref="T1321">_xlfn.SWITCH(F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322" spans="1:20" x14ac:dyDescent="0.3">
      <c r="A1322">
        <v>69</v>
      </c>
      <c r="B1322" s="9" t="s">
        <v>18</v>
      </c>
      <c r="C1322" s="9" t="s">
        <v>26</v>
      </c>
      <c r="D1322" t="s">
        <v>40</v>
      </c>
      <c r="E1322" t="s">
        <v>27</v>
      </c>
      <c r="F1322" s="9" t="s">
        <v>26</v>
      </c>
      <c r="I1322">
        <f>BG_SecBase_Tuning!O$460</f>
        <v>1049</v>
      </c>
      <c r="J1322" s="2">
        <f>BG_SecBase_Tuning!P$467</f>
        <v>50</v>
      </c>
      <c r="K1322">
        <f>BG_SecBase_Tuning!Q$460</f>
        <v>1097</v>
      </c>
      <c r="L1322">
        <f>BG_SecBase_Tuning!R$460</f>
        <v>1092</v>
      </c>
      <c r="M1322" s="2">
        <f>BG_SecBase_Tuning!S$467</f>
        <v>50</v>
      </c>
      <c r="P1322" s="159" cm="1">
        <f t="array" ref="P1322">_xlfn.SWITCH(B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22" s="159" cm="1">
        <f t="array" ref="Q1322">_xlfn.SWITCH(C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22" s="159" cm="1">
        <f t="array" ref="R1322">_xlfn.SWITCH(D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22" s="159" cm="1">
        <f t="array" ref="S1322">_xlfn.SWITCH(E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22" s="159" cm="1">
        <f t="array" ref="T1322">_xlfn.SWITCH(F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23" spans="1:20" x14ac:dyDescent="0.3">
      <c r="A1323">
        <v>70</v>
      </c>
      <c r="B1323" s="9" t="s">
        <v>21</v>
      </c>
      <c r="C1323" s="9" t="s">
        <v>30</v>
      </c>
      <c r="D1323" t="s">
        <v>11</v>
      </c>
      <c r="E1323" t="s">
        <v>18</v>
      </c>
      <c r="F1323" s="9" t="s">
        <v>30</v>
      </c>
      <c r="I1323">
        <f>BG_SecBase_Tuning!O$460</f>
        <v>1049</v>
      </c>
      <c r="J1323" s="2">
        <f>BG_SecBase_Tuning!P$467</f>
        <v>50</v>
      </c>
      <c r="K1323">
        <f>BG_SecBase_Tuning!Q$460</f>
        <v>1097</v>
      </c>
      <c r="L1323">
        <f>BG_SecBase_Tuning!R$460</f>
        <v>1092</v>
      </c>
      <c r="M1323" s="2">
        <f>BG_SecBase_Tuning!S$467</f>
        <v>50</v>
      </c>
      <c r="P1323" s="159" cm="1">
        <f t="array" ref="P1323">_xlfn.SWITCH(B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23" s="159" cm="1">
        <f t="array" ref="Q1323">_xlfn.SWITCH(C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23" s="159" cm="1">
        <f t="array" ref="R1323">_xlfn.SWITCH(D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23" s="159" cm="1">
        <f t="array" ref="S1323">_xlfn.SWITCH(E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23" s="159" cm="1">
        <f t="array" ref="T1323">_xlfn.SWITCH(F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24" spans="1:20" x14ac:dyDescent="0.3">
      <c r="A1324">
        <v>71</v>
      </c>
      <c r="B1324" s="11" t="s">
        <v>21</v>
      </c>
      <c r="C1324" s="11" t="s">
        <v>33</v>
      </c>
      <c r="D1324" t="s">
        <v>15</v>
      </c>
      <c r="E1324" t="s">
        <v>21</v>
      </c>
      <c r="F1324" s="11" t="s">
        <v>33</v>
      </c>
      <c r="I1324">
        <f>BG_SecBase_Tuning!O$460</f>
        <v>1049</v>
      </c>
      <c r="J1324" s="6">
        <f>BG_SecBase_Tuning!P$466</f>
        <v>100</v>
      </c>
      <c r="K1324">
        <f>BG_SecBase_Tuning!Q$460</f>
        <v>1097</v>
      </c>
      <c r="L1324">
        <f>BG_SecBase_Tuning!R$460</f>
        <v>1092</v>
      </c>
      <c r="M1324" s="6">
        <f>BG_SecBase_Tuning!S$466</f>
        <v>100</v>
      </c>
      <c r="P1324" s="159" cm="1">
        <f t="array" ref="P1324">_xlfn.SWITCH(B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24" s="159" cm="1">
        <f t="array" ref="Q1324">_xlfn.SWITCH(C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24" s="159" cm="1">
        <f t="array" ref="R1324">_xlfn.SWITCH(D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24" s="159" cm="1">
        <f t="array" ref="S1324">_xlfn.SWITCH(E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24" s="159" cm="1">
        <f t="array" ref="T1324">_xlfn.SWITCH(F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25" spans="1:20" x14ac:dyDescent="0.3">
      <c r="A1325">
        <v>72</v>
      </c>
      <c r="B1325" s="11" t="s">
        <v>37</v>
      </c>
      <c r="C1325" s="11" t="s">
        <v>36</v>
      </c>
      <c r="D1325" t="s">
        <v>24</v>
      </c>
      <c r="E1325" t="s">
        <v>18</v>
      </c>
      <c r="F1325" s="11" t="s">
        <v>36</v>
      </c>
      <c r="I1325">
        <f>BG_SecBase_Tuning!O$460</f>
        <v>1049</v>
      </c>
      <c r="J1325" s="6">
        <f>BG_SecBase_Tuning!P$466</f>
        <v>100</v>
      </c>
      <c r="K1325">
        <f>BG_SecBase_Tuning!Q$460</f>
        <v>1097</v>
      </c>
      <c r="L1325">
        <f>BG_SecBase_Tuning!R$460</f>
        <v>1092</v>
      </c>
      <c r="M1325" s="6">
        <f>BG_SecBase_Tuning!S$466</f>
        <v>100</v>
      </c>
      <c r="P1325" s="159" cm="1">
        <f t="array" ref="P1325">_xlfn.SWITCH(B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25" s="159" cm="1">
        <f t="array" ref="Q1325">_xlfn.SWITCH(C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25" s="159" cm="1">
        <f t="array" ref="R1325">_xlfn.SWITCH(D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325" s="159" cm="1">
        <f t="array" ref="S1325">_xlfn.SWITCH(E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25" s="159" cm="1">
        <f t="array" ref="T1325">_xlfn.SWITCH(F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26" spans="1:20" x14ac:dyDescent="0.3">
      <c r="A1326">
        <v>73</v>
      </c>
      <c r="B1326" t="s">
        <v>21</v>
      </c>
      <c r="C1326" t="s">
        <v>24</v>
      </c>
      <c r="D1326" t="s">
        <v>21</v>
      </c>
      <c r="E1326" t="s">
        <v>27</v>
      </c>
      <c r="F1326" t="s">
        <v>15</v>
      </c>
      <c r="I1326">
        <f>BG_SecBase_Tuning!O$460</f>
        <v>1049</v>
      </c>
      <c r="J1326" s="6">
        <f>BG_SecBase_Tuning!P$466</f>
        <v>100</v>
      </c>
      <c r="K1326">
        <f>BG_SecBase_Tuning!Q$460</f>
        <v>1097</v>
      </c>
      <c r="L1326">
        <f>BG_SecBase_Tuning!R$460</f>
        <v>1092</v>
      </c>
      <c r="M1326" s="6">
        <f>BG_SecBase_Tuning!S$466</f>
        <v>100</v>
      </c>
      <c r="P1326" s="159" cm="1">
        <f t="array" ref="P1326">_xlfn.SWITCH(B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26" s="159" cm="1">
        <f t="array" ref="Q1326">_xlfn.SWITCH(C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26" s="159" cm="1">
        <f t="array" ref="R1326">_xlfn.SWITCH(D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26" s="159" cm="1">
        <f t="array" ref="S1326">_xlfn.SWITCH(E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26" s="159" cm="1">
        <f t="array" ref="T1326">_xlfn.SWITCH(F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27" spans="1:20" x14ac:dyDescent="0.3">
      <c r="A1327">
        <v>74</v>
      </c>
      <c r="B1327" t="s">
        <v>31</v>
      </c>
      <c r="C1327" t="s">
        <v>24</v>
      </c>
      <c r="D1327" t="s">
        <v>15</v>
      </c>
      <c r="E1327" t="s">
        <v>18</v>
      </c>
      <c r="F1327" t="s">
        <v>15</v>
      </c>
      <c r="I1327">
        <f>BG_SecBase_Tuning!O$460</f>
        <v>1049</v>
      </c>
      <c r="J1327" s="4">
        <f>BG_SecBase_Tuning!P$480</f>
        <v>200</v>
      </c>
      <c r="K1327">
        <f>BG_SecBase_Tuning!Q$460</f>
        <v>1097</v>
      </c>
      <c r="L1327">
        <f>BG_SecBase_Tuning!R$460</f>
        <v>1092</v>
      </c>
      <c r="M1327" s="4">
        <f>BG_SecBase_Tuning!S$480</f>
        <v>126</v>
      </c>
      <c r="P1327" s="159" cm="1">
        <f t="array" ref="P1327">_xlfn.SWITCH(B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27" s="159" cm="1">
        <f t="array" ref="Q1327">_xlfn.SWITCH(C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27" s="159" cm="1">
        <f t="array" ref="R1327">_xlfn.SWITCH(D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27" s="159" cm="1">
        <f t="array" ref="S1327">_xlfn.SWITCH(E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27" s="159" cm="1">
        <f t="array" ref="T1327">_xlfn.SWITCH(F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28" spans="1:20" x14ac:dyDescent="0.3">
      <c r="A1328">
        <v>75</v>
      </c>
      <c r="B1328" t="s">
        <v>34</v>
      </c>
      <c r="C1328" t="s">
        <v>37</v>
      </c>
      <c r="D1328" t="s">
        <v>11</v>
      </c>
      <c r="E1328" t="s">
        <v>34</v>
      </c>
      <c r="F1328" t="s">
        <v>18</v>
      </c>
      <c r="I1328">
        <f>BG_SecBase_Tuning!O$460</f>
        <v>1049</v>
      </c>
      <c r="J1328" s="32">
        <f>BG_SecBase_Tuning!P$481</f>
        <v>200</v>
      </c>
      <c r="K1328">
        <f>BG_SecBase_Tuning!Q$460</f>
        <v>1097</v>
      </c>
      <c r="L1328">
        <f>BG_SecBase_Tuning!R$460</f>
        <v>1092</v>
      </c>
      <c r="M1328" s="32">
        <f>BG_SecBase_Tuning!S$481</f>
        <v>100</v>
      </c>
      <c r="P1328" s="159" cm="1">
        <f t="array" ref="P1328">_xlfn.SWITCH(B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328" s="159" cm="1">
        <f t="array" ref="Q1328">_xlfn.SWITCH(C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28" s="159" cm="1">
        <f t="array" ref="R1328">_xlfn.SWITCH(D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28" s="159" cm="1">
        <f t="array" ref="S1328">_xlfn.SWITCH(E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28" s="159" cm="1">
        <f t="array" ref="T1328">_xlfn.SWITCH(F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29" spans="1:20" x14ac:dyDescent="0.3">
      <c r="A1329">
        <v>76</v>
      </c>
      <c r="B1329" t="s">
        <v>11</v>
      </c>
      <c r="C1329" s="4" t="s">
        <v>7</v>
      </c>
      <c r="D1329" t="s">
        <v>21</v>
      </c>
      <c r="E1329" t="s">
        <v>37</v>
      </c>
      <c r="F1329" s="4" t="s">
        <v>7</v>
      </c>
      <c r="I1329">
        <f>BG_SecBase_Tuning!O$460</f>
        <v>1049</v>
      </c>
      <c r="J1329" s="32">
        <f>BG_SecBase_Tuning!P$481</f>
        <v>200</v>
      </c>
      <c r="K1329">
        <f>BG_SecBase_Tuning!Q$460</f>
        <v>1097</v>
      </c>
      <c r="L1329">
        <f>BG_SecBase_Tuning!R$460</f>
        <v>1092</v>
      </c>
      <c r="M1329" s="32">
        <f>BG_SecBase_Tuning!S$481</f>
        <v>100</v>
      </c>
      <c r="P1329" s="159" cm="1">
        <f t="array" ref="P1329">_xlfn.SWITCH(B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29" s="159" cm="1">
        <f t="array" ref="Q1329">_xlfn.SWITCH(C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329" s="159" cm="1">
        <f t="array" ref="R1329">_xlfn.SWITCH(D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29" s="159" cm="1">
        <f t="array" ref="S1329">_xlfn.SWITCH(E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29" s="159" cm="1">
        <f t="array" ref="T1329">_xlfn.SWITCH(F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330" spans="1:20" x14ac:dyDescent="0.3">
      <c r="A1330">
        <v>77</v>
      </c>
      <c r="B1330" t="s">
        <v>27</v>
      </c>
      <c r="C1330" s="4" t="s">
        <v>7</v>
      </c>
      <c r="D1330" t="s">
        <v>40</v>
      </c>
      <c r="E1330" t="s">
        <v>24</v>
      </c>
      <c r="F1330" s="4" t="s">
        <v>7</v>
      </c>
      <c r="I1330">
        <f>BG_SecBase_Tuning!O$460</f>
        <v>1049</v>
      </c>
      <c r="J1330" s="32">
        <f>BG_SecBase_Tuning!P$481</f>
        <v>200</v>
      </c>
      <c r="K1330">
        <f>BG_SecBase_Tuning!Q$460</f>
        <v>1097</v>
      </c>
      <c r="L1330">
        <f>BG_SecBase_Tuning!R$460</f>
        <v>1092</v>
      </c>
      <c r="M1330" s="32">
        <f>BG_SecBase_Tuning!S$481</f>
        <v>100</v>
      </c>
      <c r="P1330" s="159" cm="1">
        <f t="array" ref="P1330">_xlfn.SWITCH(B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30" s="159" cm="1">
        <f t="array" ref="Q1330">_xlfn.SWITCH(C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330" s="159" cm="1">
        <f t="array" ref="R1330">_xlfn.SWITCH(D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30" s="159" cm="1">
        <f t="array" ref="S1330">_xlfn.SWITCH(E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30" s="159" cm="1">
        <f t="array" ref="T1330">_xlfn.SWITCH(F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331" spans="1:20" x14ac:dyDescent="0.3">
      <c r="A1331">
        <v>78</v>
      </c>
      <c r="B1331" t="s">
        <v>18</v>
      </c>
      <c r="C1331" t="s">
        <v>21</v>
      </c>
      <c r="D1331" t="s">
        <v>11</v>
      </c>
      <c r="E1331" t="s">
        <v>11</v>
      </c>
      <c r="F1331" t="s">
        <v>40</v>
      </c>
      <c r="I1331">
        <f>BG_SecBase_Tuning!O$460</f>
        <v>1049</v>
      </c>
      <c r="J1331" s="4">
        <f>BG_SecBase_Tuning!P$480</f>
        <v>200</v>
      </c>
      <c r="K1331">
        <f>BG_SecBase_Tuning!Q$460</f>
        <v>1097</v>
      </c>
      <c r="L1331">
        <f>BG_SecBase_Tuning!R$460</f>
        <v>1092</v>
      </c>
      <c r="M1331" s="4">
        <f>BG_SecBase_Tuning!S$480</f>
        <v>126</v>
      </c>
      <c r="P1331" s="159" cm="1">
        <f t="array" ref="P1331">_xlfn.SWITCH(B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31" s="159" cm="1">
        <f t="array" ref="Q1331">_xlfn.SWITCH(C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331" s="159" cm="1">
        <f t="array" ref="R1331">_xlfn.SWITCH(D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31" s="159" cm="1">
        <f t="array" ref="S1331">_xlfn.SWITCH(E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31" s="159" cm="1">
        <f t="array" ref="T1331">_xlfn.SWITCH(F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332" spans="1:20" x14ac:dyDescent="0.3">
      <c r="A1332">
        <v>79</v>
      </c>
      <c r="B1332" t="s">
        <v>31</v>
      </c>
      <c r="C1332" t="s">
        <v>11</v>
      </c>
      <c r="D1332" t="s">
        <v>34</v>
      </c>
      <c r="E1332" t="s">
        <v>27</v>
      </c>
      <c r="F1332" t="s">
        <v>18</v>
      </c>
      <c r="I1332" s="9">
        <f>BG_SecBase_Tuning!O$477</f>
        <v>1000</v>
      </c>
      <c r="J1332" s="9">
        <f>BG_SecBase_Tuning!P$477</f>
        <v>1000</v>
      </c>
      <c r="K1332" s="9">
        <f>BG_SecBase_Tuning!Q$477</f>
        <v>1000</v>
      </c>
      <c r="L1332" s="9">
        <f>BG_SecBase_Tuning!R$477</f>
        <v>1000</v>
      </c>
      <c r="M1332" s="9">
        <f>BG_SecBase_Tuning!S$477</f>
        <v>1000</v>
      </c>
      <c r="P1332" s="159" cm="1">
        <f t="array" ref="P1332">_xlfn.SWITCH(B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32" s="159" cm="1">
        <f t="array" ref="Q1332">_xlfn.SWITCH(C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32" s="159" cm="1">
        <f t="array" ref="R1332">_xlfn.SWITCH(D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32" s="159" cm="1">
        <f t="array" ref="S1332">_xlfn.SWITCH(E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32" s="159" cm="1">
        <f t="array" ref="T1332">_xlfn.SWITCH(F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33" spans="1:20" x14ac:dyDescent="0.3">
      <c r="A1333">
        <v>80</v>
      </c>
      <c r="B1333" t="s">
        <v>21</v>
      </c>
      <c r="C1333" t="s">
        <v>37</v>
      </c>
      <c r="D1333" t="s">
        <v>40</v>
      </c>
      <c r="E1333" t="s">
        <v>18</v>
      </c>
      <c r="F1333" t="s">
        <v>21</v>
      </c>
      <c r="I1333" s="9">
        <f>BG_SecBase_Tuning!O$477</f>
        <v>1000</v>
      </c>
      <c r="J1333" s="9">
        <f>BG_SecBase_Tuning!P$477</f>
        <v>1000</v>
      </c>
      <c r="K1333" s="9">
        <f>BG_SecBase_Tuning!Q$477</f>
        <v>1000</v>
      </c>
      <c r="L1333" s="9">
        <f>BG_SecBase_Tuning!R$477</f>
        <v>1000</v>
      </c>
      <c r="M1333" s="9">
        <f>BG_SecBase_Tuning!S$477</f>
        <v>1000</v>
      </c>
      <c r="P1333" s="159" cm="1">
        <f t="array" ref="P1333">_xlfn.SWITCH(B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33" s="159" cm="1">
        <f t="array" ref="Q1333">_xlfn.SWITCH(C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33" s="159" cm="1">
        <f t="array" ref="R1333">_xlfn.SWITCH(D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33" s="159" cm="1">
        <f t="array" ref="S1333">_xlfn.SWITCH(E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33" s="159" cm="1">
        <f t="array" ref="T1333">_xlfn.SWITCH(F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334" spans="1:20" x14ac:dyDescent="0.3">
      <c r="A1334">
        <v>81</v>
      </c>
      <c r="B1334" s="49" t="s">
        <v>42</v>
      </c>
      <c r="C1334" s="49" t="s">
        <v>42</v>
      </c>
      <c r="D1334" s="49" t="s">
        <v>42</v>
      </c>
      <c r="E1334" s="49" t="s">
        <v>46</v>
      </c>
      <c r="F1334" s="49" t="s">
        <v>49</v>
      </c>
      <c r="I1334" s="9">
        <f>BG_SecBase_Tuning!O$477</f>
        <v>1000</v>
      </c>
      <c r="J1334" s="9">
        <f>BG_SecBase_Tuning!P$477</f>
        <v>1000</v>
      </c>
      <c r="K1334" s="9">
        <f>BG_SecBase_Tuning!Q$477</f>
        <v>1000</v>
      </c>
      <c r="L1334" s="9">
        <f>BG_SecBase_Tuning!R$477</f>
        <v>1000</v>
      </c>
      <c r="M1334" s="9">
        <f>BG_SecBase_Tuning!S$477</f>
        <v>1000</v>
      </c>
      <c r="P1334" s="159" cm="1">
        <f t="array" ref="P1334">_xlfn.SWITCH(B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334" s="159" cm="1">
        <f t="array" ref="Q1334">_xlfn.SWITCH(C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334" s="159" cm="1">
        <f t="array" ref="R1334">_xlfn.SWITCH(D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1334" s="159" cm="1">
        <f t="array" ref="S1334">_xlfn.SWITCH(E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334" s="159" cm="1">
        <f t="array" ref="T1334">_xlfn.SWITCH(F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1335" spans="1:20" x14ac:dyDescent="0.3">
      <c r="A1335">
        <v>82</v>
      </c>
      <c r="B1335" t="s">
        <v>24</v>
      </c>
      <c r="C1335" t="s">
        <v>24</v>
      </c>
      <c r="D1335" t="s">
        <v>31</v>
      </c>
      <c r="E1335" t="s">
        <v>11</v>
      </c>
      <c r="F1335" t="s">
        <v>18</v>
      </c>
      <c r="I1335" s="9">
        <f>BG_SecBase_Tuning!O$477</f>
        <v>1000</v>
      </c>
      <c r="J1335" s="9">
        <f>BG_SecBase_Tuning!P$477</f>
        <v>1000</v>
      </c>
      <c r="K1335" s="9">
        <f>BG_SecBase_Tuning!Q$477</f>
        <v>1000</v>
      </c>
      <c r="L1335" s="9">
        <f>BG_SecBase_Tuning!R$477</f>
        <v>1000</v>
      </c>
      <c r="M1335" s="9">
        <f>BG_SecBase_Tuning!S$477</f>
        <v>1000</v>
      </c>
      <c r="P1335" s="159" cm="1">
        <f t="array" ref="P1335">_xlfn.SWITCH(B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35" s="159" cm="1">
        <f t="array" ref="Q1335">_xlfn.SWITCH(C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35" s="159" cm="1">
        <f t="array" ref="R1335">_xlfn.SWITCH(D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35" s="159" cm="1">
        <f t="array" ref="S1335">_xlfn.SWITCH(E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35" s="159" cm="1">
        <f t="array" ref="T1335">_xlfn.SWITCH(F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36" spans="1:20" x14ac:dyDescent="0.3">
      <c r="A1336">
        <v>83</v>
      </c>
      <c r="B1336" t="s">
        <v>18</v>
      </c>
      <c r="C1336" t="s">
        <v>40</v>
      </c>
      <c r="D1336" t="s">
        <v>34</v>
      </c>
      <c r="E1336" t="s">
        <v>11</v>
      </c>
      <c r="F1336" t="s">
        <v>11</v>
      </c>
      <c r="I1336" s="6">
        <f>BG_SecBase_Tuning!O$462</f>
        <v>1000</v>
      </c>
      <c r="J1336" s="50">
        <f>BG_SecBase_Tuning!P$464</f>
        <v>300</v>
      </c>
      <c r="K1336">
        <f>BG_SecBase_Tuning!Q$460</f>
        <v>1097</v>
      </c>
      <c r="L1336">
        <f>BG_SecBase_Tuning!R$460</f>
        <v>1092</v>
      </c>
      <c r="M1336" s="50">
        <f>BG_SecBase_Tuning!S$464</f>
        <v>300</v>
      </c>
      <c r="P1336" s="159" cm="1">
        <f t="array" ref="P1336">_xlfn.SWITCH(B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36" s="159" cm="1">
        <f t="array" ref="Q1336">_xlfn.SWITCH(C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36" s="159" cm="1">
        <f t="array" ref="R1336">_xlfn.SWITCH(D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36" s="159" cm="1">
        <f t="array" ref="S1336">_xlfn.SWITCH(E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36" s="159" cm="1">
        <f t="array" ref="T1336">_xlfn.SWITCH(F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337" spans="1:20" x14ac:dyDescent="0.3">
      <c r="A1337">
        <v>84</v>
      </c>
      <c r="B1337" t="s">
        <v>18</v>
      </c>
      <c r="C1337" t="s">
        <v>24</v>
      </c>
      <c r="D1337" t="s">
        <v>11</v>
      </c>
      <c r="E1337" t="s">
        <v>15</v>
      </c>
      <c r="F1337" t="s">
        <v>37</v>
      </c>
      <c r="I1337" s="6">
        <f>BG_SecBase_Tuning!O$462</f>
        <v>1000</v>
      </c>
      <c r="J1337" s="51">
        <f>BG_SecBase_Tuning!P$464</f>
        <v>300</v>
      </c>
      <c r="K1337">
        <f>BG_SecBase_Tuning!Q$460</f>
        <v>1097</v>
      </c>
      <c r="L1337">
        <f>BG_SecBase_Tuning!R$460</f>
        <v>1092</v>
      </c>
      <c r="M1337" s="51">
        <f>BG_SecBase_Tuning!S$464</f>
        <v>300</v>
      </c>
      <c r="P1337" s="159" cm="1">
        <f t="array" ref="P1337">_xlfn.SWITCH(B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37" s="159" cm="1">
        <f t="array" ref="Q1337">_xlfn.SWITCH(C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37" s="159" cm="1">
        <f t="array" ref="R1337">_xlfn.SWITCH(D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37" s="159" cm="1">
        <f t="array" ref="S1337">_xlfn.SWITCH(E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37" s="159" cm="1">
        <f t="array" ref="T1337">_xlfn.SWITCH(F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38" spans="1:20" x14ac:dyDescent="0.3">
      <c r="A1338">
        <v>85</v>
      </c>
      <c r="B1338" s="11" t="s">
        <v>10</v>
      </c>
      <c r="C1338" s="11" t="s">
        <v>26</v>
      </c>
      <c r="D1338" t="s">
        <v>18</v>
      </c>
      <c r="E1338" t="s">
        <v>15</v>
      </c>
      <c r="F1338" s="11" t="s">
        <v>26</v>
      </c>
      <c r="I1338" s="6">
        <f>BG_SecBase_Tuning!O$462</f>
        <v>1000</v>
      </c>
      <c r="J1338" s="51">
        <f>BG_SecBase_Tuning!P$464</f>
        <v>300</v>
      </c>
      <c r="K1338">
        <f>BG_SecBase_Tuning!Q$460</f>
        <v>1097</v>
      </c>
      <c r="L1338">
        <f>BG_SecBase_Tuning!R$460</f>
        <v>1092</v>
      </c>
      <c r="M1338" s="51">
        <f>BG_SecBase_Tuning!S$464</f>
        <v>300</v>
      </c>
      <c r="P1338" s="159" cm="1">
        <f t="array" ref="P1338">_xlfn.SWITCH(B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338" s="159" cm="1">
        <f t="array" ref="Q1338">_xlfn.SWITCH(C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38" s="159" cm="1">
        <f t="array" ref="R1338">_xlfn.SWITCH(D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38" s="159" cm="1">
        <f t="array" ref="S1338">_xlfn.SWITCH(E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38" s="159" cm="1">
        <f t="array" ref="T1338">_xlfn.SWITCH(F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39" spans="1:20" x14ac:dyDescent="0.3">
      <c r="A1339">
        <v>86</v>
      </c>
      <c r="B1339" t="s">
        <v>11</v>
      </c>
      <c r="C1339" t="s">
        <v>30</v>
      </c>
      <c r="D1339" t="s">
        <v>15</v>
      </c>
      <c r="E1339" t="s">
        <v>37</v>
      </c>
      <c r="F1339" t="s">
        <v>30</v>
      </c>
      <c r="I1339" s="6">
        <f>BG_SecBase_Tuning!O$462</f>
        <v>1000</v>
      </c>
      <c r="J1339" s="52">
        <f>BG_SecBase_Tuning!P$465</f>
        <v>100</v>
      </c>
      <c r="K1339">
        <f>BG_SecBase_Tuning!Q$460</f>
        <v>1097</v>
      </c>
      <c r="L1339">
        <f>BG_SecBase_Tuning!R$460</f>
        <v>1092</v>
      </c>
      <c r="M1339" s="52">
        <f>BG_SecBase_Tuning!S$465</f>
        <v>100</v>
      </c>
      <c r="P1339" s="159" cm="1">
        <f t="array" ref="P1339">_xlfn.SWITCH(B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39" s="159" cm="1">
        <f t="array" ref="Q1339">_xlfn.SWITCH(C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39" s="159" cm="1">
        <f t="array" ref="R1339">_xlfn.SWITCH(D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39" s="159" cm="1">
        <f t="array" ref="S1339">_xlfn.SWITCH(E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39" s="159" cm="1">
        <f t="array" ref="T1339">_xlfn.SWITCH(F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40" spans="1:20" x14ac:dyDescent="0.3">
      <c r="A1340">
        <v>87</v>
      </c>
      <c r="B1340" t="s">
        <v>40</v>
      </c>
      <c r="C1340" t="s">
        <v>33</v>
      </c>
      <c r="D1340" t="s">
        <v>11</v>
      </c>
      <c r="E1340" t="s">
        <v>15</v>
      </c>
      <c r="F1340" t="s">
        <v>33</v>
      </c>
      <c r="I1340">
        <f>BG_SecBase_Tuning!O$460</f>
        <v>1049</v>
      </c>
      <c r="J1340" s="51">
        <f>BG_SecBase_Tuning!P$464</f>
        <v>300</v>
      </c>
      <c r="K1340">
        <f>BG_SecBase_Tuning!Q$460</f>
        <v>1097</v>
      </c>
      <c r="L1340">
        <f>BG_SecBase_Tuning!R$460</f>
        <v>1092</v>
      </c>
      <c r="M1340" s="51">
        <f>BG_SecBase_Tuning!S$464</f>
        <v>300</v>
      </c>
      <c r="P1340" s="159" cm="1">
        <f t="array" ref="P1340">_xlfn.SWITCH(B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40" s="159" cm="1">
        <f t="array" ref="Q1340">_xlfn.SWITCH(C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40" s="159" cm="1">
        <f t="array" ref="R1340">_xlfn.SWITCH(D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40" s="159" cm="1">
        <f t="array" ref="S1340">_xlfn.SWITCH(E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0" s="159" cm="1">
        <f t="array" ref="T1340">_xlfn.SWITCH(F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41" spans="1:20" x14ac:dyDescent="0.3">
      <c r="A1341">
        <v>88</v>
      </c>
      <c r="B1341" t="s">
        <v>40</v>
      </c>
      <c r="C1341" t="s">
        <v>36</v>
      </c>
      <c r="D1341" t="s">
        <v>18</v>
      </c>
      <c r="E1341" t="s">
        <v>15</v>
      </c>
      <c r="F1341" t="s">
        <v>36</v>
      </c>
      <c r="I1341">
        <f>BG_SecBase_Tuning!O$460</f>
        <v>1049</v>
      </c>
      <c r="J1341" s="51">
        <f>BG_SecBase_Tuning!P$464</f>
        <v>300</v>
      </c>
      <c r="K1341">
        <f>BG_SecBase_Tuning!Q$460</f>
        <v>1097</v>
      </c>
      <c r="L1341">
        <f>BG_SecBase_Tuning!R$460</f>
        <v>1092</v>
      </c>
      <c r="M1341" s="51">
        <f>BG_SecBase_Tuning!S$464</f>
        <v>300</v>
      </c>
      <c r="P1341" s="159" cm="1">
        <f t="array" ref="P1341">_xlfn.SWITCH(B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41" s="159" cm="1">
        <f t="array" ref="Q1341">_xlfn.SWITCH(C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41" s="159" cm="1">
        <f t="array" ref="R1341">_xlfn.SWITCH(D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41" s="159" cm="1">
        <f t="array" ref="S1341">_xlfn.SWITCH(E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1" s="159" cm="1">
        <f t="array" ref="T1341">_xlfn.SWITCH(F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42" spans="1:20" x14ac:dyDescent="0.3">
      <c r="A1342">
        <v>89</v>
      </c>
      <c r="B1342" t="s">
        <v>18</v>
      </c>
      <c r="C1342" t="s">
        <v>27</v>
      </c>
      <c r="D1342" t="s">
        <v>40</v>
      </c>
      <c r="E1342" t="s">
        <v>31</v>
      </c>
      <c r="F1342" t="s">
        <v>15</v>
      </c>
      <c r="I1342">
        <f>BG_SecBase_Tuning!O$460</f>
        <v>1049</v>
      </c>
      <c r="J1342" s="53">
        <f>BG_SecBase_Tuning!P$464</f>
        <v>300</v>
      </c>
      <c r="K1342">
        <f>BG_SecBase_Tuning!Q$460</f>
        <v>1097</v>
      </c>
      <c r="L1342">
        <f>BG_SecBase_Tuning!R$460</f>
        <v>1092</v>
      </c>
      <c r="M1342" s="53">
        <f>BG_SecBase_Tuning!S$464</f>
        <v>300</v>
      </c>
      <c r="P1342" s="159" cm="1">
        <f t="array" ref="P1342">_xlfn.SWITCH(B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42" s="159" cm="1">
        <f t="array" ref="Q1342">_xlfn.SWITCH(C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42" s="159" cm="1">
        <f t="array" ref="R1342">_xlfn.SWITCH(D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42" s="159" cm="1">
        <f t="array" ref="S1342">_xlfn.SWITCH(E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42" s="159" cm="1">
        <f t="array" ref="T1342">_xlfn.SWITCH(F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43" spans="1:20" x14ac:dyDescent="0.3">
      <c r="A1343">
        <v>90</v>
      </c>
      <c r="B1343" t="s">
        <v>15</v>
      </c>
      <c r="C1343" t="s">
        <v>34</v>
      </c>
      <c r="D1343" t="s">
        <v>37</v>
      </c>
      <c r="E1343" t="s">
        <v>37</v>
      </c>
      <c r="F1343" t="s">
        <v>37</v>
      </c>
      <c r="I1343">
        <f>BG_SecBase_Tuning!O$460</f>
        <v>1049</v>
      </c>
      <c r="J1343" s="6">
        <f>BG_SecBase_Tuning!P$466</f>
        <v>100</v>
      </c>
      <c r="K1343">
        <f>BG_SecBase_Tuning!Q$460</f>
        <v>1097</v>
      </c>
      <c r="L1343">
        <f>BG_SecBase_Tuning!R$460</f>
        <v>1092</v>
      </c>
      <c r="M1343" s="6">
        <f>BG_SecBase_Tuning!S$466</f>
        <v>100</v>
      </c>
      <c r="P1343" s="159" cm="1">
        <f t="array" ref="P1343">_xlfn.SWITCH(B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43" s="159" cm="1">
        <f t="array" ref="Q1343">_xlfn.SWITCH(C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43" s="159" cm="1">
        <f t="array" ref="R1343">_xlfn.SWITCH(D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43" s="159" cm="1">
        <f t="array" ref="S1343">_xlfn.SWITCH(E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43" s="159" cm="1">
        <f t="array" ref="T1343">_xlfn.SWITCH(F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44" spans="1:20" x14ac:dyDescent="0.3">
      <c r="A1344">
        <v>91</v>
      </c>
      <c r="B1344" t="s">
        <v>31</v>
      </c>
      <c r="C1344" t="s">
        <v>11</v>
      </c>
      <c r="D1344" t="s">
        <v>24</v>
      </c>
      <c r="E1344" t="s">
        <v>31</v>
      </c>
      <c r="F1344" t="s">
        <v>40</v>
      </c>
      <c r="I1344">
        <f>BG_SecBase_Tuning!O$460</f>
        <v>1049</v>
      </c>
      <c r="J1344" s="6">
        <f>BG_SecBase_Tuning!P$466</f>
        <v>100</v>
      </c>
      <c r="K1344">
        <f>BG_SecBase_Tuning!Q$460</f>
        <v>1097</v>
      </c>
      <c r="L1344">
        <f>BG_SecBase_Tuning!R$460</f>
        <v>1092</v>
      </c>
      <c r="M1344" s="6">
        <f>BG_SecBase_Tuning!S$466</f>
        <v>100</v>
      </c>
      <c r="P1344" s="159" cm="1">
        <f t="array" ref="P1344">_xlfn.SWITCH(B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44" s="159" cm="1">
        <f t="array" ref="Q1344">_xlfn.SWITCH(C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44" s="159" cm="1">
        <f t="array" ref="R1344">_xlfn.SWITCH(D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344" s="159" cm="1">
        <f t="array" ref="S1344">_xlfn.SWITCH(E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44" s="159" cm="1">
        <f t="array" ref="T1344">_xlfn.SWITCH(F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345" spans="1:20" x14ac:dyDescent="0.3">
      <c r="A1345">
        <v>92</v>
      </c>
      <c r="B1345" t="s">
        <v>11</v>
      </c>
      <c r="C1345" t="s">
        <v>26</v>
      </c>
      <c r="D1345" t="s">
        <v>31</v>
      </c>
      <c r="E1345" t="s">
        <v>15</v>
      </c>
      <c r="F1345" t="s">
        <v>26</v>
      </c>
      <c r="I1345">
        <f>BG_SecBase_Tuning!O$460</f>
        <v>1049</v>
      </c>
      <c r="J1345" s="6">
        <f>BG_SecBase_Tuning!P$466</f>
        <v>100</v>
      </c>
      <c r="K1345">
        <f>BG_SecBase_Tuning!Q$460</f>
        <v>1097</v>
      </c>
      <c r="L1345">
        <f>BG_SecBase_Tuning!R$460</f>
        <v>1092</v>
      </c>
      <c r="M1345" s="6">
        <f>BG_SecBase_Tuning!S$466</f>
        <v>100</v>
      </c>
      <c r="P1345" s="159" cm="1">
        <f t="array" ref="P1345">_xlfn.SWITCH(B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45" s="159" cm="1">
        <f t="array" ref="Q1345">_xlfn.SWITCH(C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45" s="159" cm="1">
        <f t="array" ref="R1345">_xlfn.SWITCH(D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45" s="159" cm="1">
        <f t="array" ref="S1345">_xlfn.SWITCH(E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5" s="159" cm="1">
        <f t="array" ref="T1345">_xlfn.SWITCH(F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46" spans="1:20" x14ac:dyDescent="0.3">
      <c r="A1346">
        <v>93</v>
      </c>
      <c r="B1346" t="s">
        <v>21</v>
      </c>
      <c r="C1346" t="s">
        <v>30</v>
      </c>
      <c r="D1346" t="s">
        <v>15</v>
      </c>
      <c r="E1346" t="s">
        <v>15</v>
      </c>
      <c r="F1346" t="s">
        <v>30</v>
      </c>
      <c r="I1346">
        <f>BG_SecBase_Tuning!O$460</f>
        <v>1049</v>
      </c>
      <c r="J1346" s="2">
        <f>BG_SecBase_Tuning!P$467</f>
        <v>50</v>
      </c>
      <c r="K1346">
        <f>BG_SecBase_Tuning!Q$460</f>
        <v>1097</v>
      </c>
      <c r="L1346">
        <f>BG_SecBase_Tuning!R$460</f>
        <v>1092</v>
      </c>
      <c r="M1346" s="2">
        <f>BG_SecBase_Tuning!S$467</f>
        <v>50</v>
      </c>
      <c r="P1346" s="159" cm="1">
        <f t="array" ref="P1346">_xlfn.SWITCH(B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46" s="159" cm="1">
        <f t="array" ref="Q1346">_xlfn.SWITCH(C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46" s="159" cm="1">
        <f t="array" ref="R1346">_xlfn.SWITCH(D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46" s="159" cm="1">
        <f t="array" ref="S1346">_xlfn.SWITCH(E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6" s="159" cm="1">
        <f t="array" ref="T1346">_xlfn.SWITCH(F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47" spans="1:20" x14ac:dyDescent="0.3">
      <c r="A1347">
        <v>94</v>
      </c>
      <c r="B1347" t="s">
        <v>11</v>
      </c>
      <c r="C1347" t="s">
        <v>33</v>
      </c>
      <c r="D1347" t="s">
        <v>21</v>
      </c>
      <c r="E1347" t="s">
        <v>27</v>
      </c>
      <c r="F1347" t="s">
        <v>33</v>
      </c>
      <c r="I1347">
        <f>BG_SecBase_Tuning!O$460</f>
        <v>1049</v>
      </c>
      <c r="J1347" s="2">
        <f>BG_SecBase_Tuning!P$467</f>
        <v>50</v>
      </c>
      <c r="K1347">
        <f>BG_SecBase_Tuning!Q$460</f>
        <v>1097</v>
      </c>
      <c r="L1347">
        <f>BG_SecBase_Tuning!R$460</f>
        <v>1092</v>
      </c>
      <c r="M1347" s="2">
        <f>BG_SecBase_Tuning!S$467</f>
        <v>50</v>
      </c>
      <c r="P1347" s="159" cm="1">
        <f t="array" ref="P1347">_xlfn.SWITCH(B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47" s="159" cm="1">
        <f t="array" ref="Q1347">_xlfn.SWITCH(C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47" s="159" cm="1">
        <f t="array" ref="R1347">_xlfn.SWITCH(D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47" s="159" cm="1">
        <f t="array" ref="S1347">_xlfn.SWITCH(E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47" s="159" cm="1">
        <f t="array" ref="T1347">_xlfn.SWITCH(F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48" spans="1:20" x14ac:dyDescent="0.3">
      <c r="A1348">
        <v>95</v>
      </c>
      <c r="B1348" t="s">
        <v>15</v>
      </c>
      <c r="C1348" t="s">
        <v>36</v>
      </c>
      <c r="D1348" t="s">
        <v>40</v>
      </c>
      <c r="E1348" t="s">
        <v>15</v>
      </c>
      <c r="F1348" t="s">
        <v>36</v>
      </c>
      <c r="I1348">
        <f>BG_SecBase_Tuning!O$460</f>
        <v>1049</v>
      </c>
      <c r="J1348" s="2">
        <f>BG_SecBase_Tuning!P$467</f>
        <v>50</v>
      </c>
      <c r="K1348">
        <f>BG_SecBase_Tuning!Q$460</f>
        <v>1097</v>
      </c>
      <c r="L1348">
        <f>BG_SecBase_Tuning!R$460</f>
        <v>1092</v>
      </c>
      <c r="M1348" s="2">
        <f>BG_SecBase_Tuning!S$467</f>
        <v>50</v>
      </c>
      <c r="P1348" s="159" cm="1">
        <f t="array" ref="P1348">_xlfn.SWITCH(B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48" s="159" cm="1">
        <f t="array" ref="Q1348">_xlfn.SWITCH(C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48" s="159" cm="1">
        <f t="array" ref="R1348">_xlfn.SWITCH(D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48" s="159" cm="1">
        <f t="array" ref="S1348">_xlfn.SWITCH(E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8" s="159" cm="1">
        <f t="array" ref="T1348">_xlfn.SWITCH(F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49" spans="1:20" x14ac:dyDescent="0.3">
      <c r="A1349">
        <v>96</v>
      </c>
      <c r="B1349" t="s">
        <v>37</v>
      </c>
      <c r="C1349" t="s">
        <v>39</v>
      </c>
      <c r="D1349" t="s">
        <v>37</v>
      </c>
      <c r="E1349" t="s">
        <v>24</v>
      </c>
      <c r="F1349" t="s">
        <v>39</v>
      </c>
      <c r="I1349">
        <f>BG_SecBase_Tuning!O$460</f>
        <v>1049</v>
      </c>
      <c r="J1349" s="2">
        <f>BG_SecBase_Tuning!P$467</f>
        <v>50</v>
      </c>
      <c r="K1349">
        <f>BG_SecBase_Tuning!Q$460</f>
        <v>1097</v>
      </c>
      <c r="L1349">
        <f>BG_SecBase_Tuning!R$460</f>
        <v>1092</v>
      </c>
      <c r="M1349" s="2">
        <f>BG_SecBase_Tuning!S$467</f>
        <v>50</v>
      </c>
      <c r="P1349" s="159" cm="1">
        <f t="array" ref="P1349">_xlfn.SWITCH(B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49" s="159" cm="1">
        <f t="array" ref="Q1349">_xlfn.SWITCH(C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349" s="159" cm="1">
        <f t="array" ref="R1349">_xlfn.SWITCH(D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49" s="159" cm="1">
        <f t="array" ref="S1349">_xlfn.SWITCH(E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49" s="159" cm="1">
        <f t="array" ref="T1349">_xlfn.SWITCH(F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350" spans="1:20" x14ac:dyDescent="0.3">
      <c r="A1350">
        <v>97</v>
      </c>
      <c r="B1350" t="s">
        <v>31</v>
      </c>
      <c r="C1350" t="s">
        <v>26</v>
      </c>
      <c r="D1350" t="s">
        <v>11</v>
      </c>
      <c r="E1350" t="s">
        <v>18</v>
      </c>
      <c r="F1350" t="s">
        <v>26</v>
      </c>
      <c r="I1350">
        <f>BG_SecBase_Tuning!O$460</f>
        <v>1049</v>
      </c>
      <c r="J1350" s="2">
        <f>BG_SecBase_Tuning!P$467</f>
        <v>50</v>
      </c>
      <c r="K1350">
        <f>BG_SecBase_Tuning!Q$460</f>
        <v>1097</v>
      </c>
      <c r="L1350">
        <f>BG_SecBase_Tuning!R$460</f>
        <v>1092</v>
      </c>
      <c r="M1350" s="2">
        <f>BG_SecBase_Tuning!S$467</f>
        <v>50</v>
      </c>
      <c r="P1350" s="159" cm="1">
        <f t="array" ref="P1350">_xlfn.SWITCH(B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50" s="159" cm="1">
        <f t="array" ref="Q1350">_xlfn.SWITCH(C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50" s="159" cm="1">
        <f t="array" ref="R1350">_xlfn.SWITCH(D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50" s="159" cm="1">
        <f t="array" ref="S1350">_xlfn.SWITCH(E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50" s="159" cm="1">
        <f t="array" ref="T1350">_xlfn.SWITCH(F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51" spans="1:20" x14ac:dyDescent="0.3">
      <c r="A1351">
        <v>98</v>
      </c>
      <c r="B1351" t="s">
        <v>18</v>
      </c>
      <c r="C1351" t="s">
        <v>30</v>
      </c>
      <c r="D1351" t="s">
        <v>18</v>
      </c>
      <c r="E1351" t="s">
        <v>40</v>
      </c>
      <c r="F1351" t="s">
        <v>30</v>
      </c>
      <c r="I1351">
        <f>BG_SecBase_Tuning!O$460</f>
        <v>1049</v>
      </c>
      <c r="J1351" s="2">
        <f>BG_SecBase_Tuning!P$467</f>
        <v>50</v>
      </c>
      <c r="K1351">
        <f>BG_SecBase_Tuning!Q$460</f>
        <v>1097</v>
      </c>
      <c r="L1351">
        <f>BG_SecBase_Tuning!R$460</f>
        <v>1092</v>
      </c>
      <c r="M1351" s="2">
        <f>BG_SecBase_Tuning!S$467</f>
        <v>50</v>
      </c>
      <c r="P1351" s="159" cm="1">
        <f t="array" ref="P1351">_xlfn.SWITCH(B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51" s="159" cm="1">
        <f t="array" ref="Q1351">_xlfn.SWITCH(C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51" s="159" cm="1">
        <f t="array" ref="R1351">_xlfn.SWITCH(D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51" s="159" cm="1">
        <f t="array" ref="S1351">_xlfn.SWITCH(E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51" s="159" cm="1">
        <f t="array" ref="T1351">_xlfn.SWITCH(F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52" spans="1:20" x14ac:dyDescent="0.3">
      <c r="A1352">
        <v>99</v>
      </c>
      <c r="B1352" t="s">
        <v>31</v>
      </c>
      <c r="C1352" t="s">
        <v>33</v>
      </c>
      <c r="D1352" t="s">
        <v>11</v>
      </c>
      <c r="E1352" t="s">
        <v>27</v>
      </c>
      <c r="F1352" t="s">
        <v>33</v>
      </c>
      <c r="I1352">
        <f>BG_SecBase_Tuning!O$460</f>
        <v>1049</v>
      </c>
      <c r="J1352" s="6">
        <f>BG_SecBase_Tuning!P$466</f>
        <v>100</v>
      </c>
      <c r="K1352">
        <f>BG_SecBase_Tuning!Q$460</f>
        <v>1097</v>
      </c>
      <c r="L1352">
        <f>BG_SecBase_Tuning!R$460</f>
        <v>1092</v>
      </c>
      <c r="M1352" s="6">
        <f>BG_SecBase_Tuning!S$466</f>
        <v>100</v>
      </c>
      <c r="P1352" s="159" cm="1">
        <f t="array" ref="P1352">_xlfn.SWITCH(B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52" s="159" cm="1">
        <f t="array" ref="Q1352">_xlfn.SWITCH(C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52" s="159" cm="1">
        <f t="array" ref="R1352">_xlfn.SWITCH(D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52" s="159" cm="1">
        <f t="array" ref="S1352">_xlfn.SWITCH(E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52" s="159" cm="1">
        <f t="array" ref="T1352">_xlfn.SWITCH(F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53" spans="1:20" x14ac:dyDescent="0.3">
      <c r="A1353">
        <v>100</v>
      </c>
      <c r="B1353" t="s">
        <v>24</v>
      </c>
      <c r="C1353" t="s">
        <v>36</v>
      </c>
      <c r="D1353" t="s">
        <v>37</v>
      </c>
      <c r="E1353" t="s">
        <v>40</v>
      </c>
      <c r="F1353" t="s">
        <v>36</v>
      </c>
      <c r="I1353">
        <f>BG_SecBase_Tuning!O$460</f>
        <v>1049</v>
      </c>
      <c r="J1353" s="6">
        <f>BG_SecBase_Tuning!P$466</f>
        <v>100</v>
      </c>
      <c r="K1353">
        <f>BG_SecBase_Tuning!Q$460</f>
        <v>1097</v>
      </c>
      <c r="L1353">
        <f>BG_SecBase_Tuning!R$460</f>
        <v>1092</v>
      </c>
      <c r="M1353" s="6">
        <f>BG_SecBase_Tuning!S$466</f>
        <v>100</v>
      </c>
      <c r="P1353" s="159" cm="1">
        <f t="array" ref="P1353">_xlfn.SWITCH(B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53" s="159" cm="1">
        <f t="array" ref="Q1353">_xlfn.SWITCH(C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53" s="159" cm="1">
        <f t="array" ref="R1353">_xlfn.SWITCH(D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53" s="159" cm="1">
        <f t="array" ref="S1353">_xlfn.SWITCH(E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53" s="159" cm="1">
        <f t="array" ref="T1353">_xlfn.SWITCH(F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54" spans="1:20" x14ac:dyDescent="0.3">
      <c r="A1354">
        <v>101</v>
      </c>
      <c r="B1354" t="s">
        <v>11</v>
      </c>
      <c r="C1354" t="s">
        <v>24</v>
      </c>
      <c r="D1354" t="s">
        <v>18</v>
      </c>
      <c r="E1354" t="s">
        <v>18</v>
      </c>
      <c r="F1354" t="s">
        <v>27</v>
      </c>
      <c r="I1354">
        <f>BG_SecBase_Tuning!O$460</f>
        <v>1049</v>
      </c>
      <c r="J1354" s="6">
        <f>BG_SecBase_Tuning!P$466</f>
        <v>100</v>
      </c>
      <c r="K1354">
        <f>BG_SecBase_Tuning!Q$460</f>
        <v>1097</v>
      </c>
      <c r="L1354">
        <f>BG_SecBase_Tuning!R$460</f>
        <v>1092</v>
      </c>
      <c r="M1354" s="6">
        <f>BG_SecBase_Tuning!S$466</f>
        <v>100</v>
      </c>
      <c r="P1354" s="159" cm="1">
        <f t="array" ref="P1354">_xlfn.SWITCH(B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54" s="159" cm="1">
        <f t="array" ref="Q1354">_xlfn.SWITCH(C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54" s="159" cm="1">
        <f t="array" ref="R1354">_xlfn.SWITCH(D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54" s="159" cm="1">
        <f t="array" ref="S1354">_xlfn.SWITCH(E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54" s="159" cm="1">
        <f t="array" ref="T1354">_xlfn.SWITCH(F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355" spans="1:20" x14ac:dyDescent="0.3">
      <c r="A1355">
        <v>102</v>
      </c>
      <c r="B1355" t="s">
        <v>18</v>
      </c>
      <c r="C1355" t="s">
        <v>11</v>
      </c>
      <c r="D1355" t="s">
        <v>18</v>
      </c>
      <c r="E1355" t="s">
        <v>21</v>
      </c>
      <c r="F1355" t="s">
        <v>37</v>
      </c>
      <c r="I1355">
        <f>BG_SecBase_Tuning!O$460</f>
        <v>1049</v>
      </c>
      <c r="J1355">
        <f>BG_SecBase_Tuning!P$460</f>
        <v>5700</v>
      </c>
      <c r="K1355">
        <f>BG_SecBase_Tuning!Q$460</f>
        <v>1097</v>
      </c>
      <c r="L1355">
        <f>BG_SecBase_Tuning!R$460</f>
        <v>1092</v>
      </c>
      <c r="M1355">
        <f>BG_SecBase_Tuning!S$460</f>
        <v>5732</v>
      </c>
      <c r="P1355" s="159" cm="1">
        <f t="array" ref="P1355">_xlfn.SWITCH(B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55" s="159" cm="1">
        <f t="array" ref="Q1355">_xlfn.SWITCH(C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55" s="159" cm="1">
        <f t="array" ref="R1355">_xlfn.SWITCH(D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55" s="159" cm="1">
        <f t="array" ref="S1355">_xlfn.SWITCH(E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55" s="159" cm="1">
        <f t="array" ref="T1355">_xlfn.SWITCH(F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56" spans="1:20" x14ac:dyDescent="0.3">
      <c r="A1356">
        <v>103</v>
      </c>
      <c r="B1356" t="s">
        <v>21</v>
      </c>
      <c r="C1356" t="s">
        <v>31</v>
      </c>
      <c r="D1356" t="s">
        <v>24</v>
      </c>
      <c r="E1356" t="s">
        <v>21</v>
      </c>
      <c r="F1356" t="s">
        <v>37</v>
      </c>
      <c r="I1356">
        <f>BG_SecBase_Tuning!O$460</f>
        <v>1049</v>
      </c>
      <c r="J1356">
        <f>BG_SecBase_Tuning!P$460</f>
        <v>5700</v>
      </c>
      <c r="K1356">
        <f>BG_SecBase_Tuning!Q$460</f>
        <v>1097</v>
      </c>
      <c r="L1356">
        <f>BG_SecBase_Tuning!R$460</f>
        <v>1092</v>
      </c>
      <c r="M1356">
        <f>BG_SecBase_Tuning!S$460</f>
        <v>5732</v>
      </c>
      <c r="P1356" s="159" cm="1">
        <f t="array" ref="P1356">_xlfn.SWITCH(B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56" s="159" cm="1">
        <f t="array" ref="Q1356">_xlfn.SWITCH(C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56" s="159" cm="1">
        <f t="array" ref="R1356">_xlfn.SWITCH(D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356" s="159" cm="1">
        <f t="array" ref="S1356">_xlfn.SWITCH(E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56" s="159" cm="1">
        <f t="array" ref="T1356">_xlfn.SWITCH(F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58" spans="1:20" x14ac:dyDescent="0.3">
      <c r="I1358">
        <f>SUM(I1254:I1356)</f>
        <v>100000</v>
      </c>
      <c r="J1358">
        <f t="shared" ref="J1358:M1358" si="35">SUM(J1254:J1356)</f>
        <v>100000</v>
      </c>
      <c r="K1358">
        <f t="shared" si="35"/>
        <v>100000</v>
      </c>
      <c r="L1358">
        <f t="shared" si="35"/>
        <v>100000</v>
      </c>
      <c r="M1358">
        <f t="shared" si="35"/>
        <v>100000</v>
      </c>
    </row>
    <row r="1364" spans="1:20" x14ac:dyDescent="0.3">
      <c r="B1364" s="209" t="s">
        <v>92</v>
      </c>
      <c r="C1364" s="209"/>
      <c r="D1364" s="209"/>
      <c r="E1364" s="209"/>
      <c r="F1364" s="209"/>
      <c r="I1364" s="209" t="s">
        <v>73</v>
      </c>
      <c r="J1364" s="211"/>
      <c r="K1364" s="211"/>
      <c r="L1364" s="211"/>
      <c r="M1364" s="211"/>
      <c r="P1364" s="209" t="s">
        <v>92</v>
      </c>
      <c r="Q1364" s="209"/>
      <c r="R1364" s="209"/>
      <c r="S1364" s="209"/>
      <c r="T1364" s="209"/>
    </row>
    <row r="1366" spans="1:20" x14ac:dyDescent="0.3">
      <c r="B1366" s="38" t="s">
        <v>74</v>
      </c>
      <c r="C1366" s="38" t="s">
        <v>75</v>
      </c>
      <c r="D1366" s="38" t="s">
        <v>76</v>
      </c>
      <c r="E1366" s="38" t="s">
        <v>77</v>
      </c>
      <c r="F1366" s="38" t="s">
        <v>78</v>
      </c>
      <c r="P1366" s="160" t="s">
        <v>74</v>
      </c>
      <c r="Q1366" s="160" t="s">
        <v>75</v>
      </c>
      <c r="R1366" s="160" t="s">
        <v>76</v>
      </c>
      <c r="S1366" s="160" t="s">
        <v>77</v>
      </c>
      <c r="T1366" s="160" t="s">
        <v>78</v>
      </c>
    </row>
    <row r="1367" spans="1:20" x14ac:dyDescent="0.3">
      <c r="A1367">
        <v>1</v>
      </c>
      <c r="B1367" t="s">
        <v>24</v>
      </c>
      <c r="C1367" t="s">
        <v>40</v>
      </c>
      <c r="D1367" t="s">
        <v>15</v>
      </c>
      <c r="E1367" t="s">
        <v>37</v>
      </c>
      <c r="F1367" t="s">
        <v>37</v>
      </c>
      <c r="I1367">
        <f>BG_SecBase_Tuning!O$491</f>
        <v>1186</v>
      </c>
      <c r="J1367">
        <f>BG_SecBase_Tuning!P$491</f>
        <v>1207</v>
      </c>
      <c r="K1367">
        <f>BG_SecBase_Tuning!Q$491</f>
        <v>1145</v>
      </c>
      <c r="L1367">
        <f>BG_SecBase_Tuning!R$491</f>
        <v>4900</v>
      </c>
      <c r="M1367">
        <f>BG_SecBase_Tuning!S$491</f>
        <v>5070</v>
      </c>
      <c r="P1367" s="159" cm="1">
        <f t="array" ref="P1367">_xlfn.SWITCH(B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67" s="159" cm="1">
        <f t="array" ref="Q1367">_xlfn.SWITCH(C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67" s="159" cm="1">
        <f t="array" ref="R1367">_xlfn.SWITCH(D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67" s="159" cm="1">
        <f t="array" ref="S1367">_xlfn.SWITCH(E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67" s="159" cm="1">
        <f t="array" ref="T1367">_xlfn.SWITCH(F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68" spans="1:20" x14ac:dyDescent="0.3">
      <c r="A1368">
        <v>2</v>
      </c>
      <c r="B1368" t="s">
        <v>40</v>
      </c>
      <c r="C1368" t="s">
        <v>31</v>
      </c>
      <c r="D1368" t="s">
        <v>15</v>
      </c>
      <c r="E1368" t="s">
        <v>27</v>
      </c>
      <c r="F1368" t="s">
        <v>40</v>
      </c>
      <c r="I1368">
        <f>BG_SecBase_Tuning!O$491</f>
        <v>1186</v>
      </c>
      <c r="J1368">
        <f>BG_SecBase_Tuning!P$491</f>
        <v>1207</v>
      </c>
      <c r="K1368">
        <f>BG_SecBase_Tuning!Q$491</f>
        <v>1145</v>
      </c>
      <c r="L1368">
        <f>BG_SecBase_Tuning!R$491</f>
        <v>4900</v>
      </c>
      <c r="M1368">
        <f>BG_SecBase_Tuning!S$491</f>
        <v>5070</v>
      </c>
      <c r="P1368" s="159" cm="1">
        <f t="array" ref="P1368">_xlfn.SWITCH(B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68" s="159" cm="1">
        <f t="array" ref="Q1368">_xlfn.SWITCH(C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68" s="159" cm="1">
        <f t="array" ref="R1368">_xlfn.SWITCH(D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68" s="159" cm="1">
        <f t="array" ref="S1368">_xlfn.SWITCH(E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68" s="159" cm="1">
        <f t="array" ref="T1368">_xlfn.SWITCH(F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369" spans="1:20" x14ac:dyDescent="0.3">
      <c r="A1369">
        <v>3</v>
      </c>
      <c r="B1369" t="s">
        <v>18</v>
      </c>
      <c r="C1369" t="s">
        <v>34</v>
      </c>
      <c r="D1369" t="s">
        <v>18</v>
      </c>
      <c r="E1369" t="s">
        <v>15</v>
      </c>
      <c r="F1369" t="s">
        <v>31</v>
      </c>
      <c r="I1369">
        <f>BG_SecBase_Tuning!O$491</f>
        <v>1186</v>
      </c>
      <c r="J1369">
        <f>BG_SecBase_Tuning!P$491</f>
        <v>1207</v>
      </c>
      <c r="K1369">
        <f>BG_SecBase_Tuning!Q$491</f>
        <v>1145</v>
      </c>
      <c r="L1369">
        <f>BG_SecBase_Tuning!R$491</f>
        <v>4900</v>
      </c>
      <c r="M1369">
        <f>BG_SecBase_Tuning!S$491</f>
        <v>5070</v>
      </c>
      <c r="P1369" s="159" cm="1">
        <f t="array" ref="P1369">_xlfn.SWITCH(B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69" s="159" cm="1">
        <f t="array" ref="Q1369">_xlfn.SWITCH(C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69" s="159" cm="1">
        <f t="array" ref="R1369">_xlfn.SWITCH(D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69" s="159" cm="1">
        <f t="array" ref="S1369">_xlfn.SWITCH(E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69" s="159" cm="1">
        <f t="array" ref="T1369">_xlfn.SWITCH(F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70" spans="1:20" x14ac:dyDescent="0.3">
      <c r="A1370">
        <v>4</v>
      </c>
      <c r="B1370" t="s">
        <v>15</v>
      </c>
      <c r="C1370" t="s">
        <v>11</v>
      </c>
      <c r="D1370" t="s">
        <v>27</v>
      </c>
      <c r="E1370" t="s">
        <v>34</v>
      </c>
      <c r="F1370" t="s">
        <v>27</v>
      </c>
      <c r="I1370">
        <f>BG_SecBase_Tuning!O$491</f>
        <v>1186</v>
      </c>
      <c r="J1370">
        <f>BG_SecBase_Tuning!P$491</f>
        <v>1207</v>
      </c>
      <c r="K1370">
        <f>BG_SecBase_Tuning!Q$491</f>
        <v>1145</v>
      </c>
      <c r="L1370">
        <f>BG_SecBase_Tuning!R$491</f>
        <v>4900</v>
      </c>
      <c r="M1370">
        <f>BG_SecBase_Tuning!S$491</f>
        <v>5070</v>
      </c>
      <c r="P1370" s="159" cm="1">
        <f t="array" ref="P1370">_xlfn.SWITCH(B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70" s="159" cm="1">
        <f t="array" ref="Q1370">_xlfn.SWITCH(C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70" s="159" cm="1">
        <f t="array" ref="R1370">_xlfn.SWITCH(D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370" s="159" cm="1">
        <f t="array" ref="S1370">_xlfn.SWITCH(E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70" s="159" cm="1">
        <f t="array" ref="T1370">_xlfn.SWITCH(F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371" spans="1:20" x14ac:dyDescent="0.3">
      <c r="A1371">
        <v>5</v>
      </c>
      <c r="B1371" t="s">
        <v>27</v>
      </c>
      <c r="C1371" t="s">
        <v>18</v>
      </c>
      <c r="D1371" t="s">
        <v>21</v>
      </c>
      <c r="E1371" t="s">
        <v>11</v>
      </c>
      <c r="F1371" t="s">
        <v>24</v>
      </c>
      <c r="I1371">
        <f>BG_SecBase_Tuning!O$491</f>
        <v>1186</v>
      </c>
      <c r="J1371">
        <f>BG_SecBase_Tuning!P$491</f>
        <v>1207</v>
      </c>
      <c r="K1371">
        <f>BG_SecBase_Tuning!Q$491</f>
        <v>1145</v>
      </c>
      <c r="L1371" s="6">
        <f>BG_SecBase_Tuning!R$495</f>
        <v>800</v>
      </c>
      <c r="M1371" s="6">
        <f>BG_SecBase_Tuning!S$495</f>
        <v>800</v>
      </c>
      <c r="P1371" s="159" cm="1">
        <f t="array" ref="P1371">_xlfn.SWITCH(B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71" s="159" cm="1">
        <f t="array" ref="Q1371">_xlfn.SWITCH(C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71" s="159" cm="1">
        <f t="array" ref="R1371">_xlfn.SWITCH(D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71" s="159" cm="1">
        <f t="array" ref="S1371">_xlfn.SWITCH(E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71" s="159" cm="1">
        <f t="array" ref="T1371">_xlfn.SWITCH(F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372" spans="1:20" x14ac:dyDescent="0.3">
      <c r="A1372">
        <v>6</v>
      </c>
      <c r="B1372" t="s">
        <v>18</v>
      </c>
      <c r="C1372" t="s">
        <v>37</v>
      </c>
      <c r="D1372" t="s">
        <v>15</v>
      </c>
      <c r="E1372" t="s">
        <v>37</v>
      </c>
      <c r="F1372" t="s">
        <v>18</v>
      </c>
      <c r="I1372">
        <f>BG_SecBase_Tuning!O$491</f>
        <v>1186</v>
      </c>
      <c r="J1372">
        <f>BG_SecBase_Tuning!P$491</f>
        <v>1207</v>
      </c>
      <c r="K1372">
        <f>BG_SecBase_Tuning!Q$491</f>
        <v>1145</v>
      </c>
      <c r="L1372" s="6">
        <f>BG_SecBase_Tuning!R$495</f>
        <v>800</v>
      </c>
      <c r="M1372" s="6">
        <f>BG_SecBase_Tuning!S$495</f>
        <v>800</v>
      </c>
      <c r="P1372" s="159" cm="1">
        <f t="array" ref="P1372">_xlfn.SWITCH(B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72" s="159" cm="1">
        <f t="array" ref="Q1372">_xlfn.SWITCH(C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72" s="159" cm="1">
        <f t="array" ref="R1372">_xlfn.SWITCH(D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72" s="159" cm="1">
        <f t="array" ref="S1372">_xlfn.SWITCH(E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72" s="159" cm="1">
        <f t="array" ref="T1372">_xlfn.SWITCH(F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73" spans="1:20" x14ac:dyDescent="0.3">
      <c r="A1373">
        <v>7</v>
      </c>
      <c r="B1373" t="s">
        <v>37</v>
      </c>
      <c r="C1373" t="s">
        <v>40</v>
      </c>
      <c r="D1373" t="s">
        <v>18</v>
      </c>
      <c r="E1373" t="s">
        <v>26</v>
      </c>
      <c r="F1373" t="s">
        <v>26</v>
      </c>
      <c r="I1373">
        <f>BG_SecBase_Tuning!O$491</f>
        <v>1186</v>
      </c>
      <c r="J1373">
        <f>BG_SecBase_Tuning!P$491</f>
        <v>1207</v>
      </c>
      <c r="K1373">
        <f>BG_SecBase_Tuning!Q$491</f>
        <v>1145</v>
      </c>
      <c r="L1373" s="6">
        <f>BG_SecBase_Tuning!R$495</f>
        <v>800</v>
      </c>
      <c r="M1373" s="6">
        <f>BG_SecBase_Tuning!S$495</f>
        <v>800</v>
      </c>
      <c r="P1373" s="159" cm="1">
        <f t="array" ref="P1373">_xlfn.SWITCH(B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73" s="159" cm="1">
        <f t="array" ref="Q1373">_xlfn.SWITCH(C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73" s="159" cm="1">
        <f t="array" ref="R1373">_xlfn.SWITCH(D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73" s="159" cm="1">
        <f t="array" ref="S1373">_xlfn.SWITCH(E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373" s="159" cm="1">
        <f t="array" ref="T1373">_xlfn.SWITCH(F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74" spans="1:20" x14ac:dyDescent="0.3">
      <c r="A1374">
        <v>8</v>
      </c>
      <c r="B1374" t="s">
        <v>37</v>
      </c>
      <c r="C1374" t="s">
        <v>24</v>
      </c>
      <c r="D1374" t="s">
        <v>18</v>
      </c>
      <c r="E1374" t="s">
        <v>30</v>
      </c>
      <c r="F1374" t="s">
        <v>30</v>
      </c>
      <c r="I1374">
        <f>BG_SecBase_Tuning!O$491</f>
        <v>1186</v>
      </c>
      <c r="J1374">
        <f>BG_SecBase_Tuning!P$491</f>
        <v>1207</v>
      </c>
      <c r="K1374">
        <f>BG_SecBase_Tuning!Q$491</f>
        <v>1145</v>
      </c>
      <c r="L1374" s="2">
        <f>BG_SecBase_Tuning!R$496</f>
        <v>400</v>
      </c>
      <c r="M1374" s="2">
        <f>BG_SecBase_Tuning!S$496</f>
        <v>400</v>
      </c>
      <c r="P1374" s="159" cm="1">
        <f t="array" ref="P1374">_xlfn.SWITCH(B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74" s="159" cm="1">
        <f t="array" ref="Q1374">_xlfn.SWITCH(C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74" s="159" cm="1">
        <f t="array" ref="R1374">_xlfn.SWITCH(D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74" s="159" cm="1">
        <f t="array" ref="S1374">_xlfn.SWITCH(E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374" s="159" cm="1">
        <f t="array" ref="T1374">_xlfn.SWITCH(F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75" spans="1:20" x14ac:dyDescent="0.3">
      <c r="A1375">
        <v>9</v>
      </c>
      <c r="B1375" t="s">
        <v>15</v>
      </c>
      <c r="C1375" t="s">
        <v>34</v>
      </c>
      <c r="D1375" t="s">
        <v>31</v>
      </c>
      <c r="E1375" t="s">
        <v>33</v>
      </c>
      <c r="F1375" t="s">
        <v>33</v>
      </c>
      <c r="I1375">
        <f>BG_SecBase_Tuning!O$491</f>
        <v>1186</v>
      </c>
      <c r="J1375">
        <f>BG_SecBase_Tuning!P$491</f>
        <v>1207</v>
      </c>
      <c r="K1375">
        <f>BG_SecBase_Tuning!Q$491</f>
        <v>1145</v>
      </c>
      <c r="L1375" s="6">
        <f>BG_SecBase_Tuning!R$495</f>
        <v>800</v>
      </c>
      <c r="M1375" s="6">
        <f>BG_SecBase_Tuning!S$495</f>
        <v>800</v>
      </c>
      <c r="P1375" s="159" cm="1">
        <f t="array" ref="P1375">_xlfn.SWITCH(B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75" s="159" cm="1">
        <f t="array" ref="Q1375">_xlfn.SWITCH(C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75" s="159" cm="1">
        <f t="array" ref="R1375">_xlfn.SWITCH(D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75" s="159" cm="1">
        <f t="array" ref="S1375">_xlfn.SWITCH(E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375" s="159" cm="1">
        <f t="array" ref="T1375">_xlfn.SWITCH(F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76" spans="1:20" x14ac:dyDescent="0.3">
      <c r="A1376">
        <v>10</v>
      </c>
      <c r="B1376" t="s">
        <v>27</v>
      </c>
      <c r="C1376" t="s">
        <v>11</v>
      </c>
      <c r="D1376" t="s">
        <v>37</v>
      </c>
      <c r="E1376" t="s">
        <v>36</v>
      </c>
      <c r="F1376" t="s">
        <v>36</v>
      </c>
      <c r="I1376">
        <f>BG_SecBase_Tuning!O$491</f>
        <v>1186</v>
      </c>
      <c r="J1376">
        <f>BG_SecBase_Tuning!P$491</f>
        <v>1207</v>
      </c>
      <c r="K1376">
        <f>BG_SecBase_Tuning!Q$491</f>
        <v>1145</v>
      </c>
      <c r="L1376" s="6">
        <f>BG_SecBase_Tuning!R$495</f>
        <v>800</v>
      </c>
      <c r="M1376" s="6">
        <f>BG_SecBase_Tuning!S$495</f>
        <v>800</v>
      </c>
      <c r="P1376" s="159" cm="1">
        <f t="array" ref="P1376">_xlfn.SWITCH(B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76" s="159" cm="1">
        <f t="array" ref="Q1376">_xlfn.SWITCH(C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76" s="159" cm="1">
        <f t="array" ref="R1376">_xlfn.SWITCH(D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76" s="159" cm="1">
        <f t="array" ref="S1376">_xlfn.SWITCH(E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376" s="159" cm="1">
        <f t="array" ref="T1376">_xlfn.SWITCH(F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77" spans="1:20" x14ac:dyDescent="0.3">
      <c r="A1377">
        <v>11</v>
      </c>
      <c r="B1377" t="s">
        <v>11</v>
      </c>
      <c r="C1377" t="s">
        <v>18</v>
      </c>
      <c r="D1377" t="s">
        <v>15</v>
      </c>
      <c r="E1377" t="s">
        <v>27</v>
      </c>
      <c r="F1377" t="s">
        <v>31</v>
      </c>
      <c r="I1377">
        <f>BG_SecBase_Tuning!O$491</f>
        <v>1186</v>
      </c>
      <c r="J1377">
        <f>BG_SecBase_Tuning!P$491</f>
        <v>1207</v>
      </c>
      <c r="K1377">
        <f>BG_SecBase_Tuning!Q$491</f>
        <v>1145</v>
      </c>
      <c r="L1377" s="6">
        <f>BG_SecBase_Tuning!R$495</f>
        <v>800</v>
      </c>
      <c r="M1377" s="6">
        <f>BG_SecBase_Tuning!S$495</f>
        <v>800</v>
      </c>
      <c r="P1377" s="159" cm="1">
        <f t="array" ref="P1377">_xlfn.SWITCH(B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77" s="159" cm="1">
        <f t="array" ref="Q1377">_xlfn.SWITCH(C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77" s="159" cm="1">
        <f t="array" ref="R1377">_xlfn.SWITCH(D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77" s="159" cm="1">
        <f t="array" ref="S1377">_xlfn.SWITCH(E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77" s="159" cm="1">
        <f t="array" ref="T1377">_xlfn.SWITCH(F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78" spans="1:20" x14ac:dyDescent="0.3">
      <c r="A1378">
        <v>12</v>
      </c>
      <c r="B1378" t="s">
        <v>37</v>
      </c>
      <c r="C1378" t="s">
        <v>34</v>
      </c>
      <c r="D1378" t="s">
        <v>18</v>
      </c>
      <c r="E1378" t="s">
        <v>40</v>
      </c>
      <c r="F1378" t="s">
        <v>24</v>
      </c>
      <c r="I1378">
        <f>BG_SecBase_Tuning!O$491</f>
        <v>1186</v>
      </c>
      <c r="J1378">
        <f>BG_SecBase_Tuning!P$491</f>
        <v>1207</v>
      </c>
      <c r="K1378">
        <f>BG_SecBase_Tuning!Q$491</f>
        <v>1145</v>
      </c>
      <c r="L1378">
        <f>BG_SecBase_Tuning!R$491</f>
        <v>4900</v>
      </c>
      <c r="M1378">
        <f>BG_SecBase_Tuning!S$491</f>
        <v>5070</v>
      </c>
      <c r="P1378" s="159" cm="1">
        <f t="array" ref="P1378">_xlfn.SWITCH(B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78" s="159" cm="1">
        <f t="array" ref="Q1378">_xlfn.SWITCH(C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78" s="159" cm="1">
        <f t="array" ref="R1378">_xlfn.SWITCH(D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78" s="159" cm="1">
        <f t="array" ref="S1378">_xlfn.SWITCH(E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78" s="159" cm="1">
        <f t="array" ref="T1378">_xlfn.SWITCH(F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379" spans="1:20" x14ac:dyDescent="0.3">
      <c r="A1379">
        <v>13</v>
      </c>
      <c r="B1379" t="s">
        <v>21</v>
      </c>
      <c r="C1379" t="s">
        <v>40</v>
      </c>
      <c r="D1379" t="s">
        <v>37</v>
      </c>
      <c r="E1379" t="s">
        <v>34</v>
      </c>
      <c r="F1379" t="s">
        <v>18</v>
      </c>
      <c r="I1379">
        <f>BG_SecBase_Tuning!O$491</f>
        <v>1186</v>
      </c>
      <c r="J1379">
        <f>BG_SecBase_Tuning!P$491</f>
        <v>1207</v>
      </c>
      <c r="K1379">
        <f>BG_SecBase_Tuning!Q$491</f>
        <v>1145</v>
      </c>
      <c r="L1379">
        <f>BG_SecBase_Tuning!R$491</f>
        <v>4900</v>
      </c>
      <c r="M1379">
        <f>BG_SecBase_Tuning!S$491</f>
        <v>5070</v>
      </c>
      <c r="P1379" s="159" cm="1">
        <f t="array" ref="P1379">_xlfn.SWITCH(B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79" s="159" cm="1">
        <f t="array" ref="Q1379">_xlfn.SWITCH(C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79" s="159" cm="1">
        <f t="array" ref="R1379">_xlfn.SWITCH(D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79" s="159" cm="1">
        <f t="array" ref="S1379">_xlfn.SWITCH(E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79" s="159" cm="1">
        <f t="array" ref="T1379">_xlfn.SWITCH(F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80" spans="1:20" x14ac:dyDescent="0.3">
      <c r="A1380">
        <v>14</v>
      </c>
      <c r="B1380" t="s">
        <v>31</v>
      </c>
      <c r="C1380" t="s">
        <v>37</v>
      </c>
      <c r="D1380" t="s">
        <v>34</v>
      </c>
      <c r="E1380" t="s">
        <v>15</v>
      </c>
      <c r="F1380" t="s">
        <v>31</v>
      </c>
      <c r="I1380" s="6">
        <f>BG_SecBase_Tuning!O$495</f>
        <v>800</v>
      </c>
      <c r="J1380" s="4">
        <f>BG_SecBase_Tuning!P$511</f>
        <v>204</v>
      </c>
      <c r="K1380" s="4">
        <f>BG_SecBase_Tuning!Q$511</f>
        <v>191</v>
      </c>
      <c r="L1380" s="6">
        <f>BG_SecBase_Tuning!R$497</f>
        <v>100</v>
      </c>
      <c r="M1380" s="6">
        <f>BG_SecBase_Tuning!S$497</f>
        <v>100</v>
      </c>
      <c r="P1380" s="159" cm="1">
        <f t="array" ref="P1380">_xlfn.SWITCH(B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80" s="159" cm="1">
        <f t="array" ref="Q1380">_xlfn.SWITCH(C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80" s="159" cm="1">
        <f t="array" ref="R1380">_xlfn.SWITCH(D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80" s="159" cm="1">
        <f t="array" ref="S1380">_xlfn.SWITCH(E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80" s="159" cm="1">
        <f t="array" ref="T1380">_xlfn.SWITCH(F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81" spans="1:20" x14ac:dyDescent="0.3">
      <c r="A1381">
        <v>15</v>
      </c>
      <c r="B1381" t="s">
        <v>24</v>
      </c>
      <c r="C1381" t="s">
        <v>31</v>
      </c>
      <c r="D1381" t="s">
        <v>31</v>
      </c>
      <c r="E1381" t="s">
        <v>15</v>
      </c>
      <c r="F1381" t="s">
        <v>40</v>
      </c>
      <c r="I1381" s="6">
        <f>BG_SecBase_Tuning!O$495</f>
        <v>800</v>
      </c>
      <c r="J1381" s="32">
        <f>BG_SecBase_Tuning!P$512</f>
        <v>151</v>
      </c>
      <c r="K1381" s="32">
        <f>BG_SecBase_Tuning!Q$512</f>
        <v>151</v>
      </c>
      <c r="L1381" s="6">
        <f>BG_SecBase_Tuning!R$497</f>
        <v>100</v>
      </c>
      <c r="M1381" s="6">
        <f>BG_SecBase_Tuning!S$497</f>
        <v>100</v>
      </c>
      <c r="P1381" s="159" cm="1">
        <f t="array" ref="P1381">_xlfn.SWITCH(B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81" s="159" cm="1">
        <f t="array" ref="Q1381">_xlfn.SWITCH(C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81" s="159" cm="1">
        <f t="array" ref="R1381">_xlfn.SWITCH(D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81" s="159" cm="1">
        <f t="array" ref="S1381">_xlfn.SWITCH(E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81" s="159" cm="1">
        <f t="array" ref="T1381">_xlfn.SWITCH(F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382" spans="1:20" x14ac:dyDescent="0.3">
      <c r="A1382">
        <v>16</v>
      </c>
      <c r="B1382" t="s">
        <v>26</v>
      </c>
      <c r="C1382" s="4" t="s">
        <v>7</v>
      </c>
      <c r="D1382" s="4" t="s">
        <v>7</v>
      </c>
      <c r="E1382" t="s">
        <v>26</v>
      </c>
      <c r="F1382" t="s">
        <v>26</v>
      </c>
      <c r="I1382" s="6">
        <f>BG_SecBase_Tuning!O$495</f>
        <v>800</v>
      </c>
      <c r="J1382" s="32">
        <f>BG_SecBase_Tuning!P$512</f>
        <v>151</v>
      </c>
      <c r="K1382" s="32">
        <f>BG_SecBase_Tuning!Q$512</f>
        <v>151</v>
      </c>
      <c r="L1382" s="6">
        <f>BG_SecBase_Tuning!R$497</f>
        <v>100</v>
      </c>
      <c r="M1382" s="6">
        <f>BG_SecBase_Tuning!S$497</f>
        <v>100</v>
      </c>
      <c r="P1382" s="159" cm="1">
        <f t="array" ref="P1382">_xlfn.SWITCH(B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382" s="159" cm="1">
        <f t="array" ref="Q1382">_xlfn.SWITCH(C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382" s="159" cm="1">
        <f t="array" ref="R1382">_xlfn.SWITCH(D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382" s="159" cm="1">
        <f t="array" ref="S1382">_xlfn.SWITCH(E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382" s="159" cm="1">
        <f t="array" ref="T1382">_xlfn.SWITCH(F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83" spans="1:20" x14ac:dyDescent="0.3">
      <c r="A1383">
        <v>17</v>
      </c>
      <c r="B1383" t="s">
        <v>30</v>
      </c>
      <c r="C1383" s="4" t="s">
        <v>7</v>
      </c>
      <c r="D1383" s="4" t="s">
        <v>7</v>
      </c>
      <c r="E1383" t="s">
        <v>30</v>
      </c>
      <c r="F1383" t="s">
        <v>30</v>
      </c>
      <c r="I1383" s="2">
        <f>BG_SecBase_Tuning!O$496</f>
        <v>400</v>
      </c>
      <c r="J1383" s="32">
        <f>BG_SecBase_Tuning!P$512</f>
        <v>151</v>
      </c>
      <c r="K1383" s="32">
        <f>BG_SecBase_Tuning!Q$512</f>
        <v>151</v>
      </c>
      <c r="L1383" s="2">
        <f>BG_SecBase_Tuning!R$498</f>
        <v>80</v>
      </c>
      <c r="M1383" s="2">
        <f>BG_SecBase_Tuning!S$498</f>
        <v>80</v>
      </c>
      <c r="P1383" s="159" cm="1">
        <f t="array" ref="P1383">_xlfn.SWITCH(B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383" s="159" cm="1">
        <f t="array" ref="Q1383">_xlfn.SWITCH(C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383" s="159" cm="1">
        <f t="array" ref="R1383">_xlfn.SWITCH(D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383" s="159" cm="1">
        <f t="array" ref="S1383">_xlfn.SWITCH(E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383" s="159" cm="1">
        <f t="array" ref="T1383">_xlfn.SWITCH(F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84" spans="1:20" x14ac:dyDescent="0.3">
      <c r="A1384">
        <v>18</v>
      </c>
      <c r="B1384" t="s">
        <v>33</v>
      </c>
      <c r="C1384" t="s">
        <v>15</v>
      </c>
      <c r="D1384" t="s">
        <v>31</v>
      </c>
      <c r="E1384" t="s">
        <v>33</v>
      </c>
      <c r="F1384" t="s">
        <v>33</v>
      </c>
      <c r="I1384" s="6">
        <f>BG_SecBase_Tuning!O$495</f>
        <v>800</v>
      </c>
      <c r="J1384" s="4">
        <f>BG_SecBase_Tuning!P$511</f>
        <v>204</v>
      </c>
      <c r="K1384" s="4">
        <f>BG_SecBase_Tuning!Q$511</f>
        <v>191</v>
      </c>
      <c r="L1384" s="2">
        <f>BG_SecBase_Tuning!R$498</f>
        <v>80</v>
      </c>
      <c r="M1384" s="2">
        <f>BG_SecBase_Tuning!S$498</f>
        <v>80</v>
      </c>
      <c r="P1384" s="159" cm="1">
        <f t="array" ref="P1384">_xlfn.SWITCH(B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384" s="159" cm="1">
        <f t="array" ref="Q1384">_xlfn.SWITCH(C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384" s="159" cm="1">
        <f t="array" ref="R1384">_xlfn.SWITCH(D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84" s="159" cm="1">
        <f t="array" ref="S1384">_xlfn.SWITCH(E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384" s="159" cm="1">
        <f t="array" ref="T1384">_xlfn.SWITCH(F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85" spans="1:20" x14ac:dyDescent="0.3">
      <c r="A1385">
        <v>19</v>
      </c>
      <c r="B1385" t="s">
        <v>36</v>
      </c>
      <c r="C1385" t="s">
        <v>31</v>
      </c>
      <c r="D1385" t="s">
        <v>15</v>
      </c>
      <c r="E1385" t="s">
        <v>36</v>
      </c>
      <c r="F1385" t="s">
        <v>36</v>
      </c>
      <c r="I1385" s="6">
        <f>BG_SecBase_Tuning!O$495</f>
        <v>800</v>
      </c>
      <c r="J1385">
        <f>BG_SecBase_Tuning!P$491</f>
        <v>1207</v>
      </c>
      <c r="K1385">
        <f>BG_SecBase_Tuning!Q$491</f>
        <v>1145</v>
      </c>
      <c r="L1385" s="2">
        <f>BG_SecBase_Tuning!R$498</f>
        <v>80</v>
      </c>
      <c r="M1385" s="2">
        <f>BG_SecBase_Tuning!S$498</f>
        <v>80</v>
      </c>
      <c r="P1385" s="159" cm="1">
        <f t="array" ref="P1385">_xlfn.SWITCH(B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385" s="159" cm="1">
        <f t="array" ref="Q1385">_xlfn.SWITCH(C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85" s="159" cm="1">
        <f t="array" ref="R1385">_xlfn.SWITCH(D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85" s="159" cm="1">
        <f t="array" ref="S1385">_xlfn.SWITCH(E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385" s="159" cm="1">
        <f t="array" ref="T1385">_xlfn.SWITCH(F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86" spans="1:20" x14ac:dyDescent="0.3">
      <c r="A1386">
        <v>20</v>
      </c>
      <c r="B1386" t="s">
        <v>11</v>
      </c>
      <c r="C1386" t="s">
        <v>24</v>
      </c>
      <c r="D1386" t="s">
        <v>40</v>
      </c>
      <c r="E1386" t="s">
        <v>39</v>
      </c>
      <c r="F1386" t="s">
        <v>39</v>
      </c>
      <c r="I1386" s="6">
        <f>BG_SecBase_Tuning!O$495</f>
        <v>800</v>
      </c>
      <c r="J1386">
        <f>BG_SecBase_Tuning!P$491</f>
        <v>1207</v>
      </c>
      <c r="K1386">
        <f>BG_SecBase_Tuning!Q$491</f>
        <v>1145</v>
      </c>
      <c r="L1386" s="2">
        <f>BG_SecBase_Tuning!R$498</f>
        <v>80</v>
      </c>
      <c r="M1386" s="2">
        <f>BG_SecBase_Tuning!S$498</f>
        <v>80</v>
      </c>
      <c r="P1386" s="159" cm="1">
        <f t="array" ref="P1386">_xlfn.SWITCH(B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86" s="159" cm="1">
        <f t="array" ref="Q1386">_xlfn.SWITCH(C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86" s="159" cm="1">
        <f t="array" ref="R1386">_xlfn.SWITCH(D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86" s="159" cm="1">
        <f t="array" ref="S1386">_xlfn.SWITCH(E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386" s="159" cm="1">
        <f t="array" ref="T1386">_xlfn.SWITCH(F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387" spans="1:20" x14ac:dyDescent="0.3">
      <c r="A1387">
        <v>21</v>
      </c>
      <c r="B1387" t="s">
        <v>31</v>
      </c>
      <c r="C1387" t="s">
        <v>15</v>
      </c>
      <c r="D1387" t="s">
        <v>15</v>
      </c>
      <c r="E1387" t="s">
        <v>26</v>
      </c>
      <c r="F1387" t="s">
        <v>26</v>
      </c>
      <c r="I1387">
        <f>BG_SecBase_Tuning!O$491</f>
        <v>1186</v>
      </c>
      <c r="J1387">
        <f>BG_SecBase_Tuning!P$491</f>
        <v>1207</v>
      </c>
      <c r="K1387">
        <f>BG_SecBase_Tuning!Q$491</f>
        <v>1145</v>
      </c>
      <c r="L1387" s="2">
        <f>BG_SecBase_Tuning!R$498</f>
        <v>80</v>
      </c>
      <c r="M1387" s="2">
        <f>BG_SecBase_Tuning!S$498</f>
        <v>80</v>
      </c>
      <c r="P1387" s="159" cm="1">
        <f t="array" ref="P1387">_xlfn.SWITCH(B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87" s="159" cm="1">
        <f t="array" ref="Q1387">_xlfn.SWITCH(C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387" s="159" cm="1">
        <f t="array" ref="R1387">_xlfn.SWITCH(D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87" s="159" cm="1">
        <f t="array" ref="S1387">_xlfn.SWITCH(E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387" s="159" cm="1">
        <f t="array" ref="T1387">_xlfn.SWITCH(F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88" spans="1:20" x14ac:dyDescent="0.3">
      <c r="A1388">
        <v>22</v>
      </c>
      <c r="B1388" t="s">
        <v>21</v>
      </c>
      <c r="C1388" t="s">
        <v>27</v>
      </c>
      <c r="D1388" t="s">
        <v>31</v>
      </c>
      <c r="E1388" t="s">
        <v>30</v>
      </c>
      <c r="F1388" t="s">
        <v>30</v>
      </c>
      <c r="I1388">
        <f>BG_SecBase_Tuning!O$491</f>
        <v>1186</v>
      </c>
      <c r="J1388">
        <f>BG_SecBase_Tuning!P$491</f>
        <v>1207</v>
      </c>
      <c r="K1388">
        <f>BG_SecBase_Tuning!Q$491</f>
        <v>1145</v>
      </c>
      <c r="L1388" s="2">
        <f>BG_SecBase_Tuning!R$498</f>
        <v>80</v>
      </c>
      <c r="M1388" s="2">
        <f>BG_SecBase_Tuning!S$498</f>
        <v>80</v>
      </c>
      <c r="P1388" s="159" cm="1">
        <f t="array" ref="P1388">_xlfn.SWITCH(B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88" s="159" cm="1">
        <f t="array" ref="Q1388">_xlfn.SWITCH(C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88" s="159" cm="1">
        <f t="array" ref="R1388">_xlfn.SWITCH(D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88" s="159" cm="1">
        <f t="array" ref="S1388">_xlfn.SWITCH(E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388" s="159" cm="1">
        <f t="array" ref="T1388">_xlfn.SWITCH(F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89" spans="1:20" x14ac:dyDescent="0.3">
      <c r="A1389">
        <v>23</v>
      </c>
      <c r="B1389" t="s">
        <v>37</v>
      </c>
      <c r="C1389" t="s">
        <v>18</v>
      </c>
      <c r="D1389" t="s">
        <v>18</v>
      </c>
      <c r="E1389" t="s">
        <v>33</v>
      </c>
      <c r="F1389" t="s">
        <v>33</v>
      </c>
      <c r="I1389">
        <f>BG_SecBase_Tuning!O$491</f>
        <v>1186</v>
      </c>
      <c r="J1389">
        <f>BG_SecBase_Tuning!P$491</f>
        <v>1207</v>
      </c>
      <c r="K1389">
        <f>BG_SecBase_Tuning!Q$491</f>
        <v>1145</v>
      </c>
      <c r="L1389" s="6">
        <f>BG_SecBase_Tuning!R$497</f>
        <v>100</v>
      </c>
      <c r="M1389" s="6">
        <f>BG_SecBase_Tuning!S$497</f>
        <v>100</v>
      </c>
      <c r="P1389" s="159" cm="1">
        <f t="array" ref="P1389">_xlfn.SWITCH(B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89" s="159" cm="1">
        <f t="array" ref="Q1389">_xlfn.SWITCH(C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89" s="159" cm="1">
        <f t="array" ref="R1389">_xlfn.SWITCH(D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89" s="159" cm="1">
        <f t="array" ref="S1389">_xlfn.SWITCH(E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389" s="159" cm="1">
        <f t="array" ref="T1389">_xlfn.SWITCH(F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90" spans="1:20" x14ac:dyDescent="0.3">
      <c r="A1390">
        <v>24</v>
      </c>
      <c r="B1390" t="s">
        <v>15</v>
      </c>
      <c r="C1390" t="s">
        <v>15</v>
      </c>
      <c r="D1390" t="s">
        <v>40</v>
      </c>
      <c r="E1390" t="s">
        <v>36</v>
      </c>
      <c r="F1390" t="s">
        <v>36</v>
      </c>
      <c r="I1390" s="4">
        <f>BG_SecBase_Tuning!O$511</f>
        <v>221</v>
      </c>
      <c r="J1390">
        <f>BG_SecBase_Tuning!P$491</f>
        <v>1207</v>
      </c>
      <c r="K1390">
        <f>BG_SecBase_Tuning!Q$491</f>
        <v>1145</v>
      </c>
      <c r="L1390" s="6">
        <f>BG_SecBase_Tuning!R$497</f>
        <v>100</v>
      </c>
      <c r="M1390" s="6">
        <f>BG_SecBase_Tuning!S$497</f>
        <v>100</v>
      </c>
      <c r="P1390" s="159" cm="1">
        <f t="array" ref="P1390">_xlfn.SWITCH(B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90" s="159" cm="1">
        <f t="array" ref="Q1390">_xlfn.SWITCH(C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390" s="159" cm="1">
        <f t="array" ref="R1390">_xlfn.SWITCH(D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90" s="159" cm="1">
        <f t="array" ref="S1390">_xlfn.SWITCH(E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390" s="159" cm="1">
        <f t="array" ref="T1390">_xlfn.SWITCH(F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91" spans="1:20" x14ac:dyDescent="0.3">
      <c r="A1391">
        <v>25</v>
      </c>
      <c r="B1391" t="s">
        <v>40</v>
      </c>
      <c r="C1391" t="s">
        <v>37</v>
      </c>
      <c r="D1391" t="s">
        <v>21</v>
      </c>
      <c r="E1391" t="s">
        <v>34</v>
      </c>
      <c r="F1391" t="s">
        <v>11</v>
      </c>
      <c r="I1391" s="32">
        <f>BG_SecBase_Tuning!O$512</f>
        <v>170</v>
      </c>
      <c r="J1391">
        <f>BG_SecBase_Tuning!P$491</f>
        <v>1207</v>
      </c>
      <c r="K1391">
        <f>BG_SecBase_Tuning!Q$491</f>
        <v>1145</v>
      </c>
      <c r="L1391" s="6">
        <f>BG_SecBase_Tuning!R$497</f>
        <v>100</v>
      </c>
      <c r="M1391" s="6">
        <f>BG_SecBase_Tuning!S$497</f>
        <v>100</v>
      </c>
      <c r="P1391" s="159" cm="1">
        <f t="array" ref="P1391">_xlfn.SWITCH(B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91" s="159" cm="1">
        <f t="array" ref="Q1391">_xlfn.SWITCH(C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91" s="159" cm="1">
        <f t="array" ref="R1391">_xlfn.SWITCH(D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91" s="159" cm="1">
        <f t="array" ref="S1391">_xlfn.SWITCH(E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91" s="159" cm="1">
        <f t="array" ref="T1391">_xlfn.SWITCH(F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392" spans="1:20" x14ac:dyDescent="0.3">
      <c r="A1392">
        <v>26</v>
      </c>
      <c r="B1392" s="4" t="s">
        <v>7</v>
      </c>
      <c r="C1392" t="s">
        <v>18</v>
      </c>
      <c r="D1392" t="s">
        <v>40</v>
      </c>
      <c r="E1392" t="s">
        <v>31</v>
      </c>
      <c r="F1392" t="s">
        <v>15</v>
      </c>
      <c r="I1392" s="32">
        <f>BG_SecBase_Tuning!O$512</f>
        <v>170</v>
      </c>
      <c r="J1392">
        <f>BG_SecBase_Tuning!P$491</f>
        <v>1207</v>
      </c>
      <c r="K1392">
        <f>BG_SecBase_Tuning!Q$491</f>
        <v>1145</v>
      </c>
      <c r="L1392">
        <f>BG_SecBase_Tuning!R$491</f>
        <v>4900</v>
      </c>
      <c r="M1392">
        <f>BG_SecBase_Tuning!S$491</f>
        <v>5070</v>
      </c>
      <c r="P1392" s="159" cm="1">
        <f t="array" ref="P1392">_xlfn.SWITCH(B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392" s="159" cm="1">
        <f t="array" ref="Q1392">_xlfn.SWITCH(C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92" s="159" cm="1">
        <f t="array" ref="R1392">_xlfn.SWITCH(D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92" s="159" cm="1">
        <f t="array" ref="S1392">_xlfn.SWITCH(E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92" s="159" cm="1">
        <f t="array" ref="T1392">_xlfn.SWITCH(F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93" spans="1:20" x14ac:dyDescent="0.3">
      <c r="A1393">
        <v>27</v>
      </c>
      <c r="B1393" s="4" t="s">
        <v>7</v>
      </c>
      <c r="C1393" t="s">
        <v>24</v>
      </c>
      <c r="D1393" t="s">
        <v>37</v>
      </c>
      <c r="E1393" s="9" t="s">
        <v>18</v>
      </c>
      <c r="F1393" s="9" t="s">
        <v>27</v>
      </c>
      <c r="I1393" s="32">
        <f>BG_SecBase_Tuning!O$512</f>
        <v>170</v>
      </c>
      <c r="J1393">
        <f>BG_SecBase_Tuning!P$491</f>
        <v>1207</v>
      </c>
      <c r="K1393">
        <f>BG_SecBase_Tuning!Q$491</f>
        <v>1145</v>
      </c>
      <c r="L1393" s="6">
        <f>BG_SecBase_Tuning!R$495</f>
        <v>800</v>
      </c>
      <c r="M1393" s="6">
        <f>BG_SecBase_Tuning!S$495</f>
        <v>800</v>
      </c>
      <c r="P1393" s="159" cm="1">
        <f t="array" ref="P1393">_xlfn.SWITCH(B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393" s="159" cm="1">
        <f t="array" ref="Q1393">_xlfn.SWITCH(C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93" s="159" cm="1">
        <f t="array" ref="R1393">_xlfn.SWITCH(D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93" s="159" cm="1">
        <f t="array" ref="S1393">_xlfn.SWITCH(E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93" s="159" cm="1">
        <f t="array" ref="T1393">_xlfn.SWITCH(F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394" spans="1:20" x14ac:dyDescent="0.3">
      <c r="A1394">
        <v>28</v>
      </c>
      <c r="B1394" t="s">
        <v>21</v>
      </c>
      <c r="C1394" t="s">
        <v>18</v>
      </c>
      <c r="D1394" t="s">
        <v>40</v>
      </c>
      <c r="E1394" t="s">
        <v>21</v>
      </c>
      <c r="F1394" t="s">
        <v>11</v>
      </c>
      <c r="I1394" s="4">
        <f>BG_SecBase_Tuning!O$511</f>
        <v>221</v>
      </c>
      <c r="J1394">
        <f>BG_SecBase_Tuning!P$491</f>
        <v>1207</v>
      </c>
      <c r="K1394">
        <f>BG_SecBase_Tuning!Q$491</f>
        <v>1145</v>
      </c>
      <c r="L1394" s="6">
        <f>BG_SecBase_Tuning!R$495</f>
        <v>800</v>
      </c>
      <c r="M1394" s="6">
        <f>BG_SecBase_Tuning!S$495</f>
        <v>800</v>
      </c>
      <c r="P1394" s="159" cm="1">
        <f t="array" ref="P1394">_xlfn.SWITCH(B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94" s="159" cm="1">
        <f t="array" ref="Q1394">_xlfn.SWITCH(C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94" s="159" cm="1">
        <f t="array" ref="R1394">_xlfn.SWITCH(D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94" s="159" cm="1">
        <f t="array" ref="S1394">_xlfn.SWITCH(E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94" s="159" cm="1">
        <f t="array" ref="T1394">_xlfn.SWITCH(F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395" spans="1:20" x14ac:dyDescent="0.3">
      <c r="A1395">
        <v>29</v>
      </c>
      <c r="B1395" s="9" t="s">
        <v>18</v>
      </c>
      <c r="C1395" t="s">
        <v>31</v>
      </c>
      <c r="D1395" t="s">
        <v>21</v>
      </c>
      <c r="E1395" s="9" t="s">
        <v>26</v>
      </c>
      <c r="F1395" s="9" t="s">
        <v>26</v>
      </c>
      <c r="I1395">
        <f>BG_SecBase_Tuning!O$491</f>
        <v>1186</v>
      </c>
      <c r="J1395">
        <f>BG_SecBase_Tuning!P$491</f>
        <v>1207</v>
      </c>
      <c r="K1395">
        <f>BG_SecBase_Tuning!Q$491</f>
        <v>1145</v>
      </c>
      <c r="L1395" s="6">
        <f>BG_SecBase_Tuning!R$495</f>
        <v>800</v>
      </c>
      <c r="M1395" s="6">
        <f>BG_SecBase_Tuning!S$495</f>
        <v>800</v>
      </c>
      <c r="P1395" s="159" cm="1">
        <f t="array" ref="P1395">_xlfn.SWITCH(B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95" s="159" cm="1">
        <f t="array" ref="Q1395">_xlfn.SWITCH(C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95" s="159" cm="1">
        <f t="array" ref="R1395">_xlfn.SWITCH(D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95" s="159" cm="1">
        <f t="array" ref="S1395">_xlfn.SWITCH(E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395" s="159" cm="1">
        <f t="array" ref="T1395">_xlfn.SWITCH(F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96" spans="1:20" x14ac:dyDescent="0.3">
      <c r="A1396">
        <v>30</v>
      </c>
      <c r="B1396" s="9" t="s">
        <v>11</v>
      </c>
      <c r="C1396" t="s">
        <v>37</v>
      </c>
      <c r="D1396" t="s">
        <v>34</v>
      </c>
      <c r="E1396" s="9" t="s">
        <v>30</v>
      </c>
      <c r="F1396" s="9" t="s">
        <v>30</v>
      </c>
      <c r="I1396">
        <f>BG_SecBase_Tuning!O$491</f>
        <v>1186</v>
      </c>
      <c r="J1396">
        <f>BG_SecBase_Tuning!P$491</f>
        <v>1207</v>
      </c>
      <c r="K1396">
        <f>BG_SecBase_Tuning!Q$491</f>
        <v>1145</v>
      </c>
      <c r="L1396" s="2">
        <f>BG_SecBase_Tuning!R$496</f>
        <v>400</v>
      </c>
      <c r="M1396" s="2">
        <f>BG_SecBase_Tuning!S$496</f>
        <v>400</v>
      </c>
      <c r="P1396" s="159" cm="1">
        <f t="array" ref="P1396">_xlfn.SWITCH(B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96" s="159" cm="1">
        <f t="array" ref="Q1396">_xlfn.SWITCH(C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96" s="159" cm="1">
        <f t="array" ref="R1396">_xlfn.SWITCH(D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96" s="159" cm="1">
        <f t="array" ref="S1396">_xlfn.SWITCH(E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396" s="159" cm="1">
        <f t="array" ref="T1396">_xlfn.SWITCH(F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97" spans="1:20" x14ac:dyDescent="0.3">
      <c r="A1397">
        <v>31</v>
      </c>
      <c r="B1397" s="11" t="s">
        <v>27</v>
      </c>
      <c r="C1397" t="s">
        <v>18</v>
      </c>
      <c r="D1397" t="s">
        <v>18</v>
      </c>
      <c r="E1397" s="11" t="s">
        <v>33</v>
      </c>
      <c r="F1397" s="11" t="s">
        <v>33</v>
      </c>
      <c r="I1397">
        <f>BG_SecBase_Tuning!O$491</f>
        <v>1186</v>
      </c>
      <c r="J1397">
        <f>BG_SecBase_Tuning!P$491</f>
        <v>1207</v>
      </c>
      <c r="K1397">
        <f>BG_SecBase_Tuning!Q$491</f>
        <v>1145</v>
      </c>
      <c r="L1397" s="6">
        <f>BG_SecBase_Tuning!R$495</f>
        <v>800</v>
      </c>
      <c r="M1397" s="6">
        <f>BG_SecBase_Tuning!S$495</f>
        <v>800</v>
      </c>
      <c r="P1397" s="159" cm="1">
        <f t="array" ref="P1397">_xlfn.SWITCH(B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97" s="159" cm="1">
        <f t="array" ref="Q1397">_xlfn.SWITCH(C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97" s="159" cm="1">
        <f t="array" ref="R1397">_xlfn.SWITCH(D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97" s="159" cm="1">
        <f t="array" ref="S1397">_xlfn.SWITCH(E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397" s="159" cm="1">
        <f t="array" ref="T1397">_xlfn.SWITCH(F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98" spans="1:20" x14ac:dyDescent="0.3">
      <c r="A1398">
        <v>32</v>
      </c>
      <c r="B1398" s="11" t="s">
        <v>34</v>
      </c>
      <c r="C1398" t="s">
        <v>18</v>
      </c>
      <c r="D1398" t="s">
        <v>11</v>
      </c>
      <c r="E1398" s="11" t="s">
        <v>36</v>
      </c>
      <c r="F1398" s="11" t="s">
        <v>36</v>
      </c>
      <c r="I1398">
        <f>BG_SecBase_Tuning!O$491</f>
        <v>1186</v>
      </c>
      <c r="J1398">
        <f>BG_SecBase_Tuning!P$491</f>
        <v>1207</v>
      </c>
      <c r="K1398">
        <f>BG_SecBase_Tuning!Q$491</f>
        <v>1145</v>
      </c>
      <c r="L1398" s="6">
        <f>BG_SecBase_Tuning!R$495</f>
        <v>800</v>
      </c>
      <c r="M1398" s="6">
        <f>BG_SecBase_Tuning!S$495</f>
        <v>800</v>
      </c>
      <c r="P1398" s="159" cm="1">
        <f t="array" ref="P1398">_xlfn.SWITCH(B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398" s="159" cm="1">
        <f t="array" ref="Q1398">_xlfn.SWITCH(C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98" s="159" cm="1">
        <f t="array" ref="R1398">_xlfn.SWITCH(D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98" s="159" cm="1">
        <f t="array" ref="S1398">_xlfn.SWITCH(E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398" s="159" cm="1">
        <f t="array" ref="T1398">_xlfn.SWITCH(F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99" spans="1:20" x14ac:dyDescent="0.3">
      <c r="A1399">
        <v>33</v>
      </c>
      <c r="B1399" s="11" t="s">
        <v>27</v>
      </c>
      <c r="C1399" t="s">
        <v>37</v>
      </c>
      <c r="D1399" t="s">
        <v>34</v>
      </c>
      <c r="E1399" s="11" t="s">
        <v>24</v>
      </c>
      <c r="F1399" s="11" t="s">
        <v>37</v>
      </c>
      <c r="I1399">
        <f>BG_SecBase_Tuning!O$491</f>
        <v>1186</v>
      </c>
      <c r="J1399">
        <f>BG_SecBase_Tuning!P$491</f>
        <v>1207</v>
      </c>
      <c r="K1399">
        <f>BG_SecBase_Tuning!Q$491</f>
        <v>1145</v>
      </c>
      <c r="L1399" s="6">
        <f>BG_SecBase_Tuning!R$495</f>
        <v>800</v>
      </c>
      <c r="M1399" s="6">
        <f>BG_SecBase_Tuning!S$495</f>
        <v>800</v>
      </c>
      <c r="P1399" s="159" cm="1">
        <f t="array" ref="P1399">_xlfn.SWITCH(B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99" s="159" cm="1">
        <f t="array" ref="Q1399">_xlfn.SWITCH(C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99" s="159" cm="1">
        <f t="array" ref="R1399">_xlfn.SWITCH(D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99" s="159" cm="1">
        <f t="array" ref="S1399">_xlfn.SWITCH(E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99" s="159" cm="1">
        <f t="array" ref="T1399">_xlfn.SWITCH(F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00" spans="1:20" x14ac:dyDescent="0.3">
      <c r="A1400">
        <v>34</v>
      </c>
      <c r="B1400" t="s">
        <v>27</v>
      </c>
      <c r="C1400" t="s">
        <v>40</v>
      </c>
      <c r="D1400" t="s">
        <v>40</v>
      </c>
      <c r="E1400" t="s">
        <v>37</v>
      </c>
      <c r="F1400" t="s">
        <v>34</v>
      </c>
      <c r="I1400" s="9">
        <f>BG_SecBase_Tuning!O$510</f>
        <v>500</v>
      </c>
      <c r="J1400" s="9">
        <f>BG_SecBase_Tuning!P$510</f>
        <v>500</v>
      </c>
      <c r="K1400" s="9">
        <f>BG_SecBase_Tuning!Q$510</f>
        <v>500</v>
      </c>
      <c r="L1400" s="9">
        <f>BG_SecBase_Tuning!R$510</f>
        <v>500</v>
      </c>
      <c r="M1400" s="9">
        <f>BG_SecBase_Tuning!S$510</f>
        <v>500</v>
      </c>
      <c r="P1400" s="159" cm="1">
        <f t="array" ref="P1400">_xlfn.SWITCH(B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00" s="159" cm="1">
        <f t="array" ref="Q1400">_xlfn.SWITCH(C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00" s="159" cm="1">
        <f t="array" ref="R1400">_xlfn.SWITCH(D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00" s="159" cm="1">
        <f t="array" ref="S1400">_xlfn.SWITCH(E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00" s="159" cm="1">
        <f t="array" ref="T1400">_xlfn.SWITCH(F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01" spans="1:20" x14ac:dyDescent="0.3">
      <c r="A1401">
        <v>35</v>
      </c>
      <c r="B1401" t="s">
        <v>31</v>
      </c>
      <c r="C1401" t="s">
        <v>11</v>
      </c>
      <c r="D1401" t="s">
        <v>40</v>
      </c>
      <c r="E1401" t="s">
        <v>21</v>
      </c>
      <c r="F1401" t="s">
        <v>40</v>
      </c>
      <c r="I1401" s="9">
        <f>BG_SecBase_Tuning!O$510</f>
        <v>500</v>
      </c>
      <c r="J1401" s="9">
        <f>BG_SecBase_Tuning!P$510</f>
        <v>500</v>
      </c>
      <c r="K1401" s="9">
        <f>BG_SecBase_Tuning!Q$510</f>
        <v>500</v>
      </c>
      <c r="L1401" s="9">
        <f>BG_SecBase_Tuning!R$510</f>
        <v>500</v>
      </c>
      <c r="M1401" s="9">
        <f>BG_SecBase_Tuning!S$510</f>
        <v>500</v>
      </c>
      <c r="P1401" s="159" cm="1">
        <f t="array" ref="P1401">_xlfn.SWITCH(B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01" s="159" cm="1">
        <f t="array" ref="Q1401">_xlfn.SWITCH(C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01" s="159" cm="1">
        <f t="array" ref="R1401">_xlfn.SWITCH(D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01" s="159" cm="1">
        <f t="array" ref="S1401">_xlfn.SWITCH(E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01" s="159" cm="1">
        <f t="array" ref="T1401">_xlfn.SWITCH(F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02" spans="1:20" x14ac:dyDescent="0.3">
      <c r="A1402">
        <v>36</v>
      </c>
      <c r="B1402" s="49" t="s">
        <v>42</v>
      </c>
      <c r="C1402" s="49" t="s">
        <v>42</v>
      </c>
      <c r="D1402" s="49" t="s">
        <v>46</v>
      </c>
      <c r="E1402" s="49" t="s">
        <v>49</v>
      </c>
      <c r="F1402" s="49" t="s">
        <v>49</v>
      </c>
      <c r="I1402" s="9">
        <f>BG_SecBase_Tuning!O$510</f>
        <v>500</v>
      </c>
      <c r="J1402" s="9">
        <f>BG_SecBase_Tuning!P$510</f>
        <v>500</v>
      </c>
      <c r="K1402" s="9">
        <f>BG_SecBase_Tuning!Q$510</f>
        <v>500</v>
      </c>
      <c r="L1402" s="9">
        <f>BG_SecBase_Tuning!R$510</f>
        <v>500</v>
      </c>
      <c r="M1402" s="9">
        <f>BG_SecBase_Tuning!S$510</f>
        <v>500</v>
      </c>
      <c r="P1402" s="159" cm="1">
        <f t="array" ref="P1402">_xlfn.SWITCH(B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402" s="159" cm="1">
        <f t="array" ref="Q1402">_xlfn.SWITCH(C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402" s="159" cm="1">
        <f t="array" ref="R1402">_xlfn.SWITCH(D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402" s="159" cm="1">
        <f t="array" ref="S1402">_xlfn.SWITCH(E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T1402" s="159" cm="1">
        <f t="array" ref="T1402">_xlfn.SWITCH(F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1403" spans="1:20" x14ac:dyDescent="0.3">
      <c r="A1403">
        <v>37</v>
      </c>
      <c r="B1403" t="s">
        <v>37</v>
      </c>
      <c r="C1403" t="s">
        <v>27</v>
      </c>
      <c r="D1403" t="s">
        <v>31</v>
      </c>
      <c r="E1403" t="s">
        <v>21</v>
      </c>
      <c r="F1403" t="s">
        <v>11</v>
      </c>
      <c r="I1403" s="9">
        <f>BG_SecBase_Tuning!O$510</f>
        <v>500</v>
      </c>
      <c r="J1403" s="9">
        <f>BG_SecBase_Tuning!P$510</f>
        <v>500</v>
      </c>
      <c r="K1403" s="9">
        <f>BG_SecBase_Tuning!Q$510</f>
        <v>500</v>
      </c>
      <c r="L1403" s="9">
        <f>BG_SecBase_Tuning!R$510</f>
        <v>500</v>
      </c>
      <c r="M1403" s="9">
        <f>BG_SecBase_Tuning!S$510</f>
        <v>500</v>
      </c>
      <c r="P1403" s="159" cm="1">
        <f t="array" ref="P1403">_xlfn.SWITCH(B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03" s="159" cm="1">
        <f t="array" ref="Q1403">_xlfn.SWITCH(C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03" s="159" cm="1">
        <f t="array" ref="R1403">_xlfn.SWITCH(D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03" s="159" cm="1">
        <f t="array" ref="S1403">_xlfn.SWITCH(E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03" s="159" cm="1">
        <f t="array" ref="T1403">_xlfn.SWITCH(F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404" spans="1:20" x14ac:dyDescent="0.3">
      <c r="A1404">
        <v>38</v>
      </c>
      <c r="B1404" t="s">
        <v>27</v>
      </c>
      <c r="C1404" t="s">
        <v>18</v>
      </c>
      <c r="D1404" t="s">
        <v>40</v>
      </c>
      <c r="E1404" t="s">
        <v>34</v>
      </c>
      <c r="F1404" t="s">
        <v>15</v>
      </c>
      <c r="I1404" s="6">
        <f>BG_SecBase_Tuning!O$494</f>
        <v>800</v>
      </c>
      <c r="J1404" s="6">
        <f>BG_SecBase_Tuning!P$497</f>
        <v>500</v>
      </c>
      <c r="K1404" s="6">
        <f>BG_SecBase_Tuning!Q$497</f>
        <v>1000</v>
      </c>
      <c r="L1404" s="6">
        <f>BG_SecBase_Tuning!R$497</f>
        <v>100</v>
      </c>
      <c r="M1404" s="6">
        <f>BG_SecBase_Tuning!S$497</f>
        <v>100</v>
      </c>
      <c r="P1404" s="159" cm="1">
        <f t="array" ref="P1404">_xlfn.SWITCH(B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04" s="159" cm="1">
        <f t="array" ref="Q1404">_xlfn.SWITCH(C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04" s="159" cm="1">
        <f t="array" ref="R1404">_xlfn.SWITCH(D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04" s="159" cm="1">
        <f t="array" ref="S1404">_xlfn.SWITCH(E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404" s="159" cm="1">
        <f t="array" ref="T1404">_xlfn.SWITCH(F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05" spans="1:20" x14ac:dyDescent="0.3">
      <c r="A1405">
        <v>39</v>
      </c>
      <c r="B1405" t="s">
        <v>21</v>
      </c>
      <c r="C1405" t="s">
        <v>40</v>
      </c>
      <c r="D1405" t="s">
        <v>15</v>
      </c>
      <c r="E1405" t="s">
        <v>15</v>
      </c>
      <c r="F1405" t="s">
        <v>21</v>
      </c>
      <c r="I1405" s="6">
        <f>BG_SecBase_Tuning!O$494</f>
        <v>800</v>
      </c>
      <c r="J1405" s="6">
        <f>BG_SecBase_Tuning!P$497</f>
        <v>500</v>
      </c>
      <c r="K1405" s="6">
        <f>BG_SecBase_Tuning!Q$497</f>
        <v>1000</v>
      </c>
      <c r="L1405" s="6">
        <f>BG_SecBase_Tuning!R$497</f>
        <v>100</v>
      </c>
      <c r="M1405" s="6">
        <f>BG_SecBase_Tuning!S$497</f>
        <v>100</v>
      </c>
      <c r="P1405" s="159" cm="1">
        <f t="array" ref="P1405">_xlfn.SWITCH(B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05" s="159" cm="1">
        <f t="array" ref="Q1405">_xlfn.SWITCH(C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05" s="159" cm="1">
        <f t="array" ref="R1405">_xlfn.SWITCH(D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05" s="159" cm="1">
        <f t="array" ref="S1405">_xlfn.SWITCH(E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05" s="159" cm="1">
        <f t="array" ref="T1405">_xlfn.SWITCH(F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06" spans="1:20" x14ac:dyDescent="0.3">
      <c r="A1406">
        <v>40</v>
      </c>
      <c r="B1406" t="s">
        <v>11</v>
      </c>
      <c r="C1406" s="11" t="s">
        <v>26</v>
      </c>
      <c r="D1406" s="11" t="s">
        <v>26</v>
      </c>
      <c r="E1406" s="11" t="s">
        <v>26</v>
      </c>
      <c r="F1406" s="11" t="s">
        <v>26</v>
      </c>
      <c r="I1406" s="6">
        <f>BG_SecBase_Tuning!O$494</f>
        <v>800</v>
      </c>
      <c r="J1406" s="6">
        <f>BG_SecBase_Tuning!P$497</f>
        <v>500</v>
      </c>
      <c r="K1406" s="6">
        <f>BG_SecBase_Tuning!Q$497</f>
        <v>1000</v>
      </c>
      <c r="L1406" s="6">
        <f>BG_SecBase_Tuning!R$497</f>
        <v>100</v>
      </c>
      <c r="M1406" s="6">
        <f>BG_SecBase_Tuning!S$497</f>
        <v>100</v>
      </c>
      <c r="P1406" s="159" cm="1">
        <f t="array" ref="P1406">_xlfn.SWITCH(B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06" s="159" cm="1">
        <f t="array" ref="Q1406">_xlfn.SWITCH(C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406" s="159" cm="1">
        <f t="array" ref="R1406">_xlfn.SWITCH(D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06" s="159" cm="1">
        <f t="array" ref="S1406">_xlfn.SWITCH(E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06" s="159" cm="1">
        <f t="array" ref="T1406">_xlfn.SWITCH(F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07" spans="1:20" x14ac:dyDescent="0.3">
      <c r="A1407">
        <v>41</v>
      </c>
      <c r="B1407" t="s">
        <v>15</v>
      </c>
      <c r="C1407" t="s">
        <v>30</v>
      </c>
      <c r="D1407" t="s">
        <v>30</v>
      </c>
      <c r="E1407" t="s">
        <v>30</v>
      </c>
      <c r="F1407" t="s">
        <v>30</v>
      </c>
      <c r="I1407" s="6">
        <f>BG_SecBase_Tuning!O$494</f>
        <v>800</v>
      </c>
      <c r="J1407" s="2">
        <f>BG_SecBase_Tuning!P$498</f>
        <v>200</v>
      </c>
      <c r="K1407" s="2">
        <f>BG_SecBase_Tuning!Q$498</f>
        <v>500</v>
      </c>
      <c r="L1407" s="2">
        <f>BG_SecBase_Tuning!R$498</f>
        <v>80</v>
      </c>
      <c r="M1407" s="2">
        <f>BG_SecBase_Tuning!S$498</f>
        <v>80</v>
      </c>
      <c r="P1407" s="159" cm="1">
        <f t="array" ref="P1407">_xlfn.SWITCH(B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07" s="159" cm="1">
        <f t="array" ref="Q1407">_xlfn.SWITCH(C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407" s="159" cm="1">
        <f t="array" ref="R1407">_xlfn.SWITCH(D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07" s="159" cm="1">
        <f t="array" ref="S1407">_xlfn.SWITCH(E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07" s="159" cm="1">
        <f t="array" ref="T1407">_xlfn.SWITCH(F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08" spans="1:20" x14ac:dyDescent="0.3">
      <c r="A1408">
        <v>42</v>
      </c>
      <c r="B1408" t="s">
        <v>14</v>
      </c>
      <c r="C1408" t="s">
        <v>33</v>
      </c>
      <c r="D1408" t="s">
        <v>33</v>
      </c>
      <c r="E1408" t="s">
        <v>33</v>
      </c>
      <c r="F1408" t="s">
        <v>33</v>
      </c>
      <c r="I1408" s="6">
        <f>BG_SecBase_Tuning!O$494</f>
        <v>800</v>
      </c>
      <c r="J1408" s="2">
        <f>BG_SecBase_Tuning!P$498</f>
        <v>200</v>
      </c>
      <c r="K1408" s="2">
        <f>BG_SecBase_Tuning!Q$498</f>
        <v>500</v>
      </c>
      <c r="L1408" s="2">
        <f>BG_SecBase_Tuning!R$498</f>
        <v>80</v>
      </c>
      <c r="M1408" s="2">
        <f>BG_SecBase_Tuning!S$498</f>
        <v>80</v>
      </c>
      <c r="P1408" s="159" cm="1">
        <f t="array" ref="P1408">_xlfn.SWITCH(B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408" s="159" cm="1">
        <f t="array" ref="Q1408">_xlfn.SWITCH(C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408" s="159" cm="1">
        <f t="array" ref="R1408">_xlfn.SWITCH(D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08" s="159" cm="1">
        <f t="array" ref="S1408">_xlfn.SWITCH(E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08" s="159" cm="1">
        <f t="array" ref="T1408">_xlfn.SWITCH(F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09" spans="1:20" x14ac:dyDescent="0.3">
      <c r="A1409">
        <v>43</v>
      </c>
      <c r="B1409" t="s">
        <v>15</v>
      </c>
      <c r="C1409" t="s">
        <v>36</v>
      </c>
      <c r="D1409" t="s">
        <v>36</v>
      </c>
      <c r="E1409" t="s">
        <v>36</v>
      </c>
      <c r="F1409" t="s">
        <v>36</v>
      </c>
      <c r="I1409" s="6">
        <f>BG_SecBase_Tuning!O$494</f>
        <v>800</v>
      </c>
      <c r="J1409" s="2">
        <f>BG_SecBase_Tuning!P$498</f>
        <v>200</v>
      </c>
      <c r="K1409" s="2">
        <f>BG_SecBase_Tuning!Q$498</f>
        <v>500</v>
      </c>
      <c r="L1409" s="2">
        <f>BG_SecBase_Tuning!R$498</f>
        <v>80</v>
      </c>
      <c r="M1409" s="2">
        <f>BG_SecBase_Tuning!S$498</f>
        <v>80</v>
      </c>
      <c r="P1409" s="159" cm="1">
        <f t="array" ref="P1409">_xlfn.SWITCH(B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09" s="159" cm="1">
        <f t="array" ref="Q1409">_xlfn.SWITCH(C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409" s="159" cm="1">
        <f t="array" ref="R1409">_xlfn.SWITCH(D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09" s="159" cm="1">
        <f t="array" ref="S1409">_xlfn.SWITCH(E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09" s="159" cm="1">
        <f t="array" ref="T1409">_xlfn.SWITCH(F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10" spans="1:20" x14ac:dyDescent="0.3">
      <c r="A1410">
        <v>44</v>
      </c>
      <c r="B1410" t="s">
        <v>17</v>
      </c>
      <c r="C1410" t="s">
        <v>39</v>
      </c>
      <c r="D1410" t="s">
        <v>39</v>
      </c>
      <c r="E1410" t="s">
        <v>39</v>
      </c>
      <c r="F1410" t="s">
        <v>39</v>
      </c>
      <c r="I1410" s="6">
        <f>BG_SecBase_Tuning!O$494</f>
        <v>800</v>
      </c>
      <c r="J1410" s="2">
        <f>BG_SecBase_Tuning!P$498</f>
        <v>200</v>
      </c>
      <c r="K1410" s="2">
        <f>BG_SecBase_Tuning!Q$498</f>
        <v>500</v>
      </c>
      <c r="L1410" s="2">
        <f>BG_SecBase_Tuning!R$498</f>
        <v>80</v>
      </c>
      <c r="M1410" s="2">
        <f>BG_SecBase_Tuning!S$498</f>
        <v>80</v>
      </c>
      <c r="P1410" s="159" cm="1">
        <f t="array" ref="P1410">_xlfn.SWITCH(B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410" s="159" cm="1">
        <f t="array" ref="Q1410">_xlfn.SWITCH(C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410" s="159" cm="1">
        <f t="array" ref="R1410">_xlfn.SWITCH(D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410" s="159" cm="1">
        <f t="array" ref="S1410">_xlfn.SWITCH(E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410" s="159" cm="1">
        <f t="array" ref="T1410">_xlfn.SWITCH(F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411" spans="1:20" x14ac:dyDescent="0.3">
      <c r="A1411">
        <v>45</v>
      </c>
      <c r="B1411" t="s">
        <v>40</v>
      </c>
      <c r="C1411" t="s">
        <v>26</v>
      </c>
      <c r="D1411" t="s">
        <v>26</v>
      </c>
      <c r="E1411" t="s">
        <v>26</v>
      </c>
      <c r="F1411" t="s">
        <v>26</v>
      </c>
      <c r="I1411" s="6">
        <f>BG_SecBase_Tuning!O$494</f>
        <v>800</v>
      </c>
      <c r="J1411" s="2">
        <f>BG_SecBase_Tuning!P$498</f>
        <v>200</v>
      </c>
      <c r="K1411" s="2">
        <f>BG_SecBase_Tuning!Q$498</f>
        <v>500</v>
      </c>
      <c r="L1411" s="2">
        <f>BG_SecBase_Tuning!R$498</f>
        <v>80</v>
      </c>
      <c r="M1411" s="2">
        <f>BG_SecBase_Tuning!S$498</f>
        <v>80</v>
      </c>
      <c r="P1411" s="159" cm="1">
        <f t="array" ref="P1411">_xlfn.SWITCH(B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11" s="159" cm="1">
        <f t="array" ref="Q1411">_xlfn.SWITCH(C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411" s="159" cm="1">
        <f t="array" ref="R1411">_xlfn.SWITCH(D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11" s="159" cm="1">
        <f t="array" ref="S1411">_xlfn.SWITCH(E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11" s="159" cm="1">
        <f t="array" ref="T1411">_xlfn.SWITCH(F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12" spans="1:20" x14ac:dyDescent="0.3">
      <c r="A1412">
        <v>46</v>
      </c>
      <c r="B1412" t="s">
        <v>34</v>
      </c>
      <c r="C1412" t="s">
        <v>30</v>
      </c>
      <c r="D1412" t="s">
        <v>30</v>
      </c>
      <c r="E1412" t="s">
        <v>30</v>
      </c>
      <c r="F1412" t="s">
        <v>30</v>
      </c>
      <c r="I1412" s="6">
        <f>BG_SecBase_Tuning!O$494</f>
        <v>800</v>
      </c>
      <c r="J1412" s="2">
        <f>BG_SecBase_Tuning!P$498</f>
        <v>200</v>
      </c>
      <c r="K1412" s="2">
        <f>BG_SecBase_Tuning!Q$498</f>
        <v>500</v>
      </c>
      <c r="L1412" s="2">
        <f>BG_SecBase_Tuning!R$498</f>
        <v>80</v>
      </c>
      <c r="M1412" s="2">
        <f>BG_SecBase_Tuning!S$498</f>
        <v>80</v>
      </c>
      <c r="P1412" s="159" cm="1">
        <f t="array" ref="P1412">_xlfn.SWITCH(B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12" s="159" cm="1">
        <f t="array" ref="Q1412">_xlfn.SWITCH(C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412" s="159" cm="1">
        <f t="array" ref="R1412">_xlfn.SWITCH(D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12" s="159" cm="1">
        <f t="array" ref="S1412">_xlfn.SWITCH(E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12" s="159" cm="1">
        <f t="array" ref="T1412">_xlfn.SWITCH(F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13" spans="1:20" x14ac:dyDescent="0.3">
      <c r="A1413">
        <v>47</v>
      </c>
      <c r="B1413" t="s">
        <v>23</v>
      </c>
      <c r="C1413" t="s">
        <v>33</v>
      </c>
      <c r="D1413" t="s">
        <v>33</v>
      </c>
      <c r="E1413" t="s">
        <v>33</v>
      </c>
      <c r="F1413" t="s">
        <v>33</v>
      </c>
      <c r="I1413" s="6">
        <f>BG_SecBase_Tuning!O$494</f>
        <v>800</v>
      </c>
      <c r="J1413" s="6">
        <f>BG_SecBase_Tuning!P$497</f>
        <v>500</v>
      </c>
      <c r="K1413" s="6">
        <f>BG_SecBase_Tuning!Q$497</f>
        <v>1000</v>
      </c>
      <c r="L1413" s="6">
        <f>BG_SecBase_Tuning!R$497</f>
        <v>100</v>
      </c>
      <c r="M1413" s="6">
        <f>BG_SecBase_Tuning!S$497</f>
        <v>100</v>
      </c>
      <c r="P1413" s="159" cm="1">
        <f t="array" ref="P1413">_xlfn.SWITCH(B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413" s="159" cm="1">
        <f t="array" ref="Q1413">_xlfn.SWITCH(C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413" s="159" cm="1">
        <f t="array" ref="R1413">_xlfn.SWITCH(D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13" s="159" cm="1">
        <f t="array" ref="S1413">_xlfn.SWITCH(E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13" s="159" cm="1">
        <f t="array" ref="T1413">_xlfn.SWITCH(F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14" spans="1:20" x14ac:dyDescent="0.3">
      <c r="A1414">
        <v>48</v>
      </c>
      <c r="B1414" t="s">
        <v>20</v>
      </c>
      <c r="C1414" t="s">
        <v>36</v>
      </c>
      <c r="D1414" t="s">
        <v>36</v>
      </c>
      <c r="E1414" t="s">
        <v>36</v>
      </c>
      <c r="F1414" t="s">
        <v>36</v>
      </c>
      <c r="I1414">
        <f>BG_SecBase_Tuning!O$491</f>
        <v>1186</v>
      </c>
      <c r="J1414" s="6">
        <f>BG_SecBase_Tuning!P$497</f>
        <v>500</v>
      </c>
      <c r="K1414" s="6">
        <f>BG_SecBase_Tuning!Q$497</f>
        <v>1000</v>
      </c>
      <c r="L1414" s="6">
        <f>BG_SecBase_Tuning!R$497</f>
        <v>100</v>
      </c>
      <c r="M1414" s="6">
        <f>BG_SecBase_Tuning!S$497</f>
        <v>100</v>
      </c>
      <c r="P1414" s="159" cm="1">
        <f t="array" ref="P1414">_xlfn.SWITCH(B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414" s="159" cm="1">
        <f t="array" ref="Q1414">_xlfn.SWITCH(C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414" s="159" cm="1">
        <f t="array" ref="R1414">_xlfn.SWITCH(D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14" s="159" cm="1">
        <f t="array" ref="S1414">_xlfn.SWITCH(E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14" s="159" cm="1">
        <f t="array" ref="T1414">_xlfn.SWITCH(F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15" spans="1:20" x14ac:dyDescent="0.3">
      <c r="A1415">
        <v>49</v>
      </c>
      <c r="B1415" t="s">
        <v>37</v>
      </c>
      <c r="C1415" t="s">
        <v>40</v>
      </c>
      <c r="D1415" t="s">
        <v>34</v>
      </c>
      <c r="E1415" t="s">
        <v>40</v>
      </c>
      <c r="F1415" t="s">
        <v>34</v>
      </c>
      <c r="I1415">
        <f>BG_SecBase_Tuning!O$491</f>
        <v>1186</v>
      </c>
      <c r="J1415" s="6">
        <f>BG_SecBase_Tuning!P$497</f>
        <v>500</v>
      </c>
      <c r="K1415" s="6">
        <f>BG_SecBase_Tuning!Q$497</f>
        <v>1000</v>
      </c>
      <c r="L1415" s="6">
        <f>BG_SecBase_Tuning!R$497</f>
        <v>100</v>
      </c>
      <c r="M1415" s="6">
        <f>BG_SecBase_Tuning!S$497</f>
        <v>100</v>
      </c>
      <c r="P1415" s="159" cm="1">
        <f t="array" ref="P1415">_xlfn.SWITCH(B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15" s="159" cm="1">
        <f t="array" ref="Q1415">_xlfn.SWITCH(C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15" s="159" cm="1">
        <f t="array" ref="R1415">_xlfn.SWITCH(D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15" s="159" cm="1">
        <f t="array" ref="S1415">_xlfn.SWITCH(E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415" s="159" cm="1">
        <f t="array" ref="T1415">_xlfn.SWITCH(F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16" spans="1:20" x14ac:dyDescent="0.3">
      <c r="A1416">
        <v>50</v>
      </c>
      <c r="B1416" t="s">
        <v>21</v>
      </c>
      <c r="C1416" t="s">
        <v>24</v>
      </c>
      <c r="D1416" t="s">
        <v>15</v>
      </c>
      <c r="E1416" t="s">
        <v>15</v>
      </c>
      <c r="F1416" t="s">
        <v>37</v>
      </c>
      <c r="I1416">
        <f>BG_SecBase_Tuning!O$491</f>
        <v>1186</v>
      </c>
      <c r="J1416">
        <f>BG_SecBase_Tuning!P$491</f>
        <v>1207</v>
      </c>
      <c r="K1416">
        <f>BG_SecBase_Tuning!Q$491</f>
        <v>1145</v>
      </c>
      <c r="L1416">
        <f>BG_SecBase_Tuning!R$491</f>
        <v>4900</v>
      </c>
      <c r="M1416">
        <f>BG_SecBase_Tuning!S$491</f>
        <v>5070</v>
      </c>
      <c r="P1416" s="159" cm="1">
        <f t="array" ref="P1416">_xlfn.SWITCH(B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16" s="159" cm="1">
        <f t="array" ref="Q1416">_xlfn.SWITCH(C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16" s="159" cm="1">
        <f t="array" ref="R1416">_xlfn.SWITCH(D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16" s="159" cm="1">
        <f t="array" ref="S1416">_xlfn.SWITCH(E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16" s="159" cm="1">
        <f t="array" ref="T1416">_xlfn.SWITCH(F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17" spans="1:20" x14ac:dyDescent="0.3">
      <c r="A1417">
        <v>51</v>
      </c>
      <c r="B1417" t="s">
        <v>15</v>
      </c>
      <c r="C1417" t="s">
        <v>21</v>
      </c>
      <c r="D1417" t="s">
        <v>15</v>
      </c>
      <c r="E1417" t="s">
        <v>31</v>
      </c>
      <c r="F1417" t="s">
        <v>11</v>
      </c>
      <c r="I1417">
        <f>BG_SecBase_Tuning!O$491</f>
        <v>1186</v>
      </c>
      <c r="J1417">
        <f>BG_SecBase_Tuning!P$491</f>
        <v>1207</v>
      </c>
      <c r="K1417">
        <f>BG_SecBase_Tuning!Q$491</f>
        <v>1145</v>
      </c>
      <c r="L1417" s="6">
        <f>BG_SecBase_Tuning!R$495</f>
        <v>800</v>
      </c>
      <c r="M1417" s="6">
        <f>BG_SecBase_Tuning!S$495</f>
        <v>800</v>
      </c>
      <c r="P1417" s="159" cm="1">
        <f t="array" ref="P1417">_xlfn.SWITCH(B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17" s="159" cm="1">
        <f t="array" ref="Q1417">_xlfn.SWITCH(C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17" s="159" cm="1">
        <f t="array" ref="R1417">_xlfn.SWITCH(D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17" s="159" cm="1">
        <f t="array" ref="S1417">_xlfn.SWITCH(E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17" s="159" cm="1">
        <f t="array" ref="T1417">_xlfn.SWITCH(F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418" spans="1:20" x14ac:dyDescent="0.3">
      <c r="A1418">
        <v>52</v>
      </c>
      <c r="B1418" t="s">
        <v>15</v>
      </c>
      <c r="C1418" t="s">
        <v>37</v>
      </c>
      <c r="D1418" t="s">
        <v>24</v>
      </c>
      <c r="E1418" t="s">
        <v>18</v>
      </c>
      <c r="F1418" t="s">
        <v>40</v>
      </c>
      <c r="I1418">
        <f>BG_SecBase_Tuning!O$491</f>
        <v>1186</v>
      </c>
      <c r="J1418">
        <f>BG_SecBase_Tuning!P$491</f>
        <v>1207</v>
      </c>
      <c r="K1418">
        <f>BG_SecBase_Tuning!Q$491</f>
        <v>1145</v>
      </c>
      <c r="L1418" s="6">
        <f>BG_SecBase_Tuning!R$495</f>
        <v>800</v>
      </c>
      <c r="M1418" s="6">
        <f>BG_SecBase_Tuning!S$495</f>
        <v>800</v>
      </c>
      <c r="P1418" s="159" cm="1">
        <f t="array" ref="P1418">_xlfn.SWITCH(B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18" s="159" cm="1">
        <f t="array" ref="Q1418">_xlfn.SWITCH(C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18" s="159" cm="1">
        <f t="array" ref="R1418">_xlfn.SWITCH(D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18" s="159" cm="1">
        <f t="array" ref="S1418">_xlfn.SWITCH(E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18" s="159" cm="1">
        <f t="array" ref="T1418">_xlfn.SWITCH(F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19" spans="1:20" x14ac:dyDescent="0.3">
      <c r="A1419">
        <v>53</v>
      </c>
      <c r="B1419" t="s">
        <v>40</v>
      </c>
      <c r="C1419" t="s">
        <v>21</v>
      </c>
      <c r="D1419" t="s">
        <v>24</v>
      </c>
      <c r="E1419" t="s">
        <v>26</v>
      </c>
      <c r="F1419" t="s">
        <v>26</v>
      </c>
      <c r="I1419">
        <f>BG_SecBase_Tuning!O$491</f>
        <v>1186</v>
      </c>
      <c r="J1419">
        <f>BG_SecBase_Tuning!P$491</f>
        <v>1207</v>
      </c>
      <c r="K1419">
        <f>BG_SecBase_Tuning!Q$491</f>
        <v>1145</v>
      </c>
      <c r="L1419" s="6">
        <f>BG_SecBase_Tuning!R$495</f>
        <v>800</v>
      </c>
      <c r="M1419" s="6">
        <f>BG_SecBase_Tuning!S$495</f>
        <v>800</v>
      </c>
      <c r="P1419" s="159" cm="1">
        <f t="array" ref="P1419">_xlfn.SWITCH(B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19" s="159" cm="1">
        <f t="array" ref="Q1419">_xlfn.SWITCH(C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19" s="159" cm="1">
        <f t="array" ref="R1419">_xlfn.SWITCH(D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19" s="159" cm="1">
        <f t="array" ref="S1419">_xlfn.SWITCH(E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19" s="159" cm="1">
        <f t="array" ref="T1419">_xlfn.SWITCH(F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20" spans="1:20" x14ac:dyDescent="0.3">
      <c r="A1420">
        <v>54</v>
      </c>
      <c r="B1420" t="s">
        <v>27</v>
      </c>
      <c r="C1420" t="s">
        <v>18</v>
      </c>
      <c r="D1420" t="s">
        <v>27</v>
      </c>
      <c r="E1420" t="s">
        <v>30</v>
      </c>
      <c r="F1420" t="s">
        <v>30</v>
      </c>
      <c r="I1420">
        <f>BG_SecBase_Tuning!O$491</f>
        <v>1186</v>
      </c>
      <c r="J1420">
        <f>BG_SecBase_Tuning!P$491</f>
        <v>1207</v>
      </c>
      <c r="K1420">
        <f>BG_SecBase_Tuning!Q$491</f>
        <v>1145</v>
      </c>
      <c r="L1420" s="2">
        <f>BG_SecBase_Tuning!R$496</f>
        <v>400</v>
      </c>
      <c r="M1420" s="2">
        <f>BG_SecBase_Tuning!S$496</f>
        <v>400</v>
      </c>
      <c r="P1420" s="159" cm="1">
        <f t="array" ref="P1420">_xlfn.SWITCH(B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20" s="159" cm="1">
        <f t="array" ref="Q1420">_xlfn.SWITCH(C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20" s="159" cm="1">
        <f t="array" ref="R1420">_xlfn.SWITCH(D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20" s="159" cm="1">
        <f t="array" ref="S1420">_xlfn.SWITCH(E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20" s="159" cm="1">
        <f t="array" ref="T1420">_xlfn.SWITCH(F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21" spans="1:20" x14ac:dyDescent="0.3">
      <c r="A1421">
        <v>55</v>
      </c>
      <c r="B1421" t="s">
        <v>18</v>
      </c>
      <c r="C1421" t="s">
        <v>34</v>
      </c>
      <c r="D1421" t="s">
        <v>37</v>
      </c>
      <c r="E1421" t="s">
        <v>33</v>
      </c>
      <c r="F1421" t="s">
        <v>33</v>
      </c>
      <c r="I1421">
        <f>BG_SecBase_Tuning!O$491</f>
        <v>1186</v>
      </c>
      <c r="J1421">
        <f>BG_SecBase_Tuning!P$491</f>
        <v>1207</v>
      </c>
      <c r="K1421">
        <f>BG_SecBase_Tuning!Q$491</f>
        <v>1145</v>
      </c>
      <c r="L1421" s="6">
        <f>BG_SecBase_Tuning!R$495</f>
        <v>800</v>
      </c>
      <c r="M1421" s="6">
        <f>BG_SecBase_Tuning!S$495</f>
        <v>800</v>
      </c>
      <c r="P1421" s="159" cm="1">
        <f t="array" ref="P1421">_xlfn.SWITCH(B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21" s="159" cm="1">
        <f t="array" ref="Q1421">_xlfn.SWITCH(C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21" s="159" cm="1">
        <f t="array" ref="R1421">_xlfn.SWITCH(D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21" s="159" cm="1">
        <f t="array" ref="S1421">_xlfn.SWITCH(E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21" s="159" cm="1">
        <f t="array" ref="T1421">_xlfn.SWITCH(F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22" spans="1:20" x14ac:dyDescent="0.3">
      <c r="A1422">
        <v>56</v>
      </c>
      <c r="B1422" t="s">
        <v>18</v>
      </c>
      <c r="C1422" t="s">
        <v>15</v>
      </c>
      <c r="D1422" t="s">
        <v>11</v>
      </c>
      <c r="E1422" t="s">
        <v>36</v>
      </c>
      <c r="F1422" t="s">
        <v>36</v>
      </c>
      <c r="I1422">
        <f>BG_SecBase_Tuning!O$491</f>
        <v>1186</v>
      </c>
      <c r="J1422">
        <f>BG_SecBase_Tuning!P$491</f>
        <v>1207</v>
      </c>
      <c r="K1422">
        <f>BG_SecBase_Tuning!Q$491</f>
        <v>1145</v>
      </c>
      <c r="L1422" s="6">
        <f>BG_SecBase_Tuning!R$495</f>
        <v>800</v>
      </c>
      <c r="M1422" s="6">
        <f>BG_SecBase_Tuning!S$495</f>
        <v>800</v>
      </c>
      <c r="P1422" s="159" cm="1">
        <f t="array" ref="P1422">_xlfn.SWITCH(B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22" s="159" cm="1">
        <f t="array" ref="Q1422">_xlfn.SWITCH(C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22" s="159" cm="1">
        <f t="array" ref="R1422">_xlfn.SWITCH(D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422" s="159" cm="1">
        <f t="array" ref="S1422">_xlfn.SWITCH(E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22" s="159" cm="1">
        <f t="array" ref="T1422">_xlfn.SWITCH(F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23" spans="1:20" x14ac:dyDescent="0.3">
      <c r="A1423">
        <v>57</v>
      </c>
      <c r="B1423" t="s">
        <v>37</v>
      </c>
      <c r="C1423" t="s">
        <v>24</v>
      </c>
      <c r="D1423" t="s">
        <v>31</v>
      </c>
      <c r="E1423" t="s">
        <v>15</v>
      </c>
      <c r="F1423" t="s">
        <v>31</v>
      </c>
      <c r="I1423">
        <f>BG_SecBase_Tuning!O$491</f>
        <v>1186</v>
      </c>
      <c r="J1423">
        <f>BG_SecBase_Tuning!P$491</f>
        <v>1207</v>
      </c>
      <c r="K1423">
        <f>BG_SecBase_Tuning!Q$491</f>
        <v>1145</v>
      </c>
      <c r="L1423" s="6">
        <f>BG_SecBase_Tuning!R$495</f>
        <v>800</v>
      </c>
      <c r="M1423" s="6">
        <f>BG_SecBase_Tuning!S$495</f>
        <v>800</v>
      </c>
      <c r="P1423" s="159" cm="1">
        <f t="array" ref="P1423">_xlfn.SWITCH(B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23" s="159" cm="1">
        <f t="array" ref="Q1423">_xlfn.SWITCH(C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23" s="159" cm="1">
        <f t="array" ref="R1423">_xlfn.SWITCH(D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23" s="159" cm="1">
        <f t="array" ref="S1423">_xlfn.SWITCH(E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23" s="159" cm="1">
        <f t="array" ref="T1423">_xlfn.SWITCH(F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24" spans="1:20" x14ac:dyDescent="0.3">
      <c r="A1424">
        <v>58</v>
      </c>
      <c r="B1424" t="s">
        <v>18</v>
      </c>
      <c r="C1424" t="s">
        <v>21</v>
      </c>
      <c r="D1424" t="s">
        <v>40</v>
      </c>
      <c r="E1424" t="s">
        <v>18</v>
      </c>
      <c r="F1424" t="s">
        <v>18</v>
      </c>
      <c r="I1424">
        <f>BG_SecBase_Tuning!O$491</f>
        <v>1186</v>
      </c>
      <c r="J1424">
        <f>BG_SecBase_Tuning!P$491</f>
        <v>1207</v>
      </c>
      <c r="K1424">
        <f>BG_SecBase_Tuning!Q$491</f>
        <v>1145</v>
      </c>
      <c r="L1424">
        <f>BG_SecBase_Tuning!R$491</f>
        <v>4900</v>
      </c>
      <c r="M1424">
        <f>BG_SecBase_Tuning!S$491</f>
        <v>5070</v>
      </c>
      <c r="P1424" s="159" cm="1">
        <f t="array" ref="P1424">_xlfn.SWITCH(B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24" s="159" cm="1">
        <f t="array" ref="Q1424">_xlfn.SWITCH(C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24" s="159" cm="1">
        <f t="array" ref="R1424">_xlfn.SWITCH(D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24" s="159" cm="1">
        <f t="array" ref="S1424">_xlfn.SWITCH(E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24" s="159" cm="1">
        <f t="array" ref="T1424">_xlfn.SWITCH(F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25" spans="1:20" x14ac:dyDescent="0.3">
      <c r="A1425">
        <v>59</v>
      </c>
      <c r="B1425" t="s">
        <v>37</v>
      </c>
      <c r="C1425" t="s">
        <v>40</v>
      </c>
      <c r="D1425" t="s">
        <v>18</v>
      </c>
      <c r="E1425" t="s">
        <v>37</v>
      </c>
      <c r="F1425" t="s">
        <v>21</v>
      </c>
      <c r="I1425">
        <f>BG_SecBase_Tuning!O$491</f>
        <v>1186</v>
      </c>
      <c r="J1425">
        <f>BG_SecBase_Tuning!P$491</f>
        <v>1207</v>
      </c>
      <c r="K1425">
        <f>BG_SecBase_Tuning!Q$491</f>
        <v>1145</v>
      </c>
      <c r="L1425" s="4">
        <f>BG_SecBase_Tuning!R$511</f>
        <v>1125</v>
      </c>
      <c r="M1425" s="4">
        <f>BG_SecBase_Tuning!S$511</f>
        <v>550</v>
      </c>
      <c r="P1425" s="159" cm="1">
        <f t="array" ref="P1425">_xlfn.SWITCH(B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25" s="159" cm="1">
        <f t="array" ref="Q1425">_xlfn.SWITCH(C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25" s="159" cm="1">
        <f t="array" ref="R1425">_xlfn.SWITCH(D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25" s="159" cm="1">
        <f t="array" ref="S1425">_xlfn.SWITCH(E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25" s="159" cm="1">
        <f t="array" ref="T1425">_xlfn.SWITCH(F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26" spans="1:20" x14ac:dyDescent="0.3">
      <c r="A1426">
        <v>60</v>
      </c>
      <c r="B1426" t="s">
        <v>31</v>
      </c>
      <c r="C1426" t="s">
        <v>31</v>
      </c>
      <c r="D1426" t="s">
        <v>34</v>
      </c>
      <c r="E1426" t="s">
        <v>11</v>
      </c>
      <c r="F1426" t="s">
        <v>31</v>
      </c>
      <c r="I1426">
        <f>BG_SecBase_Tuning!O$491</f>
        <v>1186</v>
      </c>
      <c r="J1426">
        <f>BG_SecBase_Tuning!P$491</f>
        <v>1207</v>
      </c>
      <c r="K1426">
        <f>BG_SecBase_Tuning!Q$491</f>
        <v>1145</v>
      </c>
      <c r="L1426" s="32">
        <f>BG_SecBase_Tuning!R$512</f>
        <v>710</v>
      </c>
      <c r="M1426" s="32">
        <f>BG_SecBase_Tuning!S$512</f>
        <v>300</v>
      </c>
      <c r="P1426" s="159" cm="1">
        <f t="array" ref="P1426">_xlfn.SWITCH(B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26" s="159" cm="1">
        <f t="array" ref="Q1426">_xlfn.SWITCH(C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26" s="159" cm="1">
        <f t="array" ref="R1426">_xlfn.SWITCH(D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26" s="159" cm="1">
        <f t="array" ref="S1426">_xlfn.SWITCH(E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426" s="159" cm="1">
        <f t="array" ref="T1426">_xlfn.SWITCH(F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27" spans="1:20" x14ac:dyDescent="0.3">
      <c r="A1427">
        <v>61</v>
      </c>
      <c r="B1427" t="s">
        <v>31</v>
      </c>
      <c r="C1427" t="s">
        <v>34</v>
      </c>
      <c r="D1427" t="s">
        <v>15</v>
      </c>
      <c r="E1427" s="4" t="s">
        <v>7</v>
      </c>
      <c r="F1427" s="4" t="s">
        <v>7</v>
      </c>
      <c r="I1427">
        <f>BG_SecBase_Tuning!O$491</f>
        <v>1186</v>
      </c>
      <c r="J1427">
        <f>BG_SecBase_Tuning!P$491</f>
        <v>1207</v>
      </c>
      <c r="K1427">
        <f>BG_SecBase_Tuning!Q$491</f>
        <v>1145</v>
      </c>
      <c r="L1427" s="32">
        <f>BG_SecBase_Tuning!R$512</f>
        <v>710</v>
      </c>
      <c r="M1427" s="32">
        <f>BG_SecBase_Tuning!S$512</f>
        <v>300</v>
      </c>
      <c r="P1427" s="159" cm="1">
        <f t="array" ref="P1427">_xlfn.SWITCH(B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27" s="159" cm="1">
        <f t="array" ref="Q1427">_xlfn.SWITCH(C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27" s="159" cm="1">
        <f t="array" ref="R1427">_xlfn.SWITCH(D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27" s="159" cm="1">
        <f t="array" ref="S1427">_xlfn.SWITCH(E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427" s="159" cm="1">
        <f t="array" ref="T1427">_xlfn.SWITCH(F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428" spans="1:20" x14ac:dyDescent="0.3">
      <c r="A1428">
        <v>62</v>
      </c>
      <c r="B1428" t="s">
        <v>37</v>
      </c>
      <c r="C1428" t="s">
        <v>34</v>
      </c>
      <c r="D1428" t="s">
        <v>27</v>
      </c>
      <c r="E1428" s="4" t="s">
        <v>7</v>
      </c>
      <c r="F1428" s="4" t="s">
        <v>7</v>
      </c>
      <c r="I1428">
        <f>BG_SecBase_Tuning!O$491</f>
        <v>1186</v>
      </c>
      <c r="J1428">
        <f>BG_SecBase_Tuning!P$491</f>
        <v>1207</v>
      </c>
      <c r="K1428">
        <f>BG_SecBase_Tuning!Q$491</f>
        <v>1145</v>
      </c>
      <c r="L1428" s="32">
        <f>BG_SecBase_Tuning!R$512</f>
        <v>710</v>
      </c>
      <c r="M1428" s="32">
        <f>BG_SecBase_Tuning!S$512</f>
        <v>300</v>
      </c>
      <c r="P1428" s="159" cm="1">
        <f t="array" ref="P1428">_xlfn.SWITCH(B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28" s="159" cm="1">
        <f t="array" ref="Q1428">_xlfn.SWITCH(C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28" s="159" cm="1">
        <f t="array" ref="R1428">_xlfn.SWITCH(D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28" s="159" cm="1">
        <f t="array" ref="S1428">_xlfn.SWITCH(E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428" s="159" cm="1">
        <f t="array" ref="T1428">_xlfn.SWITCH(F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429" spans="1:20" x14ac:dyDescent="0.3">
      <c r="A1429">
        <v>63</v>
      </c>
      <c r="B1429" t="s">
        <v>37</v>
      </c>
      <c r="C1429" t="s">
        <v>24</v>
      </c>
      <c r="D1429" t="s">
        <v>27</v>
      </c>
      <c r="E1429" t="s">
        <v>21</v>
      </c>
      <c r="F1429" t="s">
        <v>11</v>
      </c>
      <c r="I1429">
        <f>BG_SecBase_Tuning!O$491</f>
        <v>1186</v>
      </c>
      <c r="J1429">
        <f>BG_SecBase_Tuning!P$491</f>
        <v>1207</v>
      </c>
      <c r="K1429">
        <f>BG_SecBase_Tuning!Q$491</f>
        <v>1145</v>
      </c>
      <c r="L1429" s="4">
        <f>BG_SecBase_Tuning!R$511</f>
        <v>1125</v>
      </c>
      <c r="M1429" s="4">
        <f>BG_SecBase_Tuning!S$511</f>
        <v>550</v>
      </c>
      <c r="P1429" s="159" cm="1">
        <f t="array" ref="P1429">_xlfn.SWITCH(B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29" s="159" cm="1">
        <f t="array" ref="Q1429">_xlfn.SWITCH(C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29" s="159" cm="1">
        <f t="array" ref="R1429">_xlfn.SWITCH(D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29" s="159" cm="1">
        <f t="array" ref="S1429">_xlfn.SWITCH(E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29" s="159" cm="1">
        <f t="array" ref="T1429">_xlfn.SWITCH(F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430" spans="1:20" x14ac:dyDescent="0.3">
      <c r="A1430">
        <v>64</v>
      </c>
      <c r="B1430" t="s">
        <v>40</v>
      </c>
      <c r="C1430" t="s">
        <v>31</v>
      </c>
      <c r="D1430" t="s">
        <v>31</v>
      </c>
      <c r="E1430" t="s">
        <v>15</v>
      </c>
      <c r="F1430" t="s">
        <v>27</v>
      </c>
      <c r="I1430">
        <f>BG_SecBase_Tuning!O$491</f>
        <v>1186</v>
      </c>
      <c r="J1430">
        <f>BG_SecBase_Tuning!P$491</f>
        <v>1207</v>
      </c>
      <c r="K1430">
        <f>BG_SecBase_Tuning!Q$491</f>
        <v>1145</v>
      </c>
      <c r="L1430" s="6">
        <f>BG_SecBase_Tuning!R$497</f>
        <v>100</v>
      </c>
      <c r="M1430" s="6">
        <f>BG_SecBase_Tuning!S$497</f>
        <v>100</v>
      </c>
      <c r="P1430" s="159" cm="1">
        <f t="array" ref="P1430">_xlfn.SWITCH(B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30" s="159" cm="1">
        <f t="array" ref="Q1430">_xlfn.SWITCH(C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30" s="159" cm="1">
        <f t="array" ref="R1430">_xlfn.SWITCH(D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30" s="159" cm="1">
        <f t="array" ref="S1430">_xlfn.SWITCH(E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30" s="159" cm="1">
        <f t="array" ref="T1430">_xlfn.SWITCH(F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31" spans="1:20" x14ac:dyDescent="0.3">
      <c r="A1431">
        <v>65</v>
      </c>
      <c r="B1431" t="s">
        <v>15</v>
      </c>
      <c r="C1431" t="s">
        <v>21</v>
      </c>
      <c r="D1431" t="s">
        <v>27</v>
      </c>
      <c r="E1431" t="s">
        <v>31</v>
      </c>
      <c r="F1431" t="s">
        <v>21</v>
      </c>
      <c r="I1431">
        <f>BG_SecBase_Tuning!O$491</f>
        <v>1186</v>
      </c>
      <c r="J1431">
        <f>BG_SecBase_Tuning!P$491</f>
        <v>1207</v>
      </c>
      <c r="K1431">
        <f>BG_SecBase_Tuning!Q$491</f>
        <v>1145</v>
      </c>
      <c r="L1431" s="6">
        <f>BG_SecBase_Tuning!R$497</f>
        <v>100</v>
      </c>
      <c r="M1431" s="6">
        <f>BG_SecBase_Tuning!S$497</f>
        <v>100</v>
      </c>
      <c r="P1431" s="159" cm="1">
        <f t="array" ref="P1431">_xlfn.SWITCH(B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31" s="159" cm="1">
        <f t="array" ref="Q1431">_xlfn.SWITCH(C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31" s="159" cm="1">
        <f t="array" ref="R1431">_xlfn.SWITCH(D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31" s="159" cm="1">
        <f t="array" ref="S1431">_xlfn.SWITCH(E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31" s="159" cm="1">
        <f t="array" ref="T1431">_xlfn.SWITCH(F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32" spans="1:20" x14ac:dyDescent="0.3">
      <c r="A1432">
        <v>66</v>
      </c>
      <c r="B1432" t="s">
        <v>34</v>
      </c>
      <c r="C1432" t="s">
        <v>11</v>
      </c>
      <c r="D1432" t="s">
        <v>34</v>
      </c>
      <c r="E1432" t="s">
        <v>26</v>
      </c>
      <c r="F1432" t="s">
        <v>26</v>
      </c>
      <c r="I1432">
        <f>BG_SecBase_Tuning!O$491</f>
        <v>1186</v>
      </c>
      <c r="J1432">
        <f>BG_SecBase_Tuning!P$491</f>
        <v>1207</v>
      </c>
      <c r="K1432">
        <f>BG_SecBase_Tuning!Q$491</f>
        <v>1145</v>
      </c>
      <c r="L1432" s="6">
        <f>BG_SecBase_Tuning!R$497</f>
        <v>100</v>
      </c>
      <c r="M1432" s="6">
        <f>BG_SecBase_Tuning!S$497</f>
        <v>100</v>
      </c>
      <c r="P1432" s="159" cm="1">
        <f t="array" ref="P1432">_xlfn.SWITCH(B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32" s="159" cm="1">
        <f t="array" ref="Q1432">_xlfn.SWITCH(C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32" s="159" cm="1">
        <f t="array" ref="R1432">_xlfn.SWITCH(D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32" s="159" cm="1">
        <f t="array" ref="S1432">_xlfn.SWITCH(E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32" s="159" cm="1">
        <f t="array" ref="T1432">_xlfn.SWITCH(F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33" spans="1:20" x14ac:dyDescent="0.3">
      <c r="A1433">
        <v>67</v>
      </c>
      <c r="B1433" t="s">
        <v>21</v>
      </c>
      <c r="C1433" t="s">
        <v>21</v>
      </c>
      <c r="D1433" t="s">
        <v>31</v>
      </c>
      <c r="E1433" t="s">
        <v>30</v>
      </c>
      <c r="F1433" t="s">
        <v>30</v>
      </c>
      <c r="I1433">
        <f>BG_SecBase_Tuning!O$491</f>
        <v>1186</v>
      </c>
      <c r="J1433">
        <f>BG_SecBase_Tuning!P$491</f>
        <v>1207</v>
      </c>
      <c r="K1433">
        <f>BG_SecBase_Tuning!Q$491</f>
        <v>1145</v>
      </c>
      <c r="L1433" s="2">
        <f>BG_SecBase_Tuning!R$498</f>
        <v>80</v>
      </c>
      <c r="M1433" s="2">
        <f>BG_SecBase_Tuning!S$498</f>
        <v>80</v>
      </c>
      <c r="P1433" s="159" cm="1">
        <f t="array" ref="P1433">_xlfn.SWITCH(B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33" s="159" cm="1">
        <f t="array" ref="Q1433">_xlfn.SWITCH(C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33" s="159" cm="1">
        <f t="array" ref="R1433">_xlfn.SWITCH(D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33" s="159" cm="1">
        <f t="array" ref="S1433">_xlfn.SWITCH(E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33" s="159" cm="1">
        <f t="array" ref="T1433">_xlfn.SWITCH(F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34" spans="1:20" x14ac:dyDescent="0.3">
      <c r="A1434">
        <v>68</v>
      </c>
      <c r="B1434" t="s">
        <v>11</v>
      </c>
      <c r="C1434" t="s">
        <v>31</v>
      </c>
      <c r="D1434" t="s">
        <v>21</v>
      </c>
      <c r="E1434" t="s">
        <v>33</v>
      </c>
      <c r="F1434" t="s">
        <v>33</v>
      </c>
      <c r="I1434">
        <f>BG_SecBase_Tuning!O$491</f>
        <v>1186</v>
      </c>
      <c r="J1434">
        <f>BG_SecBase_Tuning!P$491</f>
        <v>1207</v>
      </c>
      <c r="K1434">
        <f>BG_SecBase_Tuning!Q$491</f>
        <v>1145</v>
      </c>
      <c r="L1434" s="2">
        <f>BG_SecBase_Tuning!R$498</f>
        <v>80</v>
      </c>
      <c r="M1434" s="2">
        <f>BG_SecBase_Tuning!S$498</f>
        <v>80</v>
      </c>
      <c r="P1434" s="159" cm="1">
        <f t="array" ref="P1434">_xlfn.SWITCH(B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34" s="159" cm="1">
        <f t="array" ref="Q1434">_xlfn.SWITCH(C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34" s="159" cm="1">
        <f t="array" ref="R1434">_xlfn.SWITCH(D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34" s="159" cm="1">
        <f t="array" ref="S1434">_xlfn.SWITCH(E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34" s="159" cm="1">
        <f t="array" ref="T1434">_xlfn.SWITCH(F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35" spans="1:20" x14ac:dyDescent="0.3">
      <c r="A1435">
        <v>69</v>
      </c>
      <c r="B1435" t="s">
        <v>40</v>
      </c>
      <c r="C1435" t="s">
        <v>31</v>
      </c>
      <c r="D1435" t="s">
        <v>15</v>
      </c>
      <c r="E1435" t="s">
        <v>36</v>
      </c>
      <c r="F1435" t="s">
        <v>36</v>
      </c>
      <c r="I1435">
        <f>BG_SecBase_Tuning!O$491</f>
        <v>1186</v>
      </c>
      <c r="J1435">
        <f>BG_SecBase_Tuning!P$491</f>
        <v>1207</v>
      </c>
      <c r="K1435">
        <f>BG_SecBase_Tuning!Q$491</f>
        <v>1145</v>
      </c>
      <c r="L1435" s="2">
        <f>BG_SecBase_Tuning!R$498</f>
        <v>80</v>
      </c>
      <c r="M1435" s="2">
        <f>BG_SecBase_Tuning!S$498</f>
        <v>80</v>
      </c>
      <c r="P1435" s="159" cm="1">
        <f t="array" ref="P1435">_xlfn.SWITCH(B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35" s="159" cm="1">
        <f t="array" ref="Q1435">_xlfn.SWITCH(C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35" s="159" cm="1">
        <f t="array" ref="R1435">_xlfn.SWITCH(D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35" s="159" cm="1">
        <f t="array" ref="S1435">_xlfn.SWITCH(E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35" s="159" cm="1">
        <f t="array" ref="T1435">_xlfn.SWITCH(F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36" spans="1:20" x14ac:dyDescent="0.3">
      <c r="A1436">
        <v>70</v>
      </c>
      <c r="B1436" s="9" t="s">
        <v>27</v>
      </c>
      <c r="C1436" t="s">
        <v>27</v>
      </c>
      <c r="D1436" t="s">
        <v>27</v>
      </c>
      <c r="E1436" s="9" t="s">
        <v>39</v>
      </c>
      <c r="F1436" s="9" t="s">
        <v>39</v>
      </c>
      <c r="I1436">
        <f>BG_SecBase_Tuning!O$491</f>
        <v>1186</v>
      </c>
      <c r="J1436">
        <f>BG_SecBase_Tuning!P$491</f>
        <v>1207</v>
      </c>
      <c r="K1436">
        <f>BG_SecBase_Tuning!Q$491</f>
        <v>1145</v>
      </c>
      <c r="L1436" s="2">
        <f>BG_SecBase_Tuning!R$498</f>
        <v>80</v>
      </c>
      <c r="M1436" s="2">
        <f>BG_SecBase_Tuning!S$498</f>
        <v>80</v>
      </c>
      <c r="P1436" s="159" cm="1">
        <f t="array" ref="P1436">_xlfn.SWITCH(B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36" s="159" cm="1">
        <f t="array" ref="Q1436">_xlfn.SWITCH(C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36" s="159" cm="1">
        <f t="array" ref="R1436">_xlfn.SWITCH(D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36" s="159" cm="1">
        <f t="array" ref="S1436">_xlfn.SWITCH(E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436" s="159" cm="1">
        <f t="array" ref="T1436">_xlfn.SWITCH(F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437" spans="1:20" x14ac:dyDescent="0.3">
      <c r="A1437">
        <v>71</v>
      </c>
      <c r="B1437" s="9" t="s">
        <v>18</v>
      </c>
      <c r="C1437" t="s">
        <v>18</v>
      </c>
      <c r="D1437" t="s">
        <v>37</v>
      </c>
      <c r="E1437" s="9" t="s">
        <v>26</v>
      </c>
      <c r="F1437" s="9" t="s">
        <v>26</v>
      </c>
      <c r="I1437">
        <f>BG_SecBase_Tuning!O$491</f>
        <v>1186</v>
      </c>
      <c r="J1437">
        <f>BG_SecBase_Tuning!P$491</f>
        <v>1207</v>
      </c>
      <c r="K1437">
        <f>BG_SecBase_Tuning!Q$491</f>
        <v>1145</v>
      </c>
      <c r="L1437" s="2">
        <f>BG_SecBase_Tuning!R$498</f>
        <v>80</v>
      </c>
      <c r="M1437" s="2">
        <f>BG_SecBase_Tuning!S$498</f>
        <v>80</v>
      </c>
      <c r="P1437" s="159" cm="1">
        <f t="array" ref="P1437">_xlfn.SWITCH(B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37" s="159" cm="1">
        <f t="array" ref="Q1437">_xlfn.SWITCH(C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37" s="159" cm="1">
        <f t="array" ref="R1437">_xlfn.SWITCH(D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37" s="159" cm="1">
        <f t="array" ref="S1437">_xlfn.SWITCH(E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37" s="159" cm="1">
        <f t="array" ref="T1437">_xlfn.SWITCH(F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38" spans="1:20" x14ac:dyDescent="0.3">
      <c r="A1438">
        <v>72</v>
      </c>
      <c r="B1438" s="9" t="s">
        <v>37</v>
      </c>
      <c r="C1438" t="s">
        <v>31</v>
      </c>
      <c r="D1438" t="s">
        <v>15</v>
      </c>
      <c r="E1438" s="9" t="s">
        <v>30</v>
      </c>
      <c r="F1438" s="9" t="s">
        <v>30</v>
      </c>
      <c r="I1438">
        <f>BG_SecBase_Tuning!O$491</f>
        <v>1186</v>
      </c>
      <c r="J1438">
        <f>BG_SecBase_Tuning!P$491</f>
        <v>1207</v>
      </c>
      <c r="K1438">
        <f>BG_SecBase_Tuning!Q$491</f>
        <v>1145</v>
      </c>
      <c r="L1438" s="2">
        <f>BG_SecBase_Tuning!R$498</f>
        <v>80</v>
      </c>
      <c r="M1438" s="2">
        <f>BG_SecBase_Tuning!S$498</f>
        <v>80</v>
      </c>
      <c r="P1438" s="159" cm="1">
        <f t="array" ref="P1438">_xlfn.SWITCH(B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38" s="159" cm="1">
        <f t="array" ref="Q1438">_xlfn.SWITCH(C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38" s="159" cm="1">
        <f t="array" ref="R1438">_xlfn.SWITCH(D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38" s="159" cm="1">
        <f t="array" ref="S1438">_xlfn.SWITCH(E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38" s="159" cm="1">
        <f t="array" ref="T1438">_xlfn.SWITCH(F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39" spans="1:20" x14ac:dyDescent="0.3">
      <c r="A1439">
        <v>73</v>
      </c>
      <c r="B1439" s="11" t="s">
        <v>11</v>
      </c>
      <c r="C1439" t="s">
        <v>40</v>
      </c>
      <c r="D1439" t="s">
        <v>34</v>
      </c>
      <c r="E1439" s="11" t="s">
        <v>33</v>
      </c>
      <c r="F1439" s="11" t="s">
        <v>33</v>
      </c>
      <c r="I1439">
        <f>BG_SecBase_Tuning!O$491</f>
        <v>1186</v>
      </c>
      <c r="J1439">
        <f>BG_SecBase_Tuning!P$491</f>
        <v>1207</v>
      </c>
      <c r="K1439">
        <f>BG_SecBase_Tuning!Q$491</f>
        <v>1145</v>
      </c>
      <c r="L1439" s="6">
        <f>BG_SecBase_Tuning!R$497</f>
        <v>100</v>
      </c>
      <c r="M1439" s="6">
        <f>BG_SecBase_Tuning!S$497</f>
        <v>100</v>
      </c>
      <c r="P1439" s="159" cm="1">
        <f t="array" ref="P1439">_xlfn.SWITCH(B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39" s="159" cm="1">
        <f t="array" ref="Q1439">_xlfn.SWITCH(C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39" s="159" cm="1">
        <f t="array" ref="R1439">_xlfn.SWITCH(D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39" s="159" cm="1">
        <f t="array" ref="S1439">_xlfn.SWITCH(E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39" s="159" cm="1">
        <f t="array" ref="T1439">_xlfn.SWITCH(F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40" spans="1:20" x14ac:dyDescent="0.3">
      <c r="A1440">
        <v>74</v>
      </c>
      <c r="B1440" s="11" t="s">
        <v>15</v>
      </c>
      <c r="C1440" t="s">
        <v>37</v>
      </c>
      <c r="D1440" t="s">
        <v>31</v>
      </c>
      <c r="E1440" s="11" t="s">
        <v>36</v>
      </c>
      <c r="F1440" s="11" t="s">
        <v>36</v>
      </c>
      <c r="I1440">
        <f>BG_SecBase_Tuning!O$491</f>
        <v>1186</v>
      </c>
      <c r="J1440">
        <f>BG_SecBase_Tuning!P$491</f>
        <v>1207</v>
      </c>
      <c r="K1440">
        <f>BG_SecBase_Tuning!Q$491</f>
        <v>1145</v>
      </c>
      <c r="L1440" s="6">
        <f>BG_SecBase_Tuning!R$497</f>
        <v>100</v>
      </c>
      <c r="M1440" s="6">
        <f>BG_SecBase_Tuning!S$497</f>
        <v>100</v>
      </c>
      <c r="P1440" s="159" cm="1">
        <f t="array" ref="P1440">_xlfn.SWITCH(B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40" s="159" cm="1">
        <f t="array" ref="Q1440">_xlfn.SWITCH(C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40" s="159" cm="1">
        <f t="array" ref="R1440">_xlfn.SWITCH(D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40" s="159" cm="1">
        <f t="array" ref="S1440">_xlfn.SWITCH(E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40" s="159" cm="1">
        <f t="array" ref="T1440">_xlfn.SWITCH(F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41" spans="1:20" x14ac:dyDescent="0.3">
      <c r="A1441">
        <v>75</v>
      </c>
      <c r="B1441" s="11" t="s">
        <v>18</v>
      </c>
      <c r="C1441" t="s">
        <v>18</v>
      </c>
      <c r="D1441" t="s">
        <v>40</v>
      </c>
      <c r="E1441" s="11" t="s">
        <v>37</v>
      </c>
      <c r="F1441" s="11" t="s">
        <v>27</v>
      </c>
      <c r="I1441">
        <f>BG_SecBase_Tuning!O$491</f>
        <v>1186</v>
      </c>
      <c r="J1441">
        <f>BG_SecBase_Tuning!P$491</f>
        <v>1207</v>
      </c>
      <c r="K1441">
        <f>BG_SecBase_Tuning!Q$491</f>
        <v>1145</v>
      </c>
      <c r="L1441" s="6">
        <f>BG_SecBase_Tuning!R$497</f>
        <v>100</v>
      </c>
      <c r="M1441" s="6">
        <f>BG_SecBase_Tuning!S$497</f>
        <v>100</v>
      </c>
      <c r="P1441" s="159" cm="1">
        <f t="array" ref="P1441">_xlfn.SWITCH(B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41" s="159" cm="1">
        <f t="array" ref="Q1441">_xlfn.SWITCH(C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41" s="159" cm="1">
        <f t="array" ref="R1441">_xlfn.SWITCH(D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41" s="159" cm="1">
        <f t="array" ref="S1441">_xlfn.SWITCH(E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41" s="159" cm="1">
        <f t="array" ref="T1441">_xlfn.SWITCH(F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42" spans="1:20" x14ac:dyDescent="0.3">
      <c r="A1442">
        <v>76</v>
      </c>
      <c r="B1442" t="s">
        <v>31</v>
      </c>
      <c r="C1442" t="s">
        <v>31</v>
      </c>
      <c r="D1442" t="s">
        <v>37</v>
      </c>
      <c r="E1442" t="s">
        <v>21</v>
      </c>
      <c r="F1442" t="s">
        <v>15</v>
      </c>
      <c r="I1442">
        <f>BG_SecBase_Tuning!O$491</f>
        <v>1186</v>
      </c>
      <c r="J1442">
        <f>BG_SecBase_Tuning!P$491</f>
        <v>1207</v>
      </c>
      <c r="K1442">
        <f>BG_SecBase_Tuning!Q$491</f>
        <v>1145</v>
      </c>
      <c r="L1442">
        <f>BG_SecBase_Tuning!R$491</f>
        <v>4900</v>
      </c>
      <c r="M1442">
        <f>BG_SecBase_Tuning!S$491</f>
        <v>5070</v>
      </c>
      <c r="P1442" s="159" cm="1">
        <f t="array" ref="P1442">_xlfn.SWITCH(B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42" s="159" cm="1">
        <f t="array" ref="Q1442">_xlfn.SWITCH(C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42" s="159" cm="1">
        <f t="array" ref="R1442">_xlfn.SWITCH(D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42" s="159" cm="1">
        <f t="array" ref="S1442">_xlfn.SWITCH(E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42" s="159" cm="1">
        <f t="array" ref="T1442">_xlfn.SWITCH(F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43" spans="1:20" x14ac:dyDescent="0.3">
      <c r="A1443">
        <v>77</v>
      </c>
      <c r="B1443" t="s">
        <v>11</v>
      </c>
      <c r="C1443" t="s">
        <v>11</v>
      </c>
      <c r="D1443" t="s">
        <v>27</v>
      </c>
      <c r="E1443" t="s">
        <v>18</v>
      </c>
      <c r="F1443" t="s">
        <v>15</v>
      </c>
      <c r="I1443" s="6">
        <f>BG_SecBase_Tuning!O$493</f>
        <v>800</v>
      </c>
      <c r="J1443">
        <f>BG_SecBase_Tuning!P$491</f>
        <v>1207</v>
      </c>
      <c r="K1443">
        <f>BG_SecBase_Tuning!Q$491</f>
        <v>1145</v>
      </c>
      <c r="L1443" s="6">
        <f>BG_SecBase_Tuning!R$495</f>
        <v>800</v>
      </c>
      <c r="M1443" s="6">
        <f>BG_SecBase_Tuning!S$495</f>
        <v>800</v>
      </c>
      <c r="P1443" s="159" cm="1">
        <f t="array" ref="P1443">_xlfn.SWITCH(B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43" s="159" cm="1">
        <f t="array" ref="Q1443">_xlfn.SWITCH(C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43" s="159" cm="1">
        <f t="array" ref="R1443">_xlfn.SWITCH(D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43" s="159" cm="1">
        <f t="array" ref="S1443">_xlfn.SWITCH(E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43" s="159" cm="1">
        <f t="array" ref="T1443">_xlfn.SWITCH(F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44" spans="1:20" x14ac:dyDescent="0.3">
      <c r="A1444">
        <v>78</v>
      </c>
      <c r="B1444" t="s">
        <v>40</v>
      </c>
      <c r="C1444" t="s">
        <v>21</v>
      </c>
      <c r="D1444" t="s">
        <v>31</v>
      </c>
      <c r="E1444" t="s">
        <v>37</v>
      </c>
      <c r="F1444" t="s">
        <v>18</v>
      </c>
      <c r="I1444" s="6">
        <f>BG_SecBase_Tuning!O$493</f>
        <v>800</v>
      </c>
      <c r="J1444">
        <f>BG_SecBase_Tuning!P$491</f>
        <v>1207</v>
      </c>
      <c r="K1444">
        <f>BG_SecBase_Tuning!Q$491</f>
        <v>1145</v>
      </c>
      <c r="L1444" s="6">
        <f>BG_SecBase_Tuning!R$495</f>
        <v>800</v>
      </c>
      <c r="M1444" s="6">
        <f>BG_SecBase_Tuning!S$495</f>
        <v>800</v>
      </c>
      <c r="P1444" s="159" cm="1">
        <f t="array" ref="P1444">_xlfn.SWITCH(B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44" s="159" cm="1">
        <f t="array" ref="Q1444">_xlfn.SWITCH(C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44" s="159" cm="1">
        <f t="array" ref="R1444">_xlfn.SWITCH(D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44" s="159" cm="1">
        <f t="array" ref="S1444">_xlfn.SWITCH(E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44" s="159" cm="1">
        <f t="array" ref="T1444">_xlfn.SWITCH(F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45" spans="1:20" x14ac:dyDescent="0.3">
      <c r="A1445">
        <v>79</v>
      </c>
      <c r="B1445" s="11" t="s">
        <v>10</v>
      </c>
      <c r="C1445" t="s">
        <v>24</v>
      </c>
      <c r="D1445" t="s">
        <v>21</v>
      </c>
      <c r="E1445" s="11" t="s">
        <v>26</v>
      </c>
      <c r="F1445" s="11" t="s">
        <v>26</v>
      </c>
      <c r="I1445" s="6">
        <f>BG_SecBase_Tuning!O$493</f>
        <v>800</v>
      </c>
      <c r="J1445">
        <f>BG_SecBase_Tuning!P$491</f>
        <v>1207</v>
      </c>
      <c r="K1445">
        <f>BG_SecBase_Tuning!Q$491</f>
        <v>1145</v>
      </c>
      <c r="L1445" s="6">
        <f>BG_SecBase_Tuning!R$495</f>
        <v>800</v>
      </c>
      <c r="M1445" s="6">
        <f>BG_SecBase_Tuning!S$495</f>
        <v>800</v>
      </c>
      <c r="P1445" s="159" cm="1">
        <f t="array" ref="P1445">_xlfn.SWITCH(B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445" s="159" cm="1">
        <f t="array" ref="Q1445">_xlfn.SWITCH(C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45" s="159" cm="1">
        <f t="array" ref="R1445">_xlfn.SWITCH(D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45" s="159" cm="1">
        <f t="array" ref="S1445">_xlfn.SWITCH(E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45" s="159" cm="1">
        <f t="array" ref="T1445">_xlfn.SWITCH(F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46" spans="1:20" x14ac:dyDescent="0.3">
      <c r="A1446">
        <v>80</v>
      </c>
      <c r="B1446" t="s">
        <v>21</v>
      </c>
      <c r="C1446" t="s">
        <v>27</v>
      </c>
      <c r="D1446" t="s">
        <v>21</v>
      </c>
      <c r="E1446" t="s">
        <v>30</v>
      </c>
      <c r="F1446" t="s">
        <v>30</v>
      </c>
      <c r="I1446" s="6">
        <f>BG_SecBase_Tuning!O$493</f>
        <v>800</v>
      </c>
      <c r="J1446">
        <f>BG_SecBase_Tuning!P$491</f>
        <v>1207</v>
      </c>
      <c r="K1446">
        <f>BG_SecBase_Tuning!Q$491</f>
        <v>1145</v>
      </c>
      <c r="L1446" s="2">
        <f>BG_SecBase_Tuning!R$496</f>
        <v>400</v>
      </c>
      <c r="M1446" s="2">
        <f>BG_SecBase_Tuning!S$496</f>
        <v>400</v>
      </c>
      <c r="P1446" s="159" cm="1">
        <f t="array" ref="P1446">_xlfn.SWITCH(B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46" s="159" cm="1">
        <f t="array" ref="Q1446">_xlfn.SWITCH(C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46" s="159" cm="1">
        <f t="array" ref="R1446">_xlfn.SWITCH(D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46" s="159" cm="1">
        <f t="array" ref="S1446">_xlfn.SWITCH(E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46" s="159" cm="1">
        <f t="array" ref="T1446">_xlfn.SWITCH(F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47" spans="1:20" x14ac:dyDescent="0.3">
      <c r="A1447">
        <v>81</v>
      </c>
      <c r="B1447" t="s">
        <v>24</v>
      </c>
      <c r="C1447" t="s">
        <v>18</v>
      </c>
      <c r="D1447" t="s">
        <v>24</v>
      </c>
      <c r="E1447" t="s">
        <v>33</v>
      </c>
      <c r="F1447" t="s">
        <v>33</v>
      </c>
      <c r="I1447">
        <f>BG_SecBase_Tuning!O$491</f>
        <v>1186</v>
      </c>
      <c r="J1447">
        <f>BG_SecBase_Tuning!P$491</f>
        <v>1207</v>
      </c>
      <c r="K1447">
        <f>BG_SecBase_Tuning!Q$491</f>
        <v>1145</v>
      </c>
      <c r="L1447" s="6">
        <f>BG_SecBase_Tuning!R$495</f>
        <v>800</v>
      </c>
      <c r="M1447" s="6">
        <f>BG_SecBase_Tuning!S$495</f>
        <v>800</v>
      </c>
      <c r="P1447" s="159" cm="1">
        <f t="array" ref="P1447">_xlfn.SWITCH(B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47" s="159" cm="1">
        <f t="array" ref="Q1447">_xlfn.SWITCH(C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47" s="159" cm="1">
        <f t="array" ref="R1447">_xlfn.SWITCH(D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47" s="159" cm="1">
        <f t="array" ref="S1447">_xlfn.SWITCH(E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47" s="159" cm="1">
        <f t="array" ref="T1447">_xlfn.SWITCH(F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48" spans="1:20" x14ac:dyDescent="0.3">
      <c r="A1448">
        <v>82</v>
      </c>
      <c r="B1448" t="s">
        <v>34</v>
      </c>
      <c r="C1448" t="s">
        <v>11</v>
      </c>
      <c r="D1448" t="s">
        <v>21</v>
      </c>
      <c r="E1448" t="s">
        <v>36</v>
      </c>
      <c r="F1448" t="s">
        <v>36</v>
      </c>
      <c r="I1448">
        <f>BG_SecBase_Tuning!O$491</f>
        <v>1186</v>
      </c>
      <c r="J1448">
        <f>BG_SecBase_Tuning!P$491</f>
        <v>1207</v>
      </c>
      <c r="K1448">
        <f>BG_SecBase_Tuning!Q$491</f>
        <v>1145</v>
      </c>
      <c r="L1448" s="6">
        <f>BG_SecBase_Tuning!R$495</f>
        <v>800</v>
      </c>
      <c r="M1448" s="6">
        <f>BG_SecBase_Tuning!S$495</f>
        <v>800</v>
      </c>
      <c r="P1448" s="159" cm="1">
        <f t="array" ref="P1448">_xlfn.SWITCH(B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48" s="159" cm="1">
        <f t="array" ref="Q1448">_xlfn.SWITCH(C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48" s="159" cm="1">
        <f t="array" ref="R1448">_xlfn.SWITCH(D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48" s="159" cm="1">
        <f t="array" ref="S1448">_xlfn.SWITCH(E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48" s="159" cm="1">
        <f t="array" ref="T1448">_xlfn.SWITCH(F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49" spans="1:20" x14ac:dyDescent="0.3">
      <c r="A1449">
        <v>83</v>
      </c>
      <c r="B1449" t="s">
        <v>11</v>
      </c>
      <c r="C1449" t="s">
        <v>34</v>
      </c>
      <c r="D1449" t="s">
        <v>27</v>
      </c>
      <c r="E1449" t="s">
        <v>40</v>
      </c>
      <c r="F1449" t="s">
        <v>15</v>
      </c>
      <c r="I1449">
        <f>BG_SecBase_Tuning!O$491</f>
        <v>1186</v>
      </c>
      <c r="J1449">
        <f>BG_SecBase_Tuning!P$491</f>
        <v>1207</v>
      </c>
      <c r="K1449">
        <f>BG_SecBase_Tuning!Q$491</f>
        <v>1145</v>
      </c>
      <c r="L1449" s="6">
        <f>BG_SecBase_Tuning!R$495</f>
        <v>800</v>
      </c>
      <c r="M1449" s="6">
        <f>BG_SecBase_Tuning!S$495</f>
        <v>800</v>
      </c>
      <c r="P1449" s="159" cm="1">
        <f t="array" ref="P1449">_xlfn.SWITCH(B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49" s="159" cm="1">
        <f t="array" ref="Q1449">_xlfn.SWITCH(C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49" s="159" cm="1">
        <f t="array" ref="R1449">_xlfn.SWITCH(D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49" s="159" cm="1">
        <f t="array" ref="S1449">_xlfn.SWITCH(E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449" s="159" cm="1">
        <f t="array" ref="T1449">_xlfn.SWITCH(F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50" spans="1:20" x14ac:dyDescent="0.3">
      <c r="A1450">
        <v>84</v>
      </c>
      <c r="B1450" t="s">
        <v>11</v>
      </c>
      <c r="C1450" t="s">
        <v>27</v>
      </c>
      <c r="D1450" t="s">
        <v>21</v>
      </c>
      <c r="E1450" t="s">
        <v>18</v>
      </c>
      <c r="F1450" t="s">
        <v>24</v>
      </c>
      <c r="I1450">
        <f>BG_SecBase_Tuning!O$491</f>
        <v>1186</v>
      </c>
      <c r="J1450">
        <f>BG_SecBase_Tuning!P$491</f>
        <v>1207</v>
      </c>
      <c r="K1450">
        <f>BG_SecBase_Tuning!Q$491</f>
        <v>1145</v>
      </c>
      <c r="L1450">
        <f>BG_SecBase_Tuning!R$491</f>
        <v>4900</v>
      </c>
      <c r="M1450">
        <f>BG_SecBase_Tuning!S$491</f>
        <v>5070</v>
      </c>
      <c r="P1450" s="159" cm="1">
        <f t="array" ref="P1450">_xlfn.SWITCH(B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50" s="159" cm="1">
        <f t="array" ref="Q1450">_xlfn.SWITCH(C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50" s="159" cm="1">
        <f t="array" ref="R1450">_xlfn.SWITCH(D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50" s="159" cm="1">
        <f t="array" ref="S1450">_xlfn.SWITCH(E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50" s="159" cm="1">
        <f t="array" ref="T1450">_xlfn.SWITCH(F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451" spans="1:20" x14ac:dyDescent="0.3">
      <c r="A1451">
        <v>85</v>
      </c>
      <c r="B1451" t="s">
        <v>24</v>
      </c>
      <c r="C1451" t="s">
        <v>18</v>
      </c>
      <c r="D1451" t="s">
        <v>15</v>
      </c>
      <c r="E1451" t="s">
        <v>24</v>
      </c>
      <c r="F1451" t="s">
        <v>34</v>
      </c>
      <c r="I1451">
        <f>BG_SecBase_Tuning!O$491</f>
        <v>1186</v>
      </c>
      <c r="J1451">
        <f>BG_SecBase_Tuning!P$491</f>
        <v>1207</v>
      </c>
      <c r="K1451">
        <f>BG_SecBase_Tuning!Q$491</f>
        <v>1145</v>
      </c>
      <c r="L1451">
        <f>BG_SecBase_Tuning!R$491</f>
        <v>4900</v>
      </c>
      <c r="M1451">
        <f>BG_SecBase_Tuning!S$491</f>
        <v>5070</v>
      </c>
      <c r="P1451" s="159" cm="1">
        <f t="array" ref="P1451">_xlfn.SWITCH(B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51" s="159" cm="1">
        <f t="array" ref="Q1451">_xlfn.SWITCH(C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51" s="159" cm="1">
        <f t="array" ref="R1451">_xlfn.SWITCH(D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51" s="159" cm="1">
        <f t="array" ref="S1451">_xlfn.SWITCH(E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451" s="159" cm="1">
        <f t="array" ref="T1451">_xlfn.SWITCH(F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52" spans="1:20" x14ac:dyDescent="0.3">
      <c r="A1452">
        <v>86</v>
      </c>
      <c r="B1452" t="s">
        <v>34</v>
      </c>
      <c r="C1452" t="s">
        <v>31</v>
      </c>
      <c r="D1452" t="s">
        <v>21</v>
      </c>
      <c r="E1452" t="s">
        <v>18</v>
      </c>
      <c r="F1452" t="s">
        <v>31</v>
      </c>
      <c r="I1452">
        <f>BG_SecBase_Tuning!O$491</f>
        <v>1186</v>
      </c>
      <c r="J1452">
        <f>BG_SecBase_Tuning!P$491</f>
        <v>1207</v>
      </c>
      <c r="K1452">
        <f>BG_SecBase_Tuning!Q$491</f>
        <v>1145</v>
      </c>
      <c r="L1452" s="6">
        <f>BG_SecBase_Tuning!R$497</f>
        <v>100</v>
      </c>
      <c r="M1452" s="6">
        <f>BG_SecBase_Tuning!S$497</f>
        <v>100</v>
      </c>
      <c r="P1452" s="159" cm="1">
        <f t="array" ref="P1452">_xlfn.SWITCH(B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52" s="159" cm="1">
        <f t="array" ref="Q1452">_xlfn.SWITCH(C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52" s="159" cm="1">
        <f t="array" ref="R1452">_xlfn.SWITCH(D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52" s="159" cm="1">
        <f t="array" ref="S1452">_xlfn.SWITCH(E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52" s="159" cm="1">
        <f t="array" ref="T1452">_xlfn.SWITCH(F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53" spans="1:20" x14ac:dyDescent="0.3">
      <c r="A1453">
        <v>87</v>
      </c>
      <c r="B1453" t="s">
        <v>34</v>
      </c>
      <c r="C1453" t="s">
        <v>40</v>
      </c>
      <c r="D1453" t="s">
        <v>11</v>
      </c>
      <c r="E1453" t="s">
        <v>27</v>
      </c>
      <c r="F1453" t="s">
        <v>34</v>
      </c>
      <c r="I1453">
        <f>BG_SecBase_Tuning!O$491</f>
        <v>1186</v>
      </c>
      <c r="J1453">
        <f>BG_SecBase_Tuning!P$491</f>
        <v>1207</v>
      </c>
      <c r="K1453">
        <f>BG_SecBase_Tuning!Q$491</f>
        <v>1145</v>
      </c>
      <c r="L1453" s="6">
        <f>BG_SecBase_Tuning!R$497</f>
        <v>100</v>
      </c>
      <c r="M1453" s="6">
        <f>BG_SecBase_Tuning!S$497</f>
        <v>100</v>
      </c>
      <c r="P1453" s="159" cm="1">
        <f t="array" ref="P1453">_xlfn.SWITCH(B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53" s="159" cm="1">
        <f t="array" ref="Q1453">_xlfn.SWITCH(C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53" s="159" cm="1">
        <f t="array" ref="R1453">_xlfn.SWITCH(D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453" s="159" cm="1">
        <f t="array" ref="S1453">_xlfn.SWITCH(E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53" s="159" cm="1">
        <f t="array" ref="T1453">_xlfn.SWITCH(F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54" spans="1:20" x14ac:dyDescent="0.3">
      <c r="A1454">
        <v>88</v>
      </c>
      <c r="B1454" t="s">
        <v>18</v>
      </c>
      <c r="C1454" t="s">
        <v>34</v>
      </c>
      <c r="D1454" t="s">
        <v>15</v>
      </c>
      <c r="E1454" t="s">
        <v>26</v>
      </c>
      <c r="F1454" t="s">
        <v>26</v>
      </c>
      <c r="I1454">
        <f>BG_SecBase_Tuning!O$491</f>
        <v>1186</v>
      </c>
      <c r="J1454">
        <f>BG_SecBase_Tuning!P$491</f>
        <v>1207</v>
      </c>
      <c r="K1454">
        <f>BG_SecBase_Tuning!Q$491</f>
        <v>1145</v>
      </c>
      <c r="L1454" s="6">
        <f>BG_SecBase_Tuning!R$497</f>
        <v>100</v>
      </c>
      <c r="M1454" s="6">
        <f>BG_SecBase_Tuning!S$497</f>
        <v>100</v>
      </c>
      <c r="P1454" s="159" cm="1">
        <f t="array" ref="P1454">_xlfn.SWITCH(B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4" s="159" cm="1">
        <f t="array" ref="Q1454">_xlfn.SWITCH(C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54" s="159" cm="1">
        <f t="array" ref="R1454">_xlfn.SWITCH(D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54" s="159" cm="1">
        <f t="array" ref="S1454">_xlfn.SWITCH(E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54" s="159" cm="1">
        <f t="array" ref="T1454">_xlfn.SWITCH(F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55" spans="1:20" x14ac:dyDescent="0.3">
      <c r="A1455">
        <v>89</v>
      </c>
      <c r="B1455" t="s">
        <v>18</v>
      </c>
      <c r="C1455" t="s">
        <v>37</v>
      </c>
      <c r="D1455" t="s">
        <v>11</v>
      </c>
      <c r="E1455" t="s">
        <v>30</v>
      </c>
      <c r="F1455" t="s">
        <v>30</v>
      </c>
      <c r="I1455">
        <f>BG_SecBase_Tuning!O$491</f>
        <v>1186</v>
      </c>
      <c r="J1455">
        <f>BG_SecBase_Tuning!P$491</f>
        <v>1207</v>
      </c>
      <c r="K1455">
        <f>BG_SecBase_Tuning!Q$491</f>
        <v>1145</v>
      </c>
      <c r="L1455" s="2">
        <f>BG_SecBase_Tuning!R$498</f>
        <v>80</v>
      </c>
      <c r="M1455" s="2">
        <f>BG_SecBase_Tuning!S$498</f>
        <v>80</v>
      </c>
      <c r="P1455" s="159" cm="1">
        <f t="array" ref="P1455">_xlfn.SWITCH(B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5" s="159" cm="1">
        <f t="array" ref="Q1455">_xlfn.SWITCH(C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55" s="159" cm="1">
        <f t="array" ref="R1455">_xlfn.SWITCH(D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455" s="159" cm="1">
        <f t="array" ref="S1455">_xlfn.SWITCH(E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55" s="159" cm="1">
        <f t="array" ref="T1455">_xlfn.SWITCH(F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56" spans="1:20" x14ac:dyDescent="0.3">
      <c r="A1456">
        <v>90</v>
      </c>
      <c r="B1456" t="s">
        <v>37</v>
      </c>
      <c r="C1456" t="s">
        <v>27</v>
      </c>
      <c r="D1456" t="s">
        <v>18</v>
      </c>
      <c r="E1456" t="s">
        <v>33</v>
      </c>
      <c r="F1456" t="s">
        <v>33</v>
      </c>
      <c r="I1456">
        <f>BG_SecBase_Tuning!O$491</f>
        <v>1186</v>
      </c>
      <c r="J1456">
        <f>BG_SecBase_Tuning!P$491</f>
        <v>1207</v>
      </c>
      <c r="K1456">
        <f>BG_SecBase_Tuning!Q$491</f>
        <v>1145</v>
      </c>
      <c r="L1456" s="2">
        <f>BG_SecBase_Tuning!R$498</f>
        <v>80</v>
      </c>
      <c r="M1456" s="2">
        <f>BG_SecBase_Tuning!S$498</f>
        <v>80</v>
      </c>
      <c r="P1456" s="159" cm="1">
        <f t="array" ref="P1456">_xlfn.SWITCH(B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56" s="159" cm="1">
        <f t="array" ref="Q1456">_xlfn.SWITCH(C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56" s="159" cm="1">
        <f t="array" ref="R1456">_xlfn.SWITCH(D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56" s="159" cm="1">
        <f t="array" ref="S1456">_xlfn.SWITCH(E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56" s="159" cm="1">
        <f t="array" ref="T1456">_xlfn.SWITCH(F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57" spans="1:20" x14ac:dyDescent="0.3">
      <c r="A1457">
        <v>91</v>
      </c>
      <c r="B1457" t="s">
        <v>40</v>
      </c>
      <c r="C1457" t="s">
        <v>40</v>
      </c>
      <c r="D1457" t="s">
        <v>18</v>
      </c>
      <c r="E1457" t="s">
        <v>36</v>
      </c>
      <c r="F1457" t="s">
        <v>36</v>
      </c>
      <c r="I1457">
        <f>BG_SecBase_Tuning!O$491</f>
        <v>1186</v>
      </c>
      <c r="J1457">
        <f>BG_SecBase_Tuning!P$491</f>
        <v>1207</v>
      </c>
      <c r="K1457">
        <f>BG_SecBase_Tuning!Q$491</f>
        <v>1145</v>
      </c>
      <c r="L1457" s="2">
        <f>BG_SecBase_Tuning!R$498</f>
        <v>80</v>
      </c>
      <c r="M1457" s="2">
        <f>BG_SecBase_Tuning!S$498</f>
        <v>80</v>
      </c>
      <c r="P1457" s="159" cm="1">
        <f t="array" ref="P1457">_xlfn.SWITCH(B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57" s="159" cm="1">
        <f t="array" ref="Q1457">_xlfn.SWITCH(C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57" s="159" cm="1">
        <f t="array" ref="R1457">_xlfn.SWITCH(D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57" s="159" cm="1">
        <f t="array" ref="S1457">_xlfn.SWITCH(E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57" s="159" cm="1">
        <f t="array" ref="T1457">_xlfn.SWITCH(F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58" spans="1:20" x14ac:dyDescent="0.3">
      <c r="A1458">
        <v>92</v>
      </c>
      <c r="B1458" t="s">
        <v>18</v>
      </c>
      <c r="C1458" t="s">
        <v>24</v>
      </c>
      <c r="D1458" t="s">
        <v>18</v>
      </c>
      <c r="E1458" t="s">
        <v>39</v>
      </c>
      <c r="F1458" t="s">
        <v>39</v>
      </c>
      <c r="I1458">
        <f>BG_SecBase_Tuning!O$491</f>
        <v>1186</v>
      </c>
      <c r="J1458">
        <f>BG_SecBase_Tuning!P$491</f>
        <v>1207</v>
      </c>
      <c r="K1458">
        <f>BG_SecBase_Tuning!Q$491</f>
        <v>1145</v>
      </c>
      <c r="L1458" s="2">
        <f>BG_SecBase_Tuning!R$498</f>
        <v>80</v>
      </c>
      <c r="M1458" s="2">
        <f>BG_SecBase_Tuning!S$498</f>
        <v>80</v>
      </c>
      <c r="P1458" s="159" cm="1">
        <f t="array" ref="P1458">_xlfn.SWITCH(B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8" s="159" cm="1">
        <f t="array" ref="Q1458">_xlfn.SWITCH(C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58" s="159" cm="1">
        <f t="array" ref="R1458">_xlfn.SWITCH(D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58" s="159" cm="1">
        <f t="array" ref="S1458">_xlfn.SWITCH(E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458" s="159" cm="1">
        <f t="array" ref="T1458">_xlfn.SWITCH(F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459" spans="1:20" x14ac:dyDescent="0.3">
      <c r="A1459">
        <v>93</v>
      </c>
      <c r="B1459" t="s">
        <v>18</v>
      </c>
      <c r="C1459" t="s">
        <v>21</v>
      </c>
      <c r="D1459" t="s">
        <v>21</v>
      </c>
      <c r="E1459" t="s">
        <v>26</v>
      </c>
      <c r="F1459" t="s">
        <v>26</v>
      </c>
      <c r="I1459">
        <f>BG_SecBase_Tuning!O$491</f>
        <v>1186</v>
      </c>
      <c r="J1459">
        <f>BG_SecBase_Tuning!P$491</f>
        <v>1207</v>
      </c>
      <c r="K1459">
        <f>BG_SecBase_Tuning!Q$491</f>
        <v>1145</v>
      </c>
      <c r="L1459" s="2">
        <f>BG_SecBase_Tuning!R$498</f>
        <v>80</v>
      </c>
      <c r="M1459" s="2">
        <f>BG_SecBase_Tuning!S$498</f>
        <v>80</v>
      </c>
      <c r="P1459" s="159" cm="1">
        <f t="array" ref="P1459">_xlfn.SWITCH(B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9" s="159" cm="1">
        <f t="array" ref="Q1459">_xlfn.SWITCH(C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59" s="159" cm="1">
        <f t="array" ref="R1459">_xlfn.SWITCH(D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59" s="159" cm="1">
        <f t="array" ref="S1459">_xlfn.SWITCH(E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59" s="159" cm="1">
        <f t="array" ref="T1459">_xlfn.SWITCH(F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60" spans="1:20" x14ac:dyDescent="0.3">
      <c r="A1460">
        <v>94</v>
      </c>
      <c r="B1460" t="s">
        <v>18</v>
      </c>
      <c r="C1460" t="s">
        <v>15</v>
      </c>
      <c r="D1460" t="s">
        <v>24</v>
      </c>
      <c r="E1460" t="s">
        <v>30</v>
      </c>
      <c r="F1460" t="s">
        <v>30</v>
      </c>
      <c r="I1460">
        <f>BG_SecBase_Tuning!O$491</f>
        <v>1186</v>
      </c>
      <c r="J1460">
        <f>BG_SecBase_Tuning!P$491</f>
        <v>1207</v>
      </c>
      <c r="K1460">
        <f>BG_SecBase_Tuning!Q$491</f>
        <v>1145</v>
      </c>
      <c r="L1460" s="2">
        <f>BG_SecBase_Tuning!R$498</f>
        <v>80</v>
      </c>
      <c r="M1460" s="2">
        <f>BG_SecBase_Tuning!S$498</f>
        <v>80</v>
      </c>
      <c r="P1460" s="159" cm="1">
        <f t="array" ref="P1460">_xlfn.SWITCH(B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60" s="159" cm="1">
        <f t="array" ref="Q1460">_xlfn.SWITCH(C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60" s="159" cm="1">
        <f t="array" ref="R1460">_xlfn.SWITCH(D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60" s="159" cm="1">
        <f t="array" ref="S1460">_xlfn.SWITCH(E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60" s="159" cm="1">
        <f t="array" ref="T1460">_xlfn.SWITCH(F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61" spans="1:20" x14ac:dyDescent="0.3">
      <c r="A1461">
        <v>95</v>
      </c>
      <c r="B1461" t="s">
        <v>18</v>
      </c>
      <c r="C1461" t="s">
        <v>37</v>
      </c>
      <c r="D1461" t="s">
        <v>21</v>
      </c>
      <c r="E1461" t="s">
        <v>33</v>
      </c>
      <c r="F1461" t="s">
        <v>33</v>
      </c>
      <c r="I1461">
        <f>BG_SecBase_Tuning!O$491</f>
        <v>1186</v>
      </c>
      <c r="J1461">
        <f>BG_SecBase_Tuning!P$491</f>
        <v>1207</v>
      </c>
      <c r="K1461">
        <f>BG_SecBase_Tuning!Q$491</f>
        <v>1145</v>
      </c>
      <c r="L1461" s="6">
        <f>BG_SecBase_Tuning!R$497</f>
        <v>100</v>
      </c>
      <c r="M1461" s="6">
        <f>BG_SecBase_Tuning!S$497</f>
        <v>100</v>
      </c>
      <c r="P1461" s="159" cm="1">
        <f t="array" ref="P1461">_xlfn.SWITCH(B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61" s="159" cm="1">
        <f t="array" ref="Q1461">_xlfn.SWITCH(C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61" s="159" cm="1">
        <f t="array" ref="R1461">_xlfn.SWITCH(D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61" s="159" cm="1">
        <f t="array" ref="S1461">_xlfn.SWITCH(E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61" s="159" cm="1">
        <f t="array" ref="T1461">_xlfn.SWITCH(F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62" spans="1:20" x14ac:dyDescent="0.3">
      <c r="A1462">
        <v>96</v>
      </c>
      <c r="B1462" t="s">
        <v>24</v>
      </c>
      <c r="C1462" t="s">
        <v>24</v>
      </c>
      <c r="D1462" t="s">
        <v>15</v>
      </c>
      <c r="E1462" t="s">
        <v>36</v>
      </c>
      <c r="F1462" t="s">
        <v>36</v>
      </c>
      <c r="I1462">
        <f>BG_SecBase_Tuning!O$491</f>
        <v>1186</v>
      </c>
      <c r="J1462">
        <f>BG_SecBase_Tuning!P$491</f>
        <v>1207</v>
      </c>
      <c r="K1462">
        <f>BG_SecBase_Tuning!Q$491</f>
        <v>1145</v>
      </c>
      <c r="L1462" s="6">
        <f>BG_SecBase_Tuning!R$497</f>
        <v>100</v>
      </c>
      <c r="M1462" s="6">
        <f>BG_SecBase_Tuning!S$497</f>
        <v>100</v>
      </c>
      <c r="P1462" s="159" cm="1">
        <f t="array" ref="P1462">_xlfn.SWITCH(B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62" s="159" cm="1">
        <f t="array" ref="Q1462">_xlfn.SWITCH(C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62" s="159" cm="1">
        <f t="array" ref="R1462">_xlfn.SWITCH(D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62" s="159" cm="1">
        <f t="array" ref="S1462">_xlfn.SWITCH(E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62" s="159" cm="1">
        <f t="array" ref="T1462">_xlfn.SWITCH(F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63" spans="1:20" x14ac:dyDescent="0.3">
      <c r="A1463">
        <v>97</v>
      </c>
      <c r="B1463" t="s">
        <v>15</v>
      </c>
      <c r="C1463" t="s">
        <v>31</v>
      </c>
      <c r="D1463" t="s">
        <v>15</v>
      </c>
      <c r="E1463" t="s">
        <v>18</v>
      </c>
      <c r="F1463" t="s">
        <v>31</v>
      </c>
      <c r="I1463">
        <f>BG_SecBase_Tuning!O$491</f>
        <v>1186</v>
      </c>
      <c r="J1463">
        <f>BG_SecBase_Tuning!P$491</f>
        <v>1207</v>
      </c>
      <c r="K1463">
        <f>BG_SecBase_Tuning!Q$491</f>
        <v>1145</v>
      </c>
      <c r="L1463">
        <f>BG_SecBase_Tuning!R$491</f>
        <v>4900</v>
      </c>
      <c r="M1463">
        <f>BG_SecBase_Tuning!S$491</f>
        <v>5070</v>
      </c>
      <c r="P1463" s="159" cm="1">
        <f t="array" ref="P1463">_xlfn.SWITCH(B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63" s="159" cm="1">
        <f t="array" ref="Q1463">_xlfn.SWITCH(C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63" s="159" cm="1">
        <f t="array" ref="R1463">_xlfn.SWITCH(D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63" s="159" cm="1">
        <f t="array" ref="S1463">_xlfn.SWITCH(E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63" s="159" cm="1">
        <f t="array" ref="T1463">_xlfn.SWITCH(F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64" spans="1:20" x14ac:dyDescent="0.3">
      <c r="A1464">
        <v>98</v>
      </c>
      <c r="B1464" t="s">
        <v>21</v>
      </c>
      <c r="C1464" t="s">
        <v>31</v>
      </c>
      <c r="D1464" t="s">
        <v>24</v>
      </c>
      <c r="E1464" t="s">
        <v>21</v>
      </c>
      <c r="F1464" t="s">
        <v>37</v>
      </c>
      <c r="I1464">
        <f>BG_SecBase_Tuning!O$491</f>
        <v>1186</v>
      </c>
      <c r="J1464">
        <f>BG_SecBase_Tuning!P$491</f>
        <v>1207</v>
      </c>
      <c r="K1464">
        <f>BG_SecBase_Tuning!Q$491</f>
        <v>1145</v>
      </c>
      <c r="L1464">
        <f>BG_SecBase_Tuning!R$491</f>
        <v>4900</v>
      </c>
      <c r="M1464">
        <f>BG_SecBase_Tuning!S$491</f>
        <v>5070</v>
      </c>
      <c r="P1464" s="159" cm="1">
        <f t="array" ref="P1464">_xlfn.SWITCH(B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64" s="159" cm="1">
        <f t="array" ref="Q1464">_xlfn.SWITCH(C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64" s="159" cm="1">
        <f t="array" ref="R1464">_xlfn.SWITCH(D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64" s="159" cm="1">
        <f t="array" ref="S1464">_xlfn.SWITCH(E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64" s="159" cm="1">
        <f t="array" ref="T1464">_xlfn.SWITCH(F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66" spans="1:20" x14ac:dyDescent="0.3">
      <c r="I1466">
        <f>SUM(I1367:I1464)</f>
        <v>100000</v>
      </c>
      <c r="J1466">
        <f t="shared" ref="J1466:M1466" si="36">SUM(J1367:J1464)</f>
        <v>100000</v>
      </c>
      <c r="K1466">
        <f t="shared" si="36"/>
        <v>100000</v>
      </c>
      <c r="L1466">
        <f t="shared" si="36"/>
        <v>100000</v>
      </c>
      <c r="M1466">
        <f t="shared" si="36"/>
        <v>100000</v>
      </c>
    </row>
    <row r="1468" spans="1:20" x14ac:dyDescent="0.3">
      <c r="B1468" s="209" t="s">
        <v>93</v>
      </c>
      <c r="C1468" s="209"/>
      <c r="D1468" s="209"/>
      <c r="E1468" s="209"/>
      <c r="F1468" s="209"/>
      <c r="I1468" s="209" t="s">
        <v>73</v>
      </c>
      <c r="J1468" s="211"/>
      <c r="K1468" s="211"/>
      <c r="L1468" s="211"/>
      <c r="M1468" s="211"/>
      <c r="P1468" s="209" t="s">
        <v>93</v>
      </c>
      <c r="Q1468" s="209"/>
      <c r="R1468" s="209"/>
      <c r="S1468" s="209"/>
      <c r="T1468" s="209"/>
    </row>
    <row r="1470" spans="1:20" x14ac:dyDescent="0.3">
      <c r="B1470" s="38" t="s">
        <v>74</v>
      </c>
      <c r="C1470" s="38" t="s">
        <v>75</v>
      </c>
      <c r="D1470" s="38" t="s">
        <v>76</v>
      </c>
      <c r="E1470" s="38" t="s">
        <v>77</v>
      </c>
      <c r="F1470" s="38" t="s">
        <v>78</v>
      </c>
      <c r="P1470" s="38" t="s">
        <v>74</v>
      </c>
      <c r="Q1470" s="38" t="s">
        <v>75</v>
      </c>
      <c r="R1470" s="38" t="s">
        <v>76</v>
      </c>
      <c r="S1470" s="38" t="s">
        <v>77</v>
      </c>
      <c r="T1470" s="38" t="s">
        <v>78</v>
      </c>
    </row>
    <row r="1471" spans="1:20" x14ac:dyDescent="0.3">
      <c r="A1471">
        <v>1</v>
      </c>
      <c r="B1471" t="s">
        <v>24</v>
      </c>
      <c r="C1471" t="s">
        <v>40</v>
      </c>
      <c r="D1471" t="s">
        <v>15</v>
      </c>
      <c r="E1471" t="s">
        <v>37</v>
      </c>
      <c r="F1471" t="s">
        <v>37</v>
      </c>
      <c r="I1471">
        <f>BG_SecBase_Tuning!O$522</f>
        <v>1103</v>
      </c>
      <c r="J1471">
        <f>BG_SecBase_Tuning!P$522</f>
        <v>1267</v>
      </c>
      <c r="K1471">
        <f>BG_SecBase_Tuning!Q$522</f>
        <v>3694</v>
      </c>
      <c r="L1471">
        <f>BG_SecBase_Tuning!R$522</f>
        <v>4900</v>
      </c>
      <c r="M1471">
        <f>BG_SecBase_Tuning!S$522</f>
        <v>5070</v>
      </c>
      <c r="P1471" s="159" cm="1">
        <f t="array" ref="P1471">_xlfn.SWITCH(B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71" s="159" cm="1">
        <f t="array" ref="Q1471">_xlfn.SWITCH(C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71" s="159" cm="1">
        <f t="array" ref="R1471">_xlfn.SWITCH(D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71" s="159" cm="1">
        <f t="array" ref="S1471">_xlfn.SWITCH(E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71" s="159" cm="1">
        <f t="array" ref="T1471">_xlfn.SWITCH(F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72" spans="1:20" x14ac:dyDescent="0.3">
      <c r="A1472">
        <v>2</v>
      </c>
      <c r="B1472" t="s">
        <v>40</v>
      </c>
      <c r="C1472" t="s">
        <v>31</v>
      </c>
      <c r="D1472" t="s">
        <v>15</v>
      </c>
      <c r="E1472" t="s">
        <v>27</v>
      </c>
      <c r="F1472" t="s">
        <v>40</v>
      </c>
      <c r="I1472">
        <f>BG_SecBase_Tuning!O$522</f>
        <v>1103</v>
      </c>
      <c r="J1472">
        <f>BG_SecBase_Tuning!P$522</f>
        <v>1267</v>
      </c>
      <c r="K1472">
        <f>BG_SecBase_Tuning!Q$522</f>
        <v>3694</v>
      </c>
      <c r="L1472">
        <f>BG_SecBase_Tuning!R$522</f>
        <v>4900</v>
      </c>
      <c r="M1472">
        <f>BG_SecBase_Tuning!S$522</f>
        <v>5070</v>
      </c>
      <c r="P1472" s="159" cm="1">
        <f t="array" ref="P1472">_xlfn.SWITCH(B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72" s="159" cm="1">
        <f t="array" ref="Q1472">_xlfn.SWITCH(C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72" s="159" cm="1">
        <f t="array" ref="R1472">_xlfn.SWITCH(D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72" s="159" cm="1">
        <f t="array" ref="S1472">_xlfn.SWITCH(E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72" s="159" cm="1">
        <f t="array" ref="T1472">_xlfn.SWITCH(F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73" spans="1:20" x14ac:dyDescent="0.3">
      <c r="A1473">
        <v>3</v>
      </c>
      <c r="B1473" t="s">
        <v>18</v>
      </c>
      <c r="C1473" t="s">
        <v>34</v>
      </c>
      <c r="D1473" t="s">
        <v>18</v>
      </c>
      <c r="E1473" t="s">
        <v>15</v>
      </c>
      <c r="F1473" t="s">
        <v>31</v>
      </c>
      <c r="I1473">
        <f>BG_SecBase_Tuning!O$522</f>
        <v>1103</v>
      </c>
      <c r="J1473">
        <f>BG_SecBase_Tuning!P$522</f>
        <v>1267</v>
      </c>
      <c r="K1473">
        <f>BG_SecBase_Tuning!Q$522</f>
        <v>3694</v>
      </c>
      <c r="L1473">
        <f>BG_SecBase_Tuning!R$522</f>
        <v>4900</v>
      </c>
      <c r="M1473">
        <f>BG_SecBase_Tuning!S$522</f>
        <v>5070</v>
      </c>
      <c r="P1473" s="159" cm="1">
        <f t="array" ref="P1473">_xlfn.SWITCH(B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73" s="159" cm="1">
        <f t="array" ref="Q1473">_xlfn.SWITCH(C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73" s="159" cm="1">
        <f t="array" ref="R1473">_xlfn.SWITCH(D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73" s="159" cm="1">
        <f t="array" ref="S1473">_xlfn.SWITCH(E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73" s="159" cm="1">
        <f t="array" ref="T1473">_xlfn.SWITCH(F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74" spans="1:20" x14ac:dyDescent="0.3">
      <c r="A1474">
        <v>4</v>
      </c>
      <c r="B1474" t="s">
        <v>15</v>
      </c>
      <c r="C1474" t="s">
        <v>34</v>
      </c>
      <c r="D1474" t="s">
        <v>27</v>
      </c>
      <c r="E1474" t="s">
        <v>15</v>
      </c>
      <c r="F1474" t="s">
        <v>11</v>
      </c>
      <c r="I1474">
        <f>BG_SecBase_Tuning!O$522</f>
        <v>1103</v>
      </c>
      <c r="J1474">
        <f>BG_SecBase_Tuning!P$522</f>
        <v>1267</v>
      </c>
      <c r="K1474">
        <f>BG_SecBase_Tuning!Q$522</f>
        <v>3694</v>
      </c>
      <c r="L1474">
        <f>BG_SecBase_Tuning!R$522</f>
        <v>4900</v>
      </c>
      <c r="M1474">
        <f>BG_SecBase_Tuning!S$522</f>
        <v>5070</v>
      </c>
      <c r="P1474" s="159" cm="1">
        <f t="array" ref="P1474">_xlfn.SWITCH(B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74" s="159" cm="1">
        <f t="array" ref="Q1474">_xlfn.SWITCH(C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74" s="159" cm="1">
        <f t="array" ref="R1474">_xlfn.SWITCH(D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74" s="159" cm="1">
        <f t="array" ref="S1474">_xlfn.SWITCH(E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74" s="159" cm="1">
        <f t="array" ref="T1474">_xlfn.SWITCH(F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475" spans="1:20" x14ac:dyDescent="0.3">
      <c r="A1475">
        <v>5</v>
      </c>
      <c r="B1475" t="s">
        <v>21</v>
      </c>
      <c r="C1475" t="s">
        <v>27</v>
      </c>
      <c r="D1475" t="s">
        <v>40</v>
      </c>
      <c r="E1475" t="s">
        <v>18</v>
      </c>
      <c r="F1475" t="s">
        <v>40</v>
      </c>
      <c r="I1475" s="4">
        <f>BG_SecBase_Tuning!O$542</f>
        <v>279</v>
      </c>
      <c r="J1475" s="6">
        <f>BG_SecBase_Tuning!P$526</f>
        <v>300</v>
      </c>
      <c r="K1475" s="6">
        <f>BG_SecBase_Tuning!Q$526</f>
        <v>1000</v>
      </c>
      <c r="L1475" s="6">
        <f>BG_SecBase_Tuning!R$526</f>
        <v>300</v>
      </c>
      <c r="M1475" s="6">
        <f>BG_SecBase_Tuning!S$526</f>
        <v>300</v>
      </c>
      <c r="P1475" s="159" cm="1">
        <f t="array" ref="P1475">_xlfn.SWITCH(B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75" s="159" cm="1">
        <f t="array" ref="Q1475">_xlfn.SWITCH(C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75" s="159" cm="1">
        <f t="array" ref="R1475">_xlfn.SWITCH(D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75" s="159" cm="1">
        <f t="array" ref="S1475">_xlfn.SWITCH(E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75" s="159" cm="1">
        <f t="array" ref="T1475">_xlfn.SWITCH(F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76" spans="1:20" x14ac:dyDescent="0.3">
      <c r="A1476">
        <v>6</v>
      </c>
      <c r="B1476" t="s">
        <v>18</v>
      </c>
      <c r="C1476" t="s">
        <v>27</v>
      </c>
      <c r="D1476" t="s">
        <v>15</v>
      </c>
      <c r="E1476" t="s">
        <v>37</v>
      </c>
      <c r="F1476" t="s">
        <v>31</v>
      </c>
      <c r="I1476" s="32">
        <f>BG_SecBase_Tuning!O$543</f>
        <v>150</v>
      </c>
      <c r="J1476" s="6">
        <f>BG_SecBase_Tuning!P$526</f>
        <v>300</v>
      </c>
      <c r="K1476" s="6">
        <f>BG_SecBase_Tuning!Q$526</f>
        <v>1000</v>
      </c>
      <c r="L1476" s="6">
        <f>BG_SecBase_Tuning!R$526</f>
        <v>300</v>
      </c>
      <c r="M1476" s="6">
        <f>BG_SecBase_Tuning!S$526</f>
        <v>300</v>
      </c>
      <c r="P1476" s="159" cm="1">
        <f t="array" ref="P1476">_xlfn.SWITCH(B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76" s="159" cm="1">
        <f t="array" ref="Q1476">_xlfn.SWITCH(C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76" s="159" cm="1">
        <f t="array" ref="R1476">_xlfn.SWITCH(D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76" s="159" cm="1">
        <f t="array" ref="S1476">_xlfn.SWITCH(E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76" s="159" cm="1">
        <f t="array" ref="T1476">_xlfn.SWITCH(F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77" spans="1:20" x14ac:dyDescent="0.3">
      <c r="A1477">
        <v>7</v>
      </c>
      <c r="B1477" s="4" t="s">
        <v>7</v>
      </c>
      <c r="C1477" t="s">
        <v>26</v>
      </c>
      <c r="D1477" t="s">
        <v>26</v>
      </c>
      <c r="E1477" t="s">
        <v>26</v>
      </c>
      <c r="F1477" t="s">
        <v>26</v>
      </c>
      <c r="I1477" s="32">
        <f>BG_SecBase_Tuning!O$543</f>
        <v>150</v>
      </c>
      <c r="J1477" s="6">
        <f>BG_SecBase_Tuning!P$526</f>
        <v>300</v>
      </c>
      <c r="K1477" s="6">
        <f>BG_SecBase_Tuning!Q$526</f>
        <v>1000</v>
      </c>
      <c r="L1477" s="6">
        <f>BG_SecBase_Tuning!R$526</f>
        <v>300</v>
      </c>
      <c r="M1477" s="6">
        <f>BG_SecBase_Tuning!S$526</f>
        <v>300</v>
      </c>
      <c r="P1477" s="159" cm="1">
        <f t="array" ref="P1477">_xlfn.SWITCH(B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477" s="159" cm="1">
        <f t="array" ref="Q1477">_xlfn.SWITCH(C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477" s="159" cm="1">
        <f t="array" ref="R1477">_xlfn.SWITCH(D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77" s="159" cm="1">
        <f t="array" ref="S1477">_xlfn.SWITCH(E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77" s="159" cm="1">
        <f t="array" ref="T1477">_xlfn.SWITCH(F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78" spans="1:20" x14ac:dyDescent="0.3">
      <c r="A1478">
        <v>8</v>
      </c>
      <c r="B1478" s="4" t="s">
        <v>7</v>
      </c>
      <c r="C1478" t="s">
        <v>30</v>
      </c>
      <c r="D1478" t="s">
        <v>30</v>
      </c>
      <c r="E1478" t="s">
        <v>30</v>
      </c>
      <c r="F1478" t="s">
        <v>30</v>
      </c>
      <c r="I1478" s="32">
        <f>BG_SecBase_Tuning!O$543</f>
        <v>150</v>
      </c>
      <c r="J1478" s="2">
        <f>BG_SecBase_Tuning!P$527</f>
        <v>100</v>
      </c>
      <c r="K1478" s="2">
        <f>BG_SecBase_Tuning!Q$527</f>
        <v>500</v>
      </c>
      <c r="L1478" s="2">
        <f>BG_SecBase_Tuning!R$527</f>
        <v>100</v>
      </c>
      <c r="M1478" s="2">
        <f>BG_SecBase_Tuning!S$527</f>
        <v>100</v>
      </c>
      <c r="P1478" s="159" cm="1">
        <f t="array" ref="P1478">_xlfn.SWITCH(B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478" s="159" cm="1">
        <f t="array" ref="Q1478">_xlfn.SWITCH(C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478" s="159" cm="1">
        <f t="array" ref="R1478">_xlfn.SWITCH(D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78" s="159" cm="1">
        <f t="array" ref="S1478">_xlfn.SWITCH(E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78" s="159" cm="1">
        <f t="array" ref="T1478">_xlfn.SWITCH(F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79" spans="1:20" x14ac:dyDescent="0.3">
      <c r="A1479">
        <v>9</v>
      </c>
      <c r="B1479" t="s">
        <v>18</v>
      </c>
      <c r="C1479" t="s">
        <v>33</v>
      </c>
      <c r="D1479" t="s">
        <v>33</v>
      </c>
      <c r="E1479" t="s">
        <v>33</v>
      </c>
      <c r="F1479" t="s">
        <v>33</v>
      </c>
      <c r="I1479" s="4">
        <f>BG_SecBase_Tuning!O$542</f>
        <v>279</v>
      </c>
      <c r="J1479" s="6">
        <f>BG_SecBase_Tuning!P$526</f>
        <v>300</v>
      </c>
      <c r="K1479" s="6">
        <f>BG_SecBase_Tuning!Q$526</f>
        <v>1000</v>
      </c>
      <c r="L1479" s="6">
        <f>BG_SecBase_Tuning!R$526</f>
        <v>300</v>
      </c>
      <c r="M1479" s="6">
        <f>BG_SecBase_Tuning!S$526</f>
        <v>300</v>
      </c>
      <c r="P1479" s="159" cm="1">
        <f t="array" ref="P1479">_xlfn.SWITCH(B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79" s="159" cm="1">
        <f t="array" ref="Q1479">_xlfn.SWITCH(C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479" s="159" cm="1">
        <f t="array" ref="R1479">_xlfn.SWITCH(D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79" s="159" cm="1">
        <f t="array" ref="S1479">_xlfn.SWITCH(E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79" s="159" cm="1">
        <f t="array" ref="T1479">_xlfn.SWITCH(F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80" spans="1:20" x14ac:dyDescent="0.3">
      <c r="A1480">
        <v>10</v>
      </c>
      <c r="B1480" t="s">
        <v>21</v>
      </c>
      <c r="C1480" t="s">
        <v>36</v>
      </c>
      <c r="D1480" t="s">
        <v>36</v>
      </c>
      <c r="E1480" t="s">
        <v>36</v>
      </c>
      <c r="F1480" t="s">
        <v>36</v>
      </c>
      <c r="I1480">
        <f>BG_SecBase_Tuning!O$522</f>
        <v>1103</v>
      </c>
      <c r="J1480" s="6">
        <f>BG_SecBase_Tuning!P$526</f>
        <v>300</v>
      </c>
      <c r="K1480" s="6">
        <f>BG_SecBase_Tuning!Q$526</f>
        <v>1000</v>
      </c>
      <c r="L1480" s="6">
        <f>BG_SecBase_Tuning!R$526</f>
        <v>300</v>
      </c>
      <c r="M1480" s="6">
        <f>BG_SecBase_Tuning!S$526</f>
        <v>300</v>
      </c>
      <c r="P1480" s="159" cm="1">
        <f t="array" ref="P1480">_xlfn.SWITCH(B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80" s="159" cm="1">
        <f t="array" ref="Q1480">_xlfn.SWITCH(C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480" s="159" cm="1">
        <f t="array" ref="R1480">_xlfn.SWITCH(D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80" s="159" cm="1">
        <f t="array" ref="S1480">_xlfn.SWITCH(E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80" s="159" cm="1">
        <f t="array" ref="T1480">_xlfn.SWITCH(F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81" spans="1:20" x14ac:dyDescent="0.3">
      <c r="A1481">
        <v>11</v>
      </c>
      <c r="B1481" t="s">
        <v>11</v>
      </c>
      <c r="C1481" t="s">
        <v>40</v>
      </c>
      <c r="D1481" t="s">
        <v>11</v>
      </c>
      <c r="E1481" t="s">
        <v>24</v>
      </c>
      <c r="F1481" t="s">
        <v>24</v>
      </c>
      <c r="I1481">
        <f>BG_SecBase_Tuning!O$522</f>
        <v>1103</v>
      </c>
      <c r="J1481" s="6">
        <f>BG_SecBase_Tuning!P$526</f>
        <v>300</v>
      </c>
      <c r="K1481" s="6">
        <f>BG_SecBase_Tuning!Q$526</f>
        <v>1000</v>
      </c>
      <c r="L1481" s="6">
        <f>BG_SecBase_Tuning!R$526</f>
        <v>300</v>
      </c>
      <c r="M1481" s="6">
        <f>BG_SecBase_Tuning!S$526</f>
        <v>300</v>
      </c>
      <c r="P1481" s="159" cm="1">
        <f t="array" ref="P1481">_xlfn.SWITCH(B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81" s="159" cm="1">
        <f t="array" ref="Q1481">_xlfn.SWITCH(C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81" s="159" cm="1">
        <f t="array" ref="R1481">_xlfn.SWITCH(D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481" s="159" cm="1">
        <f t="array" ref="S1481">_xlfn.SWITCH(E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481" s="159" cm="1">
        <f t="array" ref="T1481">_xlfn.SWITCH(F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482" spans="1:20" x14ac:dyDescent="0.3">
      <c r="A1482">
        <v>12</v>
      </c>
      <c r="B1482" t="s">
        <v>31</v>
      </c>
      <c r="C1482" t="s">
        <v>15</v>
      </c>
      <c r="D1482" t="s">
        <v>11</v>
      </c>
      <c r="E1482" t="s">
        <v>24</v>
      </c>
      <c r="F1482" t="s">
        <v>40</v>
      </c>
      <c r="I1482">
        <f>BG_SecBase_Tuning!O$522</f>
        <v>1103</v>
      </c>
      <c r="J1482">
        <f>BG_SecBase_Tuning!P$522</f>
        <v>1267</v>
      </c>
      <c r="K1482">
        <f>BG_SecBase_Tuning!Q$522</f>
        <v>3694</v>
      </c>
      <c r="L1482">
        <f>BG_SecBase_Tuning!R$522</f>
        <v>4900</v>
      </c>
      <c r="M1482">
        <f>BG_SecBase_Tuning!S$522</f>
        <v>5070</v>
      </c>
      <c r="P1482" s="159" cm="1">
        <f t="array" ref="P1482">_xlfn.SWITCH(B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82" s="159" cm="1">
        <f t="array" ref="Q1482">_xlfn.SWITCH(C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82" s="159" cm="1">
        <f t="array" ref="R1482">_xlfn.SWITCH(D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482" s="159" cm="1">
        <f t="array" ref="S1482">_xlfn.SWITCH(E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482" s="159" cm="1">
        <f t="array" ref="T1482">_xlfn.SWITCH(F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83" spans="1:20" x14ac:dyDescent="0.3">
      <c r="A1483">
        <v>13</v>
      </c>
      <c r="B1483" t="s">
        <v>40</v>
      </c>
      <c r="C1483" t="s">
        <v>18</v>
      </c>
      <c r="D1483" t="s">
        <v>34</v>
      </c>
      <c r="E1483" t="s">
        <v>37</v>
      </c>
      <c r="F1483" t="s">
        <v>31</v>
      </c>
      <c r="I1483">
        <f>BG_SecBase_Tuning!O$522</f>
        <v>1103</v>
      </c>
      <c r="J1483">
        <f>BG_SecBase_Tuning!P$522</f>
        <v>1267</v>
      </c>
      <c r="K1483">
        <f>BG_SecBase_Tuning!Q$522</f>
        <v>3694</v>
      </c>
      <c r="L1483">
        <f>BG_SecBase_Tuning!R$522</f>
        <v>4900</v>
      </c>
      <c r="M1483">
        <f>BG_SecBase_Tuning!S$522</f>
        <v>5070</v>
      </c>
      <c r="P1483" s="159" cm="1">
        <f t="array" ref="P1483">_xlfn.SWITCH(B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83" s="159" cm="1">
        <f t="array" ref="Q1483">_xlfn.SWITCH(C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83" s="159" cm="1">
        <f t="array" ref="R1483">_xlfn.SWITCH(D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83" s="159" cm="1">
        <f t="array" ref="S1483">_xlfn.SWITCH(E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83" s="159" cm="1">
        <f t="array" ref="T1483">_xlfn.SWITCH(F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84" spans="1:20" x14ac:dyDescent="0.3">
      <c r="A1484">
        <v>14</v>
      </c>
      <c r="B1484" t="s">
        <v>18</v>
      </c>
      <c r="C1484" t="s">
        <v>18</v>
      </c>
      <c r="D1484" t="s">
        <v>18</v>
      </c>
      <c r="E1484" t="s">
        <v>37</v>
      </c>
      <c r="F1484" t="s">
        <v>40</v>
      </c>
      <c r="I1484" s="6">
        <f>BG_SecBase_Tuning!O$526</f>
        <v>1000</v>
      </c>
      <c r="J1484" s="9">
        <f>BG_SecBase_Tuning!P$539</f>
        <v>1000</v>
      </c>
      <c r="K1484" s="6">
        <f>BG_SecBase_Tuning!Q$528</f>
        <v>300</v>
      </c>
      <c r="L1484" s="6">
        <f>BG_SecBase_Tuning!R$528</f>
        <v>100</v>
      </c>
      <c r="M1484" s="6">
        <f>BG_SecBase_Tuning!S$528</f>
        <v>100</v>
      </c>
      <c r="P1484" s="159" cm="1">
        <f t="array" ref="P1484">_xlfn.SWITCH(B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84" s="159" cm="1">
        <f t="array" ref="Q1484">_xlfn.SWITCH(C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84" s="159" cm="1">
        <f t="array" ref="R1484">_xlfn.SWITCH(D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84" s="159" cm="1">
        <f t="array" ref="S1484">_xlfn.SWITCH(E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84" s="159" cm="1">
        <f t="array" ref="T1484">_xlfn.SWITCH(F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85" spans="1:20" x14ac:dyDescent="0.3">
      <c r="A1485">
        <v>15</v>
      </c>
      <c r="B1485" t="s">
        <v>21</v>
      </c>
      <c r="C1485" t="s">
        <v>24</v>
      </c>
      <c r="D1485" t="s">
        <v>31</v>
      </c>
      <c r="E1485" t="s">
        <v>15</v>
      </c>
      <c r="F1485" t="s">
        <v>27</v>
      </c>
      <c r="I1485" s="6">
        <f>BG_SecBase_Tuning!O$526</f>
        <v>1000</v>
      </c>
      <c r="J1485" s="9">
        <f>BG_SecBase_Tuning!P$539</f>
        <v>1000</v>
      </c>
      <c r="K1485" s="6">
        <f>BG_SecBase_Tuning!Q$528</f>
        <v>300</v>
      </c>
      <c r="L1485" s="6">
        <f>BG_SecBase_Tuning!R$528</f>
        <v>100</v>
      </c>
      <c r="M1485" s="6">
        <f>BG_SecBase_Tuning!S$528</f>
        <v>100</v>
      </c>
      <c r="P1485" s="159" cm="1">
        <f t="array" ref="P1485">_xlfn.SWITCH(B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85" s="159" cm="1">
        <f t="array" ref="Q1485">_xlfn.SWITCH(C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85" s="159" cm="1">
        <f t="array" ref="R1485">_xlfn.SWITCH(D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85" s="159" cm="1">
        <f t="array" ref="S1485">_xlfn.SWITCH(E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85" s="159" cm="1">
        <f t="array" ref="T1485">_xlfn.SWITCH(F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86" spans="1:20" x14ac:dyDescent="0.3">
      <c r="A1486">
        <v>16</v>
      </c>
      <c r="B1486" t="s">
        <v>26</v>
      </c>
      <c r="C1486" s="49" t="s">
        <v>42</v>
      </c>
      <c r="D1486" t="s">
        <v>26</v>
      </c>
      <c r="E1486" t="s">
        <v>26</v>
      </c>
      <c r="F1486" t="s">
        <v>26</v>
      </c>
      <c r="I1486" s="6">
        <f>BG_SecBase_Tuning!O$526</f>
        <v>1000</v>
      </c>
      <c r="J1486" s="9">
        <f>BG_SecBase_Tuning!P$539</f>
        <v>1000</v>
      </c>
      <c r="K1486" s="6">
        <f>BG_SecBase_Tuning!Q$528</f>
        <v>300</v>
      </c>
      <c r="L1486" s="6">
        <f>BG_SecBase_Tuning!R$528</f>
        <v>100</v>
      </c>
      <c r="M1486" s="6">
        <f>BG_SecBase_Tuning!S$528</f>
        <v>100</v>
      </c>
      <c r="P1486" s="159" cm="1">
        <f t="array" ref="P1486">_xlfn.SWITCH(B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486" s="159" cm="1">
        <f t="array" ref="Q1486">_xlfn.SWITCH(C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486" s="159" cm="1">
        <f t="array" ref="R1486">_xlfn.SWITCH(D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86" s="159" cm="1">
        <f t="array" ref="S1486">_xlfn.SWITCH(E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86" s="159" cm="1">
        <f t="array" ref="T1486">_xlfn.SWITCH(F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87" spans="1:20" x14ac:dyDescent="0.3">
      <c r="A1487">
        <v>17</v>
      </c>
      <c r="B1487" t="s">
        <v>30</v>
      </c>
      <c r="C1487" t="s">
        <v>15</v>
      </c>
      <c r="D1487" t="s">
        <v>30</v>
      </c>
      <c r="E1487" t="s">
        <v>30</v>
      </c>
      <c r="F1487" t="s">
        <v>30</v>
      </c>
      <c r="I1487" s="2">
        <f>BG_SecBase_Tuning!O$527</f>
        <v>400</v>
      </c>
      <c r="J1487" s="9">
        <f>BG_SecBase_Tuning!P$539</f>
        <v>1000</v>
      </c>
      <c r="K1487" s="2">
        <f>BG_SecBase_Tuning!Q$529</f>
        <v>100</v>
      </c>
      <c r="L1487" s="2">
        <f>BG_SecBase_Tuning!R$529</f>
        <v>80</v>
      </c>
      <c r="M1487" s="2">
        <f>BG_SecBase_Tuning!S$529</f>
        <v>80</v>
      </c>
      <c r="P1487" s="159" cm="1">
        <f t="array" ref="P1487">_xlfn.SWITCH(B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487" s="159" cm="1">
        <f t="array" ref="Q1487">_xlfn.SWITCH(C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87" s="159" cm="1">
        <f t="array" ref="R1487">_xlfn.SWITCH(D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87" s="159" cm="1">
        <f t="array" ref="S1487">_xlfn.SWITCH(E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87" s="159" cm="1">
        <f t="array" ref="T1487">_xlfn.SWITCH(F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88" spans="1:20" x14ac:dyDescent="0.3">
      <c r="A1488">
        <v>18</v>
      </c>
      <c r="B1488" t="s">
        <v>33</v>
      </c>
      <c r="C1488" t="s">
        <v>21</v>
      </c>
      <c r="D1488" t="s">
        <v>33</v>
      </c>
      <c r="E1488" t="s">
        <v>33</v>
      </c>
      <c r="F1488" t="s">
        <v>33</v>
      </c>
      <c r="I1488" s="6">
        <f>BG_SecBase_Tuning!O$526</f>
        <v>1000</v>
      </c>
      <c r="J1488">
        <f>BG_SecBase_Tuning!P$522</f>
        <v>1267</v>
      </c>
      <c r="K1488" s="2">
        <f>BG_SecBase_Tuning!Q$529</f>
        <v>100</v>
      </c>
      <c r="L1488" s="2">
        <f>BG_SecBase_Tuning!R$529</f>
        <v>80</v>
      </c>
      <c r="M1488" s="2">
        <f>BG_SecBase_Tuning!S$529</f>
        <v>80</v>
      </c>
      <c r="P1488" s="159" cm="1">
        <f t="array" ref="P1488">_xlfn.SWITCH(B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488" s="159" cm="1">
        <f t="array" ref="Q1488">_xlfn.SWITCH(C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88" s="159" cm="1">
        <f t="array" ref="R1488">_xlfn.SWITCH(D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88" s="159" cm="1">
        <f t="array" ref="S1488">_xlfn.SWITCH(E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88" s="159" cm="1">
        <f t="array" ref="T1488">_xlfn.SWITCH(F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89" spans="1:20" x14ac:dyDescent="0.3">
      <c r="A1489">
        <v>19</v>
      </c>
      <c r="B1489" t="s">
        <v>36</v>
      </c>
      <c r="C1489" t="s">
        <v>11</v>
      </c>
      <c r="D1489" t="s">
        <v>36</v>
      </c>
      <c r="E1489" t="s">
        <v>36</v>
      </c>
      <c r="F1489" t="s">
        <v>36</v>
      </c>
      <c r="I1489" s="6">
        <f>BG_SecBase_Tuning!O$526</f>
        <v>1000</v>
      </c>
      <c r="J1489">
        <f>BG_SecBase_Tuning!P$522</f>
        <v>1267</v>
      </c>
      <c r="K1489" s="2">
        <f>BG_SecBase_Tuning!Q$529</f>
        <v>100</v>
      </c>
      <c r="L1489" s="2">
        <f>BG_SecBase_Tuning!R$529</f>
        <v>80</v>
      </c>
      <c r="M1489" s="2">
        <f>BG_SecBase_Tuning!S$529</f>
        <v>80</v>
      </c>
      <c r="P1489" s="159" cm="1">
        <f t="array" ref="P1489">_xlfn.SWITCH(B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489" s="159" cm="1">
        <f t="array" ref="Q1489">_xlfn.SWITCH(C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89" s="159" cm="1">
        <f t="array" ref="R1489">_xlfn.SWITCH(D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89" s="159" cm="1">
        <f t="array" ref="S1489">_xlfn.SWITCH(E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89" s="159" cm="1">
        <f t="array" ref="T1489">_xlfn.SWITCH(F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90" spans="1:20" x14ac:dyDescent="0.3">
      <c r="A1490">
        <v>20</v>
      </c>
      <c r="B1490" t="s">
        <v>24</v>
      </c>
      <c r="C1490" t="s">
        <v>31</v>
      </c>
      <c r="D1490" t="s">
        <v>39</v>
      </c>
      <c r="E1490" t="s">
        <v>39</v>
      </c>
      <c r="F1490" t="s">
        <v>39</v>
      </c>
      <c r="I1490" s="6">
        <f>BG_SecBase_Tuning!O$526</f>
        <v>1000</v>
      </c>
      <c r="J1490">
        <f>BG_SecBase_Tuning!P$522</f>
        <v>1267</v>
      </c>
      <c r="K1490" s="2">
        <f>BG_SecBase_Tuning!Q$529</f>
        <v>100</v>
      </c>
      <c r="L1490" s="2">
        <f>BG_SecBase_Tuning!R$529</f>
        <v>80</v>
      </c>
      <c r="M1490" s="2">
        <f>BG_SecBase_Tuning!S$529</f>
        <v>80</v>
      </c>
      <c r="P1490" s="159" cm="1">
        <f t="array" ref="P1490">_xlfn.SWITCH(B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90" s="159" cm="1">
        <f t="array" ref="Q1490">_xlfn.SWITCH(C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90" s="159" cm="1">
        <f t="array" ref="R1490">_xlfn.SWITCH(D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490" s="159" cm="1">
        <f t="array" ref="S1490">_xlfn.SWITCH(E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490" s="159" cm="1">
        <f t="array" ref="T1490">_xlfn.SWITCH(F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491" spans="1:20" x14ac:dyDescent="0.3">
      <c r="A1491">
        <v>21</v>
      </c>
      <c r="B1491" t="s">
        <v>18</v>
      </c>
      <c r="C1491" t="s">
        <v>18</v>
      </c>
      <c r="D1491" t="s">
        <v>26</v>
      </c>
      <c r="E1491" t="s">
        <v>26</v>
      </c>
      <c r="F1491" t="s">
        <v>26</v>
      </c>
      <c r="I1491">
        <f>BG_SecBase_Tuning!O$522</f>
        <v>1103</v>
      </c>
      <c r="J1491">
        <f>BG_SecBase_Tuning!P$522</f>
        <v>1267</v>
      </c>
      <c r="K1491" s="2">
        <f>BG_SecBase_Tuning!Q$529</f>
        <v>100</v>
      </c>
      <c r="L1491" s="2">
        <f>BG_SecBase_Tuning!R$529</f>
        <v>80</v>
      </c>
      <c r="M1491" s="2">
        <f>BG_SecBase_Tuning!S$529</f>
        <v>80</v>
      </c>
      <c r="P1491" s="159" cm="1">
        <f t="array" ref="P1491">_xlfn.SWITCH(B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91" s="159" cm="1">
        <f t="array" ref="Q1491">_xlfn.SWITCH(C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91" s="159" cm="1">
        <f t="array" ref="R1491">_xlfn.SWITCH(D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91" s="159" cm="1">
        <f t="array" ref="S1491">_xlfn.SWITCH(E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91" s="159" cm="1">
        <f t="array" ref="T1491">_xlfn.SWITCH(F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92" spans="1:20" x14ac:dyDescent="0.3">
      <c r="A1492">
        <v>22</v>
      </c>
      <c r="B1492" t="s">
        <v>40</v>
      </c>
      <c r="C1492" t="s">
        <v>27</v>
      </c>
      <c r="D1492" t="s">
        <v>30</v>
      </c>
      <c r="E1492" t="s">
        <v>30</v>
      </c>
      <c r="F1492" t="s">
        <v>30</v>
      </c>
      <c r="I1492">
        <f>BG_SecBase_Tuning!O$522</f>
        <v>1103</v>
      </c>
      <c r="J1492">
        <f>BG_SecBase_Tuning!P$522</f>
        <v>1267</v>
      </c>
      <c r="K1492" s="2">
        <f>BG_SecBase_Tuning!Q$529</f>
        <v>100</v>
      </c>
      <c r="L1492" s="2">
        <f>BG_SecBase_Tuning!R$529</f>
        <v>80</v>
      </c>
      <c r="M1492" s="2">
        <f>BG_SecBase_Tuning!S$529</f>
        <v>80</v>
      </c>
      <c r="P1492" s="159" cm="1">
        <f t="array" ref="P1492">_xlfn.SWITCH(B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92" s="159" cm="1">
        <f t="array" ref="Q1492">_xlfn.SWITCH(C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92" s="159" cm="1">
        <f t="array" ref="R1492">_xlfn.SWITCH(D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92" s="159" cm="1">
        <f t="array" ref="S1492">_xlfn.SWITCH(E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92" s="159" cm="1">
        <f t="array" ref="T1492">_xlfn.SWITCH(F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93" spans="1:20" x14ac:dyDescent="0.3">
      <c r="A1493">
        <v>23</v>
      </c>
      <c r="B1493" t="s">
        <v>15</v>
      </c>
      <c r="C1493" t="s">
        <v>27</v>
      </c>
      <c r="D1493" t="s">
        <v>33</v>
      </c>
      <c r="E1493" t="s">
        <v>33</v>
      </c>
      <c r="F1493" t="s">
        <v>33</v>
      </c>
      <c r="I1493">
        <f>BG_SecBase_Tuning!O$522</f>
        <v>1103</v>
      </c>
      <c r="J1493">
        <f>BG_SecBase_Tuning!P$522</f>
        <v>1267</v>
      </c>
      <c r="K1493" s="6">
        <f>BG_SecBase_Tuning!Q$528</f>
        <v>300</v>
      </c>
      <c r="L1493" s="6">
        <f>BG_SecBase_Tuning!R$528</f>
        <v>100</v>
      </c>
      <c r="M1493" s="6">
        <f>BG_SecBase_Tuning!S$528</f>
        <v>100</v>
      </c>
      <c r="P1493" s="159" cm="1">
        <f t="array" ref="P1493">_xlfn.SWITCH(B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93" s="159" cm="1">
        <f t="array" ref="Q1493">_xlfn.SWITCH(C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93" s="159" cm="1">
        <f t="array" ref="R1493">_xlfn.SWITCH(D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93" s="159" cm="1">
        <f t="array" ref="S1493">_xlfn.SWITCH(E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93" s="159" cm="1">
        <f t="array" ref="T1493">_xlfn.SWITCH(F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94" spans="1:20" x14ac:dyDescent="0.3">
      <c r="A1494">
        <v>24</v>
      </c>
      <c r="B1494" t="s">
        <v>15</v>
      </c>
      <c r="C1494" t="s">
        <v>15</v>
      </c>
      <c r="D1494" t="s">
        <v>36</v>
      </c>
      <c r="E1494" t="s">
        <v>36</v>
      </c>
      <c r="F1494" t="s">
        <v>36</v>
      </c>
      <c r="I1494">
        <f>BG_SecBase_Tuning!O$522</f>
        <v>1103</v>
      </c>
      <c r="J1494">
        <f>BG_SecBase_Tuning!P$522</f>
        <v>1267</v>
      </c>
      <c r="K1494" s="6">
        <f>BG_SecBase_Tuning!Q$528</f>
        <v>300</v>
      </c>
      <c r="L1494" s="6">
        <f>BG_SecBase_Tuning!R$528</f>
        <v>100</v>
      </c>
      <c r="M1494" s="6">
        <f>BG_SecBase_Tuning!S$528</f>
        <v>100</v>
      </c>
      <c r="P1494" s="159" cm="1">
        <f t="array" ref="P1494">_xlfn.SWITCH(B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94" s="159" cm="1">
        <f t="array" ref="Q1494">_xlfn.SWITCH(C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94" s="159" cm="1">
        <f t="array" ref="R1494">_xlfn.SWITCH(D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94" s="159" cm="1">
        <f t="array" ref="S1494">_xlfn.SWITCH(E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94" s="159" cm="1">
        <f t="array" ref="T1494">_xlfn.SWITCH(F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95" spans="1:20" x14ac:dyDescent="0.3">
      <c r="A1495">
        <v>25</v>
      </c>
      <c r="B1495" t="s">
        <v>24</v>
      </c>
      <c r="C1495" t="s">
        <v>31</v>
      </c>
      <c r="D1495" t="s">
        <v>15</v>
      </c>
      <c r="E1495" t="s">
        <v>27</v>
      </c>
      <c r="F1495" t="s">
        <v>21</v>
      </c>
      <c r="I1495">
        <f>BG_SecBase_Tuning!O$522</f>
        <v>1103</v>
      </c>
      <c r="J1495">
        <f>BG_SecBase_Tuning!P$522</f>
        <v>1267</v>
      </c>
      <c r="K1495" s="6">
        <f>BG_SecBase_Tuning!Q$528</f>
        <v>300</v>
      </c>
      <c r="L1495" s="6">
        <f>BG_SecBase_Tuning!R$528</f>
        <v>100</v>
      </c>
      <c r="M1495" s="6">
        <f>BG_SecBase_Tuning!S$528</f>
        <v>100</v>
      </c>
      <c r="P1495" s="159" cm="1">
        <f t="array" ref="P1495">_xlfn.SWITCH(B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95" s="159" cm="1">
        <f t="array" ref="Q1495">_xlfn.SWITCH(C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95" s="159" cm="1">
        <f t="array" ref="R1495">_xlfn.SWITCH(D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95" s="159" cm="1">
        <f t="array" ref="S1495">_xlfn.SWITCH(E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95" s="159" cm="1">
        <f t="array" ref="T1495">_xlfn.SWITCH(F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96" spans="1:20" x14ac:dyDescent="0.3">
      <c r="A1496">
        <v>26</v>
      </c>
      <c r="B1496" s="9" t="s">
        <v>18</v>
      </c>
      <c r="C1496" t="s">
        <v>37</v>
      </c>
      <c r="D1496" t="s">
        <v>37</v>
      </c>
      <c r="E1496" s="9" t="s">
        <v>27</v>
      </c>
      <c r="F1496" s="9" t="s">
        <v>31</v>
      </c>
      <c r="I1496">
        <f>BG_SecBase_Tuning!O$522</f>
        <v>1103</v>
      </c>
      <c r="J1496">
        <f>BG_SecBase_Tuning!P$522</f>
        <v>1267</v>
      </c>
      <c r="K1496">
        <f>BG_SecBase_Tuning!Q$522</f>
        <v>3694</v>
      </c>
      <c r="L1496">
        <f>BG_SecBase_Tuning!R$522</f>
        <v>4900</v>
      </c>
      <c r="M1496">
        <f>BG_SecBase_Tuning!S$522</f>
        <v>5070</v>
      </c>
      <c r="P1496" s="159" cm="1">
        <f t="array" ref="P1496">_xlfn.SWITCH(B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96" s="159" cm="1">
        <f t="array" ref="Q1496">_xlfn.SWITCH(C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96" s="159" cm="1">
        <f t="array" ref="R1496">_xlfn.SWITCH(D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96" s="159" cm="1">
        <f t="array" ref="S1496">_xlfn.SWITCH(E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96" s="159" cm="1">
        <f t="array" ref="T1496">_xlfn.SWITCH(F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97" spans="1:20" x14ac:dyDescent="0.3">
      <c r="A1497">
        <v>27</v>
      </c>
      <c r="B1497" t="s">
        <v>27</v>
      </c>
      <c r="C1497" t="s">
        <v>27</v>
      </c>
      <c r="D1497" t="s">
        <v>34</v>
      </c>
      <c r="E1497" t="s">
        <v>34</v>
      </c>
      <c r="F1497" t="s">
        <v>24</v>
      </c>
      <c r="I1497">
        <f>BG_SecBase_Tuning!O$522</f>
        <v>1103</v>
      </c>
      <c r="J1497" s="6">
        <f>BG_SecBase_Tuning!P$526</f>
        <v>300</v>
      </c>
      <c r="K1497" s="6">
        <f>BG_SecBase_Tuning!Q$526</f>
        <v>1000</v>
      </c>
      <c r="L1497" s="6">
        <f>BG_SecBase_Tuning!R$526</f>
        <v>300</v>
      </c>
      <c r="M1497" s="6">
        <f>BG_SecBase_Tuning!S$526</f>
        <v>300</v>
      </c>
      <c r="P1497" s="159" cm="1">
        <f t="array" ref="P1497">_xlfn.SWITCH(B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97" s="159" cm="1">
        <f t="array" ref="Q1497">_xlfn.SWITCH(C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97" s="159" cm="1">
        <f t="array" ref="R1497">_xlfn.SWITCH(D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97" s="159" cm="1">
        <f t="array" ref="S1497">_xlfn.SWITCH(E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497" s="159" cm="1">
        <f t="array" ref="T1497">_xlfn.SWITCH(F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498" spans="1:20" x14ac:dyDescent="0.3">
      <c r="A1498">
        <v>28</v>
      </c>
      <c r="B1498" s="9" t="s">
        <v>11</v>
      </c>
      <c r="C1498" t="s">
        <v>21</v>
      </c>
      <c r="D1498" t="s">
        <v>40</v>
      </c>
      <c r="E1498" s="9" t="s">
        <v>18</v>
      </c>
      <c r="F1498" s="9" t="s">
        <v>27</v>
      </c>
      <c r="I1498">
        <f>BG_SecBase_Tuning!O$522</f>
        <v>1103</v>
      </c>
      <c r="J1498" s="6">
        <f>BG_SecBase_Tuning!P$526</f>
        <v>300</v>
      </c>
      <c r="K1498" s="6">
        <f>BG_SecBase_Tuning!Q$526</f>
        <v>1000</v>
      </c>
      <c r="L1498" s="6">
        <f>BG_SecBase_Tuning!R$526</f>
        <v>300</v>
      </c>
      <c r="M1498" s="6">
        <f>BG_SecBase_Tuning!S$526</f>
        <v>300</v>
      </c>
      <c r="P1498" s="159" cm="1">
        <f t="array" ref="P1498">_xlfn.SWITCH(B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98" s="159" cm="1">
        <f t="array" ref="Q1498">_xlfn.SWITCH(C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98" s="159" cm="1">
        <f t="array" ref="R1498">_xlfn.SWITCH(D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98" s="159" cm="1">
        <f t="array" ref="S1498">_xlfn.SWITCH(E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98" s="159" cm="1">
        <f t="array" ref="T1498">_xlfn.SWITCH(F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99" spans="1:20" x14ac:dyDescent="0.3">
      <c r="A1499">
        <v>29</v>
      </c>
      <c r="B1499" s="9" t="s">
        <v>18</v>
      </c>
      <c r="C1499" t="s">
        <v>26</v>
      </c>
      <c r="D1499" t="s">
        <v>26</v>
      </c>
      <c r="E1499" s="9" t="s">
        <v>26</v>
      </c>
      <c r="F1499" s="9" t="s">
        <v>26</v>
      </c>
      <c r="I1499">
        <f>BG_SecBase_Tuning!O$522</f>
        <v>1103</v>
      </c>
      <c r="J1499" s="6">
        <f>BG_SecBase_Tuning!P$526</f>
        <v>300</v>
      </c>
      <c r="K1499" s="6">
        <f>BG_SecBase_Tuning!Q$526</f>
        <v>1000</v>
      </c>
      <c r="L1499" s="6">
        <f>BG_SecBase_Tuning!R$526</f>
        <v>300</v>
      </c>
      <c r="M1499" s="6">
        <f>BG_SecBase_Tuning!S$526</f>
        <v>300</v>
      </c>
      <c r="P1499" s="159" cm="1">
        <f t="array" ref="P1499">_xlfn.SWITCH(B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99" s="159" cm="1">
        <f t="array" ref="Q1499">_xlfn.SWITCH(C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499" s="159" cm="1">
        <f t="array" ref="R1499">_xlfn.SWITCH(D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99" s="159" cm="1">
        <f t="array" ref="S1499">_xlfn.SWITCH(E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99" s="159" cm="1">
        <f t="array" ref="T1499">_xlfn.SWITCH(F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00" spans="1:20" x14ac:dyDescent="0.3">
      <c r="A1500">
        <v>30</v>
      </c>
      <c r="B1500" s="11" t="s">
        <v>40</v>
      </c>
      <c r="C1500" t="s">
        <v>30</v>
      </c>
      <c r="D1500" t="s">
        <v>30</v>
      </c>
      <c r="E1500" s="11" t="s">
        <v>30</v>
      </c>
      <c r="F1500" s="11" t="s">
        <v>30</v>
      </c>
      <c r="I1500">
        <f>BG_SecBase_Tuning!O$522</f>
        <v>1103</v>
      </c>
      <c r="J1500" s="2">
        <f>BG_SecBase_Tuning!P$527</f>
        <v>100</v>
      </c>
      <c r="K1500" s="2">
        <f>BG_SecBase_Tuning!Q$527</f>
        <v>500</v>
      </c>
      <c r="L1500" s="2">
        <f>BG_SecBase_Tuning!R$527</f>
        <v>100</v>
      </c>
      <c r="M1500" s="2">
        <f>BG_SecBase_Tuning!S$527</f>
        <v>100</v>
      </c>
      <c r="P1500" s="159" cm="1">
        <f t="array" ref="P1500">_xlfn.SWITCH(B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00" s="159" cm="1">
        <f t="array" ref="Q1500">_xlfn.SWITCH(C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500" s="159" cm="1">
        <f t="array" ref="R1500">_xlfn.SWITCH(D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00" s="159" cm="1">
        <f t="array" ref="S1500">_xlfn.SWITCH(E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00" s="159" cm="1">
        <f t="array" ref="T1500">_xlfn.SWITCH(F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01" spans="1:20" x14ac:dyDescent="0.3">
      <c r="A1501">
        <v>31</v>
      </c>
      <c r="B1501" s="11" t="s">
        <v>34</v>
      </c>
      <c r="C1501" t="s">
        <v>33</v>
      </c>
      <c r="D1501" t="s">
        <v>33</v>
      </c>
      <c r="E1501" s="11" t="s">
        <v>33</v>
      </c>
      <c r="F1501" s="11" t="s">
        <v>33</v>
      </c>
      <c r="I1501">
        <f>BG_SecBase_Tuning!O$522</f>
        <v>1103</v>
      </c>
      <c r="J1501" s="6">
        <f>BG_SecBase_Tuning!P$526</f>
        <v>300</v>
      </c>
      <c r="K1501" s="6">
        <f>BG_SecBase_Tuning!Q$526</f>
        <v>1000</v>
      </c>
      <c r="L1501" s="6">
        <f>BG_SecBase_Tuning!R$526</f>
        <v>300</v>
      </c>
      <c r="M1501" s="6">
        <f>BG_SecBase_Tuning!S$526</f>
        <v>300</v>
      </c>
      <c r="P1501" s="159" cm="1">
        <f t="array" ref="P1501">_xlfn.SWITCH(B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01" s="159" cm="1">
        <f t="array" ref="Q1501">_xlfn.SWITCH(C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501" s="159" cm="1">
        <f t="array" ref="R1501">_xlfn.SWITCH(D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01" s="159" cm="1">
        <f t="array" ref="S1501">_xlfn.SWITCH(E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01" s="159" cm="1">
        <f t="array" ref="T1501">_xlfn.SWITCH(F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02" spans="1:20" x14ac:dyDescent="0.3">
      <c r="A1502">
        <v>32</v>
      </c>
      <c r="B1502" s="11" t="s">
        <v>18</v>
      </c>
      <c r="C1502" t="s">
        <v>36</v>
      </c>
      <c r="D1502" t="s">
        <v>36</v>
      </c>
      <c r="E1502" s="11" t="s">
        <v>36</v>
      </c>
      <c r="F1502" s="11" t="s">
        <v>36</v>
      </c>
      <c r="I1502">
        <f>BG_SecBase_Tuning!O$522</f>
        <v>1103</v>
      </c>
      <c r="J1502" s="6">
        <f>BG_SecBase_Tuning!P$526</f>
        <v>300</v>
      </c>
      <c r="K1502" s="6">
        <f>BG_SecBase_Tuning!Q$526</f>
        <v>1000</v>
      </c>
      <c r="L1502" s="6">
        <f>BG_SecBase_Tuning!R$526</f>
        <v>300</v>
      </c>
      <c r="M1502" s="6">
        <f>BG_SecBase_Tuning!S$526</f>
        <v>300</v>
      </c>
      <c r="P1502" s="159" cm="1">
        <f t="array" ref="P1502">_xlfn.SWITCH(B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502" s="159" cm="1">
        <f t="array" ref="Q1502">_xlfn.SWITCH(C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502" s="159" cm="1">
        <f t="array" ref="R1502">_xlfn.SWITCH(D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02" s="159" cm="1">
        <f t="array" ref="S1502">_xlfn.SWITCH(E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02" s="159" cm="1">
        <f t="array" ref="T1502">_xlfn.SWITCH(F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03" spans="1:20" x14ac:dyDescent="0.3">
      <c r="A1503">
        <v>33</v>
      </c>
      <c r="B1503" t="s">
        <v>40</v>
      </c>
      <c r="C1503" t="s">
        <v>40</v>
      </c>
      <c r="D1503" t="s">
        <v>27</v>
      </c>
      <c r="E1503" t="s">
        <v>34</v>
      </c>
      <c r="F1503" t="s">
        <v>40</v>
      </c>
      <c r="I1503">
        <f>BG_SecBase_Tuning!O$522</f>
        <v>1103</v>
      </c>
      <c r="J1503" s="6">
        <f>BG_SecBase_Tuning!P$526</f>
        <v>300</v>
      </c>
      <c r="K1503" s="6">
        <f>BG_SecBase_Tuning!Q$526</f>
        <v>1000</v>
      </c>
      <c r="L1503" s="6">
        <f>BG_SecBase_Tuning!R$526</f>
        <v>300</v>
      </c>
      <c r="M1503" s="6">
        <f>BG_SecBase_Tuning!S$526</f>
        <v>300</v>
      </c>
      <c r="P1503" s="159" cm="1">
        <f t="array" ref="P1503">_xlfn.SWITCH(B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03" s="159" cm="1">
        <f t="array" ref="Q1503">_xlfn.SWITCH(C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03" s="159" cm="1">
        <f t="array" ref="R1503">_xlfn.SWITCH(D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503" s="159" cm="1">
        <f t="array" ref="S1503">_xlfn.SWITCH(E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503" s="159" cm="1">
        <f t="array" ref="T1503">_xlfn.SWITCH(F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04" spans="1:20" x14ac:dyDescent="0.3">
      <c r="A1504">
        <v>34</v>
      </c>
      <c r="B1504" t="s">
        <v>27</v>
      </c>
      <c r="C1504" t="s">
        <v>37</v>
      </c>
      <c r="D1504" t="s">
        <v>11</v>
      </c>
      <c r="E1504" t="s">
        <v>34</v>
      </c>
      <c r="F1504" t="s">
        <v>37</v>
      </c>
      <c r="I1504">
        <f>BG_SecBase_Tuning!O$522</f>
        <v>1103</v>
      </c>
      <c r="J1504">
        <f>BG_SecBase_Tuning!P$522</f>
        <v>1267</v>
      </c>
      <c r="K1504">
        <f>BG_SecBase_Tuning!Q$522</f>
        <v>3694</v>
      </c>
      <c r="L1504">
        <f>BG_SecBase_Tuning!R$522</f>
        <v>4900</v>
      </c>
      <c r="M1504">
        <f>BG_SecBase_Tuning!S$522</f>
        <v>5070</v>
      </c>
      <c r="P1504" s="159" cm="1">
        <f t="array" ref="P1504">_xlfn.SWITCH(B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04" s="159" cm="1">
        <f t="array" ref="Q1504">_xlfn.SWITCH(C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04" s="159" cm="1">
        <f t="array" ref="R1504">_xlfn.SWITCH(D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04" s="159" cm="1">
        <f t="array" ref="S1504">_xlfn.SWITCH(E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504" s="159" cm="1">
        <f t="array" ref="T1504">_xlfn.SWITCH(F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05" spans="1:20" x14ac:dyDescent="0.3">
      <c r="A1505">
        <v>35</v>
      </c>
      <c r="B1505" t="s">
        <v>34</v>
      </c>
      <c r="C1505" t="s">
        <v>34</v>
      </c>
      <c r="D1505" t="s">
        <v>27</v>
      </c>
      <c r="E1505" t="s">
        <v>18</v>
      </c>
      <c r="F1505" t="s">
        <v>40</v>
      </c>
      <c r="I1505">
        <f>BG_SecBase_Tuning!O$522</f>
        <v>1103</v>
      </c>
      <c r="J1505">
        <f>BG_SecBase_Tuning!P$522</f>
        <v>1267</v>
      </c>
      <c r="K1505">
        <f>BG_SecBase_Tuning!Q$522</f>
        <v>3694</v>
      </c>
      <c r="L1505">
        <f>BG_SecBase_Tuning!R$522</f>
        <v>4900</v>
      </c>
      <c r="M1505">
        <f>BG_SecBase_Tuning!S$522</f>
        <v>5070</v>
      </c>
      <c r="P1505" s="159" cm="1">
        <f t="array" ref="P1505">_xlfn.SWITCH(B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05" s="159" cm="1">
        <f t="array" ref="Q1505">_xlfn.SWITCH(C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05" s="159" cm="1">
        <f t="array" ref="R1505">_xlfn.SWITCH(D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505" s="159" cm="1">
        <f t="array" ref="S1505">_xlfn.SWITCH(E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05" s="159" cm="1">
        <f t="array" ref="T1505">_xlfn.SWITCH(F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06" spans="1:20" x14ac:dyDescent="0.3">
      <c r="A1506">
        <v>36</v>
      </c>
      <c r="B1506" t="s">
        <v>27</v>
      </c>
      <c r="C1506" t="s">
        <v>37</v>
      </c>
      <c r="D1506" t="s">
        <v>11</v>
      </c>
      <c r="E1506" t="s">
        <v>18</v>
      </c>
      <c r="F1506" t="s">
        <v>21</v>
      </c>
      <c r="I1506" s="6">
        <f>BG_SecBase_Tuning!O$525</f>
        <v>1000</v>
      </c>
      <c r="J1506" s="4">
        <f>BG_SecBase_Tuning!P$542</f>
        <v>345</v>
      </c>
      <c r="K1506" s="6">
        <f>BG_SecBase_Tuning!Q$528</f>
        <v>300</v>
      </c>
      <c r="L1506" s="6">
        <f>BG_SecBase_Tuning!R$528</f>
        <v>100</v>
      </c>
      <c r="M1506" s="6">
        <f>BG_SecBase_Tuning!S$528</f>
        <v>100</v>
      </c>
      <c r="P1506" s="159" cm="1">
        <f t="array" ref="P1506">_xlfn.SWITCH(B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06" s="159" cm="1">
        <f t="array" ref="Q1506">_xlfn.SWITCH(C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06" s="159" cm="1">
        <f t="array" ref="R1506">_xlfn.SWITCH(D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06" s="159" cm="1">
        <f t="array" ref="S1506">_xlfn.SWITCH(E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06" s="159" cm="1">
        <f t="array" ref="T1506">_xlfn.SWITCH(F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507" spans="1:20" x14ac:dyDescent="0.3">
      <c r="A1507">
        <v>37</v>
      </c>
      <c r="B1507" t="s">
        <v>11</v>
      </c>
      <c r="C1507" t="s">
        <v>21</v>
      </c>
      <c r="D1507" t="s">
        <v>40</v>
      </c>
      <c r="E1507" t="s">
        <v>24</v>
      </c>
      <c r="F1507" t="s">
        <v>34</v>
      </c>
      <c r="I1507" s="6">
        <f>BG_SecBase_Tuning!O$525</f>
        <v>1000</v>
      </c>
      <c r="J1507" s="32">
        <f>BG_SecBase_Tuning!P$543</f>
        <v>207</v>
      </c>
      <c r="K1507" s="6">
        <f>BG_SecBase_Tuning!Q$528</f>
        <v>300</v>
      </c>
      <c r="L1507" s="6">
        <f>BG_SecBase_Tuning!R$528</f>
        <v>100</v>
      </c>
      <c r="M1507" s="6">
        <f>BG_SecBase_Tuning!S$528</f>
        <v>100</v>
      </c>
      <c r="P1507" s="159" cm="1">
        <f t="array" ref="P1507">_xlfn.SWITCH(B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507" s="159" cm="1">
        <f t="array" ref="Q1507">_xlfn.SWITCH(C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507" s="159" cm="1">
        <f t="array" ref="R1507">_xlfn.SWITCH(D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507" s="159" cm="1">
        <f t="array" ref="S1507">_xlfn.SWITCH(E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07" s="159" cm="1">
        <f t="array" ref="T1507">_xlfn.SWITCH(F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08" spans="1:20" x14ac:dyDescent="0.3">
      <c r="A1508">
        <v>38</v>
      </c>
      <c r="B1508" t="s">
        <v>14</v>
      </c>
      <c r="C1508" s="4" t="s">
        <v>7</v>
      </c>
      <c r="D1508" t="s">
        <v>26</v>
      </c>
      <c r="E1508" t="s">
        <v>26</v>
      </c>
      <c r="F1508" t="s">
        <v>26</v>
      </c>
      <c r="I1508" s="6">
        <f>BG_SecBase_Tuning!O$525</f>
        <v>1000</v>
      </c>
      <c r="J1508" s="32">
        <f>BG_SecBase_Tuning!P$543</f>
        <v>207</v>
      </c>
      <c r="K1508" s="6">
        <f>BG_SecBase_Tuning!Q$528</f>
        <v>300</v>
      </c>
      <c r="L1508" s="6">
        <f>BG_SecBase_Tuning!R$528</f>
        <v>100</v>
      </c>
      <c r="M1508" s="6">
        <f>BG_SecBase_Tuning!S$528</f>
        <v>100</v>
      </c>
      <c r="P1508" s="159" cm="1">
        <f t="array" ref="P1508">_xlfn.SWITCH(B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508" s="159" cm="1">
        <f t="array" ref="Q1508">_xlfn.SWITCH(C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508" s="159" cm="1">
        <f t="array" ref="R1508">_xlfn.SWITCH(D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08" s="159" cm="1">
        <f t="array" ref="S1508">_xlfn.SWITCH(E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08" s="159" cm="1">
        <f t="array" ref="T1508">_xlfn.SWITCH(F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09" spans="1:20" x14ac:dyDescent="0.3">
      <c r="A1509">
        <v>39</v>
      </c>
      <c r="B1509" t="s">
        <v>27</v>
      </c>
      <c r="C1509" s="4" t="s">
        <v>7</v>
      </c>
      <c r="D1509" t="s">
        <v>30</v>
      </c>
      <c r="E1509" t="s">
        <v>30</v>
      </c>
      <c r="F1509" t="s">
        <v>30</v>
      </c>
      <c r="I1509" s="6">
        <f>BG_SecBase_Tuning!O$525</f>
        <v>1000</v>
      </c>
      <c r="J1509" s="32">
        <f>BG_SecBase_Tuning!P$543</f>
        <v>207</v>
      </c>
      <c r="K1509" s="2">
        <f>BG_SecBase_Tuning!Q$529</f>
        <v>100</v>
      </c>
      <c r="L1509" s="2">
        <f>BG_SecBase_Tuning!R$529</f>
        <v>80</v>
      </c>
      <c r="M1509" s="2">
        <f>BG_SecBase_Tuning!S$529</f>
        <v>80</v>
      </c>
      <c r="P1509" s="159" cm="1">
        <f t="array" ref="P1509">_xlfn.SWITCH(B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09" s="159" cm="1">
        <f t="array" ref="Q1509">_xlfn.SWITCH(C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509" s="159" cm="1">
        <f t="array" ref="R1509">_xlfn.SWITCH(D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09" s="159" cm="1">
        <f t="array" ref="S1509">_xlfn.SWITCH(E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09" s="159" cm="1">
        <f t="array" ref="T1509">_xlfn.SWITCH(F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10" spans="1:20" x14ac:dyDescent="0.3">
      <c r="A1510">
        <v>40</v>
      </c>
      <c r="B1510" t="s">
        <v>17</v>
      </c>
      <c r="C1510" t="s">
        <v>21</v>
      </c>
      <c r="D1510" t="s">
        <v>33</v>
      </c>
      <c r="E1510" t="s">
        <v>33</v>
      </c>
      <c r="F1510" t="s">
        <v>33</v>
      </c>
      <c r="I1510" s="6">
        <f>BG_SecBase_Tuning!O$525</f>
        <v>1000</v>
      </c>
      <c r="J1510" s="4">
        <f>BG_SecBase_Tuning!P$542</f>
        <v>345</v>
      </c>
      <c r="K1510" s="2">
        <f>BG_SecBase_Tuning!Q$529</f>
        <v>100</v>
      </c>
      <c r="L1510" s="2">
        <f>BG_SecBase_Tuning!R$529</f>
        <v>80</v>
      </c>
      <c r="M1510" s="2">
        <f>BG_SecBase_Tuning!S$529</f>
        <v>80</v>
      </c>
      <c r="P1510" s="159" cm="1">
        <f t="array" ref="P1510">_xlfn.SWITCH(B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510" s="159" cm="1">
        <f t="array" ref="Q1510">_xlfn.SWITCH(C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510" s="159" cm="1">
        <f t="array" ref="R1510">_xlfn.SWITCH(D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10" s="159" cm="1">
        <f t="array" ref="S1510">_xlfn.SWITCH(E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10" s="159" cm="1">
        <f t="array" ref="T1510">_xlfn.SWITCH(F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11" spans="1:20" x14ac:dyDescent="0.3">
      <c r="A1511">
        <v>41</v>
      </c>
      <c r="B1511" t="s">
        <v>34</v>
      </c>
      <c r="C1511" t="s">
        <v>21</v>
      </c>
      <c r="D1511" t="s">
        <v>36</v>
      </c>
      <c r="E1511" s="11" t="s">
        <v>36</v>
      </c>
      <c r="F1511" s="11" t="s">
        <v>36</v>
      </c>
      <c r="I1511" s="6">
        <f>BG_SecBase_Tuning!O$525</f>
        <v>1000</v>
      </c>
      <c r="J1511">
        <f>BG_SecBase_Tuning!P$522</f>
        <v>1267</v>
      </c>
      <c r="K1511" s="2">
        <f>BG_SecBase_Tuning!Q$529</f>
        <v>100</v>
      </c>
      <c r="L1511" s="2">
        <f>BG_SecBase_Tuning!R$529</f>
        <v>80</v>
      </c>
      <c r="M1511" s="2">
        <f>BG_SecBase_Tuning!S$529</f>
        <v>80</v>
      </c>
      <c r="P1511" s="159" cm="1">
        <f t="array" ref="P1511">_xlfn.SWITCH(B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11" s="159" cm="1">
        <f t="array" ref="Q1511">_xlfn.SWITCH(C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511" s="159" cm="1">
        <f t="array" ref="R1511">_xlfn.SWITCH(D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11" s="159" cm="1">
        <f t="array" ref="S1511">_xlfn.SWITCH(E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11" s="159" cm="1">
        <f t="array" ref="T1511">_xlfn.SWITCH(F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12" spans="1:20" x14ac:dyDescent="0.3">
      <c r="A1512">
        <v>42</v>
      </c>
      <c r="B1512" t="s">
        <v>31</v>
      </c>
      <c r="C1512" t="s">
        <v>15</v>
      </c>
      <c r="D1512" t="s">
        <v>39</v>
      </c>
      <c r="E1512" t="s">
        <v>39</v>
      </c>
      <c r="F1512" t="s">
        <v>39</v>
      </c>
      <c r="I1512" s="6">
        <f>BG_SecBase_Tuning!O$525</f>
        <v>1000</v>
      </c>
      <c r="J1512">
        <f>BG_SecBase_Tuning!P$522</f>
        <v>1267</v>
      </c>
      <c r="K1512" s="2">
        <f>BG_SecBase_Tuning!Q$529</f>
        <v>100</v>
      </c>
      <c r="L1512" s="2">
        <f>BG_SecBase_Tuning!R$529</f>
        <v>80</v>
      </c>
      <c r="M1512" s="2">
        <f>BG_SecBase_Tuning!S$529</f>
        <v>80</v>
      </c>
      <c r="P1512" s="159" cm="1">
        <f t="array" ref="P1512">_xlfn.SWITCH(B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12" s="159" cm="1">
        <f t="array" ref="Q1512">_xlfn.SWITCH(C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12" s="159" cm="1">
        <f t="array" ref="R1512">_xlfn.SWITCH(D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512" s="159" cm="1">
        <f t="array" ref="S1512">_xlfn.SWITCH(E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512" s="159" cm="1">
        <f t="array" ref="T1512">_xlfn.SWITCH(F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513" spans="1:20" x14ac:dyDescent="0.3">
      <c r="A1513">
        <v>43</v>
      </c>
      <c r="B1513" t="s">
        <v>23</v>
      </c>
      <c r="C1513" t="s">
        <v>37</v>
      </c>
      <c r="D1513" t="s">
        <v>26</v>
      </c>
      <c r="E1513" t="s">
        <v>26</v>
      </c>
      <c r="F1513" t="s">
        <v>26</v>
      </c>
      <c r="I1513" s="6">
        <f>BG_SecBase_Tuning!O$525</f>
        <v>1000</v>
      </c>
      <c r="J1513">
        <f>BG_SecBase_Tuning!P$522</f>
        <v>1267</v>
      </c>
      <c r="K1513" s="2">
        <f>BG_SecBase_Tuning!Q$529</f>
        <v>100</v>
      </c>
      <c r="L1513" s="2">
        <f>BG_SecBase_Tuning!R$529</f>
        <v>80</v>
      </c>
      <c r="M1513" s="2">
        <f>BG_SecBase_Tuning!S$529</f>
        <v>80</v>
      </c>
      <c r="P1513" s="159" cm="1">
        <f t="array" ref="P1513">_xlfn.SWITCH(B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513" s="159" cm="1">
        <f t="array" ref="Q1513">_xlfn.SWITCH(C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13" s="159" cm="1">
        <f t="array" ref="R1513">_xlfn.SWITCH(D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13" s="159" cm="1">
        <f t="array" ref="S1513">_xlfn.SWITCH(E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13" s="159" cm="1">
        <f t="array" ref="T1513">_xlfn.SWITCH(F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14" spans="1:20" x14ac:dyDescent="0.3">
      <c r="A1514">
        <v>44</v>
      </c>
      <c r="B1514" t="s">
        <v>20</v>
      </c>
      <c r="C1514" t="s">
        <v>34</v>
      </c>
      <c r="D1514" t="s">
        <v>30</v>
      </c>
      <c r="E1514" t="s">
        <v>30</v>
      </c>
      <c r="F1514" t="s">
        <v>30</v>
      </c>
      <c r="I1514" s="6">
        <f>BG_SecBase_Tuning!O$525</f>
        <v>1000</v>
      </c>
      <c r="J1514">
        <f>BG_SecBase_Tuning!P$522</f>
        <v>1267</v>
      </c>
      <c r="K1514" s="2">
        <f>BG_SecBase_Tuning!Q$529</f>
        <v>100</v>
      </c>
      <c r="L1514" s="2">
        <f>BG_SecBase_Tuning!R$529</f>
        <v>80</v>
      </c>
      <c r="M1514" s="2">
        <f>BG_SecBase_Tuning!S$529</f>
        <v>80</v>
      </c>
      <c r="P1514" s="159" cm="1">
        <f t="array" ref="P1514">_xlfn.SWITCH(B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514" s="159" cm="1">
        <f t="array" ref="Q1514">_xlfn.SWITCH(C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14" s="159" cm="1">
        <f t="array" ref="R1514">_xlfn.SWITCH(D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14" s="159" cm="1">
        <f t="array" ref="S1514">_xlfn.SWITCH(E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14" s="159" cm="1">
        <f t="array" ref="T1514">_xlfn.SWITCH(F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15" spans="1:20" x14ac:dyDescent="0.3">
      <c r="A1515">
        <v>45</v>
      </c>
      <c r="B1515" t="s">
        <v>37</v>
      </c>
      <c r="C1515" t="s">
        <v>21</v>
      </c>
      <c r="D1515" t="s">
        <v>33</v>
      </c>
      <c r="E1515" t="s">
        <v>33</v>
      </c>
      <c r="F1515" t="s">
        <v>33</v>
      </c>
      <c r="I1515" s="6">
        <f>BG_SecBase_Tuning!O$525</f>
        <v>1000</v>
      </c>
      <c r="J1515">
        <f>BG_SecBase_Tuning!P$522</f>
        <v>1267</v>
      </c>
      <c r="K1515" s="6">
        <f>BG_SecBase_Tuning!Q$528</f>
        <v>300</v>
      </c>
      <c r="L1515" s="6">
        <f>BG_SecBase_Tuning!R$528</f>
        <v>100</v>
      </c>
      <c r="M1515" s="6">
        <f>BG_SecBase_Tuning!S$528</f>
        <v>100</v>
      </c>
      <c r="P1515" s="159" cm="1">
        <f t="array" ref="P1515">_xlfn.SWITCH(B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15" s="159" cm="1">
        <f t="array" ref="Q1515">_xlfn.SWITCH(C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515" s="159" cm="1">
        <f t="array" ref="R1515">_xlfn.SWITCH(D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15" s="159" cm="1">
        <f t="array" ref="S1515">_xlfn.SWITCH(E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15" s="159" cm="1">
        <f t="array" ref="T1515">_xlfn.SWITCH(F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16" spans="1:20" x14ac:dyDescent="0.3">
      <c r="A1516">
        <v>46</v>
      </c>
      <c r="B1516" t="s">
        <v>40</v>
      </c>
      <c r="C1516" t="s">
        <v>24</v>
      </c>
      <c r="D1516" t="s">
        <v>36</v>
      </c>
      <c r="E1516" t="s">
        <v>36</v>
      </c>
      <c r="F1516" t="s">
        <v>36</v>
      </c>
      <c r="I1516">
        <f>BG_SecBase_Tuning!O$522</f>
        <v>1103</v>
      </c>
      <c r="J1516">
        <f>BG_SecBase_Tuning!P$522</f>
        <v>1267</v>
      </c>
      <c r="K1516" s="6">
        <f>BG_SecBase_Tuning!Q$528</f>
        <v>300</v>
      </c>
      <c r="L1516" s="6">
        <f>BG_SecBase_Tuning!R$528</f>
        <v>100</v>
      </c>
      <c r="M1516" s="6">
        <f>BG_SecBase_Tuning!S$528</f>
        <v>100</v>
      </c>
      <c r="P1516" s="159" cm="1">
        <f t="array" ref="P1516">_xlfn.SWITCH(B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16" s="159" cm="1">
        <f t="array" ref="Q1516">_xlfn.SWITCH(C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516" s="159" cm="1">
        <f t="array" ref="R1516">_xlfn.SWITCH(D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16" s="159" cm="1">
        <f t="array" ref="S1516">_xlfn.SWITCH(E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16" s="159" cm="1">
        <f t="array" ref="T1516">_xlfn.SWITCH(F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17" spans="1:20" x14ac:dyDescent="0.3">
      <c r="A1517">
        <v>47</v>
      </c>
      <c r="B1517" t="s">
        <v>31</v>
      </c>
      <c r="C1517" t="s">
        <v>31</v>
      </c>
      <c r="D1517" t="s">
        <v>27</v>
      </c>
      <c r="E1517" t="s">
        <v>21</v>
      </c>
      <c r="F1517" t="s">
        <v>15</v>
      </c>
      <c r="I1517">
        <f>BG_SecBase_Tuning!O$522</f>
        <v>1103</v>
      </c>
      <c r="J1517">
        <f>BG_SecBase_Tuning!P$522</f>
        <v>1267</v>
      </c>
      <c r="K1517" s="6">
        <f>BG_SecBase_Tuning!Q$528</f>
        <v>300</v>
      </c>
      <c r="L1517" s="6">
        <f>BG_SecBase_Tuning!R$528</f>
        <v>100</v>
      </c>
      <c r="M1517" s="6">
        <f>BG_SecBase_Tuning!S$528</f>
        <v>100</v>
      </c>
      <c r="P1517" s="159" cm="1">
        <f t="array" ref="P1517">_xlfn.SWITCH(B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17" s="159" cm="1">
        <f t="array" ref="Q1517">_xlfn.SWITCH(C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17" s="159" cm="1">
        <f t="array" ref="R1517">_xlfn.SWITCH(D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517" s="159" cm="1">
        <f t="array" ref="S1517">_xlfn.SWITCH(E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17" s="159" cm="1">
        <f t="array" ref="T1517">_xlfn.SWITCH(F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518" spans="1:20" x14ac:dyDescent="0.3">
      <c r="A1518">
        <v>48</v>
      </c>
      <c r="B1518" t="s">
        <v>11</v>
      </c>
      <c r="C1518" t="s">
        <v>15</v>
      </c>
      <c r="D1518" t="s">
        <v>34</v>
      </c>
      <c r="E1518" t="s">
        <v>31</v>
      </c>
      <c r="F1518" t="s">
        <v>24</v>
      </c>
      <c r="I1518">
        <f>BG_SecBase_Tuning!O$522</f>
        <v>1103</v>
      </c>
      <c r="J1518">
        <f>BG_SecBase_Tuning!P$522</f>
        <v>1267</v>
      </c>
      <c r="K1518">
        <f>BG_SecBase_Tuning!Q$522</f>
        <v>3694</v>
      </c>
      <c r="L1518">
        <f>BG_SecBase_Tuning!R$522</f>
        <v>4900</v>
      </c>
      <c r="M1518">
        <f>BG_SecBase_Tuning!S$522</f>
        <v>5070</v>
      </c>
      <c r="P1518" s="159" cm="1">
        <f t="array" ref="P1518">_xlfn.SWITCH(B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518" s="159" cm="1">
        <f t="array" ref="Q1518">_xlfn.SWITCH(C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18" s="159" cm="1">
        <f t="array" ref="R1518">_xlfn.SWITCH(D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518" s="159" cm="1">
        <f t="array" ref="S1518">_xlfn.SWITCH(E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518" s="159" cm="1">
        <f t="array" ref="T1518">_xlfn.SWITCH(F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19" spans="1:20" x14ac:dyDescent="0.3">
      <c r="A1519">
        <v>49</v>
      </c>
      <c r="B1519" t="s">
        <v>24</v>
      </c>
      <c r="C1519" t="s">
        <v>11</v>
      </c>
      <c r="D1519" t="s">
        <v>18</v>
      </c>
      <c r="E1519" t="s">
        <v>27</v>
      </c>
      <c r="F1519" t="s">
        <v>21</v>
      </c>
      <c r="I1519">
        <f>BG_SecBase_Tuning!O$522</f>
        <v>1103</v>
      </c>
      <c r="J1519">
        <f>BG_SecBase_Tuning!P$522</f>
        <v>1267</v>
      </c>
      <c r="K1519" s="4">
        <f>BG_SecBase_Tuning!Q$542</f>
        <v>351</v>
      </c>
      <c r="L1519" s="4">
        <f>BG_SecBase_Tuning!R$542</f>
        <v>1175</v>
      </c>
      <c r="M1519" s="4">
        <f>BG_SecBase_Tuning!S$542</f>
        <v>495</v>
      </c>
      <c r="P1519" s="159" cm="1">
        <f t="array" ref="P1519">_xlfn.SWITCH(B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519" s="159" cm="1">
        <f t="array" ref="Q1519">_xlfn.SWITCH(C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19" s="159" cm="1">
        <f t="array" ref="R1519">_xlfn.SWITCH(D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519" s="159" cm="1">
        <f t="array" ref="S1519">_xlfn.SWITCH(E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519" s="159" cm="1">
        <f t="array" ref="T1519">_xlfn.SWITCH(F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520" spans="1:20" x14ac:dyDescent="0.3">
      <c r="A1520">
        <v>50</v>
      </c>
      <c r="B1520" t="s">
        <v>27</v>
      </c>
      <c r="C1520" t="s">
        <v>21</v>
      </c>
      <c r="D1520" t="s">
        <v>37</v>
      </c>
      <c r="E1520" t="s">
        <v>27</v>
      </c>
      <c r="F1520" t="s">
        <v>40</v>
      </c>
      <c r="I1520">
        <f>BG_SecBase_Tuning!O$522</f>
        <v>1103</v>
      </c>
      <c r="J1520">
        <f>BG_SecBase_Tuning!P$522</f>
        <v>1267</v>
      </c>
      <c r="K1520" s="32">
        <f>BG_SecBase_Tuning!Q$543</f>
        <v>300</v>
      </c>
      <c r="L1520" s="32">
        <f>BG_SecBase_Tuning!R$543</f>
        <v>810</v>
      </c>
      <c r="M1520" s="32">
        <f>BG_SecBase_Tuning!S$543</f>
        <v>300</v>
      </c>
      <c r="P1520" s="159" cm="1">
        <f t="array" ref="P1520">_xlfn.SWITCH(B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20" s="159" cm="1">
        <f t="array" ref="Q1520">_xlfn.SWITCH(C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520" s="159" cm="1">
        <f t="array" ref="R1520">_xlfn.SWITCH(D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520" s="159" cm="1">
        <f t="array" ref="S1520">_xlfn.SWITCH(E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520" s="159" cm="1">
        <f t="array" ref="T1520">_xlfn.SWITCH(F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21" spans="1:20" x14ac:dyDescent="0.3">
      <c r="A1521">
        <v>51</v>
      </c>
      <c r="B1521" t="s">
        <v>27</v>
      </c>
      <c r="C1521" t="s">
        <v>11</v>
      </c>
      <c r="D1521" s="4" t="s">
        <v>7</v>
      </c>
      <c r="E1521" s="4" t="s">
        <v>7</v>
      </c>
      <c r="F1521" s="4" t="s">
        <v>7</v>
      </c>
      <c r="I1521">
        <f>BG_SecBase_Tuning!O$522</f>
        <v>1103</v>
      </c>
      <c r="J1521">
        <f>BG_SecBase_Tuning!P$522</f>
        <v>1267</v>
      </c>
      <c r="K1521" s="32">
        <f>BG_SecBase_Tuning!Q$543</f>
        <v>300</v>
      </c>
      <c r="L1521" s="32">
        <f>BG_SecBase_Tuning!R$543</f>
        <v>810</v>
      </c>
      <c r="M1521" s="32">
        <f>BG_SecBase_Tuning!S$543</f>
        <v>300</v>
      </c>
      <c r="P1521" s="159" cm="1">
        <f t="array" ref="P1521">_xlfn.SWITCH(B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21" s="159" cm="1">
        <f t="array" ref="Q1521">_xlfn.SWITCH(C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21" s="159" cm="1">
        <f t="array" ref="R1521">_xlfn.SWITCH(D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521" s="159" cm="1">
        <f t="array" ref="S1521">_xlfn.SWITCH(E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521" s="159" cm="1">
        <f t="array" ref="T1521">_xlfn.SWITCH(F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522" spans="1:20" x14ac:dyDescent="0.3">
      <c r="A1522">
        <v>52</v>
      </c>
      <c r="B1522" t="s">
        <v>40</v>
      </c>
      <c r="C1522" t="s">
        <v>31</v>
      </c>
      <c r="D1522" s="4" t="s">
        <v>7</v>
      </c>
      <c r="E1522" s="4" t="s">
        <v>7</v>
      </c>
      <c r="F1522" s="4" t="s">
        <v>7</v>
      </c>
      <c r="I1522">
        <f>BG_SecBase_Tuning!O$522</f>
        <v>1103</v>
      </c>
      <c r="J1522">
        <f>BG_SecBase_Tuning!P$522</f>
        <v>1267</v>
      </c>
      <c r="K1522" s="32">
        <f>BG_SecBase_Tuning!Q$543</f>
        <v>300</v>
      </c>
      <c r="L1522" s="32">
        <f>BG_SecBase_Tuning!R$543</f>
        <v>810</v>
      </c>
      <c r="M1522" s="32">
        <f>BG_SecBase_Tuning!S$543</f>
        <v>300</v>
      </c>
      <c r="P1522" s="159" cm="1">
        <f t="array" ref="P1522">_xlfn.SWITCH(B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22" s="159" cm="1">
        <f t="array" ref="Q1522">_xlfn.SWITCH(C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22" s="159" cm="1">
        <f t="array" ref="R1522">_xlfn.SWITCH(D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522" s="159" cm="1">
        <f t="array" ref="S1522">_xlfn.SWITCH(E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522" s="159" cm="1">
        <f t="array" ref="T1522">_xlfn.SWITCH(F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523" spans="1:20" x14ac:dyDescent="0.3">
      <c r="A1523">
        <v>53</v>
      </c>
      <c r="B1523" t="s">
        <v>40</v>
      </c>
      <c r="C1523" t="s">
        <v>34</v>
      </c>
      <c r="D1523" t="s">
        <v>21</v>
      </c>
      <c r="E1523" t="s">
        <v>24</v>
      </c>
      <c r="F1523" t="s">
        <v>34</v>
      </c>
      <c r="I1523">
        <f>BG_SecBase_Tuning!O$522</f>
        <v>1103</v>
      </c>
      <c r="J1523">
        <f>BG_SecBase_Tuning!P$522</f>
        <v>1267</v>
      </c>
      <c r="K1523" s="4">
        <f>BG_SecBase_Tuning!Q$542</f>
        <v>351</v>
      </c>
      <c r="L1523" s="4">
        <f>BG_SecBase_Tuning!R$542</f>
        <v>1175</v>
      </c>
      <c r="M1523" s="4">
        <f>BG_SecBase_Tuning!S$542</f>
        <v>495</v>
      </c>
      <c r="P1523" s="159" cm="1">
        <f t="array" ref="P1523">_xlfn.SWITCH(B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23" s="159" cm="1">
        <f t="array" ref="Q1523">_xlfn.SWITCH(C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23" s="159" cm="1">
        <f t="array" ref="R1523">_xlfn.SWITCH(D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523" s="159" cm="1">
        <f t="array" ref="S1523">_xlfn.SWITCH(E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23" s="159" cm="1">
        <f t="array" ref="T1523">_xlfn.SWITCH(F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24" spans="1:20" x14ac:dyDescent="0.3">
      <c r="A1524">
        <v>54</v>
      </c>
      <c r="B1524" t="s">
        <v>31</v>
      </c>
      <c r="C1524" t="s">
        <v>27</v>
      </c>
      <c r="D1524" t="s">
        <v>21</v>
      </c>
      <c r="E1524" t="s">
        <v>21</v>
      </c>
      <c r="F1524" t="s">
        <v>34</v>
      </c>
      <c r="I1524">
        <f>BG_SecBase_Tuning!O$522</f>
        <v>1103</v>
      </c>
      <c r="J1524">
        <f>BG_SecBase_Tuning!P$522</f>
        <v>1267</v>
      </c>
      <c r="K1524">
        <f>BG_SecBase_Tuning!Q$522</f>
        <v>3694</v>
      </c>
      <c r="L1524">
        <f>BG_SecBase_Tuning!R$522</f>
        <v>4900</v>
      </c>
      <c r="M1524">
        <f>BG_SecBase_Tuning!S$522</f>
        <v>5070</v>
      </c>
      <c r="P1524" s="159" cm="1">
        <f t="array" ref="P1524">_xlfn.SWITCH(B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24" s="159" cm="1">
        <f t="array" ref="Q1524">_xlfn.SWITCH(C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24" s="159" cm="1">
        <f t="array" ref="R1524">_xlfn.SWITCH(D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524" s="159" cm="1">
        <f t="array" ref="S1524">_xlfn.SWITCH(E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24" s="159" cm="1">
        <f t="array" ref="T1524">_xlfn.SWITCH(F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25" spans="1:20" x14ac:dyDescent="0.3">
      <c r="A1525">
        <v>55</v>
      </c>
      <c r="B1525" t="s">
        <v>37</v>
      </c>
      <c r="C1525" t="s">
        <v>18</v>
      </c>
      <c r="D1525" t="s">
        <v>18</v>
      </c>
      <c r="E1525" t="s">
        <v>21</v>
      </c>
      <c r="F1525" t="s">
        <v>11</v>
      </c>
      <c r="I1525" s="9">
        <f>BG_SecBase_Tuning!O$539</f>
        <v>1000</v>
      </c>
      <c r="J1525" s="9">
        <f>BG_SecBase_Tuning!P$541</f>
        <v>500</v>
      </c>
      <c r="K1525" s="6">
        <f>BG_SecBase_Tuning!Q$526</f>
        <v>1000</v>
      </c>
      <c r="L1525" s="6">
        <f>BG_SecBase_Tuning!R$526</f>
        <v>300</v>
      </c>
      <c r="M1525" s="6">
        <f>BG_SecBase_Tuning!S$526</f>
        <v>300</v>
      </c>
      <c r="P1525" s="159" cm="1">
        <f t="array" ref="P1525">_xlfn.SWITCH(B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25" s="159" cm="1">
        <f t="array" ref="Q1525">_xlfn.SWITCH(C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525" s="159" cm="1">
        <f t="array" ref="R1525">_xlfn.SWITCH(D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525" s="159" cm="1">
        <f t="array" ref="S1525">_xlfn.SWITCH(E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25" s="159" cm="1">
        <f t="array" ref="T1525">_xlfn.SWITCH(F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526" spans="1:20" x14ac:dyDescent="0.3">
      <c r="A1526">
        <v>56</v>
      </c>
      <c r="B1526" t="s">
        <v>37</v>
      </c>
      <c r="C1526" t="s">
        <v>11</v>
      </c>
      <c r="D1526" t="s">
        <v>15</v>
      </c>
      <c r="E1526" t="s">
        <v>21</v>
      </c>
      <c r="F1526" t="s">
        <v>31</v>
      </c>
      <c r="I1526" s="9">
        <f>BG_SecBase_Tuning!O$539</f>
        <v>1000</v>
      </c>
      <c r="J1526" s="9">
        <f>BG_SecBase_Tuning!P$541</f>
        <v>500</v>
      </c>
      <c r="K1526" s="6">
        <f>BG_SecBase_Tuning!Q$526</f>
        <v>1000</v>
      </c>
      <c r="L1526" s="6">
        <f>BG_SecBase_Tuning!R$526</f>
        <v>300</v>
      </c>
      <c r="M1526" s="6">
        <f>BG_SecBase_Tuning!S$526</f>
        <v>300</v>
      </c>
      <c r="P1526" s="159" cm="1">
        <f t="array" ref="P1526">_xlfn.SWITCH(B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26" s="159" cm="1">
        <f t="array" ref="Q1526">_xlfn.SWITCH(C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26" s="159" cm="1">
        <f t="array" ref="R1526">_xlfn.SWITCH(D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26" s="159" cm="1">
        <f t="array" ref="S1526">_xlfn.SWITCH(E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26" s="159" cm="1">
        <f t="array" ref="T1526">_xlfn.SWITCH(F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27" spans="1:20" x14ac:dyDescent="0.3">
      <c r="A1527">
        <v>57</v>
      </c>
      <c r="B1527" s="49" t="s">
        <v>42</v>
      </c>
      <c r="C1527" s="49" t="s">
        <v>46</v>
      </c>
      <c r="D1527" t="s">
        <v>26</v>
      </c>
      <c r="E1527" t="s">
        <v>26</v>
      </c>
      <c r="F1527" t="s">
        <v>26</v>
      </c>
      <c r="I1527" s="9">
        <f>BG_SecBase_Tuning!O$539</f>
        <v>1000</v>
      </c>
      <c r="J1527" s="9">
        <f>BG_SecBase_Tuning!P$541</f>
        <v>500</v>
      </c>
      <c r="K1527" s="6">
        <f>BG_SecBase_Tuning!Q$526</f>
        <v>1000</v>
      </c>
      <c r="L1527" s="6">
        <f>BG_SecBase_Tuning!R$526</f>
        <v>300</v>
      </c>
      <c r="M1527" s="6">
        <f>BG_SecBase_Tuning!S$526</f>
        <v>300</v>
      </c>
      <c r="P1527" s="159" cm="1">
        <f t="array" ref="P1527">_xlfn.SWITCH(B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527" s="159" cm="1">
        <f t="array" ref="Q1527">_xlfn.SWITCH(C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1527" s="159" cm="1">
        <f t="array" ref="R1527">_xlfn.SWITCH(D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27" s="159" cm="1">
        <f t="array" ref="S1527">_xlfn.SWITCH(E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27" s="159" cm="1">
        <f t="array" ref="T1527">_xlfn.SWITCH(F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28" spans="1:20" x14ac:dyDescent="0.3">
      <c r="A1528">
        <v>58</v>
      </c>
      <c r="B1528" t="s">
        <v>11</v>
      </c>
      <c r="C1528" t="s">
        <v>21</v>
      </c>
      <c r="D1528" t="s">
        <v>30</v>
      </c>
      <c r="E1528" t="s">
        <v>30</v>
      </c>
      <c r="F1528" t="s">
        <v>30</v>
      </c>
      <c r="I1528" s="9">
        <f>BG_SecBase_Tuning!O$539</f>
        <v>1000</v>
      </c>
      <c r="J1528" s="9">
        <f>BG_SecBase_Tuning!P$541</f>
        <v>500</v>
      </c>
      <c r="K1528" s="2">
        <f>BG_SecBase_Tuning!Q$527</f>
        <v>500</v>
      </c>
      <c r="L1528" s="2">
        <f>BG_SecBase_Tuning!R$527</f>
        <v>100</v>
      </c>
      <c r="M1528" s="2">
        <f>BG_SecBase_Tuning!S$527</f>
        <v>100</v>
      </c>
      <c r="P1528" s="159" cm="1">
        <f t="array" ref="P1528">_xlfn.SWITCH(B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528" s="159" cm="1">
        <f t="array" ref="Q1528">_xlfn.SWITCH(C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528" s="159" cm="1">
        <f t="array" ref="R1528">_xlfn.SWITCH(D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28" s="159" cm="1">
        <f t="array" ref="S1528">_xlfn.SWITCH(E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28" s="159" cm="1">
        <f t="array" ref="T1528">_xlfn.SWITCH(F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29" spans="1:20" x14ac:dyDescent="0.3">
      <c r="A1529">
        <v>59</v>
      </c>
      <c r="B1529" t="s">
        <v>34</v>
      </c>
      <c r="C1529" t="s">
        <v>37</v>
      </c>
      <c r="D1529" t="s">
        <v>33</v>
      </c>
      <c r="E1529" t="s">
        <v>33</v>
      </c>
      <c r="F1529" t="s">
        <v>33</v>
      </c>
      <c r="I1529">
        <f>BG_SecBase_Tuning!O$522</f>
        <v>1103</v>
      </c>
      <c r="J1529">
        <f>BG_SecBase_Tuning!P$522</f>
        <v>1267</v>
      </c>
      <c r="K1529" s="6">
        <f>BG_SecBase_Tuning!Q$526</f>
        <v>1000</v>
      </c>
      <c r="L1529" s="6">
        <f>BG_SecBase_Tuning!R$526</f>
        <v>300</v>
      </c>
      <c r="M1529" s="6">
        <f>BG_SecBase_Tuning!S$526</f>
        <v>300</v>
      </c>
      <c r="P1529" s="159" cm="1">
        <f t="array" ref="P1529">_xlfn.SWITCH(B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29" s="159" cm="1">
        <f t="array" ref="Q1529">_xlfn.SWITCH(C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29" s="159" cm="1">
        <f t="array" ref="R1529">_xlfn.SWITCH(D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29" s="159" cm="1">
        <f t="array" ref="S1529">_xlfn.SWITCH(E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29" s="159" cm="1">
        <f t="array" ref="T1529">_xlfn.SWITCH(F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30" spans="1:20" x14ac:dyDescent="0.3">
      <c r="A1530">
        <v>60</v>
      </c>
      <c r="B1530" t="s">
        <v>31</v>
      </c>
      <c r="C1530" t="s">
        <v>15</v>
      </c>
      <c r="D1530" t="s">
        <v>36</v>
      </c>
      <c r="E1530" t="s">
        <v>36</v>
      </c>
      <c r="F1530" t="s">
        <v>36</v>
      </c>
      <c r="I1530">
        <f>BG_SecBase_Tuning!O$522</f>
        <v>1103</v>
      </c>
      <c r="J1530">
        <f>BG_SecBase_Tuning!P$522</f>
        <v>1267</v>
      </c>
      <c r="K1530" s="6">
        <f>BG_SecBase_Tuning!Q$526</f>
        <v>1000</v>
      </c>
      <c r="L1530" s="6">
        <f>BG_SecBase_Tuning!R$526</f>
        <v>300</v>
      </c>
      <c r="M1530" s="6">
        <f>BG_SecBase_Tuning!S$526</f>
        <v>300</v>
      </c>
      <c r="P1530" s="159" cm="1">
        <f t="array" ref="P1530">_xlfn.SWITCH(B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30" s="159" cm="1">
        <f t="array" ref="Q1530">_xlfn.SWITCH(C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30" s="159" cm="1">
        <f t="array" ref="R1530">_xlfn.SWITCH(D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30" s="159" cm="1">
        <f t="array" ref="S1530">_xlfn.SWITCH(E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30" s="159" cm="1">
        <f t="array" ref="T1530">_xlfn.SWITCH(F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31" spans="1:20" x14ac:dyDescent="0.3">
      <c r="A1531">
        <v>61</v>
      </c>
      <c r="B1531" t="s">
        <v>21</v>
      </c>
      <c r="C1531" t="s">
        <v>11</v>
      </c>
      <c r="D1531" t="s">
        <v>27</v>
      </c>
      <c r="E1531" t="s">
        <v>40</v>
      </c>
      <c r="F1531" t="s">
        <v>24</v>
      </c>
      <c r="I1531">
        <f>BG_SecBase_Tuning!O$522</f>
        <v>1103</v>
      </c>
      <c r="J1531">
        <f>BG_SecBase_Tuning!P$522</f>
        <v>1267</v>
      </c>
      <c r="K1531" s="6">
        <f>BG_SecBase_Tuning!Q$526</f>
        <v>1000</v>
      </c>
      <c r="L1531" s="6">
        <f>BG_SecBase_Tuning!R$526</f>
        <v>300</v>
      </c>
      <c r="M1531" s="6">
        <f>BG_SecBase_Tuning!S$526</f>
        <v>300</v>
      </c>
      <c r="P1531" s="159" cm="1">
        <f t="array" ref="P1531">_xlfn.SWITCH(B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531" s="159" cm="1">
        <f t="array" ref="Q1531">_xlfn.SWITCH(C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31" s="159" cm="1">
        <f t="array" ref="R1531">_xlfn.SWITCH(D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531" s="159" cm="1">
        <f t="array" ref="S1531">_xlfn.SWITCH(E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531" s="159" cm="1">
        <f t="array" ref="T1531">_xlfn.SWITCH(F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32" spans="1:20" x14ac:dyDescent="0.3">
      <c r="A1532">
        <v>62</v>
      </c>
      <c r="B1532" t="s">
        <v>40</v>
      </c>
      <c r="C1532" t="s">
        <v>34</v>
      </c>
      <c r="D1532" t="s">
        <v>31</v>
      </c>
      <c r="E1532" t="s">
        <v>40</v>
      </c>
      <c r="F1532" t="s">
        <v>40</v>
      </c>
      <c r="I1532">
        <f>BG_SecBase_Tuning!O$522</f>
        <v>1103</v>
      </c>
      <c r="J1532">
        <f>BG_SecBase_Tuning!P$522</f>
        <v>1267</v>
      </c>
      <c r="K1532">
        <f>BG_SecBase_Tuning!Q$522</f>
        <v>3694</v>
      </c>
      <c r="L1532">
        <f>BG_SecBase_Tuning!R$522</f>
        <v>4900</v>
      </c>
      <c r="M1532">
        <f>BG_SecBase_Tuning!S$522</f>
        <v>5070</v>
      </c>
      <c r="P1532" s="159" cm="1">
        <f t="array" ref="P1532">_xlfn.SWITCH(B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32" s="159" cm="1">
        <f t="array" ref="Q1532">_xlfn.SWITCH(C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32" s="159" cm="1">
        <f t="array" ref="R1532">_xlfn.SWITCH(D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532" s="159" cm="1">
        <f t="array" ref="S1532">_xlfn.SWITCH(E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532" s="159" cm="1">
        <f t="array" ref="T1532">_xlfn.SWITCH(F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33" spans="1:20" x14ac:dyDescent="0.3">
      <c r="A1533">
        <v>63</v>
      </c>
      <c r="B1533" t="s">
        <v>18</v>
      </c>
      <c r="C1533" t="s">
        <v>11</v>
      </c>
      <c r="D1533" t="s">
        <v>11</v>
      </c>
      <c r="E1533" t="s">
        <v>18</v>
      </c>
      <c r="F1533" t="s">
        <v>40</v>
      </c>
      <c r="I1533">
        <f>BG_SecBase_Tuning!O$522</f>
        <v>1103</v>
      </c>
      <c r="J1533">
        <f>BG_SecBase_Tuning!P$522</f>
        <v>1267</v>
      </c>
      <c r="K1533">
        <f>BG_SecBase_Tuning!Q$522</f>
        <v>3694</v>
      </c>
      <c r="L1533">
        <f>BG_SecBase_Tuning!R$522</f>
        <v>4900</v>
      </c>
      <c r="M1533">
        <f>BG_SecBase_Tuning!S$522</f>
        <v>5070</v>
      </c>
      <c r="P1533" s="159" cm="1">
        <f t="array" ref="P1533">_xlfn.SWITCH(B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533" s="159" cm="1">
        <f t="array" ref="Q1533">_xlfn.SWITCH(C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33" s="159" cm="1">
        <f t="array" ref="R1533">_xlfn.SWITCH(D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33" s="159" cm="1">
        <f t="array" ref="S1533">_xlfn.SWITCH(E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33" s="159" cm="1">
        <f t="array" ref="T1533">_xlfn.SWITCH(F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34" spans="1:20" x14ac:dyDescent="0.3">
      <c r="A1534">
        <v>64</v>
      </c>
      <c r="B1534" t="s">
        <v>31</v>
      </c>
      <c r="C1534" t="s">
        <v>40</v>
      </c>
      <c r="D1534" t="s">
        <v>15</v>
      </c>
      <c r="E1534" t="s">
        <v>21</v>
      </c>
      <c r="F1534" t="s">
        <v>34</v>
      </c>
      <c r="I1534">
        <f>BG_SecBase_Tuning!O$522</f>
        <v>1103</v>
      </c>
      <c r="J1534">
        <f>BG_SecBase_Tuning!P$522</f>
        <v>1267</v>
      </c>
      <c r="K1534" s="6">
        <f>BG_SecBase_Tuning!Q$528</f>
        <v>300</v>
      </c>
      <c r="L1534" s="6">
        <f>BG_SecBase_Tuning!R$528</f>
        <v>100</v>
      </c>
      <c r="M1534" s="6">
        <f>BG_SecBase_Tuning!S$528</f>
        <v>100</v>
      </c>
      <c r="P1534" s="159" cm="1">
        <f t="array" ref="P1534">_xlfn.SWITCH(B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34" s="159" cm="1">
        <f t="array" ref="Q1534">_xlfn.SWITCH(C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34" s="159" cm="1">
        <f t="array" ref="R1534">_xlfn.SWITCH(D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34" s="159" cm="1">
        <f t="array" ref="S1534">_xlfn.SWITCH(E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34" s="159" cm="1">
        <f t="array" ref="T1534">_xlfn.SWITCH(F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35" spans="1:20" x14ac:dyDescent="0.3">
      <c r="A1535">
        <v>65</v>
      </c>
      <c r="B1535" t="s">
        <v>34</v>
      </c>
      <c r="C1535" t="s">
        <v>37</v>
      </c>
      <c r="D1535" t="s">
        <v>11</v>
      </c>
      <c r="E1535" t="s">
        <v>37</v>
      </c>
      <c r="F1535" t="s">
        <v>21</v>
      </c>
      <c r="I1535">
        <f>BG_SecBase_Tuning!O$522</f>
        <v>1103</v>
      </c>
      <c r="J1535">
        <f>BG_SecBase_Tuning!P$522</f>
        <v>1267</v>
      </c>
      <c r="K1535" s="6">
        <f>BG_SecBase_Tuning!Q$528</f>
        <v>300</v>
      </c>
      <c r="L1535" s="6">
        <f>BG_SecBase_Tuning!R$528</f>
        <v>100</v>
      </c>
      <c r="M1535" s="6">
        <f>BG_SecBase_Tuning!S$528</f>
        <v>100</v>
      </c>
      <c r="P1535" s="159" cm="1">
        <f t="array" ref="P1535">_xlfn.SWITCH(B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35" s="159" cm="1">
        <f t="array" ref="Q1535">_xlfn.SWITCH(C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35" s="159" cm="1">
        <f t="array" ref="R1535">_xlfn.SWITCH(D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35" s="159" cm="1">
        <f t="array" ref="S1535">_xlfn.SWITCH(E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535" s="159" cm="1">
        <f t="array" ref="T1535">_xlfn.SWITCH(F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536" spans="1:20" x14ac:dyDescent="0.3">
      <c r="A1536">
        <v>66</v>
      </c>
      <c r="B1536" t="s">
        <v>31</v>
      </c>
      <c r="C1536" t="s">
        <v>15</v>
      </c>
      <c r="D1536" t="s">
        <v>26</v>
      </c>
      <c r="E1536" t="s">
        <v>26</v>
      </c>
      <c r="F1536" t="s">
        <v>26</v>
      </c>
      <c r="I1536">
        <f>BG_SecBase_Tuning!O$522</f>
        <v>1103</v>
      </c>
      <c r="J1536">
        <f>BG_SecBase_Tuning!P$522</f>
        <v>1267</v>
      </c>
      <c r="K1536" s="6">
        <f>BG_SecBase_Tuning!Q$528</f>
        <v>300</v>
      </c>
      <c r="L1536" s="6">
        <f>BG_SecBase_Tuning!R$528</f>
        <v>100</v>
      </c>
      <c r="M1536" s="6">
        <f>BG_SecBase_Tuning!S$528</f>
        <v>100</v>
      </c>
      <c r="P1536" s="159" cm="1">
        <f t="array" ref="P1536">_xlfn.SWITCH(B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36" s="159" cm="1">
        <f t="array" ref="Q1536">_xlfn.SWITCH(C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36" s="159" cm="1">
        <f t="array" ref="R1536">_xlfn.SWITCH(D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36" s="159" cm="1">
        <f t="array" ref="S1536">_xlfn.SWITCH(E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36" s="159" cm="1">
        <f t="array" ref="T1536">_xlfn.SWITCH(F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37" spans="1:20" x14ac:dyDescent="0.3">
      <c r="A1537">
        <v>67</v>
      </c>
      <c r="B1537" t="s">
        <v>34</v>
      </c>
      <c r="C1537" t="s">
        <v>15</v>
      </c>
      <c r="D1537" t="s">
        <v>30</v>
      </c>
      <c r="E1537" t="s">
        <v>30</v>
      </c>
      <c r="F1537" t="s">
        <v>30</v>
      </c>
      <c r="I1537">
        <f>BG_SecBase_Tuning!O$522</f>
        <v>1103</v>
      </c>
      <c r="J1537">
        <f>BG_SecBase_Tuning!P$522</f>
        <v>1267</v>
      </c>
      <c r="K1537" s="2">
        <f>BG_SecBase_Tuning!Q$529</f>
        <v>100</v>
      </c>
      <c r="L1537" s="2">
        <f>BG_SecBase_Tuning!R$529</f>
        <v>80</v>
      </c>
      <c r="M1537" s="2">
        <f>BG_SecBase_Tuning!S$529</f>
        <v>80</v>
      </c>
      <c r="P1537" s="159" cm="1">
        <f t="array" ref="P1537">_xlfn.SWITCH(B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37" s="159" cm="1">
        <f t="array" ref="Q1537">_xlfn.SWITCH(C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37" s="159" cm="1">
        <f t="array" ref="R1537">_xlfn.SWITCH(D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37" s="159" cm="1">
        <f t="array" ref="S1537">_xlfn.SWITCH(E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37" s="159" cm="1">
        <f t="array" ref="T1537">_xlfn.SWITCH(F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38" spans="1:20" x14ac:dyDescent="0.3">
      <c r="A1538">
        <v>68</v>
      </c>
      <c r="B1538" t="s">
        <v>15</v>
      </c>
      <c r="C1538" t="s">
        <v>34</v>
      </c>
      <c r="D1538" t="s">
        <v>33</v>
      </c>
      <c r="E1538" t="s">
        <v>33</v>
      </c>
      <c r="F1538" t="s">
        <v>33</v>
      </c>
      <c r="I1538">
        <f>BG_SecBase_Tuning!O$522</f>
        <v>1103</v>
      </c>
      <c r="J1538">
        <f>BG_SecBase_Tuning!P$522</f>
        <v>1267</v>
      </c>
      <c r="K1538" s="2">
        <f>BG_SecBase_Tuning!Q$529</f>
        <v>100</v>
      </c>
      <c r="L1538" s="2">
        <f>BG_SecBase_Tuning!R$529</f>
        <v>80</v>
      </c>
      <c r="M1538" s="2">
        <f>BG_SecBase_Tuning!S$529</f>
        <v>80</v>
      </c>
      <c r="P1538" s="159" cm="1">
        <f t="array" ref="P1538">_xlfn.SWITCH(B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538" s="159" cm="1">
        <f t="array" ref="Q1538">_xlfn.SWITCH(C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38" s="159" cm="1">
        <f t="array" ref="R1538">_xlfn.SWITCH(D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38" s="159" cm="1">
        <f t="array" ref="S1538">_xlfn.SWITCH(E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38" s="159" cm="1">
        <f t="array" ref="T1538">_xlfn.SWITCH(F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39" spans="1:20" x14ac:dyDescent="0.3">
      <c r="A1539">
        <v>69</v>
      </c>
      <c r="B1539" t="s">
        <v>18</v>
      </c>
      <c r="C1539" t="s">
        <v>24</v>
      </c>
      <c r="D1539" t="s">
        <v>36</v>
      </c>
      <c r="E1539" t="s">
        <v>36</v>
      </c>
      <c r="F1539" t="s">
        <v>36</v>
      </c>
      <c r="I1539">
        <f>BG_SecBase_Tuning!O$522</f>
        <v>1103</v>
      </c>
      <c r="J1539">
        <f>BG_SecBase_Tuning!P$522</f>
        <v>1267</v>
      </c>
      <c r="K1539" s="2">
        <f>BG_SecBase_Tuning!Q$529</f>
        <v>100</v>
      </c>
      <c r="L1539" s="2">
        <f>BG_SecBase_Tuning!R$529</f>
        <v>80</v>
      </c>
      <c r="M1539" s="2">
        <f>BG_SecBase_Tuning!S$529</f>
        <v>80</v>
      </c>
      <c r="P1539" s="159" cm="1">
        <f t="array" ref="P1539">_xlfn.SWITCH(B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539" s="159" cm="1">
        <f t="array" ref="Q1539">_xlfn.SWITCH(C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539" s="159" cm="1">
        <f t="array" ref="R1539">_xlfn.SWITCH(D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39" s="159" cm="1">
        <f t="array" ref="S1539">_xlfn.SWITCH(E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39" s="159" cm="1">
        <f t="array" ref="T1539">_xlfn.SWITCH(F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40" spans="1:20" x14ac:dyDescent="0.3">
      <c r="A1540">
        <v>70</v>
      </c>
      <c r="B1540" t="s">
        <v>18</v>
      </c>
      <c r="C1540" t="s">
        <v>27</v>
      </c>
      <c r="D1540" t="s">
        <v>39</v>
      </c>
      <c r="E1540" t="s">
        <v>39</v>
      </c>
      <c r="F1540" t="s">
        <v>39</v>
      </c>
      <c r="I1540">
        <f>BG_SecBase_Tuning!O$522</f>
        <v>1103</v>
      </c>
      <c r="J1540">
        <f>BG_SecBase_Tuning!P$522</f>
        <v>1267</v>
      </c>
      <c r="K1540" s="2">
        <f>BG_SecBase_Tuning!Q$529</f>
        <v>100</v>
      </c>
      <c r="L1540" s="2">
        <f>BG_SecBase_Tuning!R$529</f>
        <v>80</v>
      </c>
      <c r="M1540" s="2">
        <f>BG_SecBase_Tuning!S$529</f>
        <v>80</v>
      </c>
      <c r="P1540" s="159" cm="1">
        <f t="array" ref="P1540">_xlfn.SWITCH(B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540" s="159" cm="1">
        <f t="array" ref="Q1540">_xlfn.SWITCH(C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40" s="159" cm="1">
        <f t="array" ref="R1540">_xlfn.SWITCH(D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540" s="159" cm="1">
        <f t="array" ref="S1540">_xlfn.SWITCH(E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540" s="159" cm="1">
        <f t="array" ref="T1540">_xlfn.SWITCH(F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541" spans="1:20" x14ac:dyDescent="0.3">
      <c r="A1541">
        <v>71</v>
      </c>
      <c r="B1541" t="s">
        <v>24</v>
      </c>
      <c r="C1541" t="s">
        <v>31</v>
      </c>
      <c r="D1541" t="s">
        <v>26</v>
      </c>
      <c r="E1541" t="s">
        <v>26</v>
      </c>
      <c r="F1541" t="s">
        <v>26</v>
      </c>
      <c r="I1541">
        <f>BG_SecBase_Tuning!O$522</f>
        <v>1103</v>
      </c>
      <c r="J1541">
        <f>BG_SecBase_Tuning!P$522</f>
        <v>1267</v>
      </c>
      <c r="K1541" s="2">
        <f>BG_SecBase_Tuning!Q$529</f>
        <v>100</v>
      </c>
      <c r="L1541" s="2">
        <f>BG_SecBase_Tuning!R$529</f>
        <v>80</v>
      </c>
      <c r="M1541" s="2">
        <f>BG_SecBase_Tuning!S$529</f>
        <v>80</v>
      </c>
      <c r="P1541" s="159" cm="1">
        <f t="array" ref="P1541">_xlfn.SWITCH(B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541" s="159" cm="1">
        <f t="array" ref="Q1541">_xlfn.SWITCH(C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41" s="159" cm="1">
        <f t="array" ref="R1541">_xlfn.SWITCH(D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41" s="159" cm="1">
        <f t="array" ref="S1541">_xlfn.SWITCH(E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41" s="159" cm="1">
        <f t="array" ref="T1541">_xlfn.SWITCH(F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42" spans="1:20" x14ac:dyDescent="0.3">
      <c r="A1542">
        <v>72</v>
      </c>
      <c r="B1542" t="s">
        <v>34</v>
      </c>
      <c r="C1542" t="s">
        <v>18</v>
      </c>
      <c r="D1542" t="s">
        <v>30</v>
      </c>
      <c r="E1542" t="s">
        <v>30</v>
      </c>
      <c r="F1542" t="s">
        <v>30</v>
      </c>
      <c r="I1542">
        <f>BG_SecBase_Tuning!O$522</f>
        <v>1103</v>
      </c>
      <c r="J1542">
        <f>BG_SecBase_Tuning!P$522</f>
        <v>1267</v>
      </c>
      <c r="K1542" s="2">
        <f>BG_SecBase_Tuning!Q$529</f>
        <v>100</v>
      </c>
      <c r="L1542" s="2">
        <f>BG_SecBase_Tuning!R$529</f>
        <v>80</v>
      </c>
      <c r="M1542" s="2">
        <f>BG_SecBase_Tuning!S$529</f>
        <v>80</v>
      </c>
      <c r="P1542" s="159" cm="1">
        <f t="array" ref="P1542">_xlfn.SWITCH(B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42" s="159" cm="1">
        <f t="array" ref="Q1542">_xlfn.SWITCH(C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542" s="159" cm="1">
        <f t="array" ref="R1542">_xlfn.SWITCH(D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42" s="159" cm="1">
        <f t="array" ref="S1542">_xlfn.SWITCH(E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42" s="159" cm="1">
        <f t="array" ref="T1542">_xlfn.SWITCH(F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43" spans="1:20" x14ac:dyDescent="0.3">
      <c r="A1543">
        <v>73</v>
      </c>
      <c r="B1543" s="9" t="s">
        <v>15</v>
      </c>
      <c r="C1543" t="s">
        <v>31</v>
      </c>
      <c r="D1543" t="s">
        <v>33</v>
      </c>
      <c r="E1543" s="9" t="s">
        <v>33</v>
      </c>
      <c r="F1543" s="9" t="s">
        <v>33</v>
      </c>
      <c r="I1543">
        <f>BG_SecBase_Tuning!O$522</f>
        <v>1103</v>
      </c>
      <c r="J1543">
        <f>BG_SecBase_Tuning!P$522</f>
        <v>1267</v>
      </c>
      <c r="K1543" s="6">
        <f>BG_SecBase_Tuning!Q$528</f>
        <v>300</v>
      </c>
      <c r="L1543" s="6">
        <f>BG_SecBase_Tuning!R$528</f>
        <v>100</v>
      </c>
      <c r="M1543" s="6">
        <f>BG_SecBase_Tuning!S$528</f>
        <v>100</v>
      </c>
      <c r="P1543" s="159" cm="1">
        <f t="array" ref="P1543">_xlfn.SWITCH(B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543" s="159" cm="1">
        <f t="array" ref="Q1543">_xlfn.SWITCH(C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43" s="159" cm="1">
        <f t="array" ref="R1543">_xlfn.SWITCH(D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43" s="159" cm="1">
        <f t="array" ref="S1543">_xlfn.SWITCH(E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43" s="159" cm="1">
        <f t="array" ref="T1543">_xlfn.SWITCH(F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44" spans="1:20" x14ac:dyDescent="0.3">
      <c r="A1544">
        <v>74</v>
      </c>
      <c r="B1544" s="9" t="s">
        <v>27</v>
      </c>
      <c r="C1544" t="s">
        <v>31</v>
      </c>
      <c r="D1544" t="s">
        <v>36</v>
      </c>
      <c r="E1544" s="9" t="s">
        <v>36</v>
      </c>
      <c r="F1544" s="9" t="s">
        <v>36</v>
      </c>
      <c r="I1544">
        <f>BG_SecBase_Tuning!O$522</f>
        <v>1103</v>
      </c>
      <c r="J1544">
        <f>BG_SecBase_Tuning!P$522</f>
        <v>1267</v>
      </c>
      <c r="K1544" s="6">
        <f>BG_SecBase_Tuning!Q$528</f>
        <v>300</v>
      </c>
      <c r="L1544" s="6">
        <f>BG_SecBase_Tuning!R$528</f>
        <v>100</v>
      </c>
      <c r="M1544" s="6">
        <f>BG_SecBase_Tuning!S$528</f>
        <v>100</v>
      </c>
      <c r="P1544" s="159" cm="1">
        <f t="array" ref="P1544">_xlfn.SWITCH(B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44" s="159" cm="1">
        <f t="array" ref="Q1544">_xlfn.SWITCH(C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44" s="159" cm="1">
        <f t="array" ref="R1544">_xlfn.SWITCH(D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44" s="159" cm="1">
        <f t="array" ref="S1544">_xlfn.SWITCH(E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44" s="159" cm="1">
        <f t="array" ref="T1544">_xlfn.SWITCH(F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45" spans="1:20" x14ac:dyDescent="0.3">
      <c r="A1545">
        <v>75</v>
      </c>
      <c r="B1545" s="9" t="s">
        <v>31</v>
      </c>
      <c r="C1545" t="s">
        <v>31</v>
      </c>
      <c r="D1545" t="s">
        <v>27</v>
      </c>
      <c r="E1545" s="9" t="s">
        <v>24</v>
      </c>
      <c r="F1545" s="9" t="s">
        <v>11</v>
      </c>
      <c r="I1545">
        <f>BG_SecBase_Tuning!O$522</f>
        <v>1103</v>
      </c>
      <c r="J1545">
        <f>BG_SecBase_Tuning!P$522</f>
        <v>1267</v>
      </c>
      <c r="K1545" s="6">
        <f>BG_SecBase_Tuning!Q$528</f>
        <v>300</v>
      </c>
      <c r="L1545" s="6">
        <f>BG_SecBase_Tuning!R$528</f>
        <v>100</v>
      </c>
      <c r="M1545" s="6">
        <f>BG_SecBase_Tuning!S$528</f>
        <v>100</v>
      </c>
      <c r="P1545" s="159" cm="1">
        <f t="array" ref="P1545">_xlfn.SWITCH(B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45" s="159" cm="1">
        <f t="array" ref="Q1545">_xlfn.SWITCH(C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45" s="159" cm="1">
        <f t="array" ref="R1545">_xlfn.SWITCH(D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545" s="159" cm="1">
        <f t="array" ref="S1545">_xlfn.SWITCH(E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45" s="159" cm="1">
        <f t="array" ref="T1545">_xlfn.SWITCH(F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546" spans="1:20" x14ac:dyDescent="0.3">
      <c r="A1546">
        <v>76</v>
      </c>
      <c r="B1546" s="11" t="s">
        <v>27</v>
      </c>
      <c r="C1546" t="s">
        <v>27</v>
      </c>
      <c r="D1546" t="s">
        <v>27</v>
      </c>
      <c r="E1546" s="11" t="s">
        <v>40</v>
      </c>
      <c r="F1546" s="11" t="s">
        <v>34</v>
      </c>
      <c r="I1546">
        <f>BG_SecBase_Tuning!O$522</f>
        <v>1103</v>
      </c>
      <c r="J1546">
        <f>BG_SecBase_Tuning!P$522</f>
        <v>1267</v>
      </c>
      <c r="K1546">
        <f>BG_SecBase_Tuning!Q$522</f>
        <v>3694</v>
      </c>
      <c r="L1546">
        <f>BG_SecBase_Tuning!R$522</f>
        <v>4900</v>
      </c>
      <c r="M1546">
        <f>BG_SecBase_Tuning!S$522</f>
        <v>5070</v>
      </c>
      <c r="P1546" s="159" cm="1">
        <f t="array" ref="P1546">_xlfn.SWITCH(B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46" s="159" cm="1">
        <f t="array" ref="Q1546">_xlfn.SWITCH(C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46" s="159" cm="1">
        <f t="array" ref="R1546">_xlfn.SWITCH(D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546" s="159" cm="1">
        <f t="array" ref="S1546">_xlfn.SWITCH(E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546" s="159" cm="1">
        <f t="array" ref="T1546">_xlfn.SWITCH(F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47" spans="1:20" x14ac:dyDescent="0.3">
      <c r="A1547">
        <v>77</v>
      </c>
      <c r="B1547" s="11" t="s">
        <v>24</v>
      </c>
      <c r="C1547" t="s">
        <v>34</v>
      </c>
      <c r="D1547" t="s">
        <v>11</v>
      </c>
      <c r="E1547" s="11" t="s">
        <v>27</v>
      </c>
      <c r="F1547" s="11" t="s">
        <v>21</v>
      </c>
      <c r="I1547" s="6">
        <f>BG_SecBase_Tuning!O$524</f>
        <v>1000</v>
      </c>
      <c r="J1547">
        <f>BG_SecBase_Tuning!P$522</f>
        <v>1267</v>
      </c>
      <c r="K1547" s="6">
        <f>BG_SecBase_Tuning!Q$526</f>
        <v>1000</v>
      </c>
      <c r="L1547" s="6">
        <f>BG_SecBase_Tuning!R$526</f>
        <v>300</v>
      </c>
      <c r="M1547" s="6">
        <f>BG_SecBase_Tuning!S$526</f>
        <v>300</v>
      </c>
      <c r="P1547" s="159" cm="1">
        <f t="array" ref="P1547">_xlfn.SWITCH(B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547" s="159" cm="1">
        <f t="array" ref="Q1547">_xlfn.SWITCH(C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47" s="159" cm="1">
        <f t="array" ref="R1547">_xlfn.SWITCH(D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47" s="159" cm="1">
        <f t="array" ref="S1547">_xlfn.SWITCH(E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547" s="159" cm="1">
        <f t="array" ref="T1547">_xlfn.SWITCH(F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548" spans="1:20" x14ac:dyDescent="0.3">
      <c r="A1548">
        <v>78</v>
      </c>
      <c r="B1548" s="11" t="s">
        <v>31</v>
      </c>
      <c r="C1548" t="s">
        <v>11</v>
      </c>
      <c r="D1548" t="s">
        <v>31</v>
      </c>
      <c r="E1548" s="11" t="s">
        <v>31</v>
      </c>
      <c r="F1548" s="11" t="s">
        <v>24</v>
      </c>
      <c r="I1548" s="6">
        <f>BG_SecBase_Tuning!O$524</f>
        <v>1000</v>
      </c>
      <c r="J1548">
        <f>BG_SecBase_Tuning!P$522</f>
        <v>1267</v>
      </c>
      <c r="K1548" s="6">
        <f>BG_SecBase_Tuning!Q$526</f>
        <v>1000</v>
      </c>
      <c r="L1548" s="6">
        <f>BG_SecBase_Tuning!R$526</f>
        <v>300</v>
      </c>
      <c r="M1548" s="6">
        <f>BG_SecBase_Tuning!S$526</f>
        <v>300</v>
      </c>
      <c r="P1548" s="159" cm="1">
        <f t="array" ref="P1548">_xlfn.SWITCH(B1548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48" s="159" cm="1">
        <f t="array" ref="Q1548">_xlfn.SWITCH(C1548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48" s="159" cm="1">
        <f t="array" ref="R1548">_xlfn.SWITCH(D1548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548" s="159" cm="1">
        <f t="array" ref="S1548">_xlfn.SWITCH(E1548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548" s="159" cm="1">
        <f t="array" ref="T1548">_xlfn.SWITCH(F1548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49" spans="1:20" x14ac:dyDescent="0.3">
      <c r="A1549">
        <v>79</v>
      </c>
      <c r="B1549" t="s">
        <v>10</v>
      </c>
      <c r="C1549" t="s">
        <v>24</v>
      </c>
      <c r="D1549" t="s">
        <v>26</v>
      </c>
      <c r="E1549" t="s">
        <v>26</v>
      </c>
      <c r="F1549" t="s">
        <v>26</v>
      </c>
      <c r="I1549" s="6">
        <f>BG_SecBase_Tuning!O$524</f>
        <v>1000</v>
      </c>
      <c r="J1549">
        <f>BG_SecBase_Tuning!P$522</f>
        <v>1267</v>
      </c>
      <c r="K1549" s="6">
        <f>BG_SecBase_Tuning!Q$526</f>
        <v>1000</v>
      </c>
      <c r="L1549" s="6">
        <f>BG_SecBase_Tuning!R$526</f>
        <v>300</v>
      </c>
      <c r="M1549" s="6">
        <f>BG_SecBase_Tuning!S$526</f>
        <v>300</v>
      </c>
      <c r="P1549" s="159" cm="1">
        <f t="array" ref="P1549">_xlfn.SWITCH(B1549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549" s="159" cm="1">
        <f t="array" ref="Q1549">_xlfn.SWITCH(C1549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549" s="159" cm="1">
        <f t="array" ref="R1549">_xlfn.SWITCH(D1549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49" s="159" cm="1">
        <f t="array" ref="S1549">_xlfn.SWITCH(E1549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49" s="159" cm="1">
        <f t="array" ref="T1549">_xlfn.SWITCH(F1549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50" spans="1:20" x14ac:dyDescent="0.3">
      <c r="A1550">
        <v>80</v>
      </c>
      <c r="B1550" t="s">
        <v>34</v>
      </c>
      <c r="C1550" t="s">
        <v>24</v>
      </c>
      <c r="D1550" t="s">
        <v>30</v>
      </c>
      <c r="E1550" t="s">
        <v>30</v>
      </c>
      <c r="F1550" t="s">
        <v>30</v>
      </c>
      <c r="I1550" s="6">
        <f>BG_SecBase_Tuning!O$524</f>
        <v>1000</v>
      </c>
      <c r="J1550">
        <f>BG_SecBase_Tuning!P$522</f>
        <v>1267</v>
      </c>
      <c r="K1550" s="2">
        <f>BG_SecBase_Tuning!Q$527</f>
        <v>500</v>
      </c>
      <c r="L1550" s="2">
        <f>BG_SecBase_Tuning!R$527</f>
        <v>100</v>
      </c>
      <c r="M1550" s="2">
        <f>BG_SecBase_Tuning!S$527</f>
        <v>100</v>
      </c>
      <c r="P1550" s="159" cm="1">
        <f t="array" ref="P1550">_xlfn.SWITCH(B1550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50" s="159" cm="1">
        <f t="array" ref="Q1550">_xlfn.SWITCH(C1550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550" s="159" cm="1">
        <f t="array" ref="R1550">_xlfn.SWITCH(D1550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50" s="159" cm="1">
        <f t="array" ref="S1550">_xlfn.SWITCH(E1550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50" s="159" cm="1">
        <f t="array" ref="T1550">_xlfn.SWITCH(F1550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51" spans="1:20" x14ac:dyDescent="0.3">
      <c r="A1551">
        <v>81</v>
      </c>
      <c r="B1551" t="s">
        <v>34</v>
      </c>
      <c r="C1551" t="s">
        <v>34</v>
      </c>
      <c r="D1551" t="s">
        <v>33</v>
      </c>
      <c r="E1551" t="s">
        <v>33</v>
      </c>
      <c r="F1551" t="s">
        <v>33</v>
      </c>
      <c r="I1551">
        <f>BG_SecBase_Tuning!O$522</f>
        <v>1103</v>
      </c>
      <c r="J1551">
        <f>BG_SecBase_Tuning!P$522</f>
        <v>1267</v>
      </c>
      <c r="K1551" s="6">
        <f>BG_SecBase_Tuning!Q$526</f>
        <v>1000</v>
      </c>
      <c r="L1551" s="6">
        <f>BG_SecBase_Tuning!R$526</f>
        <v>300</v>
      </c>
      <c r="M1551" s="6">
        <f>BG_SecBase_Tuning!S$526</f>
        <v>300</v>
      </c>
      <c r="P1551" s="159" cm="1">
        <f t="array" ref="P1551">_xlfn.SWITCH(B1551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51" s="159" cm="1">
        <f t="array" ref="Q1551">_xlfn.SWITCH(C1551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51" s="159" cm="1">
        <f t="array" ref="R1551">_xlfn.SWITCH(D1551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51" s="159" cm="1">
        <f t="array" ref="S1551">_xlfn.SWITCH(E1551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51" s="159" cm="1">
        <f t="array" ref="T1551">_xlfn.SWITCH(F1551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52" spans="1:20" x14ac:dyDescent="0.3">
      <c r="A1552">
        <v>82</v>
      </c>
      <c r="B1552" s="11" t="s">
        <v>18</v>
      </c>
      <c r="C1552" t="s">
        <v>31</v>
      </c>
      <c r="D1552" t="s">
        <v>36</v>
      </c>
      <c r="E1552" s="11" t="s">
        <v>36</v>
      </c>
      <c r="F1552" s="11" t="s">
        <v>36</v>
      </c>
      <c r="I1552">
        <f>BG_SecBase_Tuning!O$522</f>
        <v>1103</v>
      </c>
      <c r="J1552">
        <f>BG_SecBase_Tuning!P$522</f>
        <v>1267</v>
      </c>
      <c r="K1552" s="6">
        <f>BG_SecBase_Tuning!Q$526</f>
        <v>1000</v>
      </c>
      <c r="L1552" s="6">
        <f>BG_SecBase_Tuning!R$526</f>
        <v>300</v>
      </c>
      <c r="M1552" s="6">
        <f>BG_SecBase_Tuning!S$526</f>
        <v>300</v>
      </c>
      <c r="P1552" s="159" cm="1">
        <f t="array" ref="P1552">_xlfn.SWITCH(B1552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552" s="159" cm="1">
        <f t="array" ref="Q1552">_xlfn.SWITCH(C1552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52" s="159" cm="1">
        <f t="array" ref="R1552">_xlfn.SWITCH(D1552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52" s="159" cm="1">
        <f t="array" ref="S1552">_xlfn.SWITCH(E1552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52" s="159" cm="1">
        <f t="array" ref="T1552">_xlfn.SWITCH(F1552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53" spans="1:20" x14ac:dyDescent="0.3">
      <c r="A1553">
        <v>83</v>
      </c>
      <c r="B1553" t="s">
        <v>27</v>
      </c>
      <c r="C1553" t="s">
        <v>31</v>
      </c>
      <c r="D1553" t="s">
        <v>31</v>
      </c>
      <c r="E1553" t="s">
        <v>18</v>
      </c>
      <c r="F1553" t="s">
        <v>24</v>
      </c>
      <c r="I1553">
        <f>BG_SecBase_Tuning!O$522</f>
        <v>1103</v>
      </c>
      <c r="J1553">
        <f>BG_SecBase_Tuning!P$522</f>
        <v>1267</v>
      </c>
      <c r="K1553" s="6">
        <f>BG_SecBase_Tuning!Q$526</f>
        <v>1000</v>
      </c>
      <c r="L1553" s="6">
        <f>BG_SecBase_Tuning!R$526</f>
        <v>300</v>
      </c>
      <c r="M1553" s="6">
        <f>BG_SecBase_Tuning!S$526</f>
        <v>300</v>
      </c>
      <c r="P1553" s="159" cm="1">
        <f t="array" ref="P1553">_xlfn.SWITCH(B1553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53" s="159" cm="1">
        <f t="array" ref="Q1553">_xlfn.SWITCH(C1553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53" s="159" cm="1">
        <f t="array" ref="R1553">_xlfn.SWITCH(D1553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553" s="159" cm="1">
        <f t="array" ref="S1553">_xlfn.SWITCH(E1553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53" s="159" cm="1">
        <f t="array" ref="T1553">_xlfn.SWITCH(F1553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54" spans="1:20" x14ac:dyDescent="0.3">
      <c r="A1554">
        <v>84</v>
      </c>
      <c r="B1554" t="s">
        <v>11</v>
      </c>
      <c r="C1554" t="s">
        <v>37</v>
      </c>
      <c r="D1554" t="s">
        <v>15</v>
      </c>
      <c r="E1554" t="s">
        <v>27</v>
      </c>
      <c r="F1554" t="s">
        <v>15</v>
      </c>
      <c r="I1554">
        <f>BG_SecBase_Tuning!O$522</f>
        <v>1103</v>
      </c>
      <c r="J1554">
        <f>BG_SecBase_Tuning!P$522</f>
        <v>1267</v>
      </c>
      <c r="K1554">
        <f>BG_SecBase_Tuning!Q$522</f>
        <v>3694</v>
      </c>
      <c r="L1554">
        <f>BG_SecBase_Tuning!R$522</f>
        <v>4900</v>
      </c>
      <c r="M1554">
        <f>BG_SecBase_Tuning!S$522</f>
        <v>5070</v>
      </c>
      <c r="P1554" s="159" cm="1">
        <f t="array" ref="P1554">_xlfn.SWITCH(B1554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554" s="159" cm="1">
        <f t="array" ref="Q1554">_xlfn.SWITCH(C1554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54" s="159" cm="1">
        <f t="array" ref="R1554">_xlfn.SWITCH(D1554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54" s="159" cm="1">
        <f t="array" ref="S1554">_xlfn.SWITCH(E1554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554" s="159" cm="1">
        <f t="array" ref="T1554">_xlfn.SWITCH(F1554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555" spans="1:20" x14ac:dyDescent="0.3">
      <c r="A1555">
        <v>85</v>
      </c>
      <c r="B1555" t="s">
        <v>31</v>
      </c>
      <c r="C1555" t="s">
        <v>15</v>
      </c>
      <c r="D1555" t="s">
        <v>24</v>
      </c>
      <c r="E1555" t="s">
        <v>11</v>
      </c>
      <c r="F1555" t="s">
        <v>31</v>
      </c>
      <c r="I1555">
        <f>BG_SecBase_Tuning!O$522</f>
        <v>1103</v>
      </c>
      <c r="J1555">
        <f>BG_SecBase_Tuning!P$522</f>
        <v>1267</v>
      </c>
      <c r="K1555">
        <f>BG_SecBase_Tuning!Q$522</f>
        <v>3694</v>
      </c>
      <c r="L1555">
        <f>BG_SecBase_Tuning!R$522</f>
        <v>4900</v>
      </c>
      <c r="M1555">
        <f>BG_SecBase_Tuning!S$522</f>
        <v>5070</v>
      </c>
      <c r="P1555" s="159" cm="1">
        <f t="array" ref="P1555">_xlfn.SWITCH(B1555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55" s="159" cm="1">
        <f t="array" ref="Q1555">_xlfn.SWITCH(C1555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55" s="159" cm="1">
        <f t="array" ref="R1555">_xlfn.SWITCH(D1555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555" s="159" cm="1">
        <f t="array" ref="S1555">_xlfn.SWITCH(E1555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555" s="159" cm="1">
        <f t="array" ref="T1555">_xlfn.SWITCH(F1555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56" spans="1:20" x14ac:dyDescent="0.3">
      <c r="A1556">
        <v>86</v>
      </c>
      <c r="B1556" t="s">
        <v>34</v>
      </c>
      <c r="C1556" t="s">
        <v>37</v>
      </c>
      <c r="D1556" t="s">
        <v>21</v>
      </c>
      <c r="E1556" t="s">
        <v>15</v>
      </c>
      <c r="F1556" t="s">
        <v>34</v>
      </c>
      <c r="I1556" s="9">
        <f>BG_SecBase_Tuning!O$540</f>
        <v>1000</v>
      </c>
      <c r="J1556" s="9">
        <f>BG_SecBase_Tuning!P$539</f>
        <v>1000</v>
      </c>
      <c r="K1556" s="6">
        <f>BG_SecBase_Tuning!Q$528</f>
        <v>300</v>
      </c>
      <c r="L1556" s="6">
        <f>BG_SecBase_Tuning!R$528</f>
        <v>100</v>
      </c>
      <c r="M1556" s="6">
        <f>BG_SecBase_Tuning!S$528</f>
        <v>100</v>
      </c>
      <c r="P1556" s="159" cm="1">
        <f t="array" ref="P1556">_xlfn.SWITCH(B1556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56" s="159" cm="1">
        <f t="array" ref="Q1556">_xlfn.SWITCH(C1556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56" s="159" cm="1">
        <f t="array" ref="R1556">_xlfn.SWITCH(D1556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556" s="159" cm="1">
        <f t="array" ref="S1556">_xlfn.SWITCH(E1556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556" s="159" cm="1">
        <f t="array" ref="T1556">_xlfn.SWITCH(F1556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57" spans="1:20" x14ac:dyDescent="0.3">
      <c r="A1557">
        <v>87</v>
      </c>
      <c r="B1557" t="s">
        <v>11</v>
      </c>
      <c r="C1557" t="s">
        <v>18</v>
      </c>
      <c r="D1557" t="s">
        <v>40</v>
      </c>
      <c r="E1557" t="s">
        <v>37</v>
      </c>
      <c r="F1557" t="s">
        <v>15</v>
      </c>
      <c r="I1557" s="9">
        <f>BG_SecBase_Tuning!O$540</f>
        <v>1000</v>
      </c>
      <c r="J1557" s="9">
        <f>BG_SecBase_Tuning!P$539</f>
        <v>1000</v>
      </c>
      <c r="K1557" s="6">
        <f>BG_SecBase_Tuning!Q$528</f>
        <v>300</v>
      </c>
      <c r="L1557" s="6">
        <f>BG_SecBase_Tuning!R$528</f>
        <v>100</v>
      </c>
      <c r="M1557" s="6">
        <f>BG_SecBase_Tuning!S$528</f>
        <v>100</v>
      </c>
      <c r="P1557" s="159" cm="1">
        <f t="array" ref="P1557">_xlfn.SWITCH(B1557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557" s="159" cm="1">
        <f t="array" ref="Q1557">_xlfn.SWITCH(C1557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557" s="159" cm="1">
        <f t="array" ref="R1557">_xlfn.SWITCH(D1557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557" s="159" cm="1">
        <f t="array" ref="S1557">_xlfn.SWITCH(E1557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557" s="159" cm="1">
        <f t="array" ref="T1557">_xlfn.SWITCH(F1557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558" spans="1:20" x14ac:dyDescent="0.3">
      <c r="A1558">
        <v>88</v>
      </c>
      <c r="B1558" s="49" t="s">
        <v>42</v>
      </c>
      <c r="C1558" s="49" t="s">
        <v>46</v>
      </c>
      <c r="D1558" t="s">
        <v>26</v>
      </c>
      <c r="E1558" t="s">
        <v>26</v>
      </c>
      <c r="F1558" t="s">
        <v>26</v>
      </c>
      <c r="I1558" s="9">
        <f>BG_SecBase_Tuning!O$540</f>
        <v>1000</v>
      </c>
      <c r="J1558" s="9">
        <f>BG_SecBase_Tuning!P$539</f>
        <v>1000</v>
      </c>
      <c r="K1558" s="6">
        <f>BG_SecBase_Tuning!Q$528</f>
        <v>300</v>
      </c>
      <c r="L1558" s="6">
        <f>BG_SecBase_Tuning!R$528</f>
        <v>100</v>
      </c>
      <c r="M1558" s="6">
        <f>BG_SecBase_Tuning!S$528</f>
        <v>100</v>
      </c>
      <c r="P1558" s="159" cm="1">
        <f t="array" ref="P1558">_xlfn.SWITCH(B1558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558" s="159" cm="1">
        <f t="array" ref="Q1558">_xlfn.SWITCH(C1558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1558" s="159" cm="1">
        <f t="array" ref="R1558">_xlfn.SWITCH(D1558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58" s="159" cm="1">
        <f t="array" ref="S1558">_xlfn.SWITCH(E1558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58" s="159" cm="1">
        <f t="array" ref="T1558">_xlfn.SWITCH(F1558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59" spans="1:20" x14ac:dyDescent="0.3">
      <c r="A1559">
        <v>89</v>
      </c>
      <c r="B1559" t="s">
        <v>21</v>
      </c>
      <c r="C1559" t="s">
        <v>27</v>
      </c>
      <c r="D1559" t="s">
        <v>30</v>
      </c>
      <c r="E1559" t="s">
        <v>30</v>
      </c>
      <c r="F1559" t="s">
        <v>30</v>
      </c>
      <c r="I1559" s="9">
        <f>BG_SecBase_Tuning!O$540</f>
        <v>1000</v>
      </c>
      <c r="J1559" s="9">
        <f>BG_SecBase_Tuning!P$539</f>
        <v>1000</v>
      </c>
      <c r="K1559" s="2">
        <f>BG_SecBase_Tuning!Q$529</f>
        <v>100</v>
      </c>
      <c r="L1559" s="2">
        <f>BG_SecBase_Tuning!R$529</f>
        <v>80</v>
      </c>
      <c r="M1559" s="2">
        <f>BG_SecBase_Tuning!S$529</f>
        <v>80</v>
      </c>
      <c r="P1559" s="159" cm="1">
        <f t="array" ref="P1559">_xlfn.SWITCH(B1559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559" s="159" cm="1">
        <f t="array" ref="Q1559">_xlfn.SWITCH(C1559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59" s="159" cm="1">
        <f t="array" ref="R1559">_xlfn.SWITCH(D1559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59" s="159" cm="1">
        <f t="array" ref="S1559">_xlfn.SWITCH(E1559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59" s="159" cm="1">
        <f t="array" ref="T1559">_xlfn.SWITCH(F1559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60" spans="1:20" x14ac:dyDescent="0.3">
      <c r="A1560">
        <v>90</v>
      </c>
      <c r="B1560" t="s">
        <v>24</v>
      </c>
      <c r="C1560" t="s">
        <v>31</v>
      </c>
      <c r="D1560" t="s">
        <v>33</v>
      </c>
      <c r="E1560" t="s">
        <v>33</v>
      </c>
      <c r="F1560" t="s">
        <v>33</v>
      </c>
      <c r="I1560">
        <f>BG_SecBase_Tuning!O$522</f>
        <v>1103</v>
      </c>
      <c r="J1560">
        <f>BG_SecBase_Tuning!P$522</f>
        <v>1267</v>
      </c>
      <c r="K1560" s="2">
        <f>BG_SecBase_Tuning!Q$529</f>
        <v>100</v>
      </c>
      <c r="L1560" s="2">
        <f>BG_SecBase_Tuning!R$529</f>
        <v>80</v>
      </c>
      <c r="M1560" s="2">
        <f>BG_SecBase_Tuning!S$529</f>
        <v>80</v>
      </c>
      <c r="P1560" s="159" cm="1">
        <f t="array" ref="P1560">_xlfn.SWITCH(B1560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560" s="159" cm="1">
        <f t="array" ref="Q1560">_xlfn.SWITCH(C1560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60" s="159" cm="1">
        <f t="array" ref="R1560">_xlfn.SWITCH(D1560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60" s="159" cm="1">
        <f t="array" ref="S1560">_xlfn.SWITCH(E1560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60" s="159" cm="1">
        <f t="array" ref="T1560">_xlfn.SWITCH(F1560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61" spans="1:20" x14ac:dyDescent="0.3">
      <c r="A1561">
        <v>91</v>
      </c>
      <c r="B1561" t="s">
        <v>27</v>
      </c>
      <c r="C1561" t="s">
        <v>37</v>
      </c>
      <c r="D1561" t="s">
        <v>36</v>
      </c>
      <c r="E1561" t="s">
        <v>36</v>
      </c>
      <c r="F1561" t="s">
        <v>36</v>
      </c>
      <c r="I1561">
        <f>BG_SecBase_Tuning!O$522</f>
        <v>1103</v>
      </c>
      <c r="J1561">
        <f>BG_SecBase_Tuning!P$522</f>
        <v>1267</v>
      </c>
      <c r="K1561" s="2">
        <f>BG_SecBase_Tuning!Q$529</f>
        <v>100</v>
      </c>
      <c r="L1561" s="2">
        <f>BG_SecBase_Tuning!R$529</f>
        <v>80</v>
      </c>
      <c r="M1561" s="2">
        <f>BG_SecBase_Tuning!S$529</f>
        <v>80</v>
      </c>
      <c r="P1561" s="159" cm="1">
        <f t="array" ref="P1561">_xlfn.SWITCH(B1561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61" s="159" cm="1">
        <f t="array" ref="Q1561">_xlfn.SWITCH(C1561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61" s="159" cm="1">
        <f t="array" ref="R1561">_xlfn.SWITCH(D1561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61" s="159" cm="1">
        <f t="array" ref="S1561">_xlfn.SWITCH(E1561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61" s="159" cm="1">
        <f t="array" ref="T1561">_xlfn.SWITCH(F1561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62" spans="1:20" x14ac:dyDescent="0.3">
      <c r="A1562">
        <v>92</v>
      </c>
      <c r="B1562" t="s">
        <v>37</v>
      </c>
      <c r="C1562" t="s">
        <v>18</v>
      </c>
      <c r="D1562" t="s">
        <v>39</v>
      </c>
      <c r="E1562" t="s">
        <v>39</v>
      </c>
      <c r="F1562" t="s">
        <v>39</v>
      </c>
      <c r="I1562">
        <f>BG_SecBase_Tuning!O$522</f>
        <v>1103</v>
      </c>
      <c r="J1562">
        <f>BG_SecBase_Tuning!P$522</f>
        <v>1267</v>
      </c>
      <c r="K1562" s="2">
        <f>BG_SecBase_Tuning!Q$529</f>
        <v>100</v>
      </c>
      <c r="L1562" s="2">
        <f>BG_SecBase_Tuning!R$529</f>
        <v>80</v>
      </c>
      <c r="M1562" s="2">
        <f>BG_SecBase_Tuning!S$529</f>
        <v>80</v>
      </c>
      <c r="P1562" s="159" cm="1">
        <f t="array" ref="P1562">_xlfn.SWITCH(B1562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62" s="159" cm="1">
        <f t="array" ref="Q1562">_xlfn.SWITCH(C1562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562" s="159" cm="1">
        <f t="array" ref="R1562">_xlfn.SWITCH(D1562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562" s="159" cm="1">
        <f t="array" ref="S1562">_xlfn.SWITCH(E1562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562" s="159" cm="1">
        <f t="array" ref="T1562">_xlfn.SWITCH(F1562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563" spans="1:20" x14ac:dyDescent="0.3">
      <c r="A1563">
        <v>93</v>
      </c>
      <c r="B1563" t="s">
        <v>37</v>
      </c>
      <c r="C1563" t="s">
        <v>27</v>
      </c>
      <c r="D1563" t="s">
        <v>26</v>
      </c>
      <c r="E1563" t="s">
        <v>26</v>
      </c>
      <c r="F1563" t="s">
        <v>26</v>
      </c>
      <c r="I1563">
        <f>BG_SecBase_Tuning!O$522</f>
        <v>1103</v>
      </c>
      <c r="J1563">
        <f>BG_SecBase_Tuning!P$522</f>
        <v>1267</v>
      </c>
      <c r="K1563" s="2">
        <f>BG_SecBase_Tuning!Q$529</f>
        <v>100</v>
      </c>
      <c r="L1563" s="2">
        <f>BG_SecBase_Tuning!R$529</f>
        <v>80</v>
      </c>
      <c r="M1563" s="2">
        <f>BG_SecBase_Tuning!S$529</f>
        <v>80</v>
      </c>
      <c r="P1563" s="159" cm="1">
        <f t="array" ref="P1563">_xlfn.SWITCH(B1563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63" s="159" cm="1">
        <f t="array" ref="Q1563">_xlfn.SWITCH(C1563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63" s="159" cm="1">
        <f t="array" ref="R1563">_xlfn.SWITCH(D1563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63" s="159" cm="1">
        <f t="array" ref="S1563">_xlfn.SWITCH(E1563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63" s="159" cm="1">
        <f t="array" ref="T1563">_xlfn.SWITCH(F1563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64" spans="1:20" x14ac:dyDescent="0.3">
      <c r="A1564">
        <v>94</v>
      </c>
      <c r="B1564" t="s">
        <v>37</v>
      </c>
      <c r="C1564" t="s">
        <v>37</v>
      </c>
      <c r="D1564" t="s">
        <v>30</v>
      </c>
      <c r="E1564" t="s">
        <v>30</v>
      </c>
      <c r="F1564" t="s">
        <v>30</v>
      </c>
      <c r="I1564">
        <f>BG_SecBase_Tuning!O$522</f>
        <v>1103</v>
      </c>
      <c r="J1564">
        <f>BG_SecBase_Tuning!P$522</f>
        <v>1267</v>
      </c>
      <c r="K1564" s="2">
        <f>BG_SecBase_Tuning!Q$529</f>
        <v>100</v>
      </c>
      <c r="L1564" s="2">
        <f>BG_SecBase_Tuning!R$529</f>
        <v>80</v>
      </c>
      <c r="M1564" s="2">
        <f>BG_SecBase_Tuning!S$529</f>
        <v>80</v>
      </c>
      <c r="P1564" s="159" cm="1">
        <f t="array" ref="P1564">_xlfn.SWITCH(B1564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64" s="159" cm="1">
        <f t="array" ref="Q1564">_xlfn.SWITCH(C1564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64" s="159" cm="1">
        <f t="array" ref="R1564">_xlfn.SWITCH(D1564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64" s="159" cm="1">
        <f t="array" ref="S1564">_xlfn.SWITCH(E1564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64" s="159" cm="1">
        <f t="array" ref="T1564">_xlfn.SWITCH(F1564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65" spans="1:20" x14ac:dyDescent="0.3">
      <c r="A1565">
        <v>95</v>
      </c>
      <c r="B1565" t="s">
        <v>11</v>
      </c>
      <c r="C1565" t="s">
        <v>40</v>
      </c>
      <c r="D1565" t="s">
        <v>33</v>
      </c>
      <c r="E1565" t="s">
        <v>33</v>
      </c>
      <c r="F1565" t="s">
        <v>33</v>
      </c>
      <c r="I1565">
        <f>BG_SecBase_Tuning!O$522</f>
        <v>1103</v>
      </c>
      <c r="J1565">
        <f>BG_SecBase_Tuning!P$522</f>
        <v>1267</v>
      </c>
      <c r="K1565" s="6">
        <f>BG_SecBase_Tuning!Q$528</f>
        <v>300</v>
      </c>
      <c r="L1565" s="6">
        <f>BG_SecBase_Tuning!R$528</f>
        <v>100</v>
      </c>
      <c r="M1565" s="6">
        <f>BG_SecBase_Tuning!S$528</f>
        <v>100</v>
      </c>
      <c r="P1565" s="159" cm="1">
        <f t="array" ref="P1565">_xlfn.SWITCH(B1565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565" s="159" cm="1">
        <f t="array" ref="Q1565">_xlfn.SWITCH(C1565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65" s="159" cm="1">
        <f t="array" ref="R1565">_xlfn.SWITCH(D1565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65" s="159" cm="1">
        <f t="array" ref="S1565">_xlfn.SWITCH(E1565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65" s="159" cm="1">
        <f t="array" ref="T1565">_xlfn.SWITCH(F1565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66" spans="1:20" x14ac:dyDescent="0.3">
      <c r="A1566">
        <v>96</v>
      </c>
      <c r="B1566" t="s">
        <v>24</v>
      </c>
      <c r="C1566" t="s">
        <v>18</v>
      </c>
      <c r="D1566" t="s">
        <v>36</v>
      </c>
      <c r="E1566" t="s">
        <v>36</v>
      </c>
      <c r="F1566" t="s">
        <v>36</v>
      </c>
      <c r="I1566">
        <f>BG_SecBase_Tuning!O$522</f>
        <v>1103</v>
      </c>
      <c r="J1566">
        <f>BG_SecBase_Tuning!P$522</f>
        <v>1267</v>
      </c>
      <c r="K1566" s="6">
        <f>BG_SecBase_Tuning!Q$528</f>
        <v>300</v>
      </c>
      <c r="L1566" s="6">
        <f>BG_SecBase_Tuning!R$528</f>
        <v>100</v>
      </c>
      <c r="M1566" s="6">
        <f>BG_SecBase_Tuning!S$528</f>
        <v>100</v>
      </c>
      <c r="P1566" s="159" cm="1">
        <f t="array" ref="P1566">_xlfn.SWITCH(B1566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566" s="159" cm="1">
        <f t="array" ref="Q1566">_xlfn.SWITCH(C1566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566" s="159" cm="1">
        <f t="array" ref="R1566">_xlfn.SWITCH(D1566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66" s="159" cm="1">
        <f t="array" ref="S1566">_xlfn.SWITCH(E1566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66" s="159" cm="1">
        <f t="array" ref="T1566">_xlfn.SWITCH(F1566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67" spans="1:20" x14ac:dyDescent="0.3">
      <c r="A1567">
        <v>97</v>
      </c>
      <c r="B1567" t="s">
        <v>37</v>
      </c>
      <c r="C1567" t="s">
        <v>24</v>
      </c>
      <c r="D1567" t="s">
        <v>15</v>
      </c>
      <c r="E1567" t="s">
        <v>31</v>
      </c>
      <c r="F1567" t="s">
        <v>27</v>
      </c>
      <c r="I1567">
        <f>BG_SecBase_Tuning!O$522</f>
        <v>1103</v>
      </c>
      <c r="J1567">
        <f>BG_SecBase_Tuning!P$522</f>
        <v>1267</v>
      </c>
      <c r="K1567" s="6">
        <f>BG_SecBase_Tuning!Q$528</f>
        <v>300</v>
      </c>
      <c r="L1567" s="6">
        <f>BG_SecBase_Tuning!R$528</f>
        <v>100</v>
      </c>
      <c r="M1567" s="6">
        <f>BG_SecBase_Tuning!S$528</f>
        <v>100</v>
      </c>
      <c r="P1567" s="159" cm="1">
        <f t="array" ref="P1567">_xlfn.SWITCH(B1567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67" s="159" cm="1">
        <f t="array" ref="Q1567">_xlfn.SWITCH(C1567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567" s="159" cm="1">
        <f t="array" ref="R1567">_xlfn.SWITCH(D1567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67" s="159" cm="1">
        <f t="array" ref="S1567">_xlfn.SWITCH(E1567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567" s="159" cm="1">
        <f t="array" ref="T1567">_xlfn.SWITCH(F1567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568" spans="1:20" x14ac:dyDescent="0.3">
      <c r="A1568">
        <v>98</v>
      </c>
      <c r="B1568" t="s">
        <v>21</v>
      </c>
      <c r="C1568" t="s">
        <v>31</v>
      </c>
      <c r="D1568" t="s">
        <v>24</v>
      </c>
      <c r="E1568" t="s">
        <v>21</v>
      </c>
      <c r="F1568" t="s">
        <v>37</v>
      </c>
      <c r="I1568">
        <f>BG_SecBase_Tuning!O$522</f>
        <v>1103</v>
      </c>
      <c r="J1568">
        <f>BG_SecBase_Tuning!P$522</f>
        <v>1267</v>
      </c>
      <c r="K1568">
        <f>BG_SecBase_Tuning!Q$522</f>
        <v>3694</v>
      </c>
      <c r="L1568">
        <f>BG_SecBase_Tuning!R$522</f>
        <v>4900</v>
      </c>
      <c r="M1568">
        <f>BG_SecBase_Tuning!S$522</f>
        <v>5070</v>
      </c>
      <c r="P1568" s="159" cm="1">
        <f t="array" ref="P1568">_xlfn.SWITCH(B1568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568" s="159" cm="1">
        <f t="array" ref="Q1568">_xlfn.SWITCH(C1568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68" s="159" cm="1">
        <f t="array" ref="R1568">_xlfn.SWITCH(D1568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568" s="159" cm="1">
        <f t="array" ref="S1568">_xlfn.SWITCH(E1568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68" s="159" cm="1">
        <f t="array" ref="T1568">_xlfn.SWITCH(F1568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70" spans="9:13" x14ac:dyDescent="0.3">
      <c r="I1570">
        <f>SUM(I1471:I1568)</f>
        <v>100000</v>
      </c>
      <c r="J1570">
        <f t="shared" ref="J1570:M1570" si="37">SUM(J1471:J1568)</f>
        <v>100000</v>
      </c>
      <c r="K1570">
        <f t="shared" si="37"/>
        <v>100000</v>
      </c>
      <c r="L1570">
        <f t="shared" si="37"/>
        <v>100000</v>
      </c>
      <c r="M1570">
        <f t="shared" si="37"/>
        <v>100000</v>
      </c>
    </row>
  </sheetData>
  <mergeCells count="47">
    <mergeCell ref="P423:T423"/>
    <mergeCell ref="P1132:T1132"/>
    <mergeCell ref="P888:T888"/>
    <mergeCell ref="P791:T791"/>
    <mergeCell ref="P698:T698"/>
    <mergeCell ref="P611:T611"/>
    <mergeCell ref="P516:T516"/>
    <mergeCell ref="P1468:T1468"/>
    <mergeCell ref="B1364:F1364"/>
    <mergeCell ref="P1364:T1364"/>
    <mergeCell ref="B1251:F1251"/>
    <mergeCell ref="P1251:T1251"/>
    <mergeCell ref="B1132:F1132"/>
    <mergeCell ref="I1132:M1132"/>
    <mergeCell ref="I1251:M1251"/>
    <mergeCell ref="I1364:M1364"/>
    <mergeCell ref="I1468:M1468"/>
    <mergeCell ref="B1468:F1468"/>
    <mergeCell ref="P11:T11"/>
    <mergeCell ref="P94:T94"/>
    <mergeCell ref="P177:T177"/>
    <mergeCell ref="P261:T261"/>
    <mergeCell ref="P342:T342"/>
    <mergeCell ref="B791:F791"/>
    <mergeCell ref="I791:M791"/>
    <mergeCell ref="B888:F888"/>
    <mergeCell ref="I888:M888"/>
    <mergeCell ref="B1007:F1007"/>
    <mergeCell ref="I1007:M1007"/>
    <mergeCell ref="B516:F516"/>
    <mergeCell ref="I516:M516"/>
    <mergeCell ref="B611:F611"/>
    <mergeCell ref="I611:M611"/>
    <mergeCell ref="B698:F698"/>
    <mergeCell ref="I698:M698"/>
    <mergeCell ref="B261:F261"/>
    <mergeCell ref="I261:M261"/>
    <mergeCell ref="B342:F342"/>
    <mergeCell ref="I342:M342"/>
    <mergeCell ref="B423:F423"/>
    <mergeCell ref="I423:M423"/>
    <mergeCell ref="B11:F11"/>
    <mergeCell ref="I11:M11"/>
    <mergeCell ref="B94:F94"/>
    <mergeCell ref="I94:M94"/>
    <mergeCell ref="B177:F177"/>
    <mergeCell ref="I177:M177"/>
  </mergeCells>
  <conditionalFormatting sqref="I19:M25">
    <cfRule type="containsText" dxfId="11381" priority="3089" operator="containsText" text="_TRG_">
      <formula>NOT(ISERROR(SEARCH("_TRG_",I19)))</formula>
    </cfRule>
    <cfRule type="containsText" dxfId="11380" priority="3090" operator="containsText" text="_SCA_">
      <formula>NOT(ISERROR(SEARCH("_SCA_",I19)))</formula>
    </cfRule>
    <cfRule type="containsText" dxfId="11379" priority="3091" operator="containsText" text="_low_">
      <formula>NOT(ISERROR(SEARCH("_low_",I19)))</formula>
    </cfRule>
    <cfRule type="containsText" dxfId="11378" priority="3092" operator="containsText" text="_HIG_">
      <formula>NOT(ISERROR(SEARCH("_HIG_",I19)))</formula>
    </cfRule>
    <cfRule type="containsText" dxfId="11377" priority="3093" operator="containsText" text="_TOP_">
      <formula>NOT(ISERROR(SEARCH("_TOP_",I19)))</formula>
    </cfRule>
  </conditionalFormatting>
  <conditionalFormatting sqref="B338:B339 D338:F339">
    <cfRule type="containsText" dxfId="11376" priority="3084" operator="containsText" text="_TRG_">
      <formula>NOT(ISERROR(SEARCH("_TRG_",B338)))</formula>
    </cfRule>
    <cfRule type="containsText" dxfId="11375" priority="3085" operator="containsText" text="_SCA_">
      <formula>NOT(ISERROR(SEARCH("_SCA_",B338)))</formula>
    </cfRule>
    <cfRule type="containsText" dxfId="11374" priority="3086" operator="containsText" text="_low_">
      <formula>NOT(ISERROR(SEARCH("_low_",B338)))</formula>
    </cfRule>
    <cfRule type="containsText" dxfId="11373" priority="3087" operator="containsText" text="_HIG_">
      <formula>NOT(ISERROR(SEARCH("_HIG_",B338)))</formula>
    </cfRule>
    <cfRule type="containsText" dxfId="11372" priority="3088" operator="containsText" text="_TOP_">
      <formula>NOT(ISERROR(SEARCH("_TOP_",B338)))</formula>
    </cfRule>
  </conditionalFormatting>
  <conditionalFormatting sqref="B694:D694">
    <cfRule type="containsText" dxfId="11371" priority="3078" operator="containsText" text="_TOP_">
      <formula>NOT(ISERROR(SEARCH("_TOP_",B694)))</formula>
    </cfRule>
    <cfRule type="beginsWith" dxfId="11370" priority="3079" operator="beginsWith" text="_JOK_">
      <formula>LEFT(B694,LEN("_JOK_"))="_JOK_"</formula>
    </cfRule>
    <cfRule type="beginsWith" dxfId="11369" priority="3080" operator="beginsWith" text="_TFG">
      <formula>LEFT(B694,LEN("_TFG"))="_TFG"</formula>
    </cfRule>
  </conditionalFormatting>
  <conditionalFormatting sqref="B694:D694">
    <cfRule type="beginsWith" dxfId="11368" priority="3082" operator="beginsWith" text="_low_">
      <formula>LEFT(B694,LEN("_low_"))="_low_"</formula>
    </cfRule>
    <cfRule type="beginsWith" dxfId="11367" priority="3083" operator="beginsWith" text="_HIG_">
      <formula>LEFT(B694,LEN("_HIG_"))="_HIG_"</formula>
    </cfRule>
  </conditionalFormatting>
  <conditionalFormatting sqref="B889:F889 B473:F473 C472:F472 B429:F432 B694:D694 B994:C994 C1016:D1016 F1016 B1122:C1122 F1338:F1341 F1317:F1325 B1338:C1341 B1317:C1325 F1345:F1353 B1343:B1351 C1345:C1353 B476:F500 C474:E475 B452:F466 B450:B451 E450:F451 B469:F471 B467:D468 F467:F468 B1017:F1019 B1076:F1076 B1078:F1121 B1074:F1074 B1072:B1073 E1072:F1073 B1022:F1071 C1020:D1021 B1200:F1200 B1204:F1205 B1201 D1201 F1201 E1417:F1423 E1429:F1429 B1420:D1422 B1406:B1407 B1403:F1405 E1371:F1379 B1371:B1379 C1371:D1381 E1525:F1525 B1519:B1520 C1511:F1520 B1525:D1526 B437:F449 B607:F607 B291:F321 B392:F402 B387:F390 B391:D391 B1210:F1242 C1206:F1209 B502:F506 B508:F510 B507:E507 B905:F993">
    <cfRule type="beginsWith" dxfId="11366" priority="3081" operator="beginsWith" text="_SCA_">
      <formula>LEFT(B291,LEN("_SCA_"))="_SCA_"</formula>
    </cfRule>
  </conditionalFormatting>
  <conditionalFormatting sqref="B889:F889 B473:F473 C472:F472 B429:F432 B694:D694 B994:C994 C1016:D1016 F1016 B1122:C1122 F1338:F1341 F1317:F1325 B1338:C1341 B1317:C1325 F1345:F1353 B1343:B1351 C1345:C1353 B476:F500 C474:E475 B452:F466 B450:B451 E450:F451 B469:F471 B467:D468 F467:F468 B1017:F1019 B1076:F1076 B1078:F1121 B1074:F1074 B1072:B1073 E1072:F1073 B1022:F1071 C1020:D1021 B1200:F1200 B1204:F1205 B1201 D1201 F1201 E1417:F1423 E1429:F1429 B1420:D1422 B1406:B1407 B1403:F1405 E1371:F1379 B1371:B1379 C1371:D1381 E1525:F1525 B1519:B1520 C1511:F1520 B1525:D1526 B437:F449 B607:F607 B291:F321 B392:F402 B387:F390 B391:D391 B1210:F1242 C1206:F1209 B502:F506 B508:F510 B507:E507 B905:F993">
    <cfRule type="containsText" dxfId="11365" priority="3076" operator="containsText" text="_TMB">
      <formula>NOT(ISERROR(SEARCH("_TMB",B291)))</formula>
    </cfRule>
    <cfRule type="containsText" dxfId="11364" priority="3077" operator="containsText" text="_TJP">
      <formula>NOT(ISERROR(SEARCH("_TJP",B291)))</formula>
    </cfRule>
  </conditionalFormatting>
  <conditionalFormatting sqref="B889:F889 B473:F473 C472:F472 B429:F432 B994:C994 C1016:D1016 F1016 B1122:C1122 F1338:F1341 F1317:F1325 B1338:C1341 B1317:C1325 F1345:F1353 B1343:B1351 C1345:C1353 B476:F500 C474:E475 B452:F466 B450:B451 E450:F451 B469:F471 B467:D468 F467:F468 B1017:F1019 B1076:F1076 B1078:F1121 B1074:F1074 B1072:B1073 E1072:F1073 B1022:F1071 C1020:D1021 B1200:F1200 B1204:F1205 B1201 D1201 F1201 E1417:F1423 E1429:F1429 B1420:D1422 B1406:B1407 B1403:F1405 E1371:F1379 B1371:B1379 C1371:D1381 E1525:F1525 B1519:B1520 C1511:F1520 B1525:D1526 B437:F449 B607:F607 B291:F321 B392:F402 B387:F390 B391:D391 B1210:F1242 C1206:F1209 B502:F506 B508:F510 B507:E507 B905:F993">
    <cfRule type="containsText" dxfId="11363" priority="3070" operator="containsText" text="_JP">
      <formula>NOT(ISERROR(SEARCH("_JP",B291)))</formula>
    </cfRule>
    <cfRule type="containsText" dxfId="11362" priority="3071" operator="containsText" text="_TOP_">
      <formula>NOT(ISERROR(SEARCH("_TOP_",B291)))</formula>
    </cfRule>
    <cfRule type="beginsWith" dxfId="11361" priority="3072" operator="beginsWith" text="_JOK_">
      <formula>LEFT(B291,LEN("_JOK_"))="_JOK_"</formula>
    </cfRule>
    <cfRule type="beginsWith" dxfId="11360" priority="3073" operator="beginsWith" text="_TFG">
      <formula>LEFT(B291,LEN("_TFG"))="_TFG"</formula>
    </cfRule>
  </conditionalFormatting>
  <conditionalFormatting sqref="B889:F889 B473:F473 C472:F472 B429:F432 B994:C994 C1016:D1016 F1016 B1122:C1122 F1338:F1341 F1317:F1325 B1338:C1341 B1317:C1325 F1345:F1353 B1343:B1351 C1345:C1353 B476:F500 C474:E475 B452:F466 B450:B451 E450:F451 B469:F471 B467:D468 F467:F468 B1017:F1019 B1076:F1076 B1078:F1121 B1074:F1074 B1072:B1073 E1072:F1073 B1022:F1071 C1020:D1021 B1200:F1200 B1204:F1205 B1201 D1201 F1201 E1417:F1423 E1429:F1429 B1420:D1422 B1406:B1407 B1403:F1405 E1371:F1379 B1371:B1379 C1371:D1381 E1525:F1525 B1519:B1520 C1511:F1520 B1525:D1526 B437:F449 B607:F607 B291:F321 B392:F402 B387:F390 B391:D391 B1210:F1242 C1206:F1209 B502:F506 B508:F510 B507:E507 B905:F993">
    <cfRule type="beginsWith" dxfId="11359" priority="3074" operator="beginsWith" text="_low_">
      <formula>LEFT(B291,LEN("_low_"))="_low_"</formula>
    </cfRule>
    <cfRule type="beginsWith" dxfId="11358" priority="3075" operator="beginsWith" text="_HIG_">
      <formula>LEFT(B291,LEN("_HIG_"))="_HIG_"</formula>
    </cfRule>
  </conditionalFormatting>
  <conditionalFormatting sqref="B206:F217 C204:F205 B222:F240 B218:B219 D218:E219 B220:D221 F220:F221 B241:C242 E241:F242 B183:F183 B185:F203 B184:C184 E184 B243:F256">
    <cfRule type="containsText" dxfId="11357" priority="3061" operator="containsText" text="_JP">
      <formula>NOT(ISERROR(SEARCH("_JP",B183)))</formula>
    </cfRule>
    <cfRule type="containsText" dxfId="11356" priority="3064" operator="containsText" text="_TOP_">
      <formula>NOT(ISERROR(SEARCH("_TOP_",B183)))</formula>
    </cfRule>
    <cfRule type="beginsWith" dxfId="11355" priority="3065" operator="beginsWith" text="_JOK_">
      <formula>LEFT(B183,LEN("_JOK_"))="_JOK_"</formula>
    </cfRule>
    <cfRule type="beginsWith" dxfId="11354" priority="3066" operator="beginsWith" text="_TFG">
      <formula>LEFT(B183,LEN("_TFG"))="_TFG"</formula>
    </cfRule>
  </conditionalFormatting>
  <conditionalFormatting sqref="B206:F217 C204:F205 B222:F240 B218:B219 D218:E219 B220:D221 F220:F221 B241:C242 E241:F242 B183:F183 B185:F203 B184:C184 E184 B243:F256">
    <cfRule type="beginsWith" dxfId="11353" priority="3068" operator="beginsWith" text="_low_">
      <formula>LEFT(B183,LEN("_low_"))="_low_"</formula>
    </cfRule>
    <cfRule type="beginsWith" dxfId="11352" priority="3069" operator="beginsWith" text="_HIG_">
      <formula>LEFT(B183,LEN("_HIG_"))="_HIG_"</formula>
    </cfRule>
  </conditionalFormatting>
  <conditionalFormatting sqref="B206:F217 C204:F205 B222:F240 B218:B219 D218:E219 B220:D221 F220:F221 B241:C242 E241:F242 B183:F183 B185:F203 B184:C184 E184 B243:F256">
    <cfRule type="beginsWith" dxfId="11351" priority="3067" operator="beginsWith" text="_SCA_">
      <formula>LEFT(B183,LEN("_SCA_"))="_SCA_"</formula>
    </cfRule>
  </conditionalFormatting>
  <conditionalFormatting sqref="B206:F217 C204:F205 B222:F240 B218:B219 D218:E219 B220:D221 F220:F221 B241:C242 E241:F242 B183:F183 B185:F203 B184:C184 E184 B243:F256">
    <cfRule type="containsText" dxfId="11350" priority="3062" operator="containsText" text="_TMB">
      <formula>NOT(ISERROR(SEARCH("_TMB",B183)))</formula>
    </cfRule>
    <cfRule type="containsText" dxfId="11349" priority="3063" operator="containsText" text="_TJP">
      <formula>NOT(ISERROR(SEARCH("_TJP",B183)))</formula>
    </cfRule>
  </conditionalFormatting>
  <conditionalFormatting sqref="C289:F290 B288:F288 B286:B287 D286:D287 F286:F287 B322:C323 E322:E323 B275:F285 B267:F270 B324:F336">
    <cfRule type="containsText" dxfId="11348" priority="3052" operator="containsText" text="_JP">
      <formula>NOT(ISERROR(SEARCH("_JP",B267)))</formula>
    </cfRule>
    <cfRule type="containsText" dxfId="11347" priority="3055" operator="containsText" text="_TOP_">
      <formula>NOT(ISERROR(SEARCH("_TOP_",B267)))</formula>
    </cfRule>
    <cfRule type="beginsWith" dxfId="11346" priority="3056" operator="beginsWith" text="_JOK_">
      <formula>LEFT(B267,LEN("_JOK_"))="_JOK_"</formula>
    </cfRule>
    <cfRule type="beginsWith" dxfId="11345" priority="3057" operator="beginsWith" text="_TFG">
      <formula>LEFT(B267,LEN("_TFG"))="_TFG"</formula>
    </cfRule>
  </conditionalFormatting>
  <conditionalFormatting sqref="C289:F290 B288:F288 B286:B287 D286:D287 F286:F287 B322:C323 E322:E323 B275:F285 B267:F270 B324:F336">
    <cfRule type="beginsWith" dxfId="11344" priority="3059" operator="beginsWith" text="_low_">
      <formula>LEFT(B267,LEN("_low_"))="_low_"</formula>
    </cfRule>
    <cfRule type="beginsWith" dxfId="11343" priority="3060" operator="beginsWith" text="_HIG_">
      <formula>LEFT(B267,LEN("_HIG_"))="_HIG_"</formula>
    </cfRule>
  </conditionalFormatting>
  <conditionalFormatting sqref="C289:F290 B288:F288 B286:B287 D286:D287 F286:F287 B322:C323 E322:E323 B275:F285 B267:F270 B324:F336">
    <cfRule type="beginsWith" dxfId="11342" priority="3058" operator="beginsWith" text="_SCA_">
      <formula>LEFT(B267,LEN("_SCA_"))="_SCA_"</formula>
    </cfRule>
  </conditionalFormatting>
  <conditionalFormatting sqref="C289:F290 B288:F288 B286:B287 D286:D287 F286:F287 B322:C323 E322:E323 B275:F285 B267:F270 B324:F336">
    <cfRule type="containsText" dxfId="11341" priority="3053" operator="containsText" text="_TMB">
      <formula>NOT(ISERROR(SEARCH("_TMB",B267)))</formula>
    </cfRule>
    <cfRule type="containsText" dxfId="11340" priority="3054" operator="containsText" text="_TJP">
      <formula>NOT(ISERROR(SEARCH("_TJP",B267)))</formula>
    </cfRule>
  </conditionalFormatting>
  <conditionalFormatting sqref="B348:F349 C385:E386 B403:C404 E403:F404 B367:B368 D367:E368 B356:F366 B369:F384 B419:F420 B405:F413 B415:F417 B414:D414 F414">
    <cfRule type="containsText" dxfId="11339" priority="3043" operator="containsText" text="_JP">
      <formula>NOT(ISERROR(SEARCH("_JP",B348)))</formula>
    </cfRule>
    <cfRule type="containsText" dxfId="11338" priority="3046" operator="containsText" text="_TOP_">
      <formula>NOT(ISERROR(SEARCH("_TOP_",B348)))</formula>
    </cfRule>
    <cfRule type="beginsWith" dxfId="11337" priority="3047" operator="beginsWith" text="_JOK_">
      <formula>LEFT(B348,LEN("_JOK_"))="_JOK_"</formula>
    </cfRule>
    <cfRule type="beginsWith" dxfId="11336" priority="3048" operator="beginsWith" text="_TFG">
      <formula>LEFT(B348,LEN("_TFG"))="_TFG"</formula>
    </cfRule>
  </conditionalFormatting>
  <conditionalFormatting sqref="B348:F349 C385:E386 B403:C404 E403:F404 B367:B368 D367:E368 B356:F366 B369:F384 B419:F420 B405:F413 B415:F417 B414:D414 F414">
    <cfRule type="beginsWith" dxfId="11335" priority="3050" operator="beginsWith" text="_low_">
      <formula>LEFT(B348,LEN("_low_"))="_low_"</formula>
    </cfRule>
    <cfRule type="beginsWith" dxfId="11334" priority="3051" operator="beginsWith" text="_HIG_">
      <formula>LEFT(B348,LEN("_HIG_"))="_HIG_"</formula>
    </cfRule>
  </conditionalFormatting>
  <conditionalFormatting sqref="B348:F349 C385:E386 B403:C404 E403:F404 B367:B368 D367:E368 B356:F366 B369:F384 B419:F420 B405:F413 B415:F417 B414:D414 F414">
    <cfRule type="beginsWith" dxfId="11333" priority="3049" operator="beginsWith" text="_SCA_">
      <formula>LEFT(B348,LEN("_SCA_"))="_SCA_"</formula>
    </cfRule>
  </conditionalFormatting>
  <conditionalFormatting sqref="B348:F349 C385:E386 B403:C404 E403:F404 B367:B368 D367:E368 B356:F366 B369:F384 B419:F420 B405:F413 B415:F417 B414:D414 F414">
    <cfRule type="containsText" dxfId="11332" priority="3044" operator="containsText" text="_TMB">
      <formula>NOT(ISERROR(SEARCH("_TMB",B348)))</formula>
    </cfRule>
    <cfRule type="containsText" dxfId="11331" priority="3045" operator="containsText" text="_TJP">
      <formula>NOT(ISERROR(SEARCH("_TJP",B348)))</formula>
    </cfRule>
  </conditionalFormatting>
  <conditionalFormatting sqref="C639:C640 E639:E640 B655:F665 B653:B654 D653:F654 B666:D667 F666:F667 B617:F638 B668:F692 B641:F652">
    <cfRule type="containsText" dxfId="11330" priority="3034" operator="containsText" text="_JP">
      <formula>NOT(ISERROR(SEARCH("_JP",B617)))</formula>
    </cfRule>
    <cfRule type="containsText" dxfId="11329" priority="3037" operator="containsText" text="_TOP_">
      <formula>NOT(ISERROR(SEARCH("_TOP_",B617)))</formula>
    </cfRule>
    <cfRule type="beginsWith" dxfId="11328" priority="3038" operator="beginsWith" text="_JOK_">
      <formula>LEFT(B617,LEN("_JOK_"))="_JOK_"</formula>
    </cfRule>
    <cfRule type="beginsWith" dxfId="11327" priority="3039" operator="beginsWith" text="_TFG">
      <formula>LEFT(B617,LEN("_TFG"))="_TFG"</formula>
    </cfRule>
  </conditionalFormatting>
  <conditionalFormatting sqref="C639:C640 E639:E640 B655:F665 B653:B654 D653:F654 B666:D667 F666:F667 B617:F638 B668:F692 B641:F652">
    <cfRule type="beginsWith" dxfId="11326" priority="3041" operator="beginsWith" text="_low_">
      <formula>LEFT(B617,LEN("_low_"))="_low_"</formula>
    </cfRule>
    <cfRule type="beginsWith" dxfId="11325" priority="3042" operator="beginsWith" text="_HIG_">
      <formula>LEFT(B617,LEN("_HIG_"))="_HIG_"</formula>
    </cfRule>
  </conditionalFormatting>
  <conditionalFormatting sqref="C639:C640 E639:E640 B655:F665 B653:B654 D653:F654 B666:D667 F666:F667 B617:F638 B668:F692 B641:F652">
    <cfRule type="beginsWith" dxfId="11324" priority="3040" operator="beginsWith" text="_SCA_">
      <formula>LEFT(B617,LEN("_SCA_"))="_SCA_"</formula>
    </cfRule>
  </conditionalFormatting>
  <conditionalFormatting sqref="C639:C640 E639:E640 B655:F665 B653:B654 D653:F654 B666:D667 F666:F667 B617:F638 B668:F692 B641:F652">
    <cfRule type="containsText" dxfId="11323" priority="3035" operator="containsText" text="_TMB">
      <formula>NOT(ISERROR(SEARCH("_TMB",B617)))</formula>
    </cfRule>
    <cfRule type="containsText" dxfId="11322" priority="3036" operator="containsText" text="_TJP">
      <formula>NOT(ISERROR(SEARCH("_TJP",B617)))</formula>
    </cfRule>
  </conditionalFormatting>
  <conditionalFormatting sqref="B729:F732 C727:C728 E727:F728 B749:F761 B747:B748 D747:F748 B762:D763 B704:F726 B764:F785 B734:F746 B733:C733 E733:F733">
    <cfRule type="containsText" dxfId="11321" priority="3026" operator="containsText" text="_TMB">
      <formula>NOT(ISERROR(SEARCH("_TMB",B704)))</formula>
    </cfRule>
    <cfRule type="containsText" dxfId="11320" priority="3027" operator="containsText" text="_TJP">
      <formula>NOT(ISERROR(SEARCH("_TJP",B704)))</formula>
    </cfRule>
  </conditionalFormatting>
  <conditionalFormatting sqref="B729:F732 C727:C728 E727:F728 B749:F761 B747:B748 D747:F748 B762:D763 B704:F726 B764:F785 B734:F746 B733:C733 E733:F733">
    <cfRule type="containsText" dxfId="11319" priority="3025" operator="containsText" text="_JP">
      <formula>NOT(ISERROR(SEARCH("_JP",B704)))</formula>
    </cfRule>
    <cfRule type="containsText" dxfId="11318" priority="3028" operator="containsText" text="_TOP_">
      <formula>NOT(ISERROR(SEARCH("_TOP_",B704)))</formula>
    </cfRule>
    <cfRule type="beginsWith" dxfId="11317" priority="3029" operator="beginsWith" text="_JOK_">
      <formula>LEFT(B704,LEN("_JOK_"))="_JOK_"</formula>
    </cfRule>
    <cfRule type="beginsWith" dxfId="11316" priority="3030" operator="beginsWith" text="_TFG">
      <formula>LEFT(B704,LEN("_TFG"))="_TFG"</formula>
    </cfRule>
  </conditionalFormatting>
  <conditionalFormatting sqref="B729:F732 C727:C728 E727:F728 B749:F761 B747:B748 D747:F748 B762:D763 B704:F726 B764:F785 B734:F746 B733:C733 E733:F733">
    <cfRule type="beginsWith" dxfId="11315" priority="3032" operator="beginsWith" text="_low_">
      <formula>LEFT(B704,LEN("_low_"))="_low_"</formula>
    </cfRule>
    <cfRule type="beginsWith" dxfId="11314" priority="3033" operator="beginsWith" text="_HIG_">
      <formula>LEFT(B704,LEN("_HIG_"))="_HIG_"</formula>
    </cfRule>
  </conditionalFormatting>
  <conditionalFormatting sqref="B729:F732 C727:C728 E727:F728 B749:F761 B747:B748 D747:F748 B762:D763 B704:F726 B764:F785 B734:F746 B733:C733 E733:F733">
    <cfRule type="beginsWith" dxfId="11313" priority="3031" operator="beginsWith" text="_SCA_">
      <formula>LEFT(B704,LEN("_SCA_"))="_SCA_"</formula>
    </cfRule>
  </conditionalFormatting>
  <conditionalFormatting sqref="B1008:F1008">
    <cfRule type="beginsWith" dxfId="11312" priority="3024" operator="beginsWith" text="_SCA_">
      <formula>LEFT(B1008,LEN("_SCA_"))="_SCA_"</formula>
    </cfRule>
  </conditionalFormatting>
  <conditionalFormatting sqref="B1008:F1008">
    <cfRule type="containsText" dxfId="11311" priority="3022" operator="containsText" text="_TMB">
      <formula>NOT(ISERROR(SEARCH("_TMB",B1008)))</formula>
    </cfRule>
    <cfRule type="containsText" dxfId="11310" priority="3023" operator="containsText" text="_TJP">
      <formula>NOT(ISERROR(SEARCH("_TJP",B1008)))</formula>
    </cfRule>
  </conditionalFormatting>
  <conditionalFormatting sqref="B1008:F1008">
    <cfRule type="containsText" dxfId="11309" priority="3016" operator="containsText" text="_JP">
      <formula>NOT(ISERROR(SEARCH("_JP",B1008)))</formula>
    </cfRule>
    <cfRule type="containsText" dxfId="11308" priority="3017" operator="containsText" text="_TOP_">
      <formula>NOT(ISERROR(SEARCH("_TOP_",B1008)))</formula>
    </cfRule>
    <cfRule type="beginsWith" dxfId="11307" priority="3018" operator="beginsWith" text="_JOK_">
      <formula>LEFT(B1008,LEN("_JOK_"))="_JOK_"</formula>
    </cfRule>
    <cfRule type="beginsWith" dxfId="11306" priority="3019" operator="beginsWith" text="_TFG">
      <formula>LEFT(B1008,LEN("_TFG"))="_TFG"</formula>
    </cfRule>
  </conditionalFormatting>
  <conditionalFormatting sqref="B1008:F1008">
    <cfRule type="beginsWith" dxfId="11305" priority="3020" operator="beginsWith" text="_low_">
      <formula>LEFT(B1008,LEN("_low_"))="_low_"</formula>
    </cfRule>
    <cfRule type="beginsWith" dxfId="11304" priority="3021" operator="beginsWith" text="_HIG_">
      <formula>LEFT(B1008,LEN("_HIG_"))="_HIG_"</formula>
    </cfRule>
  </conditionalFormatting>
  <conditionalFormatting sqref="B1133:F1133">
    <cfRule type="beginsWith" dxfId="11303" priority="3015" operator="beginsWith" text="_SCA_">
      <formula>LEFT(B1133,LEN("_SCA_"))="_SCA_"</formula>
    </cfRule>
  </conditionalFormatting>
  <conditionalFormatting sqref="B1133:F1133">
    <cfRule type="containsText" dxfId="11302" priority="3013" operator="containsText" text="_TMB">
      <formula>NOT(ISERROR(SEARCH("_TMB",B1133)))</formula>
    </cfRule>
    <cfRule type="containsText" dxfId="11301" priority="3014" operator="containsText" text="_TJP">
      <formula>NOT(ISERROR(SEARCH("_TJP",B1133)))</formula>
    </cfRule>
  </conditionalFormatting>
  <conditionalFormatting sqref="B1133:F1133">
    <cfRule type="containsText" dxfId="11300" priority="3007" operator="containsText" text="_JP">
      <formula>NOT(ISERROR(SEARCH("_JP",B1133)))</formula>
    </cfRule>
    <cfRule type="containsText" dxfId="11299" priority="3008" operator="containsText" text="_TOP_">
      <formula>NOT(ISERROR(SEARCH("_TOP_",B1133)))</formula>
    </cfRule>
    <cfRule type="beginsWith" dxfId="11298" priority="3009" operator="beginsWith" text="_JOK_">
      <formula>LEFT(B1133,LEN("_JOK_"))="_JOK_"</formula>
    </cfRule>
    <cfRule type="beginsWith" dxfId="11297" priority="3010" operator="beginsWith" text="_TFG">
      <formula>LEFT(B1133,LEN("_TFG"))="_TFG"</formula>
    </cfRule>
  </conditionalFormatting>
  <conditionalFormatting sqref="B1133:F1133">
    <cfRule type="beginsWith" dxfId="11296" priority="3011" operator="beginsWith" text="_low_">
      <formula>LEFT(B1133,LEN("_low_"))="_low_"</formula>
    </cfRule>
    <cfRule type="beginsWith" dxfId="11295" priority="3012" operator="beginsWith" text="_HIG_">
      <formula>LEFT(B1133,LEN("_HIG_"))="_HIG_"</formula>
    </cfRule>
  </conditionalFormatting>
  <conditionalFormatting sqref="F1345:F1347 F1311:F1314 F1303 F1273:F1275 F1284:F1286 F1280 F1257:F1266">
    <cfRule type="beginsWith" dxfId="11294" priority="3006" operator="beginsWith" text="_SCA_">
      <formula>LEFT(F1257,LEN("_SCA_"))="_SCA_"</formula>
    </cfRule>
  </conditionalFormatting>
  <conditionalFormatting sqref="F1345:F1347 F1311:F1314 F1303 F1273:F1275 F1284:F1286 F1280 F1257:F1266">
    <cfRule type="containsText" dxfId="11293" priority="3004" operator="containsText" text="_TMB">
      <formula>NOT(ISERROR(SEARCH("_TMB",F1257)))</formula>
    </cfRule>
    <cfRule type="containsText" dxfId="11292" priority="3005" operator="containsText" text="_TJP">
      <formula>NOT(ISERROR(SEARCH("_TJP",F1257)))</formula>
    </cfRule>
  </conditionalFormatting>
  <conditionalFormatting sqref="F1345:F1347 F1311:F1314 F1303 F1273:F1275 F1284:F1286 F1280 F1257:F1266">
    <cfRule type="containsText" dxfId="11291" priority="2998" operator="containsText" text="_JP">
      <formula>NOT(ISERROR(SEARCH("_JP",F1257)))</formula>
    </cfRule>
    <cfRule type="containsText" dxfId="11290" priority="2999" operator="containsText" text="_TOP_">
      <formula>NOT(ISERROR(SEARCH("_TOP_",F1257)))</formula>
    </cfRule>
    <cfRule type="beginsWith" dxfId="11289" priority="3000" operator="beginsWith" text="_JOK_">
      <formula>LEFT(F1257,LEN("_JOK_"))="_JOK_"</formula>
    </cfRule>
    <cfRule type="beginsWith" dxfId="11288" priority="3001" operator="beginsWith" text="_TFG">
      <formula>LEFT(F1257,LEN("_TFG"))="_TFG"</formula>
    </cfRule>
  </conditionalFormatting>
  <conditionalFormatting sqref="F1345:F1347 F1311:F1314 F1303 F1273:F1275 F1284:F1286 F1280 F1257:F1266">
    <cfRule type="beginsWith" dxfId="11287" priority="3002" operator="beginsWith" text="_low_">
      <formula>LEFT(F1257,LEN("_low_"))="_low_"</formula>
    </cfRule>
    <cfRule type="beginsWith" dxfId="11286" priority="3003" operator="beginsWith" text="_HIG_">
      <formula>LEFT(F1257,LEN("_HIG_"))="_HIG_"</formula>
    </cfRule>
  </conditionalFormatting>
  <conditionalFormatting sqref="B1252:F1252 F1269:F1280 F1282:F1286 F1296:F1306 F1308:F1314">
    <cfRule type="beginsWith" dxfId="11285" priority="2997" operator="beginsWith" text="_SCA_">
      <formula>LEFT(B1252,LEN("_SCA_"))="_SCA_"</formula>
    </cfRule>
  </conditionalFormatting>
  <conditionalFormatting sqref="B1252:F1252 F1269:F1280 F1282:F1286 F1296:F1306 F1308:F1314">
    <cfRule type="containsText" dxfId="11284" priority="2995" operator="containsText" text="_TMB">
      <formula>NOT(ISERROR(SEARCH("_TMB",B1252)))</formula>
    </cfRule>
    <cfRule type="containsText" dxfId="11283" priority="2996" operator="containsText" text="_TJP">
      <formula>NOT(ISERROR(SEARCH("_TJP",B1252)))</formula>
    </cfRule>
  </conditionalFormatting>
  <conditionalFormatting sqref="B1252:F1252 F1269:F1280 F1282:F1286 F1296:F1306 F1308:F1314">
    <cfRule type="containsText" dxfId="11282" priority="2989" operator="containsText" text="_JP">
      <formula>NOT(ISERROR(SEARCH("_JP",B1252)))</formula>
    </cfRule>
    <cfRule type="containsText" dxfId="11281" priority="2990" operator="containsText" text="_TOP_">
      <formula>NOT(ISERROR(SEARCH("_TOP_",B1252)))</formula>
    </cfRule>
    <cfRule type="beginsWith" dxfId="11280" priority="2991" operator="beginsWith" text="_JOK_">
      <formula>LEFT(B1252,LEN("_JOK_"))="_JOK_"</formula>
    </cfRule>
    <cfRule type="beginsWith" dxfId="11279" priority="2992" operator="beginsWith" text="_TFG">
      <formula>LEFT(B1252,LEN("_TFG"))="_TFG"</formula>
    </cfRule>
  </conditionalFormatting>
  <conditionalFormatting sqref="B1252:F1252 F1269:F1280 F1282:F1286 F1296:F1306 F1308:F1314">
    <cfRule type="beginsWith" dxfId="11278" priority="2993" operator="beginsWith" text="_low_">
      <formula>LEFT(B1252,LEN("_low_"))="_low_"</formula>
    </cfRule>
    <cfRule type="beginsWith" dxfId="11277" priority="2994" operator="beginsWith" text="_HIG_">
      <formula>LEFT(B1252,LEN("_HIG_"))="_HIG_"</formula>
    </cfRule>
  </conditionalFormatting>
  <conditionalFormatting sqref="C1257:C1266 C1269:C1280 C1282:C1286 C1296:C1306 C1308:C1314">
    <cfRule type="beginsWith" dxfId="11276" priority="2988" operator="beginsWith" text="_SCA_">
      <formula>LEFT(C1257,LEN("_SCA_"))="_SCA_"</formula>
    </cfRule>
  </conditionalFormatting>
  <conditionalFormatting sqref="C1257:C1266 C1269:C1280 C1282:C1286 C1296:C1306 C1308:C1314">
    <cfRule type="containsText" dxfId="11275" priority="2986" operator="containsText" text="_TMB">
      <formula>NOT(ISERROR(SEARCH("_TMB",C1257)))</formula>
    </cfRule>
    <cfRule type="containsText" dxfId="11274" priority="2987" operator="containsText" text="_TJP">
      <formula>NOT(ISERROR(SEARCH("_TJP",C1257)))</formula>
    </cfRule>
  </conditionalFormatting>
  <conditionalFormatting sqref="C1257:C1266 C1269:C1280 C1282:C1286 C1296:C1306 C1308:C1314">
    <cfRule type="containsText" dxfId="11273" priority="2980" operator="containsText" text="_JP">
      <formula>NOT(ISERROR(SEARCH("_JP",C1257)))</formula>
    </cfRule>
    <cfRule type="containsText" dxfId="11272" priority="2981" operator="containsText" text="_TOP_">
      <formula>NOT(ISERROR(SEARCH("_TOP_",C1257)))</formula>
    </cfRule>
    <cfRule type="beginsWith" dxfId="11271" priority="2982" operator="beginsWith" text="_JOK_">
      <formula>LEFT(C1257,LEN("_JOK_"))="_JOK_"</formula>
    </cfRule>
    <cfRule type="beginsWith" dxfId="11270" priority="2983" operator="beginsWith" text="_TFG">
      <formula>LEFT(C1257,LEN("_TFG"))="_TFG"</formula>
    </cfRule>
  </conditionalFormatting>
  <conditionalFormatting sqref="C1257:C1266 C1269:C1280 C1282:C1286 C1296:C1306 C1308:C1314">
    <cfRule type="beginsWith" dxfId="11269" priority="2984" operator="beginsWith" text="_low_">
      <formula>LEFT(C1257,LEN("_low_"))="_low_"</formula>
    </cfRule>
    <cfRule type="beginsWith" dxfId="11268" priority="2985" operator="beginsWith" text="_HIG_">
      <formula>LEFT(C1257,LEN("_HIG_"))="_HIG_"</formula>
    </cfRule>
  </conditionalFormatting>
  <conditionalFormatting sqref="B1282:B1286 B1269:B1275 B1257:B1266 B1311:B1314 B1296:B1303">
    <cfRule type="beginsWith" dxfId="11267" priority="2979" operator="beginsWith" text="_SCA_">
      <formula>LEFT(B1257,LEN("_SCA_"))="_SCA_"</formula>
    </cfRule>
  </conditionalFormatting>
  <conditionalFormatting sqref="B1282:B1286 B1269:B1275 B1257:B1266 B1311:B1314 B1296:B1303">
    <cfRule type="containsText" dxfId="11266" priority="2977" operator="containsText" text="_TMB">
      <formula>NOT(ISERROR(SEARCH("_TMB",B1257)))</formula>
    </cfRule>
    <cfRule type="containsText" dxfId="11265" priority="2978" operator="containsText" text="_TJP">
      <formula>NOT(ISERROR(SEARCH("_TJP",B1257)))</formula>
    </cfRule>
  </conditionalFormatting>
  <conditionalFormatting sqref="B1282:B1286 B1269:B1275 B1257:B1266 B1311:B1314 B1296:B1303">
    <cfRule type="containsText" dxfId="11264" priority="2971" operator="containsText" text="_JP">
      <formula>NOT(ISERROR(SEARCH("_JP",B1257)))</formula>
    </cfRule>
    <cfRule type="containsText" dxfId="11263" priority="2972" operator="containsText" text="_TOP_">
      <formula>NOT(ISERROR(SEARCH("_TOP_",B1257)))</formula>
    </cfRule>
    <cfRule type="beginsWith" dxfId="11262" priority="2973" operator="beginsWith" text="_JOK_">
      <formula>LEFT(B1257,LEN("_JOK_"))="_JOK_"</formula>
    </cfRule>
    <cfRule type="beginsWith" dxfId="11261" priority="2974" operator="beginsWith" text="_TFG">
      <formula>LEFT(B1257,LEN("_TFG"))="_TFG"</formula>
    </cfRule>
  </conditionalFormatting>
  <conditionalFormatting sqref="B1282:B1286 B1269:B1275 B1257:B1266 B1311:B1314 B1296:B1303">
    <cfRule type="beginsWith" dxfId="11260" priority="2975" operator="beginsWith" text="_low_">
      <formula>LEFT(B1257,LEN("_low_"))="_low_"</formula>
    </cfRule>
    <cfRule type="beginsWith" dxfId="11259" priority="2976" operator="beginsWith" text="_HIG_">
      <formula>LEFT(B1257,LEN("_HIG_"))="_HIG_"</formula>
    </cfRule>
  </conditionalFormatting>
  <conditionalFormatting sqref="E1454:E1456 E1458:E1462 E1445:E1451 E1438:E1441 E1413 E1386:E1388 E1397:E1399 E1393">
    <cfRule type="beginsWith" dxfId="11258" priority="2970" operator="beginsWith" text="_SCA_">
      <formula>LEFT(E1386,LEN("_SCA_"))="_SCA_"</formula>
    </cfRule>
  </conditionalFormatting>
  <conditionalFormatting sqref="E1454:E1456 E1458:E1462 E1445:E1451 E1438:E1441 E1413 E1386:E1388 E1397:E1399 E1393">
    <cfRule type="containsText" dxfId="11257" priority="2968" operator="containsText" text="_TMB">
      <formula>NOT(ISERROR(SEARCH("_TMB",E1386)))</formula>
    </cfRule>
    <cfRule type="containsText" dxfId="11256" priority="2969" operator="containsText" text="_TJP">
      <formula>NOT(ISERROR(SEARCH("_TJP",E1386)))</formula>
    </cfRule>
  </conditionalFormatting>
  <conditionalFormatting sqref="E1454:E1456 E1458:E1462 E1445:E1451 E1438:E1441 E1413 E1386:E1388 E1397:E1399 E1393">
    <cfRule type="containsText" dxfId="11255" priority="2962" operator="containsText" text="_JP">
      <formula>NOT(ISERROR(SEARCH("_JP",E1386)))</formula>
    </cfRule>
    <cfRule type="containsText" dxfId="11254" priority="2963" operator="containsText" text="_TOP_">
      <formula>NOT(ISERROR(SEARCH("_TOP_",E1386)))</formula>
    </cfRule>
    <cfRule type="beginsWith" dxfId="11253" priority="2964" operator="beginsWith" text="_JOK_">
      <formula>LEFT(E1386,LEN("_JOK_"))="_JOK_"</formula>
    </cfRule>
    <cfRule type="beginsWith" dxfId="11252" priority="2965" operator="beginsWith" text="_TFG">
      <formula>LEFT(E1386,LEN("_TFG"))="_TFG"</formula>
    </cfRule>
  </conditionalFormatting>
  <conditionalFormatting sqref="E1454:E1456 E1458:E1462 E1445:E1451 E1438:E1441 E1413 E1386:E1388 E1397:E1399 E1393">
    <cfRule type="beginsWith" dxfId="11251" priority="2966" operator="beginsWith" text="_low_">
      <formula>LEFT(E1386,LEN("_low_"))="_low_"</formula>
    </cfRule>
    <cfRule type="beginsWith" dxfId="11250" priority="2967" operator="beginsWith" text="_HIG_">
      <formula>LEFT(E1386,LEN("_HIG_"))="_HIG_"</formula>
    </cfRule>
  </conditionalFormatting>
  <conditionalFormatting sqref="B1365:F1365 E1454:E1462 E1382:E1393 E1395:E1399 E1406:E1416 E1432:E1441">
    <cfRule type="beginsWith" dxfId="11249" priority="2961" operator="beginsWith" text="_SCA_">
      <formula>LEFT(B1365,LEN("_SCA_"))="_SCA_"</formula>
    </cfRule>
  </conditionalFormatting>
  <conditionalFormatting sqref="B1365:F1365 E1454:E1462 E1382:E1393 E1395:E1399 E1406:E1416 E1432:E1441">
    <cfRule type="containsText" dxfId="11248" priority="2959" operator="containsText" text="_TMB">
      <formula>NOT(ISERROR(SEARCH("_TMB",B1365)))</formula>
    </cfRule>
    <cfRule type="containsText" dxfId="11247" priority="2960" operator="containsText" text="_TJP">
      <formula>NOT(ISERROR(SEARCH("_TJP",B1365)))</formula>
    </cfRule>
  </conditionalFormatting>
  <conditionalFormatting sqref="B1365:F1365 E1454:E1462 E1382:E1393 E1395:E1399 E1406:E1416 E1432:E1441">
    <cfRule type="containsText" dxfId="11246" priority="2953" operator="containsText" text="_JP">
      <formula>NOT(ISERROR(SEARCH("_JP",B1365)))</formula>
    </cfRule>
    <cfRule type="containsText" dxfId="11245" priority="2954" operator="containsText" text="_TOP_">
      <formula>NOT(ISERROR(SEARCH("_TOP_",B1365)))</formula>
    </cfRule>
    <cfRule type="beginsWith" dxfId="11244" priority="2955" operator="beginsWith" text="_JOK_">
      <formula>LEFT(B1365,LEN("_JOK_"))="_JOK_"</formula>
    </cfRule>
    <cfRule type="beginsWith" dxfId="11243" priority="2956" operator="beginsWith" text="_TFG">
      <formula>LEFT(B1365,LEN("_TFG"))="_TFG"</formula>
    </cfRule>
  </conditionalFormatting>
  <conditionalFormatting sqref="B1365:F1365 E1454:E1462 E1382:E1393 E1395:E1399 E1406:E1416 E1432:E1441">
    <cfRule type="beginsWith" dxfId="11242" priority="2957" operator="beginsWith" text="_low_">
      <formula>LEFT(B1365,LEN("_low_"))="_low_"</formula>
    </cfRule>
    <cfRule type="beginsWith" dxfId="11241" priority="2958" operator="beginsWith" text="_HIG_">
      <formula>LEFT(B1365,LEN("_HIG_"))="_HIG_"</formula>
    </cfRule>
  </conditionalFormatting>
  <conditionalFormatting sqref="F1454:F1462 F1382:F1393 F1395:F1399 F1406:F1416 F1432:F1441 F1445:F1451">
    <cfRule type="beginsWith" dxfId="11240" priority="2952" operator="beginsWith" text="_SCA_">
      <formula>LEFT(F1382,LEN("_SCA_"))="_SCA_"</formula>
    </cfRule>
  </conditionalFormatting>
  <conditionalFormatting sqref="F1454:F1462 F1382:F1393 F1395:F1399 F1406:F1416 F1432:F1441 F1445:F1451">
    <cfRule type="containsText" dxfId="11239" priority="2950" operator="containsText" text="_TMB">
      <formula>NOT(ISERROR(SEARCH("_TMB",F1382)))</formula>
    </cfRule>
    <cfRule type="containsText" dxfId="11238" priority="2951" operator="containsText" text="_TJP">
      <formula>NOT(ISERROR(SEARCH("_TJP",F1382)))</formula>
    </cfRule>
  </conditionalFormatting>
  <conditionalFormatting sqref="F1454:F1462 F1382:F1393 F1395:F1399 F1406:F1416 F1432:F1441 F1445:F1451">
    <cfRule type="containsText" dxfId="11237" priority="2944" operator="containsText" text="_JP">
      <formula>NOT(ISERROR(SEARCH("_JP",F1382)))</formula>
    </cfRule>
    <cfRule type="containsText" dxfId="11236" priority="2945" operator="containsText" text="_TOP_">
      <formula>NOT(ISERROR(SEARCH("_TOP_",F1382)))</formula>
    </cfRule>
    <cfRule type="beginsWith" dxfId="11235" priority="2946" operator="beginsWith" text="_JOK_">
      <formula>LEFT(F1382,LEN("_JOK_"))="_JOK_"</formula>
    </cfRule>
    <cfRule type="beginsWith" dxfId="11234" priority="2947" operator="beginsWith" text="_TFG">
      <formula>LEFT(F1382,LEN("_TFG"))="_TFG"</formula>
    </cfRule>
  </conditionalFormatting>
  <conditionalFormatting sqref="F1454:F1462 F1382:F1393 F1395:F1399 F1406:F1416 F1432:F1441 F1445:F1451">
    <cfRule type="beginsWith" dxfId="11233" priority="2948" operator="beginsWith" text="_low_">
      <formula>LEFT(F1382,LEN("_low_"))="_low_"</formula>
    </cfRule>
    <cfRule type="beginsWith" dxfId="11232" priority="2949" operator="beginsWith" text="_HIG_">
      <formula>LEFT(F1382,LEN("_HIG_"))="_HIG_"</formula>
    </cfRule>
  </conditionalFormatting>
  <conditionalFormatting sqref="B1454:B1462 B1445:B1451 B1432:B1441 B1395:B1399 B1382:B1388 B1426:B1429 B1408:B1415">
    <cfRule type="beginsWith" dxfId="11231" priority="2943" operator="beginsWith" text="_SCA_">
      <formula>LEFT(B1382,LEN("_SCA_"))="_SCA_"</formula>
    </cfRule>
  </conditionalFormatting>
  <conditionalFormatting sqref="B1454:B1462 B1445:B1451 B1432:B1441 B1395:B1399 B1382:B1388 B1426:B1429 B1408:B1415">
    <cfRule type="containsText" dxfId="11230" priority="2941" operator="containsText" text="_TMB">
      <formula>NOT(ISERROR(SEARCH("_TMB",B1382)))</formula>
    </cfRule>
    <cfRule type="containsText" dxfId="11229" priority="2942" operator="containsText" text="_TJP">
      <formula>NOT(ISERROR(SEARCH("_TJP",B1382)))</formula>
    </cfRule>
  </conditionalFormatting>
  <conditionalFormatting sqref="B1454:B1462 B1445:B1451 B1432:B1441 B1395:B1399 B1382:B1388 B1426:B1429 B1408:B1415">
    <cfRule type="containsText" dxfId="11228" priority="2935" operator="containsText" text="_JP">
      <formula>NOT(ISERROR(SEARCH("_JP",B1382)))</formula>
    </cfRule>
    <cfRule type="containsText" dxfId="11227" priority="2936" operator="containsText" text="_TOP_">
      <formula>NOT(ISERROR(SEARCH("_TOP_",B1382)))</formula>
    </cfRule>
    <cfRule type="beginsWith" dxfId="11226" priority="2937" operator="beginsWith" text="_JOK_">
      <formula>LEFT(B1382,LEN("_JOK_"))="_JOK_"</formula>
    </cfRule>
    <cfRule type="beginsWith" dxfId="11225" priority="2938" operator="beginsWith" text="_TFG">
      <formula>LEFT(B1382,LEN("_TFG"))="_TFG"</formula>
    </cfRule>
  </conditionalFormatting>
  <conditionalFormatting sqref="B1454:B1462 B1445:B1451 B1432:B1441 B1395:B1399 B1382:B1388 B1426:B1429 B1408:B1415">
    <cfRule type="beginsWith" dxfId="11224" priority="2939" operator="beginsWith" text="_low_">
      <formula>LEFT(B1382,LEN("_low_"))="_low_"</formula>
    </cfRule>
    <cfRule type="beginsWith" dxfId="11223" priority="2940" operator="beginsWith" text="_HIG_">
      <formula>LEFT(B1382,LEN("_HIG_"))="_HIG_"</formula>
    </cfRule>
  </conditionalFormatting>
  <conditionalFormatting sqref="B1469:F1469">
    <cfRule type="beginsWith" dxfId="11222" priority="2934" operator="beginsWith" text="_SCA_">
      <formula>LEFT(B1469,LEN("_SCA_"))="_SCA_"</formula>
    </cfRule>
  </conditionalFormatting>
  <conditionalFormatting sqref="B1469:F1469">
    <cfRule type="containsText" dxfId="11221" priority="2932" operator="containsText" text="_TMB">
      <formula>NOT(ISERROR(SEARCH("_TMB",B1469)))</formula>
    </cfRule>
    <cfRule type="containsText" dxfId="11220" priority="2933" operator="containsText" text="_TJP">
      <formula>NOT(ISERROR(SEARCH("_TJP",B1469)))</formula>
    </cfRule>
  </conditionalFormatting>
  <conditionalFormatting sqref="B1469:F1469">
    <cfRule type="containsText" dxfId="11219" priority="2926" operator="containsText" text="_JP">
      <formula>NOT(ISERROR(SEARCH("_JP",B1469)))</formula>
    </cfRule>
    <cfRule type="containsText" dxfId="11218" priority="2927" operator="containsText" text="_TOP_">
      <formula>NOT(ISERROR(SEARCH("_TOP_",B1469)))</formula>
    </cfRule>
    <cfRule type="beginsWith" dxfId="11217" priority="2928" operator="beginsWith" text="_JOK_">
      <formula>LEFT(B1469,LEN("_JOK_"))="_JOK_"</formula>
    </cfRule>
    <cfRule type="beginsWith" dxfId="11216" priority="2929" operator="beginsWith" text="_TFG">
      <formula>LEFT(B1469,LEN("_TFG"))="_TFG"</formula>
    </cfRule>
  </conditionalFormatting>
  <conditionalFormatting sqref="B1469:F1469">
    <cfRule type="beginsWith" dxfId="11215" priority="2930" operator="beginsWith" text="_low_">
      <formula>LEFT(B1469,LEN("_low_"))="_low_"</formula>
    </cfRule>
    <cfRule type="beginsWith" dxfId="11214" priority="2931" operator="beginsWith" text="_HIG_">
      <formula>LEFT(B1469,LEN("_HIG_"))="_HIG_"</formula>
    </cfRule>
  </conditionalFormatting>
  <conditionalFormatting sqref="D995:E995 D994">
    <cfRule type="beginsWith" dxfId="11213" priority="2826" operator="beginsWith" text="_SCA_">
      <formula>LEFT(D994,LEN("_SCA_"))="_SCA_"</formula>
    </cfRule>
  </conditionalFormatting>
  <conditionalFormatting sqref="D995:E995 D994">
    <cfRule type="containsText" dxfId="11212" priority="2824" operator="containsText" text="_TMB">
      <formula>NOT(ISERROR(SEARCH("_TMB",D994)))</formula>
    </cfRule>
    <cfRule type="containsText" dxfId="11211" priority="2825" operator="containsText" text="_TJP">
      <formula>NOT(ISERROR(SEARCH("_TJP",D994)))</formula>
    </cfRule>
  </conditionalFormatting>
  <conditionalFormatting sqref="D995:E995 D994">
    <cfRule type="containsText" dxfId="11210" priority="2818" operator="containsText" text="_JP">
      <formula>NOT(ISERROR(SEARCH("_JP",D994)))</formula>
    </cfRule>
    <cfRule type="containsText" dxfId="11209" priority="2819" operator="containsText" text="_TOP_">
      <formula>NOT(ISERROR(SEARCH("_TOP_",D994)))</formula>
    </cfRule>
    <cfRule type="beginsWith" dxfId="11208" priority="2820" operator="beginsWith" text="_JOK_">
      <formula>LEFT(D994,LEN("_JOK_"))="_JOK_"</formula>
    </cfRule>
    <cfRule type="beginsWith" dxfId="11207" priority="2821" operator="beginsWith" text="_TFG">
      <formula>LEFT(D994,LEN("_TFG"))="_TFG"</formula>
    </cfRule>
  </conditionalFormatting>
  <conditionalFormatting sqref="D995:E995 D994">
    <cfRule type="beginsWith" dxfId="11206" priority="2822" operator="beginsWith" text="_low_">
      <formula>LEFT(D994,LEN("_low_"))="_low_"</formula>
    </cfRule>
    <cfRule type="beginsWith" dxfId="11205" priority="2823" operator="beginsWith" text="_HIG_">
      <formula>LEFT(D994,LEN("_HIG_"))="_HIG_"</formula>
    </cfRule>
  </conditionalFormatting>
  <conditionalFormatting sqref="C995:C996">
    <cfRule type="beginsWith" dxfId="11204" priority="2817" operator="beginsWith" text="_SCA_">
      <formula>LEFT(C995,LEN("_SCA_"))="_SCA_"</formula>
    </cfRule>
  </conditionalFormatting>
  <conditionalFormatting sqref="C995:C996">
    <cfRule type="containsText" dxfId="11203" priority="2815" operator="containsText" text="_TMB">
      <formula>NOT(ISERROR(SEARCH("_TMB",C995)))</formula>
    </cfRule>
    <cfRule type="containsText" dxfId="11202" priority="2816" operator="containsText" text="_TJP">
      <formula>NOT(ISERROR(SEARCH("_TJP",C995)))</formula>
    </cfRule>
  </conditionalFormatting>
  <conditionalFormatting sqref="C995:C996">
    <cfRule type="containsText" dxfId="11201" priority="2809" operator="containsText" text="_JP">
      <formula>NOT(ISERROR(SEARCH("_JP",C995)))</formula>
    </cfRule>
    <cfRule type="containsText" dxfId="11200" priority="2810" operator="containsText" text="_TOP_">
      <formula>NOT(ISERROR(SEARCH("_TOP_",C995)))</formula>
    </cfRule>
    <cfRule type="beginsWith" dxfId="11199" priority="2811" operator="beginsWith" text="_JOK_">
      <formula>LEFT(C995,LEN("_JOK_"))="_JOK_"</formula>
    </cfRule>
    <cfRule type="beginsWith" dxfId="11198" priority="2812" operator="beginsWith" text="_TFG">
      <formula>LEFT(C995,LEN("_TFG"))="_TFG"</formula>
    </cfRule>
  </conditionalFormatting>
  <conditionalFormatting sqref="C995:C996">
    <cfRule type="beginsWith" dxfId="11197" priority="2813" operator="beginsWith" text="_low_">
      <formula>LEFT(C995,LEN("_low_"))="_low_"</formula>
    </cfRule>
    <cfRule type="beginsWith" dxfId="11196" priority="2814" operator="beginsWith" text="_HIG_">
      <formula>LEFT(C995,LEN("_HIG_"))="_HIG_"</formula>
    </cfRule>
  </conditionalFormatting>
  <conditionalFormatting sqref="D996:D997">
    <cfRule type="beginsWith" dxfId="11195" priority="2862" operator="beginsWith" text="_SCA_">
      <formula>LEFT(D996,LEN("_SCA_"))="_SCA_"</formula>
    </cfRule>
  </conditionalFormatting>
  <conditionalFormatting sqref="D996:D997">
    <cfRule type="containsText" dxfId="11194" priority="2860" operator="containsText" text="_TMB">
      <formula>NOT(ISERROR(SEARCH("_TMB",D996)))</formula>
    </cfRule>
    <cfRule type="containsText" dxfId="11193" priority="2861" operator="containsText" text="_TJP">
      <formula>NOT(ISERROR(SEARCH("_TJP",D996)))</formula>
    </cfRule>
  </conditionalFormatting>
  <conditionalFormatting sqref="D996:D997">
    <cfRule type="containsText" dxfId="11192" priority="2854" operator="containsText" text="_JP">
      <formula>NOT(ISERROR(SEARCH("_JP",D996)))</formula>
    </cfRule>
    <cfRule type="containsText" dxfId="11191" priority="2855" operator="containsText" text="_TOP_">
      <formula>NOT(ISERROR(SEARCH("_TOP_",D996)))</formula>
    </cfRule>
    <cfRule type="beginsWith" dxfId="11190" priority="2856" operator="beginsWith" text="_JOK_">
      <formula>LEFT(D996,LEN("_JOK_"))="_JOK_"</formula>
    </cfRule>
    <cfRule type="beginsWith" dxfId="11189" priority="2857" operator="beginsWith" text="_TFG">
      <formula>LEFT(D996,LEN("_TFG"))="_TFG"</formula>
    </cfRule>
  </conditionalFormatting>
  <conditionalFormatting sqref="D996:D997">
    <cfRule type="beginsWith" dxfId="11188" priority="2858" operator="beginsWith" text="_low_">
      <formula>LEFT(D996,LEN("_low_"))="_low_"</formula>
    </cfRule>
    <cfRule type="beginsWith" dxfId="11187" priority="2859" operator="beginsWith" text="_HIG_">
      <formula>LEFT(D996,LEN("_HIG_"))="_HIG_"</formula>
    </cfRule>
  </conditionalFormatting>
  <conditionalFormatting sqref="F995:F996">
    <cfRule type="beginsWith" dxfId="11186" priority="2844" operator="beginsWith" text="_SCA_">
      <formula>LEFT(F995,LEN("_SCA_"))="_SCA_"</formula>
    </cfRule>
  </conditionalFormatting>
  <conditionalFormatting sqref="F995:F996">
    <cfRule type="containsText" dxfId="11185" priority="2842" operator="containsText" text="_TMB">
      <formula>NOT(ISERROR(SEARCH("_TMB",F995)))</formula>
    </cfRule>
    <cfRule type="containsText" dxfId="11184" priority="2843" operator="containsText" text="_TJP">
      <formula>NOT(ISERROR(SEARCH("_TJP",F995)))</formula>
    </cfRule>
  </conditionalFormatting>
  <conditionalFormatting sqref="F995:F996">
    <cfRule type="containsText" dxfId="11183" priority="2836" operator="containsText" text="_JP">
      <formula>NOT(ISERROR(SEARCH("_JP",F995)))</formula>
    </cfRule>
    <cfRule type="containsText" dxfId="11182" priority="2837" operator="containsText" text="_TOP_">
      <formula>NOT(ISERROR(SEARCH("_TOP_",F995)))</formula>
    </cfRule>
    <cfRule type="beginsWith" dxfId="11181" priority="2838" operator="beginsWith" text="_JOK_">
      <formula>LEFT(F995,LEN("_JOK_"))="_JOK_"</formula>
    </cfRule>
    <cfRule type="beginsWith" dxfId="11180" priority="2839" operator="beginsWith" text="_TFG">
      <formula>LEFT(F995,LEN("_TFG"))="_TFG"</formula>
    </cfRule>
  </conditionalFormatting>
  <conditionalFormatting sqref="F995:F996">
    <cfRule type="beginsWith" dxfId="11179" priority="2840" operator="beginsWith" text="_low_">
      <formula>LEFT(F995,LEN("_low_"))="_low_"</formula>
    </cfRule>
    <cfRule type="beginsWith" dxfId="11178" priority="2841" operator="beginsWith" text="_HIG_">
      <formula>LEFT(F995,LEN("_HIG_"))="_HIG_"</formula>
    </cfRule>
  </conditionalFormatting>
  <conditionalFormatting sqref="E996">
    <cfRule type="beginsWith" dxfId="11177" priority="2835" operator="beginsWith" text="_SCA_">
      <formula>LEFT(E996,LEN("_SCA_"))="_SCA_"</formula>
    </cfRule>
  </conditionalFormatting>
  <conditionalFormatting sqref="E996">
    <cfRule type="containsText" dxfId="11176" priority="2833" operator="containsText" text="_TMB">
      <formula>NOT(ISERROR(SEARCH("_TMB",E996)))</formula>
    </cfRule>
    <cfRule type="containsText" dxfId="11175" priority="2834" operator="containsText" text="_TJP">
      <formula>NOT(ISERROR(SEARCH("_TJP",E996)))</formula>
    </cfRule>
  </conditionalFormatting>
  <conditionalFormatting sqref="E996">
    <cfRule type="containsText" dxfId="11174" priority="2827" operator="containsText" text="_JP">
      <formula>NOT(ISERROR(SEARCH("_JP",E996)))</formula>
    </cfRule>
    <cfRule type="containsText" dxfId="11173" priority="2828" operator="containsText" text="_TOP_">
      <formula>NOT(ISERROR(SEARCH("_TOP_",E996)))</formula>
    </cfRule>
    <cfRule type="beginsWith" dxfId="11172" priority="2829" operator="beginsWith" text="_JOK_">
      <formula>LEFT(E996,LEN("_JOK_"))="_JOK_"</formula>
    </cfRule>
    <cfRule type="beginsWith" dxfId="11171" priority="2830" operator="beginsWith" text="_TFG">
      <formula>LEFT(E996,LEN("_TFG"))="_TFG"</formula>
    </cfRule>
  </conditionalFormatting>
  <conditionalFormatting sqref="E996">
    <cfRule type="beginsWith" dxfId="11170" priority="2831" operator="beginsWith" text="_low_">
      <formula>LEFT(E996,LEN("_low_"))="_low_"</formula>
    </cfRule>
    <cfRule type="beginsWith" dxfId="11169" priority="2832" operator="beginsWith" text="_HIG_">
      <formula>LEFT(E996,LEN("_HIG_"))="_HIG_"</formula>
    </cfRule>
  </conditionalFormatting>
  <conditionalFormatting sqref="B1013:C1013 E1013:F1013">
    <cfRule type="beginsWith" dxfId="11168" priority="2772" operator="beginsWith" text="_SCA_">
      <formula>LEFT(B1013,LEN("_SCA_"))="_SCA_"</formula>
    </cfRule>
  </conditionalFormatting>
  <conditionalFormatting sqref="B1013:C1013 E1013:F1013">
    <cfRule type="containsText" dxfId="11167" priority="2770" operator="containsText" text="_TMB">
      <formula>NOT(ISERROR(SEARCH("_TMB",B1013)))</formula>
    </cfRule>
    <cfRule type="containsText" dxfId="11166" priority="2771" operator="containsText" text="_TJP">
      <formula>NOT(ISERROR(SEARCH("_TJP",B1013)))</formula>
    </cfRule>
  </conditionalFormatting>
  <conditionalFormatting sqref="B1013:C1013 E1013:F1013">
    <cfRule type="containsText" dxfId="11165" priority="2764" operator="containsText" text="_JP">
      <formula>NOT(ISERROR(SEARCH("_JP",B1013)))</formula>
    </cfRule>
    <cfRule type="containsText" dxfId="11164" priority="2765" operator="containsText" text="_TOP_">
      <formula>NOT(ISERROR(SEARCH("_TOP_",B1013)))</formula>
    </cfRule>
    <cfRule type="beginsWith" dxfId="11163" priority="2766" operator="beginsWith" text="_JOK_">
      <formula>LEFT(B1013,LEN("_JOK_"))="_JOK_"</formula>
    </cfRule>
    <cfRule type="beginsWith" dxfId="11162" priority="2767" operator="beginsWith" text="_TFG">
      <formula>LEFT(B1013,LEN("_TFG"))="_TFG"</formula>
    </cfRule>
  </conditionalFormatting>
  <conditionalFormatting sqref="B1013:C1013 E1013:F1013">
    <cfRule type="beginsWith" dxfId="11161" priority="2768" operator="beginsWith" text="_low_">
      <formula>LEFT(B1013,LEN("_low_"))="_low_"</formula>
    </cfRule>
    <cfRule type="beginsWith" dxfId="11160" priority="2769" operator="beginsWith" text="_HIG_">
      <formula>LEFT(B1013,LEN("_HIG_"))="_HIG_"</formula>
    </cfRule>
  </conditionalFormatting>
  <conditionalFormatting sqref="C1014">
    <cfRule type="beginsWith" dxfId="11159" priority="2763" operator="beginsWith" text="_SCA_">
      <formula>LEFT(C1014,LEN("_SCA_"))="_SCA_"</formula>
    </cfRule>
  </conditionalFormatting>
  <conditionalFormatting sqref="C1014">
    <cfRule type="containsText" dxfId="11158" priority="2761" operator="containsText" text="_TMB">
      <formula>NOT(ISERROR(SEARCH("_TMB",C1014)))</formula>
    </cfRule>
    <cfRule type="containsText" dxfId="11157" priority="2762" operator="containsText" text="_TJP">
      <formula>NOT(ISERROR(SEARCH("_TJP",C1014)))</formula>
    </cfRule>
  </conditionalFormatting>
  <conditionalFormatting sqref="C1014">
    <cfRule type="containsText" dxfId="11156" priority="2755" operator="containsText" text="_JP">
      <formula>NOT(ISERROR(SEARCH("_JP",C1014)))</formula>
    </cfRule>
    <cfRule type="containsText" dxfId="11155" priority="2756" operator="containsText" text="_TOP_">
      <formula>NOT(ISERROR(SEARCH("_TOP_",C1014)))</formula>
    </cfRule>
    <cfRule type="beginsWith" dxfId="11154" priority="2757" operator="beginsWith" text="_JOK_">
      <formula>LEFT(C1014,LEN("_JOK_"))="_JOK_"</formula>
    </cfRule>
    <cfRule type="beginsWith" dxfId="11153" priority="2758" operator="beginsWith" text="_TFG">
      <formula>LEFT(C1014,LEN("_TFG"))="_TFG"</formula>
    </cfRule>
  </conditionalFormatting>
  <conditionalFormatting sqref="C1014">
    <cfRule type="beginsWith" dxfId="11152" priority="2759" operator="beginsWith" text="_low_">
      <formula>LEFT(C1014,LEN("_low_"))="_low_"</formula>
    </cfRule>
    <cfRule type="beginsWith" dxfId="11151" priority="2760" operator="beginsWith" text="_HIG_">
      <formula>LEFT(C1014,LEN("_HIG_"))="_HIG_"</formula>
    </cfRule>
  </conditionalFormatting>
  <conditionalFormatting sqref="F997:F998">
    <cfRule type="beginsWith" dxfId="11150" priority="2808" operator="beginsWith" text="_SCA_">
      <formula>LEFT(F997,LEN("_SCA_"))="_SCA_"</formula>
    </cfRule>
  </conditionalFormatting>
  <conditionalFormatting sqref="F997:F998">
    <cfRule type="containsText" dxfId="11149" priority="2806" operator="containsText" text="_TMB">
      <formula>NOT(ISERROR(SEARCH("_TMB",F997)))</formula>
    </cfRule>
    <cfRule type="containsText" dxfId="11148" priority="2807" operator="containsText" text="_TJP">
      <formula>NOT(ISERROR(SEARCH("_TJP",F997)))</formula>
    </cfRule>
  </conditionalFormatting>
  <conditionalFormatting sqref="F997:F998">
    <cfRule type="containsText" dxfId="11147" priority="2800" operator="containsText" text="_JP">
      <formula>NOT(ISERROR(SEARCH("_JP",F997)))</formula>
    </cfRule>
    <cfRule type="containsText" dxfId="11146" priority="2801" operator="containsText" text="_TOP_">
      <formula>NOT(ISERROR(SEARCH("_TOP_",F997)))</formula>
    </cfRule>
    <cfRule type="beginsWith" dxfId="11145" priority="2802" operator="beginsWith" text="_JOK_">
      <formula>LEFT(F997,LEN("_JOK_"))="_JOK_"</formula>
    </cfRule>
    <cfRule type="beginsWith" dxfId="11144" priority="2803" operator="beginsWith" text="_TFG">
      <formula>LEFT(F997,LEN("_TFG"))="_TFG"</formula>
    </cfRule>
  </conditionalFormatting>
  <conditionalFormatting sqref="F997:F998">
    <cfRule type="beginsWith" dxfId="11143" priority="2804" operator="beginsWith" text="_low_">
      <formula>LEFT(F997,LEN("_low_"))="_low_"</formula>
    </cfRule>
    <cfRule type="beginsWith" dxfId="11142" priority="2805" operator="beginsWith" text="_HIG_">
      <formula>LEFT(F997,LEN("_HIG_"))="_HIG_"</formula>
    </cfRule>
  </conditionalFormatting>
  <conditionalFormatting sqref="B999:F999">
    <cfRule type="beginsWith" dxfId="11141" priority="2916" operator="beginsWith" text="_SCA_">
      <formula>LEFT(B999,LEN("_SCA_"))="_SCA_"</formula>
    </cfRule>
  </conditionalFormatting>
  <conditionalFormatting sqref="B999:F999">
    <cfRule type="containsText" dxfId="11140" priority="2914" operator="containsText" text="_TMB">
      <formula>NOT(ISERROR(SEARCH("_TMB",B999)))</formula>
    </cfRule>
    <cfRule type="containsText" dxfId="11139" priority="2915" operator="containsText" text="_TJP">
      <formula>NOT(ISERROR(SEARCH("_TJP",B999)))</formula>
    </cfRule>
  </conditionalFormatting>
  <conditionalFormatting sqref="B999:F999">
    <cfRule type="containsText" dxfId="11138" priority="2908" operator="containsText" text="_JP">
      <formula>NOT(ISERROR(SEARCH("_JP",B999)))</formula>
    </cfRule>
    <cfRule type="containsText" dxfId="11137" priority="2909" operator="containsText" text="_TOP_">
      <formula>NOT(ISERROR(SEARCH("_TOP_",B999)))</formula>
    </cfRule>
    <cfRule type="beginsWith" dxfId="11136" priority="2910" operator="beginsWith" text="_JOK_">
      <formula>LEFT(B999,LEN("_JOK_"))="_JOK_"</formula>
    </cfRule>
    <cfRule type="beginsWith" dxfId="11135" priority="2911" operator="beginsWith" text="_TFG">
      <formula>LEFT(B999,LEN("_TFG"))="_TFG"</formula>
    </cfRule>
  </conditionalFormatting>
  <conditionalFormatting sqref="B999:F999">
    <cfRule type="beginsWith" dxfId="11134" priority="2912" operator="beginsWith" text="_low_">
      <formula>LEFT(B999,LEN("_low_"))="_low_"</formula>
    </cfRule>
    <cfRule type="beginsWith" dxfId="11133" priority="2913" operator="beginsWith" text="_HIG_">
      <formula>LEFT(B999,LEN("_HIG_"))="_HIG_"</formula>
    </cfRule>
  </conditionalFormatting>
  <conditionalFormatting sqref="B894:F904">
    <cfRule type="beginsWith" dxfId="11132" priority="2925" operator="beginsWith" text="_SCA_">
      <formula>LEFT(B894,LEN("_SCA_"))="_SCA_"</formula>
    </cfRule>
  </conditionalFormatting>
  <conditionalFormatting sqref="B894:F904">
    <cfRule type="containsText" dxfId="11131" priority="2923" operator="containsText" text="_TMB">
      <formula>NOT(ISERROR(SEARCH("_TMB",B894)))</formula>
    </cfRule>
    <cfRule type="containsText" dxfId="11130" priority="2924" operator="containsText" text="_TJP">
      <formula>NOT(ISERROR(SEARCH("_TJP",B894)))</formula>
    </cfRule>
  </conditionalFormatting>
  <conditionalFormatting sqref="B894:F904">
    <cfRule type="containsText" dxfId="11129" priority="2917" operator="containsText" text="_JP">
      <formula>NOT(ISERROR(SEARCH("_JP",B894)))</formula>
    </cfRule>
    <cfRule type="containsText" dxfId="11128" priority="2918" operator="containsText" text="_TOP_">
      <formula>NOT(ISERROR(SEARCH("_TOP_",B894)))</formula>
    </cfRule>
    <cfRule type="beginsWith" dxfId="11127" priority="2919" operator="beginsWith" text="_JOK_">
      <formula>LEFT(B894,LEN("_JOK_"))="_JOK_"</formula>
    </cfRule>
    <cfRule type="beginsWith" dxfId="11126" priority="2920" operator="beginsWith" text="_TFG">
      <formula>LEFT(B894,LEN("_TFG"))="_TFG"</formula>
    </cfRule>
  </conditionalFormatting>
  <conditionalFormatting sqref="B894:F904">
    <cfRule type="beginsWith" dxfId="11125" priority="2921" operator="beginsWith" text="_low_">
      <formula>LEFT(B894,LEN("_low_"))="_low_"</formula>
    </cfRule>
    <cfRule type="beginsWith" dxfId="11124" priority="2922" operator="beginsWith" text="_HIG_">
      <formula>LEFT(B894,LEN("_HIG_"))="_HIG_"</formula>
    </cfRule>
  </conditionalFormatting>
  <conditionalFormatting sqref="B1000:F1001">
    <cfRule type="containsText" dxfId="11123" priority="2899" operator="containsText" text="_JP">
      <formula>NOT(ISERROR(SEARCH("_JP",B1000)))</formula>
    </cfRule>
    <cfRule type="containsText" dxfId="11122" priority="2902" operator="containsText" text="_TOP_">
      <formula>NOT(ISERROR(SEARCH("_TOP_",B1000)))</formula>
    </cfRule>
    <cfRule type="beginsWith" dxfId="11121" priority="2903" operator="beginsWith" text="_JOK_">
      <formula>LEFT(B1000,LEN("_JOK_"))="_JOK_"</formula>
    </cfRule>
    <cfRule type="beginsWith" dxfId="11120" priority="2904" operator="beginsWith" text="_TFG">
      <formula>LEFT(B1000,LEN("_TFG"))="_TFG"</formula>
    </cfRule>
  </conditionalFormatting>
  <conditionalFormatting sqref="B1000:F1001">
    <cfRule type="beginsWith" dxfId="11119" priority="2906" operator="beginsWith" text="_low_">
      <formula>LEFT(B1000,LEN("_low_"))="_low_"</formula>
    </cfRule>
    <cfRule type="beginsWith" dxfId="11118" priority="2907" operator="beginsWith" text="_HIG_">
      <formula>LEFT(B1000,LEN("_HIG_"))="_HIG_"</formula>
    </cfRule>
  </conditionalFormatting>
  <conditionalFormatting sqref="B1000:F1001">
    <cfRule type="beginsWith" dxfId="11117" priority="2905" operator="beginsWith" text="_SCA_">
      <formula>LEFT(B1000,LEN("_SCA_"))="_SCA_"</formula>
    </cfRule>
  </conditionalFormatting>
  <conditionalFormatting sqref="B1000:F1001">
    <cfRule type="containsText" dxfId="11116" priority="2900" operator="containsText" text="_TMB">
      <formula>NOT(ISERROR(SEARCH("_TMB",B1000)))</formula>
    </cfRule>
    <cfRule type="containsText" dxfId="11115" priority="2901" operator="containsText" text="_TJP">
      <formula>NOT(ISERROR(SEARCH("_TJP",B1000)))</formula>
    </cfRule>
  </conditionalFormatting>
  <conditionalFormatting sqref="B1002:D1002">
    <cfRule type="containsText" dxfId="11114" priority="2890" operator="containsText" text="_JP">
      <formula>NOT(ISERROR(SEARCH("_JP",B1002)))</formula>
    </cfRule>
    <cfRule type="containsText" dxfId="11113" priority="2893" operator="containsText" text="_TOP_">
      <formula>NOT(ISERROR(SEARCH("_TOP_",B1002)))</formula>
    </cfRule>
    <cfRule type="beginsWith" dxfId="11112" priority="2894" operator="beginsWith" text="_JOK_">
      <formula>LEFT(B1002,LEN("_JOK_"))="_JOK_"</formula>
    </cfRule>
    <cfRule type="beginsWith" dxfId="11111" priority="2895" operator="beginsWith" text="_TFG">
      <formula>LEFT(B1002,LEN("_TFG"))="_TFG"</formula>
    </cfRule>
  </conditionalFormatting>
  <conditionalFormatting sqref="B1002:D1002">
    <cfRule type="beginsWith" dxfId="11110" priority="2897" operator="beginsWith" text="_low_">
      <formula>LEFT(B1002,LEN("_low_"))="_low_"</formula>
    </cfRule>
    <cfRule type="beginsWith" dxfId="11109" priority="2898" operator="beginsWith" text="_HIG_">
      <formula>LEFT(B1002,LEN("_HIG_"))="_HIG_"</formula>
    </cfRule>
  </conditionalFormatting>
  <conditionalFormatting sqref="B1002:D1002">
    <cfRule type="beginsWith" dxfId="11108" priority="2896" operator="beginsWith" text="_SCA_">
      <formula>LEFT(B1002,LEN("_SCA_"))="_SCA_"</formula>
    </cfRule>
  </conditionalFormatting>
  <conditionalFormatting sqref="B1002:D1002">
    <cfRule type="containsText" dxfId="11107" priority="2891" operator="containsText" text="_TMB">
      <formula>NOT(ISERROR(SEARCH("_TMB",B1002)))</formula>
    </cfRule>
    <cfRule type="containsText" dxfId="11106" priority="2892" operator="containsText" text="_TJP">
      <formula>NOT(ISERROR(SEARCH("_TJP",B1002)))</formula>
    </cfRule>
  </conditionalFormatting>
  <conditionalFormatting sqref="E1002:F1002">
    <cfRule type="containsText" dxfId="11105" priority="2881" operator="containsText" text="_JP">
      <formula>NOT(ISERROR(SEARCH("_JP",E1002)))</formula>
    </cfRule>
    <cfRule type="containsText" dxfId="11104" priority="2884" operator="containsText" text="_TOP_">
      <formula>NOT(ISERROR(SEARCH("_TOP_",E1002)))</formula>
    </cfRule>
    <cfRule type="beginsWith" dxfId="11103" priority="2885" operator="beginsWith" text="_JOK_">
      <formula>LEFT(E1002,LEN("_JOK_"))="_JOK_"</formula>
    </cfRule>
    <cfRule type="beginsWith" dxfId="11102" priority="2886" operator="beginsWith" text="_TFG">
      <formula>LEFT(E1002,LEN("_TFG"))="_TFG"</formula>
    </cfRule>
  </conditionalFormatting>
  <conditionalFormatting sqref="E1002:F1002">
    <cfRule type="beginsWith" dxfId="11101" priority="2888" operator="beginsWith" text="_low_">
      <formula>LEFT(E1002,LEN("_low_"))="_low_"</formula>
    </cfRule>
    <cfRule type="beginsWith" dxfId="11100" priority="2889" operator="beginsWith" text="_HIG_">
      <formula>LEFT(E1002,LEN("_HIG_"))="_HIG_"</formula>
    </cfRule>
  </conditionalFormatting>
  <conditionalFormatting sqref="E1002:F1002">
    <cfRule type="beginsWith" dxfId="11099" priority="2887" operator="beginsWith" text="_SCA_">
      <formula>LEFT(E1002,LEN("_SCA_"))="_SCA_"</formula>
    </cfRule>
  </conditionalFormatting>
  <conditionalFormatting sqref="E1002:F1002">
    <cfRule type="containsText" dxfId="11098" priority="2882" operator="containsText" text="_TMB">
      <formula>NOT(ISERROR(SEARCH("_TMB",E1002)))</formula>
    </cfRule>
    <cfRule type="containsText" dxfId="11097" priority="2883" operator="containsText" text="_TJP">
      <formula>NOT(ISERROR(SEARCH("_TJP",E1002)))</formula>
    </cfRule>
  </conditionalFormatting>
  <conditionalFormatting sqref="B995:B997">
    <cfRule type="beginsWith" dxfId="11096" priority="2880" operator="beginsWith" text="_SCA_">
      <formula>LEFT(B995,LEN("_SCA_"))="_SCA_"</formula>
    </cfRule>
  </conditionalFormatting>
  <conditionalFormatting sqref="B995:B997">
    <cfRule type="containsText" dxfId="11095" priority="2878" operator="containsText" text="_TMB">
      <formula>NOT(ISERROR(SEARCH("_TMB",B995)))</formula>
    </cfRule>
    <cfRule type="containsText" dxfId="11094" priority="2879" operator="containsText" text="_TJP">
      <formula>NOT(ISERROR(SEARCH("_TJP",B995)))</formula>
    </cfRule>
  </conditionalFormatting>
  <conditionalFormatting sqref="B995:B997">
    <cfRule type="containsText" dxfId="11093" priority="2872" operator="containsText" text="_JP">
      <formula>NOT(ISERROR(SEARCH("_JP",B995)))</formula>
    </cfRule>
    <cfRule type="containsText" dxfId="11092" priority="2873" operator="containsText" text="_TOP_">
      <formula>NOT(ISERROR(SEARCH("_TOP_",B995)))</formula>
    </cfRule>
    <cfRule type="beginsWith" dxfId="11091" priority="2874" operator="beginsWith" text="_JOK_">
      <formula>LEFT(B995,LEN("_JOK_"))="_JOK_"</formula>
    </cfRule>
    <cfRule type="beginsWith" dxfId="11090" priority="2875" operator="beginsWith" text="_TFG">
      <formula>LEFT(B995,LEN("_TFG"))="_TFG"</formula>
    </cfRule>
  </conditionalFormatting>
  <conditionalFormatting sqref="B995:B997">
    <cfRule type="beginsWith" dxfId="11089" priority="2876" operator="beginsWith" text="_low_">
      <formula>LEFT(B995,LEN("_low_"))="_low_"</formula>
    </cfRule>
    <cfRule type="beginsWith" dxfId="11088" priority="2877" operator="beginsWith" text="_HIG_">
      <formula>LEFT(B995,LEN("_HIG_"))="_HIG_"</formula>
    </cfRule>
  </conditionalFormatting>
  <conditionalFormatting sqref="C997">
    <cfRule type="beginsWith" dxfId="11087" priority="2871" operator="beginsWith" text="_SCA_">
      <formula>LEFT(C997,LEN("_SCA_"))="_SCA_"</formula>
    </cfRule>
  </conditionalFormatting>
  <conditionalFormatting sqref="C997">
    <cfRule type="containsText" dxfId="11086" priority="2869" operator="containsText" text="_TMB">
      <formula>NOT(ISERROR(SEARCH("_TMB",C997)))</formula>
    </cfRule>
    <cfRule type="containsText" dxfId="11085" priority="2870" operator="containsText" text="_TJP">
      <formula>NOT(ISERROR(SEARCH("_TJP",C997)))</formula>
    </cfRule>
  </conditionalFormatting>
  <conditionalFormatting sqref="C997">
    <cfRule type="containsText" dxfId="11084" priority="2863" operator="containsText" text="_JP">
      <formula>NOT(ISERROR(SEARCH("_JP",C997)))</formula>
    </cfRule>
    <cfRule type="containsText" dxfId="11083" priority="2864" operator="containsText" text="_TOP_">
      <formula>NOT(ISERROR(SEARCH("_TOP_",C997)))</formula>
    </cfRule>
    <cfRule type="beginsWith" dxfId="11082" priority="2865" operator="beginsWith" text="_JOK_">
      <formula>LEFT(C997,LEN("_JOK_"))="_JOK_"</formula>
    </cfRule>
    <cfRule type="beginsWith" dxfId="11081" priority="2866" operator="beginsWith" text="_TFG">
      <formula>LEFT(C997,LEN("_TFG"))="_TFG"</formula>
    </cfRule>
  </conditionalFormatting>
  <conditionalFormatting sqref="C997">
    <cfRule type="beginsWith" dxfId="11080" priority="2867" operator="beginsWith" text="_low_">
      <formula>LEFT(C997,LEN("_low_"))="_low_"</formula>
    </cfRule>
    <cfRule type="beginsWith" dxfId="11079" priority="2868" operator="beginsWith" text="_HIG_">
      <formula>LEFT(C997,LEN("_HIG_"))="_HIG_"</formula>
    </cfRule>
  </conditionalFormatting>
  <conditionalFormatting sqref="E997">
    <cfRule type="beginsWith" dxfId="11078" priority="2853" operator="beginsWith" text="_SCA_">
      <formula>LEFT(E997,LEN("_SCA_"))="_SCA_"</formula>
    </cfRule>
  </conditionalFormatting>
  <conditionalFormatting sqref="E997">
    <cfRule type="containsText" dxfId="11077" priority="2851" operator="containsText" text="_TMB">
      <formula>NOT(ISERROR(SEARCH("_TMB",E997)))</formula>
    </cfRule>
    <cfRule type="containsText" dxfId="11076" priority="2852" operator="containsText" text="_TJP">
      <formula>NOT(ISERROR(SEARCH("_TJP",E997)))</formula>
    </cfRule>
  </conditionalFormatting>
  <conditionalFormatting sqref="E997">
    <cfRule type="containsText" dxfId="11075" priority="2845" operator="containsText" text="_JP">
      <formula>NOT(ISERROR(SEARCH("_JP",E997)))</formula>
    </cfRule>
    <cfRule type="containsText" dxfId="11074" priority="2846" operator="containsText" text="_TOP_">
      <formula>NOT(ISERROR(SEARCH("_TOP_",E997)))</formula>
    </cfRule>
    <cfRule type="beginsWith" dxfId="11073" priority="2847" operator="beginsWith" text="_JOK_">
      <formula>LEFT(E997,LEN("_JOK_"))="_JOK_"</formula>
    </cfRule>
    <cfRule type="beginsWith" dxfId="11072" priority="2848" operator="beginsWith" text="_TFG">
      <formula>LEFT(E997,LEN("_TFG"))="_TFG"</formula>
    </cfRule>
  </conditionalFormatting>
  <conditionalFormatting sqref="E997">
    <cfRule type="beginsWith" dxfId="11071" priority="2849" operator="beginsWith" text="_low_">
      <formula>LEFT(E997,LEN("_low_"))="_low_"</formula>
    </cfRule>
    <cfRule type="beginsWith" dxfId="11070" priority="2850" operator="beginsWith" text="_HIG_">
      <formula>LEFT(E997,LEN("_HIG_"))="_HIG_"</formula>
    </cfRule>
  </conditionalFormatting>
  <conditionalFormatting sqref="B998:C998">
    <cfRule type="containsText" dxfId="11069" priority="2791" operator="containsText" text="_JP">
      <formula>NOT(ISERROR(SEARCH("_JP",B998)))</formula>
    </cfRule>
    <cfRule type="containsText" dxfId="11068" priority="2794" operator="containsText" text="_TOP_">
      <formula>NOT(ISERROR(SEARCH("_TOP_",B998)))</formula>
    </cfRule>
    <cfRule type="beginsWith" dxfId="11067" priority="2795" operator="beginsWith" text="_JOK_">
      <formula>LEFT(B998,LEN("_JOK_"))="_JOK_"</formula>
    </cfRule>
    <cfRule type="beginsWith" dxfId="11066" priority="2796" operator="beginsWith" text="_TFG">
      <formula>LEFT(B998,LEN("_TFG"))="_TFG"</formula>
    </cfRule>
  </conditionalFormatting>
  <conditionalFormatting sqref="B998:C998">
    <cfRule type="beginsWith" dxfId="11065" priority="2798" operator="beginsWith" text="_low_">
      <formula>LEFT(B998,LEN("_low_"))="_low_"</formula>
    </cfRule>
    <cfRule type="beginsWith" dxfId="11064" priority="2799" operator="beginsWith" text="_HIG_">
      <formula>LEFT(B998,LEN("_HIG_"))="_HIG_"</formula>
    </cfRule>
  </conditionalFormatting>
  <conditionalFormatting sqref="B998:C998">
    <cfRule type="beginsWith" dxfId="11063" priority="2797" operator="beginsWith" text="_SCA_">
      <formula>LEFT(B998,LEN("_SCA_"))="_SCA_"</formula>
    </cfRule>
  </conditionalFormatting>
  <conditionalFormatting sqref="B998:C998">
    <cfRule type="containsText" dxfId="11062" priority="2792" operator="containsText" text="_TMB">
      <formula>NOT(ISERROR(SEARCH("_TMB",B998)))</formula>
    </cfRule>
    <cfRule type="containsText" dxfId="11061" priority="2793" operator="containsText" text="_TJP">
      <formula>NOT(ISERROR(SEARCH("_TJP",B998)))</formula>
    </cfRule>
  </conditionalFormatting>
  <conditionalFormatting sqref="D998:E998">
    <cfRule type="containsText" dxfId="11060" priority="2782" operator="containsText" text="_JP">
      <formula>NOT(ISERROR(SEARCH("_JP",D998)))</formula>
    </cfRule>
    <cfRule type="containsText" dxfId="11059" priority="2785" operator="containsText" text="_TOP_">
      <formula>NOT(ISERROR(SEARCH("_TOP_",D998)))</formula>
    </cfRule>
    <cfRule type="beginsWith" dxfId="11058" priority="2786" operator="beginsWith" text="_JOK_">
      <formula>LEFT(D998,LEN("_JOK_"))="_JOK_"</formula>
    </cfRule>
    <cfRule type="beginsWith" dxfId="11057" priority="2787" operator="beginsWith" text="_TFG">
      <formula>LEFT(D998,LEN("_TFG"))="_TFG"</formula>
    </cfRule>
  </conditionalFormatting>
  <conditionalFormatting sqref="D998:E998">
    <cfRule type="beginsWith" dxfId="11056" priority="2789" operator="beginsWith" text="_low_">
      <formula>LEFT(D998,LEN("_low_"))="_low_"</formula>
    </cfRule>
    <cfRule type="beginsWith" dxfId="11055" priority="2790" operator="beginsWith" text="_HIG_">
      <formula>LEFT(D998,LEN("_HIG_"))="_HIG_"</formula>
    </cfRule>
  </conditionalFormatting>
  <conditionalFormatting sqref="D998:E998">
    <cfRule type="beginsWith" dxfId="11054" priority="2788" operator="beginsWith" text="_SCA_">
      <formula>LEFT(D998,LEN("_SCA_"))="_SCA_"</formula>
    </cfRule>
  </conditionalFormatting>
  <conditionalFormatting sqref="D998:E998">
    <cfRule type="containsText" dxfId="11053" priority="2783" operator="containsText" text="_TMB">
      <formula>NOT(ISERROR(SEARCH("_TMB",D998)))</formula>
    </cfRule>
    <cfRule type="containsText" dxfId="11052" priority="2784" operator="containsText" text="_TJP">
      <formula>NOT(ISERROR(SEARCH("_TJP",D998)))</formula>
    </cfRule>
  </conditionalFormatting>
  <conditionalFormatting sqref="E994:F994">
    <cfRule type="containsText" dxfId="11051" priority="2773" operator="containsText" text="_JP">
      <formula>NOT(ISERROR(SEARCH("_JP",E994)))</formula>
    </cfRule>
    <cfRule type="containsText" dxfId="11050" priority="2776" operator="containsText" text="_TOP_">
      <formula>NOT(ISERROR(SEARCH("_TOP_",E994)))</formula>
    </cfRule>
    <cfRule type="beginsWith" dxfId="11049" priority="2777" operator="beginsWith" text="_JOK_">
      <formula>LEFT(E994,LEN("_JOK_"))="_JOK_"</formula>
    </cfRule>
    <cfRule type="beginsWith" dxfId="11048" priority="2778" operator="beginsWith" text="_TFG">
      <formula>LEFT(E994,LEN("_TFG"))="_TFG"</formula>
    </cfRule>
  </conditionalFormatting>
  <conditionalFormatting sqref="E994:F994">
    <cfRule type="beginsWith" dxfId="11047" priority="2780" operator="beginsWith" text="_low_">
      <formula>LEFT(E994,LEN("_low_"))="_low_"</formula>
    </cfRule>
    <cfRule type="beginsWith" dxfId="11046" priority="2781" operator="beginsWith" text="_HIG_">
      <formula>LEFT(E994,LEN("_HIG_"))="_HIG_"</formula>
    </cfRule>
  </conditionalFormatting>
  <conditionalFormatting sqref="E994:F994">
    <cfRule type="beginsWith" dxfId="11045" priority="2779" operator="beginsWith" text="_SCA_">
      <formula>LEFT(E994,LEN("_SCA_"))="_SCA_"</formula>
    </cfRule>
  </conditionalFormatting>
  <conditionalFormatting sqref="E994:F994">
    <cfRule type="containsText" dxfId="11044" priority="2774" operator="containsText" text="_TMB">
      <formula>NOT(ISERROR(SEARCH("_TMB",E994)))</formula>
    </cfRule>
    <cfRule type="containsText" dxfId="11043" priority="2775" operator="containsText" text="_TJP">
      <formula>NOT(ISERROR(SEARCH("_TJP",E994)))</formula>
    </cfRule>
  </conditionalFormatting>
  <conditionalFormatting sqref="D1013:D1014">
    <cfRule type="beginsWith" dxfId="11042" priority="2754" operator="beginsWith" text="_SCA_">
      <formula>LEFT(D1013,LEN("_SCA_"))="_SCA_"</formula>
    </cfRule>
  </conditionalFormatting>
  <conditionalFormatting sqref="D1013:D1014">
    <cfRule type="containsText" dxfId="11041" priority="2752" operator="containsText" text="_TMB">
      <formula>NOT(ISERROR(SEARCH("_TMB",D1013)))</formula>
    </cfRule>
    <cfRule type="containsText" dxfId="11040" priority="2753" operator="containsText" text="_TJP">
      <formula>NOT(ISERROR(SEARCH("_TJP",D1013)))</formula>
    </cfRule>
  </conditionalFormatting>
  <conditionalFormatting sqref="D1013:D1014">
    <cfRule type="containsText" dxfId="11039" priority="2746" operator="containsText" text="_JP">
      <formula>NOT(ISERROR(SEARCH("_JP",D1013)))</formula>
    </cfRule>
    <cfRule type="containsText" dxfId="11038" priority="2747" operator="containsText" text="_TOP_">
      <formula>NOT(ISERROR(SEARCH("_TOP_",D1013)))</formula>
    </cfRule>
    <cfRule type="beginsWith" dxfId="11037" priority="2748" operator="beginsWith" text="_JOK_">
      <formula>LEFT(D1013,LEN("_JOK_"))="_JOK_"</formula>
    </cfRule>
    <cfRule type="beginsWith" dxfId="11036" priority="2749" operator="beginsWith" text="_TFG">
      <formula>LEFT(D1013,LEN("_TFG"))="_TFG"</formula>
    </cfRule>
  </conditionalFormatting>
  <conditionalFormatting sqref="D1013:D1014">
    <cfRule type="beginsWith" dxfId="11035" priority="2750" operator="beginsWith" text="_low_">
      <formula>LEFT(D1013,LEN("_low_"))="_low_"</formula>
    </cfRule>
    <cfRule type="beginsWith" dxfId="11034" priority="2751" operator="beginsWith" text="_HIG_">
      <formula>LEFT(D1013,LEN("_HIG_"))="_HIG_"</formula>
    </cfRule>
  </conditionalFormatting>
  <conditionalFormatting sqref="D1015">
    <cfRule type="beginsWith" dxfId="11033" priority="2745" operator="beginsWith" text="_SCA_">
      <formula>LEFT(D1015,LEN("_SCA_"))="_SCA_"</formula>
    </cfRule>
  </conditionalFormatting>
  <conditionalFormatting sqref="D1015">
    <cfRule type="containsText" dxfId="11032" priority="2743" operator="containsText" text="_TMB">
      <formula>NOT(ISERROR(SEARCH("_TMB",D1015)))</formula>
    </cfRule>
    <cfRule type="containsText" dxfId="11031" priority="2744" operator="containsText" text="_TJP">
      <formula>NOT(ISERROR(SEARCH("_TJP",D1015)))</formula>
    </cfRule>
  </conditionalFormatting>
  <conditionalFormatting sqref="D1015">
    <cfRule type="containsText" dxfId="11030" priority="2737" operator="containsText" text="_JP">
      <formula>NOT(ISERROR(SEARCH("_JP",D1015)))</formula>
    </cfRule>
    <cfRule type="containsText" dxfId="11029" priority="2738" operator="containsText" text="_TOP_">
      <formula>NOT(ISERROR(SEARCH("_TOP_",D1015)))</formula>
    </cfRule>
    <cfRule type="beginsWith" dxfId="11028" priority="2739" operator="beginsWith" text="_JOK_">
      <formula>LEFT(D1015,LEN("_JOK_"))="_JOK_"</formula>
    </cfRule>
    <cfRule type="beginsWith" dxfId="11027" priority="2740" operator="beginsWith" text="_TFG">
      <formula>LEFT(D1015,LEN("_TFG"))="_TFG"</formula>
    </cfRule>
  </conditionalFormatting>
  <conditionalFormatting sqref="D1015">
    <cfRule type="beginsWith" dxfId="11026" priority="2741" operator="beginsWith" text="_low_">
      <formula>LEFT(D1015,LEN("_low_"))="_low_"</formula>
    </cfRule>
    <cfRule type="beginsWith" dxfId="11025" priority="2742" operator="beginsWith" text="_HIG_">
      <formula>LEFT(D1015,LEN("_HIG_"))="_HIG_"</formula>
    </cfRule>
  </conditionalFormatting>
  <conditionalFormatting sqref="B1014 B1016">
    <cfRule type="beginsWith" dxfId="11024" priority="2736" operator="beginsWith" text="_SCA_">
      <formula>LEFT(B1014,LEN("_SCA_"))="_SCA_"</formula>
    </cfRule>
  </conditionalFormatting>
  <conditionalFormatting sqref="B1014 B1016">
    <cfRule type="containsText" dxfId="11023" priority="2734" operator="containsText" text="_TMB">
      <formula>NOT(ISERROR(SEARCH("_TMB",B1014)))</formula>
    </cfRule>
    <cfRule type="containsText" dxfId="11022" priority="2735" operator="containsText" text="_TJP">
      <formula>NOT(ISERROR(SEARCH("_TJP",B1014)))</formula>
    </cfRule>
  </conditionalFormatting>
  <conditionalFormatting sqref="B1014 B1016">
    <cfRule type="containsText" dxfId="11021" priority="2728" operator="containsText" text="_JP">
      <formula>NOT(ISERROR(SEARCH("_JP",B1014)))</formula>
    </cfRule>
    <cfRule type="containsText" dxfId="11020" priority="2729" operator="containsText" text="_TOP_">
      <formula>NOT(ISERROR(SEARCH("_TOP_",B1014)))</formula>
    </cfRule>
    <cfRule type="beginsWith" dxfId="11019" priority="2730" operator="beginsWith" text="_JOK_">
      <formula>LEFT(B1014,LEN("_JOK_"))="_JOK_"</formula>
    </cfRule>
    <cfRule type="beginsWith" dxfId="11018" priority="2731" operator="beginsWith" text="_TFG">
      <formula>LEFT(B1014,LEN("_TFG"))="_TFG"</formula>
    </cfRule>
  </conditionalFormatting>
  <conditionalFormatting sqref="B1014 B1016">
    <cfRule type="beginsWith" dxfId="11017" priority="2732" operator="beginsWith" text="_low_">
      <formula>LEFT(B1014,LEN("_low_"))="_low_"</formula>
    </cfRule>
    <cfRule type="beginsWith" dxfId="11016" priority="2733" operator="beginsWith" text="_HIG_">
      <formula>LEFT(B1014,LEN("_HIG_"))="_HIG_"</formula>
    </cfRule>
  </conditionalFormatting>
  <conditionalFormatting sqref="B1015:C1015">
    <cfRule type="beginsWith" dxfId="11015" priority="2727" operator="beginsWith" text="_SCA_">
      <formula>LEFT(B1015,LEN("_SCA_"))="_SCA_"</formula>
    </cfRule>
  </conditionalFormatting>
  <conditionalFormatting sqref="B1015:C1015">
    <cfRule type="containsText" dxfId="11014" priority="2725" operator="containsText" text="_TMB">
      <formula>NOT(ISERROR(SEARCH("_TMB",B1015)))</formula>
    </cfRule>
    <cfRule type="containsText" dxfId="11013" priority="2726" operator="containsText" text="_TJP">
      <formula>NOT(ISERROR(SEARCH("_TJP",B1015)))</formula>
    </cfRule>
  </conditionalFormatting>
  <conditionalFormatting sqref="B1015:C1015">
    <cfRule type="containsText" dxfId="11012" priority="2719" operator="containsText" text="_JP">
      <formula>NOT(ISERROR(SEARCH("_JP",B1015)))</formula>
    </cfRule>
    <cfRule type="containsText" dxfId="11011" priority="2720" operator="containsText" text="_TOP_">
      <formula>NOT(ISERROR(SEARCH("_TOP_",B1015)))</formula>
    </cfRule>
    <cfRule type="beginsWith" dxfId="11010" priority="2721" operator="beginsWith" text="_JOK_">
      <formula>LEFT(B1015,LEN("_JOK_"))="_JOK_"</formula>
    </cfRule>
    <cfRule type="beginsWith" dxfId="11009" priority="2722" operator="beginsWith" text="_TFG">
      <formula>LEFT(B1015,LEN("_TFG"))="_TFG"</formula>
    </cfRule>
  </conditionalFormatting>
  <conditionalFormatting sqref="B1015:C1015">
    <cfRule type="beginsWith" dxfId="11008" priority="2723" operator="beginsWith" text="_low_">
      <formula>LEFT(B1015,LEN("_low_"))="_low_"</formula>
    </cfRule>
    <cfRule type="beginsWith" dxfId="11007" priority="2724" operator="beginsWith" text="_HIG_">
      <formula>LEFT(B1015,LEN("_HIG_"))="_HIG_"</formula>
    </cfRule>
  </conditionalFormatting>
  <conditionalFormatting sqref="E1014">
    <cfRule type="beginsWith" dxfId="11006" priority="2718" operator="beginsWith" text="_SCA_">
      <formula>LEFT(E1014,LEN("_SCA_"))="_SCA_"</formula>
    </cfRule>
  </conditionalFormatting>
  <conditionalFormatting sqref="E1014">
    <cfRule type="containsText" dxfId="11005" priority="2716" operator="containsText" text="_TMB">
      <formula>NOT(ISERROR(SEARCH("_TMB",E1014)))</formula>
    </cfRule>
    <cfRule type="containsText" dxfId="11004" priority="2717" operator="containsText" text="_TJP">
      <formula>NOT(ISERROR(SEARCH("_TJP",E1014)))</formula>
    </cfRule>
  </conditionalFormatting>
  <conditionalFormatting sqref="E1014">
    <cfRule type="containsText" dxfId="11003" priority="2710" operator="containsText" text="_JP">
      <formula>NOT(ISERROR(SEARCH("_JP",E1014)))</formula>
    </cfRule>
    <cfRule type="containsText" dxfId="11002" priority="2711" operator="containsText" text="_TOP_">
      <formula>NOT(ISERROR(SEARCH("_TOP_",E1014)))</formula>
    </cfRule>
    <cfRule type="beginsWith" dxfId="11001" priority="2712" operator="beginsWith" text="_JOK_">
      <formula>LEFT(E1014,LEN("_JOK_"))="_JOK_"</formula>
    </cfRule>
    <cfRule type="beginsWith" dxfId="11000" priority="2713" operator="beginsWith" text="_TFG">
      <formula>LEFT(E1014,LEN("_TFG"))="_TFG"</formula>
    </cfRule>
  </conditionalFormatting>
  <conditionalFormatting sqref="E1014">
    <cfRule type="beginsWith" dxfId="10999" priority="2714" operator="beginsWith" text="_low_">
      <formula>LEFT(E1014,LEN("_low_"))="_low_"</formula>
    </cfRule>
    <cfRule type="beginsWith" dxfId="10998" priority="2715" operator="beginsWith" text="_HIG_">
      <formula>LEFT(E1014,LEN("_HIG_"))="_HIG_"</formula>
    </cfRule>
  </conditionalFormatting>
  <conditionalFormatting sqref="F1014:F1015">
    <cfRule type="beginsWith" dxfId="10997" priority="2709" operator="beginsWith" text="_SCA_">
      <formula>LEFT(F1014,LEN("_SCA_"))="_SCA_"</formula>
    </cfRule>
  </conditionalFormatting>
  <conditionalFormatting sqref="F1014:F1015">
    <cfRule type="containsText" dxfId="10996" priority="2707" operator="containsText" text="_TMB">
      <formula>NOT(ISERROR(SEARCH("_TMB",F1014)))</formula>
    </cfRule>
    <cfRule type="containsText" dxfId="10995" priority="2708" operator="containsText" text="_TJP">
      <formula>NOT(ISERROR(SEARCH("_TJP",F1014)))</formula>
    </cfRule>
  </conditionalFormatting>
  <conditionalFormatting sqref="F1014:F1015">
    <cfRule type="containsText" dxfId="10994" priority="2701" operator="containsText" text="_JP">
      <formula>NOT(ISERROR(SEARCH("_JP",F1014)))</formula>
    </cfRule>
    <cfRule type="containsText" dxfId="10993" priority="2702" operator="containsText" text="_TOP_">
      <formula>NOT(ISERROR(SEARCH("_TOP_",F1014)))</formula>
    </cfRule>
    <cfRule type="beginsWith" dxfId="10992" priority="2703" operator="beginsWith" text="_JOK_">
      <formula>LEFT(F1014,LEN("_JOK_"))="_JOK_"</formula>
    </cfRule>
    <cfRule type="beginsWith" dxfId="10991" priority="2704" operator="beginsWith" text="_TFG">
      <formula>LEFT(F1014,LEN("_TFG"))="_TFG"</formula>
    </cfRule>
  </conditionalFormatting>
  <conditionalFormatting sqref="F1014:F1015">
    <cfRule type="beginsWith" dxfId="10990" priority="2705" operator="beginsWith" text="_low_">
      <formula>LEFT(F1014,LEN("_low_"))="_low_"</formula>
    </cfRule>
    <cfRule type="beginsWith" dxfId="10989" priority="2706" operator="beginsWith" text="_HIG_">
      <formula>LEFT(F1014,LEN("_HIG_"))="_HIG_"</formula>
    </cfRule>
  </conditionalFormatting>
  <conditionalFormatting sqref="E1015:E1016">
    <cfRule type="beginsWith" dxfId="10988" priority="2700" operator="beginsWith" text="_SCA_">
      <formula>LEFT(E1015,LEN("_SCA_"))="_SCA_"</formula>
    </cfRule>
  </conditionalFormatting>
  <conditionalFormatting sqref="E1015:E1016">
    <cfRule type="containsText" dxfId="10987" priority="2698" operator="containsText" text="_TMB">
      <formula>NOT(ISERROR(SEARCH("_TMB",E1015)))</formula>
    </cfRule>
    <cfRule type="containsText" dxfId="10986" priority="2699" operator="containsText" text="_TJP">
      <formula>NOT(ISERROR(SEARCH("_TJP",E1015)))</formula>
    </cfRule>
  </conditionalFormatting>
  <conditionalFormatting sqref="E1015:E1016">
    <cfRule type="containsText" dxfId="10985" priority="2692" operator="containsText" text="_JP">
      <formula>NOT(ISERROR(SEARCH("_JP",E1015)))</formula>
    </cfRule>
    <cfRule type="containsText" dxfId="10984" priority="2693" operator="containsText" text="_TOP_">
      <formula>NOT(ISERROR(SEARCH("_TOP_",E1015)))</formula>
    </cfRule>
    <cfRule type="beginsWith" dxfId="10983" priority="2694" operator="beginsWith" text="_JOK_">
      <formula>LEFT(E1015,LEN("_JOK_"))="_JOK_"</formula>
    </cfRule>
    <cfRule type="beginsWith" dxfId="10982" priority="2695" operator="beginsWith" text="_TFG">
      <formula>LEFT(E1015,LEN("_TFG"))="_TFG"</formula>
    </cfRule>
  </conditionalFormatting>
  <conditionalFormatting sqref="E1015:E1016">
    <cfRule type="beginsWith" dxfId="10981" priority="2696" operator="beginsWith" text="_low_">
      <formula>LEFT(E1015,LEN("_low_"))="_low_"</formula>
    </cfRule>
    <cfRule type="beginsWith" dxfId="10980" priority="2697" operator="beginsWith" text="_HIG_">
      <formula>LEFT(E1015,LEN("_HIG_"))="_HIG_"</formula>
    </cfRule>
  </conditionalFormatting>
  <conditionalFormatting sqref="D1124">
    <cfRule type="beginsWith" dxfId="10979" priority="2691" operator="beginsWith" text="_SCA_">
      <formula>LEFT(D1124,LEN("_SCA_"))="_SCA_"</formula>
    </cfRule>
  </conditionalFormatting>
  <conditionalFormatting sqref="D1124">
    <cfRule type="containsText" dxfId="10978" priority="2689" operator="containsText" text="_TMB">
      <formula>NOT(ISERROR(SEARCH("_TMB",D1124)))</formula>
    </cfRule>
    <cfRule type="containsText" dxfId="10977" priority="2690" operator="containsText" text="_TJP">
      <formula>NOT(ISERROR(SEARCH("_TJP",D1124)))</formula>
    </cfRule>
  </conditionalFormatting>
  <conditionalFormatting sqref="D1124">
    <cfRule type="containsText" dxfId="10976" priority="2683" operator="containsText" text="_JP">
      <formula>NOT(ISERROR(SEARCH("_JP",D1124)))</formula>
    </cfRule>
    <cfRule type="containsText" dxfId="10975" priority="2684" operator="containsText" text="_TOP_">
      <formula>NOT(ISERROR(SEARCH("_TOP_",D1124)))</formula>
    </cfRule>
    <cfRule type="beginsWith" dxfId="10974" priority="2685" operator="beginsWith" text="_JOK_">
      <formula>LEFT(D1124,LEN("_JOK_"))="_JOK_"</formula>
    </cfRule>
    <cfRule type="beginsWith" dxfId="10973" priority="2686" operator="beginsWith" text="_TFG">
      <formula>LEFT(D1124,LEN("_TFG"))="_TFG"</formula>
    </cfRule>
  </conditionalFormatting>
  <conditionalFormatting sqref="D1124">
    <cfRule type="beginsWith" dxfId="10972" priority="2687" operator="beginsWith" text="_low_">
      <formula>LEFT(D1124,LEN("_low_"))="_low_"</formula>
    </cfRule>
    <cfRule type="beginsWith" dxfId="10971" priority="2688" operator="beginsWith" text="_HIG_">
      <formula>LEFT(D1124,LEN("_HIG_"))="_HIG_"</formula>
    </cfRule>
  </conditionalFormatting>
  <conditionalFormatting sqref="E1124:F1124">
    <cfRule type="beginsWith" dxfId="10970" priority="2673" operator="beginsWith" text="_SCA_">
      <formula>LEFT(E1124,LEN("_SCA_"))="_SCA_"</formula>
    </cfRule>
  </conditionalFormatting>
  <conditionalFormatting sqref="E1124:F1124">
    <cfRule type="containsText" dxfId="10969" priority="2671" operator="containsText" text="_TMB">
      <formula>NOT(ISERROR(SEARCH("_TMB",E1124)))</formula>
    </cfRule>
    <cfRule type="containsText" dxfId="10968" priority="2672" operator="containsText" text="_TJP">
      <formula>NOT(ISERROR(SEARCH("_TJP",E1124)))</formula>
    </cfRule>
  </conditionalFormatting>
  <conditionalFormatting sqref="E1124:F1124">
    <cfRule type="containsText" dxfId="10967" priority="2665" operator="containsText" text="_JP">
      <formula>NOT(ISERROR(SEARCH("_JP",E1124)))</formula>
    </cfRule>
    <cfRule type="containsText" dxfId="10966" priority="2666" operator="containsText" text="_TOP_">
      <formula>NOT(ISERROR(SEARCH("_TOP_",E1124)))</formula>
    </cfRule>
    <cfRule type="beginsWith" dxfId="10965" priority="2667" operator="beginsWith" text="_JOK_">
      <formula>LEFT(E1124,LEN("_JOK_"))="_JOK_"</formula>
    </cfRule>
    <cfRule type="beginsWith" dxfId="10964" priority="2668" operator="beginsWith" text="_TFG">
      <formula>LEFT(E1124,LEN("_TFG"))="_TFG"</formula>
    </cfRule>
  </conditionalFormatting>
  <conditionalFormatting sqref="E1124:F1124">
    <cfRule type="beginsWith" dxfId="10963" priority="2669" operator="beginsWith" text="_low_">
      <formula>LEFT(E1124,LEN("_low_"))="_low_"</formula>
    </cfRule>
    <cfRule type="beginsWith" dxfId="10962" priority="2670" operator="beginsWith" text="_HIG_">
      <formula>LEFT(E1124,LEN("_HIG_"))="_HIG_"</formula>
    </cfRule>
  </conditionalFormatting>
  <conditionalFormatting sqref="F1122:F1123">
    <cfRule type="beginsWith" dxfId="10961" priority="2682" operator="beginsWith" text="_SCA_">
      <formula>LEFT(F1122,LEN("_SCA_"))="_SCA_"</formula>
    </cfRule>
  </conditionalFormatting>
  <conditionalFormatting sqref="F1122:F1123">
    <cfRule type="containsText" dxfId="10960" priority="2680" operator="containsText" text="_TMB">
      <formula>NOT(ISERROR(SEARCH("_TMB",F1122)))</formula>
    </cfRule>
    <cfRule type="containsText" dxfId="10959" priority="2681" operator="containsText" text="_TJP">
      <formula>NOT(ISERROR(SEARCH("_TJP",F1122)))</formula>
    </cfRule>
  </conditionalFormatting>
  <conditionalFormatting sqref="F1122:F1123">
    <cfRule type="containsText" dxfId="10958" priority="2674" operator="containsText" text="_JP">
      <formula>NOT(ISERROR(SEARCH("_JP",F1122)))</formula>
    </cfRule>
    <cfRule type="containsText" dxfId="10957" priority="2675" operator="containsText" text="_TOP_">
      <formula>NOT(ISERROR(SEARCH("_TOP_",F1122)))</formula>
    </cfRule>
    <cfRule type="beginsWith" dxfId="10956" priority="2676" operator="beginsWith" text="_JOK_">
      <formula>LEFT(F1122,LEN("_JOK_"))="_JOK_"</formula>
    </cfRule>
    <cfRule type="beginsWith" dxfId="10955" priority="2677" operator="beginsWith" text="_TFG">
      <formula>LEFT(F1122,LEN("_TFG"))="_TFG"</formula>
    </cfRule>
  </conditionalFormatting>
  <conditionalFormatting sqref="F1122:F1123">
    <cfRule type="beginsWith" dxfId="10954" priority="2678" operator="beginsWith" text="_low_">
      <formula>LEFT(F1122,LEN("_low_"))="_low_"</formula>
    </cfRule>
    <cfRule type="beginsWith" dxfId="10953" priority="2679" operator="beginsWith" text="_HIG_">
      <formula>LEFT(F1122,LEN("_HIG_"))="_HIG_"</formula>
    </cfRule>
  </conditionalFormatting>
  <conditionalFormatting sqref="D1122:E1123">
    <cfRule type="beginsWith" dxfId="10952" priority="2664" operator="beginsWith" text="_SCA_">
      <formula>LEFT(D1122,LEN("_SCA_"))="_SCA_"</formula>
    </cfRule>
  </conditionalFormatting>
  <conditionalFormatting sqref="D1122:E1123">
    <cfRule type="containsText" dxfId="10951" priority="2662" operator="containsText" text="_TMB">
      <formula>NOT(ISERROR(SEARCH("_TMB",D1122)))</formula>
    </cfRule>
    <cfRule type="containsText" dxfId="10950" priority="2663" operator="containsText" text="_TJP">
      <formula>NOT(ISERROR(SEARCH("_TJP",D1122)))</formula>
    </cfRule>
  </conditionalFormatting>
  <conditionalFormatting sqref="D1122:E1123">
    <cfRule type="containsText" dxfId="10949" priority="2656" operator="containsText" text="_JP">
      <formula>NOT(ISERROR(SEARCH("_JP",D1122)))</formula>
    </cfRule>
    <cfRule type="containsText" dxfId="10948" priority="2657" operator="containsText" text="_TOP_">
      <formula>NOT(ISERROR(SEARCH("_TOP_",D1122)))</formula>
    </cfRule>
    <cfRule type="beginsWith" dxfId="10947" priority="2658" operator="beginsWith" text="_JOK_">
      <formula>LEFT(D1122,LEN("_JOK_"))="_JOK_"</formula>
    </cfRule>
    <cfRule type="beginsWith" dxfId="10946" priority="2659" operator="beginsWith" text="_TFG">
      <formula>LEFT(D1122,LEN("_TFG"))="_TFG"</formula>
    </cfRule>
  </conditionalFormatting>
  <conditionalFormatting sqref="D1122:E1123">
    <cfRule type="beginsWith" dxfId="10945" priority="2660" operator="beginsWith" text="_low_">
      <formula>LEFT(D1122,LEN("_low_"))="_low_"</formula>
    </cfRule>
    <cfRule type="beginsWith" dxfId="10944" priority="2661" operator="beginsWith" text="_HIG_">
      <formula>LEFT(D1122,LEN("_HIG_"))="_HIG_"</formula>
    </cfRule>
  </conditionalFormatting>
  <conditionalFormatting sqref="B1123:C1124">
    <cfRule type="beginsWith" dxfId="10943" priority="2655" operator="beginsWith" text="_SCA_">
      <formula>LEFT(B1123,LEN("_SCA_"))="_SCA_"</formula>
    </cfRule>
  </conditionalFormatting>
  <conditionalFormatting sqref="B1123:C1124">
    <cfRule type="containsText" dxfId="10942" priority="2653" operator="containsText" text="_TMB">
      <formula>NOT(ISERROR(SEARCH("_TMB",B1123)))</formula>
    </cfRule>
    <cfRule type="containsText" dxfId="10941" priority="2654" operator="containsText" text="_TJP">
      <formula>NOT(ISERROR(SEARCH("_TJP",B1123)))</formula>
    </cfRule>
  </conditionalFormatting>
  <conditionalFormatting sqref="B1123:C1124">
    <cfRule type="containsText" dxfId="10940" priority="2647" operator="containsText" text="_JP">
      <formula>NOT(ISERROR(SEARCH("_JP",B1123)))</formula>
    </cfRule>
    <cfRule type="containsText" dxfId="10939" priority="2648" operator="containsText" text="_TOP_">
      <formula>NOT(ISERROR(SEARCH("_TOP_",B1123)))</formula>
    </cfRule>
    <cfRule type="beginsWith" dxfId="10938" priority="2649" operator="beginsWith" text="_JOK_">
      <formula>LEFT(B1123,LEN("_JOK_"))="_JOK_"</formula>
    </cfRule>
    <cfRule type="beginsWith" dxfId="10937" priority="2650" operator="beginsWith" text="_TFG">
      <formula>LEFT(B1123,LEN("_TFG"))="_TFG"</formula>
    </cfRule>
  </conditionalFormatting>
  <conditionalFormatting sqref="B1123:C1124">
    <cfRule type="beginsWith" dxfId="10936" priority="2651" operator="beginsWith" text="_low_">
      <formula>LEFT(B1123,LEN("_low_"))="_low_"</formula>
    </cfRule>
    <cfRule type="beginsWith" dxfId="10935" priority="2652" operator="beginsWith" text="_HIG_">
      <formula>LEFT(B1123,LEN("_HIG_"))="_HIG_"</formula>
    </cfRule>
  </conditionalFormatting>
  <conditionalFormatting sqref="C1141:D1141 F1141 B1144:F1150 B1243:E1243 C1142:C1143 E1142:F1143 E1151:E1152 B1151:C1154 E1153:F1154 B1155:F1197">
    <cfRule type="beginsWith" dxfId="10934" priority="2646" operator="beginsWith" text="_SCA_">
      <formula>LEFT(B1141,LEN("_SCA_"))="_SCA_"</formula>
    </cfRule>
  </conditionalFormatting>
  <conditionalFormatting sqref="C1141:D1141 F1141 B1144:F1150 B1243:E1243 C1142:C1143 E1142:F1143 E1151:E1152 B1151:C1154 E1153:F1154 B1155:F1197">
    <cfRule type="containsText" dxfId="10933" priority="2644" operator="containsText" text="_TMB">
      <formula>NOT(ISERROR(SEARCH("_TMB",B1141)))</formula>
    </cfRule>
    <cfRule type="containsText" dxfId="10932" priority="2645" operator="containsText" text="_TJP">
      <formula>NOT(ISERROR(SEARCH("_TJP",B1141)))</formula>
    </cfRule>
  </conditionalFormatting>
  <conditionalFormatting sqref="C1141:D1141 F1141 B1144:F1150 B1243:E1243 C1142:C1143 E1142:F1143 E1151:E1152 B1151:C1154 E1153:F1154 B1155:F1197">
    <cfRule type="containsText" dxfId="10931" priority="2638" operator="containsText" text="_JP">
      <formula>NOT(ISERROR(SEARCH("_JP",B1141)))</formula>
    </cfRule>
    <cfRule type="containsText" dxfId="10930" priority="2639" operator="containsText" text="_TOP_">
      <formula>NOT(ISERROR(SEARCH("_TOP_",B1141)))</formula>
    </cfRule>
    <cfRule type="beginsWith" dxfId="10929" priority="2640" operator="beginsWith" text="_JOK_">
      <formula>LEFT(B1141,LEN("_JOK_"))="_JOK_"</formula>
    </cfRule>
    <cfRule type="beginsWith" dxfId="10928" priority="2641" operator="beginsWith" text="_TFG">
      <formula>LEFT(B1141,LEN("_TFG"))="_TFG"</formula>
    </cfRule>
  </conditionalFormatting>
  <conditionalFormatting sqref="C1141:D1141 F1141 B1144:F1150 B1243:E1243 C1142:C1143 E1142:F1143 E1151:E1152 B1151:C1154 E1153:F1154 B1155:F1197">
    <cfRule type="beginsWith" dxfId="10927" priority="2642" operator="beginsWith" text="_low_">
      <formula>LEFT(B1141,LEN("_low_"))="_low_"</formula>
    </cfRule>
    <cfRule type="beginsWith" dxfId="10926" priority="2643" operator="beginsWith" text="_HIG_">
      <formula>LEFT(B1141,LEN("_HIG_"))="_HIG_"</formula>
    </cfRule>
  </conditionalFormatting>
  <conditionalFormatting sqref="B1138:C1138 E1138:F1138">
    <cfRule type="beginsWith" dxfId="10925" priority="2637" operator="beginsWith" text="_SCA_">
      <formula>LEFT(B1138,LEN("_SCA_"))="_SCA_"</formula>
    </cfRule>
  </conditionalFormatting>
  <conditionalFormatting sqref="B1138:C1138 E1138:F1138">
    <cfRule type="containsText" dxfId="10924" priority="2635" operator="containsText" text="_TMB">
      <formula>NOT(ISERROR(SEARCH("_TMB",B1138)))</formula>
    </cfRule>
    <cfRule type="containsText" dxfId="10923" priority="2636" operator="containsText" text="_TJP">
      <formula>NOT(ISERROR(SEARCH("_TJP",B1138)))</formula>
    </cfRule>
  </conditionalFormatting>
  <conditionalFormatting sqref="B1138:C1138 E1138:F1138">
    <cfRule type="containsText" dxfId="10922" priority="2629" operator="containsText" text="_JP">
      <formula>NOT(ISERROR(SEARCH("_JP",B1138)))</formula>
    </cfRule>
    <cfRule type="containsText" dxfId="10921" priority="2630" operator="containsText" text="_TOP_">
      <formula>NOT(ISERROR(SEARCH("_TOP_",B1138)))</formula>
    </cfRule>
    <cfRule type="beginsWith" dxfId="10920" priority="2631" operator="beginsWith" text="_JOK_">
      <formula>LEFT(B1138,LEN("_JOK_"))="_JOK_"</formula>
    </cfRule>
    <cfRule type="beginsWith" dxfId="10919" priority="2632" operator="beginsWith" text="_TFG">
      <formula>LEFT(B1138,LEN("_TFG"))="_TFG"</formula>
    </cfRule>
  </conditionalFormatting>
  <conditionalFormatting sqref="B1138:C1138 E1138:F1138">
    <cfRule type="beginsWith" dxfId="10918" priority="2633" operator="beginsWith" text="_low_">
      <formula>LEFT(B1138,LEN("_low_"))="_low_"</formula>
    </cfRule>
    <cfRule type="beginsWith" dxfId="10917" priority="2634" operator="beginsWith" text="_HIG_">
      <formula>LEFT(B1138,LEN("_HIG_"))="_HIG_"</formula>
    </cfRule>
  </conditionalFormatting>
  <conditionalFormatting sqref="C1139">
    <cfRule type="beginsWith" dxfId="10916" priority="2628" operator="beginsWith" text="_SCA_">
      <formula>LEFT(C1139,LEN("_SCA_"))="_SCA_"</formula>
    </cfRule>
  </conditionalFormatting>
  <conditionalFormatting sqref="C1139">
    <cfRule type="containsText" dxfId="10915" priority="2626" operator="containsText" text="_TMB">
      <formula>NOT(ISERROR(SEARCH("_TMB",C1139)))</formula>
    </cfRule>
    <cfRule type="containsText" dxfId="10914" priority="2627" operator="containsText" text="_TJP">
      <formula>NOT(ISERROR(SEARCH("_TJP",C1139)))</formula>
    </cfRule>
  </conditionalFormatting>
  <conditionalFormatting sqref="C1139">
    <cfRule type="containsText" dxfId="10913" priority="2620" operator="containsText" text="_JP">
      <formula>NOT(ISERROR(SEARCH("_JP",C1139)))</formula>
    </cfRule>
    <cfRule type="containsText" dxfId="10912" priority="2621" operator="containsText" text="_TOP_">
      <formula>NOT(ISERROR(SEARCH("_TOP_",C1139)))</formula>
    </cfRule>
    <cfRule type="beginsWith" dxfId="10911" priority="2622" operator="beginsWith" text="_JOK_">
      <formula>LEFT(C1139,LEN("_JOK_"))="_JOK_"</formula>
    </cfRule>
    <cfRule type="beginsWith" dxfId="10910" priority="2623" operator="beginsWith" text="_TFG">
      <formula>LEFT(C1139,LEN("_TFG"))="_TFG"</formula>
    </cfRule>
  </conditionalFormatting>
  <conditionalFormatting sqref="C1139">
    <cfRule type="beginsWith" dxfId="10909" priority="2624" operator="beginsWith" text="_low_">
      <formula>LEFT(C1139,LEN("_low_"))="_low_"</formula>
    </cfRule>
    <cfRule type="beginsWith" dxfId="10908" priority="2625" operator="beginsWith" text="_HIG_">
      <formula>LEFT(C1139,LEN("_HIG_"))="_HIG_"</formula>
    </cfRule>
  </conditionalFormatting>
  <conditionalFormatting sqref="D1138:D1139">
    <cfRule type="beginsWith" dxfId="10907" priority="2619" operator="beginsWith" text="_SCA_">
      <formula>LEFT(D1138,LEN("_SCA_"))="_SCA_"</formula>
    </cfRule>
  </conditionalFormatting>
  <conditionalFormatting sqref="D1138:D1139">
    <cfRule type="containsText" dxfId="10906" priority="2617" operator="containsText" text="_TMB">
      <formula>NOT(ISERROR(SEARCH("_TMB",D1138)))</formula>
    </cfRule>
    <cfRule type="containsText" dxfId="10905" priority="2618" operator="containsText" text="_TJP">
      <formula>NOT(ISERROR(SEARCH("_TJP",D1138)))</formula>
    </cfRule>
  </conditionalFormatting>
  <conditionalFormatting sqref="D1138:D1139">
    <cfRule type="containsText" dxfId="10904" priority="2611" operator="containsText" text="_JP">
      <formula>NOT(ISERROR(SEARCH("_JP",D1138)))</formula>
    </cfRule>
    <cfRule type="containsText" dxfId="10903" priority="2612" operator="containsText" text="_TOP_">
      <formula>NOT(ISERROR(SEARCH("_TOP_",D1138)))</formula>
    </cfRule>
    <cfRule type="beginsWith" dxfId="10902" priority="2613" operator="beginsWith" text="_JOK_">
      <formula>LEFT(D1138,LEN("_JOK_"))="_JOK_"</formula>
    </cfRule>
    <cfRule type="beginsWith" dxfId="10901" priority="2614" operator="beginsWith" text="_TFG">
      <formula>LEFT(D1138,LEN("_TFG"))="_TFG"</formula>
    </cfRule>
  </conditionalFormatting>
  <conditionalFormatting sqref="D1138:D1139">
    <cfRule type="beginsWith" dxfId="10900" priority="2615" operator="beginsWith" text="_low_">
      <formula>LEFT(D1138,LEN("_low_"))="_low_"</formula>
    </cfRule>
    <cfRule type="beginsWith" dxfId="10899" priority="2616" operator="beginsWith" text="_HIG_">
      <formula>LEFT(D1138,LEN("_HIG_"))="_HIG_"</formula>
    </cfRule>
  </conditionalFormatting>
  <conditionalFormatting sqref="D1140">
    <cfRule type="beginsWith" dxfId="10898" priority="2610" operator="beginsWith" text="_SCA_">
      <formula>LEFT(D1140,LEN("_SCA_"))="_SCA_"</formula>
    </cfRule>
  </conditionalFormatting>
  <conditionalFormatting sqref="D1140">
    <cfRule type="containsText" dxfId="10897" priority="2608" operator="containsText" text="_TMB">
      <formula>NOT(ISERROR(SEARCH("_TMB",D1140)))</formula>
    </cfRule>
    <cfRule type="containsText" dxfId="10896" priority="2609" operator="containsText" text="_TJP">
      <formula>NOT(ISERROR(SEARCH("_TJP",D1140)))</formula>
    </cfRule>
  </conditionalFormatting>
  <conditionalFormatting sqref="D1140">
    <cfRule type="containsText" dxfId="10895" priority="2602" operator="containsText" text="_JP">
      <formula>NOT(ISERROR(SEARCH("_JP",D1140)))</formula>
    </cfRule>
    <cfRule type="containsText" dxfId="10894" priority="2603" operator="containsText" text="_TOP_">
      <formula>NOT(ISERROR(SEARCH("_TOP_",D1140)))</formula>
    </cfRule>
    <cfRule type="beginsWith" dxfId="10893" priority="2604" operator="beginsWith" text="_JOK_">
      <formula>LEFT(D1140,LEN("_JOK_"))="_JOK_"</formula>
    </cfRule>
    <cfRule type="beginsWith" dxfId="10892" priority="2605" operator="beginsWith" text="_TFG">
      <formula>LEFT(D1140,LEN("_TFG"))="_TFG"</formula>
    </cfRule>
  </conditionalFormatting>
  <conditionalFormatting sqref="D1140">
    <cfRule type="beginsWith" dxfId="10891" priority="2606" operator="beginsWith" text="_low_">
      <formula>LEFT(D1140,LEN("_low_"))="_low_"</formula>
    </cfRule>
    <cfRule type="beginsWith" dxfId="10890" priority="2607" operator="beginsWith" text="_HIG_">
      <formula>LEFT(D1140,LEN("_HIG_"))="_HIG_"</formula>
    </cfRule>
  </conditionalFormatting>
  <conditionalFormatting sqref="B1139 B1141">
    <cfRule type="beginsWith" dxfId="10889" priority="2601" operator="beginsWith" text="_SCA_">
      <formula>LEFT(B1139,LEN("_SCA_"))="_SCA_"</formula>
    </cfRule>
  </conditionalFormatting>
  <conditionalFormatting sqref="B1139 B1141">
    <cfRule type="containsText" dxfId="10888" priority="2599" operator="containsText" text="_TMB">
      <formula>NOT(ISERROR(SEARCH("_TMB",B1139)))</formula>
    </cfRule>
    <cfRule type="containsText" dxfId="10887" priority="2600" operator="containsText" text="_TJP">
      <formula>NOT(ISERROR(SEARCH("_TJP",B1139)))</formula>
    </cfRule>
  </conditionalFormatting>
  <conditionalFormatting sqref="B1139 B1141">
    <cfRule type="containsText" dxfId="10886" priority="2593" operator="containsText" text="_JP">
      <formula>NOT(ISERROR(SEARCH("_JP",B1139)))</formula>
    </cfRule>
    <cfRule type="containsText" dxfId="10885" priority="2594" operator="containsText" text="_TOP_">
      <formula>NOT(ISERROR(SEARCH("_TOP_",B1139)))</formula>
    </cfRule>
    <cfRule type="beginsWith" dxfId="10884" priority="2595" operator="beginsWith" text="_JOK_">
      <formula>LEFT(B1139,LEN("_JOK_"))="_JOK_"</formula>
    </cfRule>
    <cfRule type="beginsWith" dxfId="10883" priority="2596" operator="beginsWith" text="_TFG">
      <formula>LEFT(B1139,LEN("_TFG"))="_TFG"</formula>
    </cfRule>
  </conditionalFormatting>
  <conditionalFormatting sqref="B1139 B1141">
    <cfRule type="beginsWith" dxfId="10882" priority="2597" operator="beginsWith" text="_low_">
      <formula>LEFT(B1139,LEN("_low_"))="_low_"</formula>
    </cfRule>
    <cfRule type="beginsWith" dxfId="10881" priority="2598" operator="beginsWith" text="_HIG_">
      <formula>LEFT(B1139,LEN("_HIG_"))="_HIG_"</formula>
    </cfRule>
  </conditionalFormatting>
  <conditionalFormatting sqref="B1140:C1140">
    <cfRule type="beginsWith" dxfId="10880" priority="2592" operator="beginsWith" text="_SCA_">
      <formula>LEFT(B1140,LEN("_SCA_"))="_SCA_"</formula>
    </cfRule>
  </conditionalFormatting>
  <conditionalFormatting sqref="B1140:C1140">
    <cfRule type="containsText" dxfId="10879" priority="2590" operator="containsText" text="_TMB">
      <formula>NOT(ISERROR(SEARCH("_TMB",B1140)))</formula>
    </cfRule>
    <cfRule type="containsText" dxfId="10878" priority="2591" operator="containsText" text="_TJP">
      <formula>NOT(ISERROR(SEARCH("_TJP",B1140)))</formula>
    </cfRule>
  </conditionalFormatting>
  <conditionalFormatting sqref="B1140:C1140">
    <cfRule type="containsText" dxfId="10877" priority="2584" operator="containsText" text="_JP">
      <formula>NOT(ISERROR(SEARCH("_JP",B1140)))</formula>
    </cfRule>
    <cfRule type="containsText" dxfId="10876" priority="2585" operator="containsText" text="_TOP_">
      <formula>NOT(ISERROR(SEARCH("_TOP_",B1140)))</formula>
    </cfRule>
    <cfRule type="beginsWith" dxfId="10875" priority="2586" operator="beginsWith" text="_JOK_">
      <formula>LEFT(B1140,LEN("_JOK_"))="_JOK_"</formula>
    </cfRule>
    <cfRule type="beginsWith" dxfId="10874" priority="2587" operator="beginsWith" text="_TFG">
      <formula>LEFT(B1140,LEN("_TFG"))="_TFG"</formula>
    </cfRule>
  </conditionalFormatting>
  <conditionalFormatting sqref="B1140:C1140">
    <cfRule type="beginsWith" dxfId="10873" priority="2588" operator="beginsWith" text="_low_">
      <formula>LEFT(B1140,LEN("_low_"))="_low_"</formula>
    </cfRule>
    <cfRule type="beginsWith" dxfId="10872" priority="2589" operator="beginsWith" text="_HIG_">
      <formula>LEFT(B1140,LEN("_HIG_"))="_HIG_"</formula>
    </cfRule>
  </conditionalFormatting>
  <conditionalFormatting sqref="E1139">
    <cfRule type="beginsWith" dxfId="10871" priority="2583" operator="beginsWith" text="_SCA_">
      <formula>LEFT(E1139,LEN("_SCA_"))="_SCA_"</formula>
    </cfRule>
  </conditionalFormatting>
  <conditionalFormatting sqref="E1139">
    <cfRule type="containsText" dxfId="10870" priority="2581" operator="containsText" text="_TMB">
      <formula>NOT(ISERROR(SEARCH("_TMB",E1139)))</formula>
    </cfRule>
    <cfRule type="containsText" dxfId="10869" priority="2582" operator="containsText" text="_TJP">
      <formula>NOT(ISERROR(SEARCH("_TJP",E1139)))</formula>
    </cfRule>
  </conditionalFormatting>
  <conditionalFormatting sqref="E1139">
    <cfRule type="containsText" dxfId="10868" priority="2575" operator="containsText" text="_JP">
      <formula>NOT(ISERROR(SEARCH("_JP",E1139)))</formula>
    </cfRule>
    <cfRule type="containsText" dxfId="10867" priority="2576" operator="containsText" text="_TOP_">
      <formula>NOT(ISERROR(SEARCH("_TOP_",E1139)))</formula>
    </cfRule>
    <cfRule type="beginsWith" dxfId="10866" priority="2577" operator="beginsWith" text="_JOK_">
      <formula>LEFT(E1139,LEN("_JOK_"))="_JOK_"</formula>
    </cfRule>
    <cfRule type="beginsWith" dxfId="10865" priority="2578" operator="beginsWith" text="_TFG">
      <formula>LEFT(E1139,LEN("_TFG"))="_TFG"</formula>
    </cfRule>
  </conditionalFormatting>
  <conditionalFormatting sqref="E1139">
    <cfRule type="beginsWith" dxfId="10864" priority="2579" operator="beginsWith" text="_low_">
      <formula>LEFT(E1139,LEN("_low_"))="_low_"</formula>
    </cfRule>
    <cfRule type="beginsWith" dxfId="10863" priority="2580" operator="beginsWith" text="_HIG_">
      <formula>LEFT(E1139,LEN("_HIG_"))="_HIG_"</formula>
    </cfRule>
  </conditionalFormatting>
  <conditionalFormatting sqref="F1139:F1140">
    <cfRule type="beginsWith" dxfId="10862" priority="2574" operator="beginsWith" text="_SCA_">
      <formula>LEFT(F1139,LEN("_SCA_"))="_SCA_"</formula>
    </cfRule>
  </conditionalFormatting>
  <conditionalFormatting sqref="F1139:F1140">
    <cfRule type="containsText" dxfId="10861" priority="2572" operator="containsText" text="_TMB">
      <formula>NOT(ISERROR(SEARCH("_TMB",F1139)))</formula>
    </cfRule>
    <cfRule type="containsText" dxfId="10860" priority="2573" operator="containsText" text="_TJP">
      <formula>NOT(ISERROR(SEARCH("_TJP",F1139)))</formula>
    </cfRule>
  </conditionalFormatting>
  <conditionalFormatting sqref="F1139:F1140">
    <cfRule type="containsText" dxfId="10859" priority="2566" operator="containsText" text="_JP">
      <formula>NOT(ISERROR(SEARCH("_JP",F1139)))</formula>
    </cfRule>
    <cfRule type="containsText" dxfId="10858" priority="2567" operator="containsText" text="_TOP_">
      <formula>NOT(ISERROR(SEARCH("_TOP_",F1139)))</formula>
    </cfRule>
    <cfRule type="beginsWith" dxfId="10857" priority="2568" operator="beginsWith" text="_JOK_">
      <formula>LEFT(F1139,LEN("_JOK_"))="_JOK_"</formula>
    </cfRule>
    <cfRule type="beginsWith" dxfId="10856" priority="2569" operator="beginsWith" text="_TFG">
      <formula>LEFT(F1139,LEN("_TFG"))="_TFG"</formula>
    </cfRule>
  </conditionalFormatting>
  <conditionalFormatting sqref="F1139:F1140">
    <cfRule type="beginsWith" dxfId="10855" priority="2570" operator="beginsWith" text="_low_">
      <formula>LEFT(F1139,LEN("_low_"))="_low_"</formula>
    </cfRule>
    <cfRule type="beginsWith" dxfId="10854" priority="2571" operator="beginsWith" text="_HIG_">
      <formula>LEFT(F1139,LEN("_HIG_"))="_HIG_"</formula>
    </cfRule>
  </conditionalFormatting>
  <conditionalFormatting sqref="E1140:E1141">
    <cfRule type="beginsWith" dxfId="10853" priority="2565" operator="beginsWith" text="_SCA_">
      <formula>LEFT(E1140,LEN("_SCA_"))="_SCA_"</formula>
    </cfRule>
  </conditionalFormatting>
  <conditionalFormatting sqref="E1140:E1141">
    <cfRule type="containsText" dxfId="10852" priority="2563" operator="containsText" text="_TMB">
      <formula>NOT(ISERROR(SEARCH("_TMB",E1140)))</formula>
    </cfRule>
    <cfRule type="containsText" dxfId="10851" priority="2564" operator="containsText" text="_TJP">
      <formula>NOT(ISERROR(SEARCH("_TJP",E1140)))</formula>
    </cfRule>
  </conditionalFormatting>
  <conditionalFormatting sqref="E1140:E1141">
    <cfRule type="containsText" dxfId="10850" priority="2557" operator="containsText" text="_JP">
      <formula>NOT(ISERROR(SEARCH("_JP",E1140)))</formula>
    </cfRule>
    <cfRule type="containsText" dxfId="10849" priority="2558" operator="containsText" text="_TOP_">
      <formula>NOT(ISERROR(SEARCH("_TOP_",E1140)))</formula>
    </cfRule>
    <cfRule type="beginsWith" dxfId="10848" priority="2559" operator="beginsWith" text="_JOK_">
      <formula>LEFT(E1140,LEN("_JOK_"))="_JOK_"</formula>
    </cfRule>
    <cfRule type="beginsWith" dxfId="10847" priority="2560" operator="beginsWith" text="_TFG">
      <formula>LEFT(E1140,LEN("_TFG"))="_TFG"</formula>
    </cfRule>
  </conditionalFormatting>
  <conditionalFormatting sqref="E1140:E1141">
    <cfRule type="beginsWith" dxfId="10846" priority="2561" operator="beginsWith" text="_low_">
      <formula>LEFT(E1140,LEN("_low_"))="_low_"</formula>
    </cfRule>
    <cfRule type="beginsWith" dxfId="10845" priority="2562" operator="beginsWith" text="_HIG_">
      <formula>LEFT(E1140,LEN("_HIG_"))="_HIG_"</formula>
    </cfRule>
  </conditionalFormatting>
  <conditionalFormatting sqref="F1243">
    <cfRule type="beginsWith" dxfId="10844" priority="2520" operator="beginsWith" text="_SCA_">
      <formula>LEFT(F1243,LEN("_SCA_"))="_SCA_"</formula>
    </cfRule>
  </conditionalFormatting>
  <conditionalFormatting sqref="F1243">
    <cfRule type="containsText" dxfId="10843" priority="2518" operator="containsText" text="_TMB">
      <formula>NOT(ISERROR(SEARCH("_TMB",F1243)))</formula>
    </cfRule>
    <cfRule type="containsText" dxfId="10842" priority="2519" operator="containsText" text="_TJP">
      <formula>NOT(ISERROR(SEARCH("_TJP",F1243)))</formula>
    </cfRule>
  </conditionalFormatting>
  <conditionalFormatting sqref="F1243">
    <cfRule type="containsText" dxfId="10841" priority="2512" operator="containsText" text="_JP">
      <formula>NOT(ISERROR(SEARCH("_JP",F1243)))</formula>
    </cfRule>
    <cfRule type="containsText" dxfId="10840" priority="2513" operator="containsText" text="_TOP_">
      <formula>NOT(ISERROR(SEARCH("_TOP_",F1243)))</formula>
    </cfRule>
    <cfRule type="beginsWith" dxfId="10839" priority="2514" operator="beginsWith" text="_JOK_">
      <formula>LEFT(F1243,LEN("_JOK_"))="_JOK_"</formula>
    </cfRule>
    <cfRule type="beginsWith" dxfId="10838" priority="2515" operator="beginsWith" text="_TFG">
      <formula>LEFT(F1243,LEN("_TFG"))="_TFG"</formula>
    </cfRule>
  </conditionalFormatting>
  <conditionalFormatting sqref="F1243">
    <cfRule type="beginsWith" dxfId="10837" priority="2516" operator="beginsWith" text="_low_">
      <formula>LEFT(F1243,LEN("_low_"))="_low_"</formula>
    </cfRule>
    <cfRule type="beginsWith" dxfId="10836" priority="2517" operator="beginsWith" text="_HIG_">
      <formula>LEFT(F1243,LEN("_HIG_"))="_HIG_"</formula>
    </cfRule>
  </conditionalFormatting>
  <conditionalFormatting sqref="D1198:D1199">
    <cfRule type="beginsWith" dxfId="10835" priority="2556" operator="beginsWith" text="_SCA_">
      <formula>LEFT(D1198,LEN("_SCA_"))="_SCA_"</formula>
    </cfRule>
  </conditionalFormatting>
  <conditionalFormatting sqref="D1198:D1199">
    <cfRule type="containsText" dxfId="10834" priority="2554" operator="containsText" text="_TMB">
      <formula>NOT(ISERROR(SEARCH("_TMB",D1198)))</formula>
    </cfRule>
    <cfRule type="containsText" dxfId="10833" priority="2555" operator="containsText" text="_TJP">
      <formula>NOT(ISERROR(SEARCH("_TJP",D1198)))</formula>
    </cfRule>
  </conditionalFormatting>
  <conditionalFormatting sqref="D1198:D1199">
    <cfRule type="containsText" dxfId="10832" priority="2548" operator="containsText" text="_JP">
      <formula>NOT(ISERROR(SEARCH("_JP",D1198)))</formula>
    </cfRule>
    <cfRule type="containsText" dxfId="10831" priority="2549" operator="containsText" text="_TOP_">
      <formula>NOT(ISERROR(SEARCH("_TOP_",D1198)))</formula>
    </cfRule>
    <cfRule type="beginsWith" dxfId="10830" priority="2550" operator="beginsWith" text="_JOK_">
      <formula>LEFT(D1198,LEN("_JOK_"))="_JOK_"</formula>
    </cfRule>
    <cfRule type="beginsWith" dxfId="10829" priority="2551" operator="beginsWith" text="_TFG">
      <formula>LEFT(D1198,LEN("_TFG"))="_TFG"</formula>
    </cfRule>
  </conditionalFormatting>
  <conditionalFormatting sqref="D1198:D1199">
    <cfRule type="beginsWith" dxfId="10828" priority="2552" operator="beginsWith" text="_low_">
      <formula>LEFT(D1198,LEN("_low_"))="_low_"</formula>
    </cfRule>
    <cfRule type="beginsWith" dxfId="10827" priority="2553" operator="beginsWith" text="_HIG_">
      <formula>LEFT(D1198,LEN("_HIG_"))="_HIG_"</formula>
    </cfRule>
  </conditionalFormatting>
  <conditionalFormatting sqref="B1198:C1199">
    <cfRule type="beginsWith" dxfId="10826" priority="2547" operator="beginsWith" text="_SCA_">
      <formula>LEFT(B1198,LEN("_SCA_"))="_SCA_"</formula>
    </cfRule>
  </conditionalFormatting>
  <conditionalFormatting sqref="B1198:C1199">
    <cfRule type="containsText" dxfId="10825" priority="2545" operator="containsText" text="_TMB">
      <formula>NOT(ISERROR(SEARCH("_TMB",B1198)))</formula>
    </cfRule>
    <cfRule type="containsText" dxfId="10824" priority="2546" operator="containsText" text="_TJP">
      <formula>NOT(ISERROR(SEARCH("_TJP",B1198)))</formula>
    </cfRule>
  </conditionalFormatting>
  <conditionalFormatting sqref="B1198:C1199">
    <cfRule type="containsText" dxfId="10823" priority="2539" operator="containsText" text="_JP">
      <formula>NOT(ISERROR(SEARCH("_JP",B1198)))</formula>
    </cfRule>
    <cfRule type="containsText" dxfId="10822" priority="2540" operator="containsText" text="_TOP_">
      <formula>NOT(ISERROR(SEARCH("_TOP_",B1198)))</formula>
    </cfRule>
    <cfRule type="beginsWith" dxfId="10821" priority="2541" operator="beginsWith" text="_JOK_">
      <formula>LEFT(B1198,LEN("_JOK_"))="_JOK_"</formula>
    </cfRule>
    <cfRule type="beginsWith" dxfId="10820" priority="2542" operator="beginsWith" text="_TFG">
      <formula>LEFT(B1198,LEN("_TFG"))="_TFG"</formula>
    </cfRule>
  </conditionalFormatting>
  <conditionalFormatting sqref="B1198:C1199">
    <cfRule type="beginsWith" dxfId="10819" priority="2543" operator="beginsWith" text="_low_">
      <formula>LEFT(B1198,LEN("_low_"))="_low_"</formula>
    </cfRule>
    <cfRule type="beginsWith" dxfId="10818" priority="2544" operator="beginsWith" text="_HIG_">
      <formula>LEFT(B1198,LEN("_HIG_"))="_HIG_"</formula>
    </cfRule>
  </conditionalFormatting>
  <conditionalFormatting sqref="E1198:F1199">
    <cfRule type="beginsWith" dxfId="10817" priority="2538" operator="beginsWith" text="_SCA_">
      <formula>LEFT(E1198,LEN("_SCA_"))="_SCA_"</formula>
    </cfRule>
  </conditionalFormatting>
  <conditionalFormatting sqref="E1198:F1199">
    <cfRule type="containsText" dxfId="10816" priority="2536" operator="containsText" text="_TMB">
      <formula>NOT(ISERROR(SEARCH("_TMB",E1198)))</formula>
    </cfRule>
    <cfRule type="containsText" dxfId="10815" priority="2537" operator="containsText" text="_TJP">
      <formula>NOT(ISERROR(SEARCH("_TJP",E1198)))</formula>
    </cfRule>
  </conditionalFormatting>
  <conditionalFormatting sqref="E1198:F1199">
    <cfRule type="containsText" dxfId="10814" priority="2530" operator="containsText" text="_JP">
      <formula>NOT(ISERROR(SEARCH("_JP",E1198)))</formula>
    </cfRule>
    <cfRule type="containsText" dxfId="10813" priority="2531" operator="containsText" text="_TOP_">
      <formula>NOT(ISERROR(SEARCH("_TOP_",E1198)))</formula>
    </cfRule>
    <cfRule type="beginsWith" dxfId="10812" priority="2532" operator="beginsWith" text="_JOK_">
      <formula>LEFT(E1198,LEN("_JOK_"))="_JOK_"</formula>
    </cfRule>
    <cfRule type="beginsWith" dxfId="10811" priority="2533" operator="beginsWith" text="_TFG">
      <formula>LEFT(E1198,LEN("_TFG"))="_TFG"</formula>
    </cfRule>
  </conditionalFormatting>
  <conditionalFormatting sqref="E1198:F1199">
    <cfRule type="beginsWith" dxfId="10810" priority="2534" operator="beginsWith" text="_low_">
      <formula>LEFT(E1198,LEN("_low_"))="_low_"</formula>
    </cfRule>
    <cfRule type="beginsWith" dxfId="10809" priority="2535" operator="beginsWith" text="_HIG_">
      <formula>LEFT(E1198,LEN("_HIG_"))="_HIG_"</formula>
    </cfRule>
  </conditionalFormatting>
  <conditionalFormatting sqref="B1244:F1244">
    <cfRule type="beginsWith" dxfId="10808" priority="2529" operator="beginsWith" text="_SCA_">
      <formula>LEFT(B1244,LEN("_SCA_"))="_SCA_"</formula>
    </cfRule>
  </conditionalFormatting>
  <conditionalFormatting sqref="B1244:F1244">
    <cfRule type="containsText" dxfId="10807" priority="2527" operator="containsText" text="_TMB">
      <formula>NOT(ISERROR(SEARCH("_TMB",B1244)))</formula>
    </cfRule>
    <cfRule type="containsText" dxfId="10806" priority="2528" operator="containsText" text="_TJP">
      <formula>NOT(ISERROR(SEARCH("_TJP",B1244)))</formula>
    </cfRule>
  </conditionalFormatting>
  <conditionalFormatting sqref="B1244:F1244">
    <cfRule type="containsText" dxfId="10805" priority="2521" operator="containsText" text="_JP">
      <formula>NOT(ISERROR(SEARCH("_JP",B1244)))</formula>
    </cfRule>
    <cfRule type="containsText" dxfId="10804" priority="2522" operator="containsText" text="_TOP_">
      <formula>NOT(ISERROR(SEARCH("_TOP_",B1244)))</formula>
    </cfRule>
    <cfRule type="beginsWith" dxfId="10803" priority="2523" operator="beginsWith" text="_JOK_">
      <formula>LEFT(B1244,LEN("_JOK_"))="_JOK_"</formula>
    </cfRule>
    <cfRule type="beginsWith" dxfId="10802" priority="2524" operator="beginsWith" text="_TFG">
      <formula>LEFT(B1244,LEN("_TFG"))="_TFG"</formula>
    </cfRule>
  </conditionalFormatting>
  <conditionalFormatting sqref="B1244:F1244">
    <cfRule type="beginsWith" dxfId="10801" priority="2525" operator="beginsWith" text="_low_">
      <formula>LEFT(B1244,LEN("_low_"))="_low_"</formula>
    </cfRule>
    <cfRule type="beginsWith" dxfId="10800" priority="2526" operator="beginsWith" text="_HIG_">
      <formula>LEFT(B1244,LEN("_HIG_"))="_HIG_"</formula>
    </cfRule>
  </conditionalFormatting>
  <conditionalFormatting sqref="F1354:F1355">
    <cfRule type="beginsWith" dxfId="10799" priority="2511" operator="beginsWith" text="_SCA_">
      <formula>LEFT(F1354,LEN("_SCA_"))="_SCA_"</formula>
    </cfRule>
  </conditionalFormatting>
  <conditionalFormatting sqref="F1354:F1355">
    <cfRule type="containsText" dxfId="10798" priority="2509" operator="containsText" text="_TMB">
      <formula>NOT(ISERROR(SEARCH("_TMB",F1354)))</formula>
    </cfRule>
    <cfRule type="containsText" dxfId="10797" priority="2510" operator="containsText" text="_TJP">
      <formula>NOT(ISERROR(SEARCH("_TJP",F1354)))</formula>
    </cfRule>
  </conditionalFormatting>
  <conditionalFormatting sqref="F1354:F1355">
    <cfRule type="containsText" dxfId="10796" priority="2503" operator="containsText" text="_JP">
      <formula>NOT(ISERROR(SEARCH("_JP",F1354)))</formula>
    </cfRule>
    <cfRule type="containsText" dxfId="10795" priority="2504" operator="containsText" text="_TOP_">
      <formula>NOT(ISERROR(SEARCH("_TOP_",F1354)))</formula>
    </cfRule>
    <cfRule type="beginsWith" dxfId="10794" priority="2505" operator="beginsWith" text="_JOK_">
      <formula>LEFT(F1354,LEN("_JOK_"))="_JOK_"</formula>
    </cfRule>
    <cfRule type="beginsWith" dxfId="10793" priority="2506" operator="beginsWith" text="_TFG">
      <formula>LEFT(F1354,LEN("_TFG"))="_TFG"</formula>
    </cfRule>
  </conditionalFormatting>
  <conditionalFormatting sqref="F1354:F1355">
    <cfRule type="beginsWith" dxfId="10792" priority="2507" operator="beginsWith" text="_low_">
      <formula>LEFT(F1354,LEN("_low_"))="_low_"</formula>
    </cfRule>
    <cfRule type="beginsWith" dxfId="10791" priority="2508" operator="beginsWith" text="_HIG_">
      <formula>LEFT(F1354,LEN("_HIG_"))="_HIG_"</formula>
    </cfRule>
  </conditionalFormatting>
  <conditionalFormatting sqref="B1354:F1355 B1352:B1353">
    <cfRule type="beginsWith" dxfId="10790" priority="2502" operator="beginsWith" text="_SCA_">
      <formula>LEFT(B1352,LEN("_SCA_"))="_SCA_"</formula>
    </cfRule>
  </conditionalFormatting>
  <conditionalFormatting sqref="B1354:F1355 B1352:B1353">
    <cfRule type="containsText" dxfId="10789" priority="2500" operator="containsText" text="_TMB">
      <formula>NOT(ISERROR(SEARCH("_TMB",B1352)))</formula>
    </cfRule>
    <cfRule type="containsText" dxfId="10788" priority="2501" operator="containsText" text="_TJP">
      <formula>NOT(ISERROR(SEARCH("_TJP",B1352)))</formula>
    </cfRule>
  </conditionalFormatting>
  <conditionalFormatting sqref="B1354:F1355 B1352:B1353">
    <cfRule type="containsText" dxfId="10787" priority="2494" operator="containsText" text="_JP">
      <formula>NOT(ISERROR(SEARCH("_JP",B1352)))</formula>
    </cfRule>
    <cfRule type="containsText" dxfId="10786" priority="2495" operator="containsText" text="_TOP_">
      <formula>NOT(ISERROR(SEARCH("_TOP_",B1352)))</formula>
    </cfRule>
    <cfRule type="beginsWith" dxfId="10785" priority="2496" operator="beginsWith" text="_JOK_">
      <formula>LEFT(B1352,LEN("_JOK_"))="_JOK_"</formula>
    </cfRule>
    <cfRule type="beginsWith" dxfId="10784" priority="2497" operator="beginsWith" text="_TFG">
      <formula>LEFT(B1352,LEN("_TFG"))="_TFG"</formula>
    </cfRule>
  </conditionalFormatting>
  <conditionalFormatting sqref="B1354:F1355 B1352:B1353">
    <cfRule type="beginsWith" dxfId="10783" priority="2498" operator="beginsWith" text="_low_">
      <formula>LEFT(B1352,LEN("_low_"))="_low_"</formula>
    </cfRule>
    <cfRule type="beginsWith" dxfId="10782" priority="2499" operator="beginsWith" text="_HIG_">
      <formula>LEFT(B1352,LEN("_HIG_"))="_HIG_"</formula>
    </cfRule>
  </conditionalFormatting>
  <conditionalFormatting sqref="B1276:B1279">
    <cfRule type="beginsWith" dxfId="10781" priority="2331" operator="beginsWith" text="_SCA_">
      <formula>LEFT(B1276,LEN("_SCA_"))="_SCA_"</formula>
    </cfRule>
  </conditionalFormatting>
  <conditionalFormatting sqref="B1276:B1279">
    <cfRule type="containsText" dxfId="10780" priority="2329" operator="containsText" text="_TMB">
      <formula>NOT(ISERROR(SEARCH("_TMB",B1276)))</formula>
    </cfRule>
    <cfRule type="containsText" dxfId="10779" priority="2330" operator="containsText" text="_TJP">
      <formula>NOT(ISERROR(SEARCH("_TJP",B1276)))</formula>
    </cfRule>
  </conditionalFormatting>
  <conditionalFormatting sqref="B1276:B1279">
    <cfRule type="containsText" dxfId="10778" priority="2323" operator="containsText" text="_JP">
      <formula>NOT(ISERROR(SEARCH("_JP",B1276)))</formula>
    </cfRule>
    <cfRule type="containsText" dxfId="10777" priority="2324" operator="containsText" text="_TOP_">
      <formula>NOT(ISERROR(SEARCH("_TOP_",B1276)))</formula>
    </cfRule>
    <cfRule type="beginsWith" dxfId="10776" priority="2325" operator="beginsWith" text="_JOK_">
      <formula>LEFT(B1276,LEN("_JOK_"))="_JOK_"</formula>
    </cfRule>
    <cfRule type="beginsWith" dxfId="10775" priority="2326" operator="beginsWith" text="_TFG">
      <formula>LEFT(B1276,LEN("_TFG"))="_TFG"</formula>
    </cfRule>
  </conditionalFormatting>
  <conditionalFormatting sqref="B1276:B1279">
    <cfRule type="beginsWith" dxfId="10774" priority="2327" operator="beginsWith" text="_low_">
      <formula>LEFT(B1276,LEN("_low_"))="_low_"</formula>
    </cfRule>
    <cfRule type="beginsWith" dxfId="10773" priority="2328" operator="beginsWith" text="_HIG_">
      <formula>LEFT(B1276,LEN("_HIG_"))="_HIG_"</formula>
    </cfRule>
  </conditionalFormatting>
  <conditionalFormatting sqref="B1354:B1355">
    <cfRule type="beginsWith" dxfId="10772" priority="2493" operator="beginsWith" text="_SCA_">
      <formula>LEFT(B1354,LEN("_SCA_"))="_SCA_"</formula>
    </cfRule>
  </conditionalFormatting>
  <conditionalFormatting sqref="B1354:B1355">
    <cfRule type="containsText" dxfId="10771" priority="2491" operator="containsText" text="_TMB">
      <formula>NOT(ISERROR(SEARCH("_TMB",B1354)))</formula>
    </cfRule>
    <cfRule type="containsText" dxfId="10770" priority="2492" operator="containsText" text="_TJP">
      <formula>NOT(ISERROR(SEARCH("_TJP",B1354)))</formula>
    </cfRule>
  </conditionalFormatting>
  <conditionalFormatting sqref="B1354:B1355">
    <cfRule type="containsText" dxfId="10769" priority="2485" operator="containsText" text="_JP">
      <formula>NOT(ISERROR(SEARCH("_JP",B1354)))</formula>
    </cfRule>
    <cfRule type="containsText" dxfId="10768" priority="2486" operator="containsText" text="_TOP_">
      <formula>NOT(ISERROR(SEARCH("_TOP_",B1354)))</formula>
    </cfRule>
    <cfRule type="beginsWith" dxfId="10767" priority="2487" operator="beginsWith" text="_JOK_">
      <formula>LEFT(B1354,LEN("_JOK_"))="_JOK_"</formula>
    </cfRule>
    <cfRule type="beginsWith" dxfId="10766" priority="2488" operator="beginsWith" text="_TFG">
      <formula>LEFT(B1354,LEN("_TFG"))="_TFG"</formula>
    </cfRule>
  </conditionalFormatting>
  <conditionalFormatting sqref="B1354:B1355">
    <cfRule type="beginsWith" dxfId="10765" priority="2489" operator="beginsWith" text="_low_">
      <formula>LEFT(B1354,LEN("_low_"))="_low_"</formula>
    </cfRule>
    <cfRule type="beginsWith" dxfId="10764" priority="2490" operator="beginsWith" text="_HIG_">
      <formula>LEFT(B1354,LEN("_HIG_"))="_HIG_"</formula>
    </cfRule>
  </conditionalFormatting>
  <conditionalFormatting sqref="B1352:B1353">
    <cfRule type="beginsWith" dxfId="10763" priority="2484" operator="beginsWith" text="_SCA_">
      <formula>LEFT(B1352,LEN("_SCA_"))="_SCA_"</formula>
    </cfRule>
  </conditionalFormatting>
  <conditionalFormatting sqref="B1352:B1353">
    <cfRule type="containsText" dxfId="10762" priority="2482" operator="containsText" text="_TMB">
      <formula>NOT(ISERROR(SEARCH("_TMB",B1352)))</formula>
    </cfRule>
    <cfRule type="containsText" dxfId="10761" priority="2483" operator="containsText" text="_TJP">
      <formula>NOT(ISERROR(SEARCH("_TJP",B1352)))</formula>
    </cfRule>
  </conditionalFormatting>
  <conditionalFormatting sqref="B1352:B1353">
    <cfRule type="containsText" dxfId="10760" priority="2476" operator="containsText" text="_JP">
      <formula>NOT(ISERROR(SEARCH("_JP",B1352)))</formula>
    </cfRule>
    <cfRule type="containsText" dxfId="10759" priority="2477" operator="containsText" text="_TOP_">
      <formula>NOT(ISERROR(SEARCH("_TOP_",B1352)))</formula>
    </cfRule>
    <cfRule type="beginsWith" dxfId="10758" priority="2478" operator="beginsWith" text="_JOK_">
      <formula>LEFT(B1352,LEN("_JOK_"))="_JOK_"</formula>
    </cfRule>
    <cfRule type="beginsWith" dxfId="10757" priority="2479" operator="beginsWith" text="_TFG">
      <formula>LEFT(B1352,LEN("_TFG"))="_TFG"</formula>
    </cfRule>
  </conditionalFormatting>
  <conditionalFormatting sqref="B1352:B1353">
    <cfRule type="beginsWith" dxfId="10756" priority="2480" operator="beginsWith" text="_low_">
      <formula>LEFT(B1352,LEN("_low_"))="_low_"</formula>
    </cfRule>
    <cfRule type="beginsWith" dxfId="10755" priority="2481" operator="beginsWith" text="_HIG_">
      <formula>LEFT(B1352,LEN("_HIG_"))="_HIG_"</formula>
    </cfRule>
  </conditionalFormatting>
  <conditionalFormatting sqref="B1334:F1337">
    <cfRule type="beginsWith" dxfId="10754" priority="2475" operator="beginsWith" text="_SCA_">
      <formula>LEFT(B1334,LEN("_SCA_"))="_SCA_"</formula>
    </cfRule>
  </conditionalFormatting>
  <conditionalFormatting sqref="B1334:F1337">
    <cfRule type="containsText" dxfId="10753" priority="2473" operator="containsText" text="_TMB">
      <formula>NOT(ISERROR(SEARCH("_TMB",B1334)))</formula>
    </cfRule>
    <cfRule type="containsText" dxfId="10752" priority="2474" operator="containsText" text="_TJP">
      <formula>NOT(ISERROR(SEARCH("_TJP",B1334)))</formula>
    </cfRule>
  </conditionalFormatting>
  <conditionalFormatting sqref="B1334:F1337">
    <cfRule type="containsText" dxfId="10751" priority="2467" operator="containsText" text="_JP">
      <formula>NOT(ISERROR(SEARCH("_JP",B1334)))</formula>
    </cfRule>
    <cfRule type="containsText" dxfId="10750" priority="2468" operator="containsText" text="_TOP_">
      <formula>NOT(ISERROR(SEARCH("_TOP_",B1334)))</formula>
    </cfRule>
    <cfRule type="beginsWith" dxfId="10749" priority="2469" operator="beginsWith" text="_JOK_">
      <formula>LEFT(B1334,LEN("_JOK_"))="_JOK_"</formula>
    </cfRule>
    <cfRule type="beginsWith" dxfId="10748" priority="2470" operator="beginsWith" text="_TFG">
      <formula>LEFT(B1334,LEN("_TFG"))="_TFG"</formula>
    </cfRule>
  </conditionalFormatting>
  <conditionalFormatting sqref="B1334:F1337">
    <cfRule type="beginsWith" dxfId="10747" priority="2471" operator="beginsWith" text="_low_">
      <formula>LEFT(B1334,LEN("_low_"))="_low_"</formula>
    </cfRule>
    <cfRule type="beginsWith" dxfId="10746" priority="2472" operator="beginsWith" text="_HIG_">
      <formula>LEFT(B1334,LEN("_HIG_"))="_HIG_"</formula>
    </cfRule>
  </conditionalFormatting>
  <conditionalFormatting sqref="B1333:F1333">
    <cfRule type="beginsWith" dxfId="10745" priority="2466" operator="beginsWith" text="_SCA_">
      <formula>LEFT(B1333,LEN("_SCA_"))="_SCA_"</formula>
    </cfRule>
  </conditionalFormatting>
  <conditionalFormatting sqref="B1333:F1333">
    <cfRule type="containsText" dxfId="10744" priority="2464" operator="containsText" text="_TMB">
      <formula>NOT(ISERROR(SEARCH("_TMB",B1333)))</formula>
    </cfRule>
    <cfRule type="containsText" dxfId="10743" priority="2465" operator="containsText" text="_TJP">
      <formula>NOT(ISERROR(SEARCH("_TJP",B1333)))</formula>
    </cfRule>
  </conditionalFormatting>
  <conditionalFormatting sqref="B1333:F1333">
    <cfRule type="containsText" dxfId="10742" priority="2458" operator="containsText" text="_JP">
      <formula>NOT(ISERROR(SEARCH("_JP",B1333)))</formula>
    </cfRule>
    <cfRule type="containsText" dxfId="10741" priority="2459" operator="containsText" text="_TOP_">
      <formula>NOT(ISERROR(SEARCH("_TOP_",B1333)))</formula>
    </cfRule>
    <cfRule type="beginsWith" dxfId="10740" priority="2460" operator="beginsWith" text="_JOK_">
      <formula>LEFT(B1333,LEN("_JOK_"))="_JOK_"</formula>
    </cfRule>
    <cfRule type="beginsWith" dxfId="10739" priority="2461" operator="beginsWith" text="_TFG">
      <formula>LEFT(B1333,LEN("_TFG"))="_TFG"</formula>
    </cfRule>
  </conditionalFormatting>
  <conditionalFormatting sqref="B1333:F1333">
    <cfRule type="beginsWith" dxfId="10738" priority="2462" operator="beginsWith" text="_low_">
      <formula>LEFT(B1333,LEN("_low_"))="_low_"</formula>
    </cfRule>
    <cfRule type="beginsWith" dxfId="10737" priority="2463" operator="beginsWith" text="_HIG_">
      <formula>LEFT(B1333,LEN("_HIG_"))="_HIG_"</formula>
    </cfRule>
  </conditionalFormatting>
  <conditionalFormatting sqref="C1342:F1344">
    <cfRule type="beginsWith" dxfId="10736" priority="2457" operator="beginsWith" text="_SCA_">
      <formula>LEFT(C1342,LEN("_SCA_"))="_SCA_"</formula>
    </cfRule>
  </conditionalFormatting>
  <conditionalFormatting sqref="C1342:F1344">
    <cfRule type="containsText" dxfId="10735" priority="2455" operator="containsText" text="_TMB">
      <formula>NOT(ISERROR(SEARCH("_TMB",C1342)))</formula>
    </cfRule>
    <cfRule type="containsText" dxfId="10734" priority="2456" operator="containsText" text="_TJP">
      <formula>NOT(ISERROR(SEARCH("_TJP",C1342)))</formula>
    </cfRule>
  </conditionalFormatting>
  <conditionalFormatting sqref="C1342:F1344">
    <cfRule type="containsText" dxfId="10733" priority="2449" operator="containsText" text="_JP">
      <formula>NOT(ISERROR(SEARCH("_JP",C1342)))</formula>
    </cfRule>
    <cfRule type="containsText" dxfId="10732" priority="2450" operator="containsText" text="_TOP_">
      <formula>NOT(ISERROR(SEARCH("_TOP_",C1342)))</formula>
    </cfRule>
    <cfRule type="beginsWith" dxfId="10731" priority="2451" operator="beginsWith" text="_JOK_">
      <formula>LEFT(C1342,LEN("_JOK_"))="_JOK_"</formula>
    </cfRule>
    <cfRule type="beginsWith" dxfId="10730" priority="2452" operator="beginsWith" text="_TFG">
      <formula>LEFT(C1342,LEN("_TFG"))="_TFG"</formula>
    </cfRule>
  </conditionalFormatting>
  <conditionalFormatting sqref="C1342:F1344">
    <cfRule type="beginsWith" dxfId="10729" priority="2453" operator="beginsWith" text="_low_">
      <formula>LEFT(C1342,LEN("_low_"))="_low_"</formula>
    </cfRule>
    <cfRule type="beginsWith" dxfId="10728" priority="2454" operator="beginsWith" text="_HIG_">
      <formula>LEFT(C1342,LEN("_HIG_"))="_HIG_"</formula>
    </cfRule>
  </conditionalFormatting>
  <conditionalFormatting sqref="D1338:E1341">
    <cfRule type="beginsWith" dxfId="10727" priority="2448" operator="beginsWith" text="_SCA_">
      <formula>LEFT(D1338,LEN("_SCA_"))="_SCA_"</formula>
    </cfRule>
  </conditionalFormatting>
  <conditionalFormatting sqref="D1338:E1341">
    <cfRule type="containsText" dxfId="10726" priority="2446" operator="containsText" text="_TMB">
      <formula>NOT(ISERROR(SEARCH("_TMB",D1338)))</formula>
    </cfRule>
    <cfRule type="containsText" dxfId="10725" priority="2447" operator="containsText" text="_TJP">
      <formula>NOT(ISERROR(SEARCH("_TJP",D1338)))</formula>
    </cfRule>
  </conditionalFormatting>
  <conditionalFormatting sqref="D1338:E1341">
    <cfRule type="containsText" dxfId="10724" priority="2440" operator="containsText" text="_JP">
      <formula>NOT(ISERROR(SEARCH("_JP",D1338)))</formula>
    </cfRule>
    <cfRule type="containsText" dxfId="10723" priority="2441" operator="containsText" text="_TOP_">
      <formula>NOT(ISERROR(SEARCH("_TOP_",D1338)))</formula>
    </cfRule>
    <cfRule type="beginsWith" dxfId="10722" priority="2442" operator="beginsWith" text="_JOK_">
      <formula>LEFT(D1338,LEN("_JOK_"))="_JOK_"</formula>
    </cfRule>
    <cfRule type="beginsWith" dxfId="10721" priority="2443" operator="beginsWith" text="_TFG">
      <formula>LEFT(D1338,LEN("_TFG"))="_TFG"</formula>
    </cfRule>
  </conditionalFormatting>
  <conditionalFormatting sqref="D1338:E1341">
    <cfRule type="beginsWith" dxfId="10720" priority="2444" operator="beginsWith" text="_low_">
      <formula>LEFT(D1338,LEN("_low_"))="_low_"</formula>
    </cfRule>
    <cfRule type="beginsWith" dxfId="10719" priority="2445" operator="beginsWith" text="_HIG_">
      <formula>LEFT(D1338,LEN("_HIG_"))="_HIG_"</formula>
    </cfRule>
  </conditionalFormatting>
  <conditionalFormatting sqref="B1342">
    <cfRule type="beginsWith" dxfId="10718" priority="2439" operator="beginsWith" text="_SCA_">
      <formula>LEFT(B1342,LEN("_SCA_"))="_SCA_"</formula>
    </cfRule>
  </conditionalFormatting>
  <conditionalFormatting sqref="B1342">
    <cfRule type="containsText" dxfId="10717" priority="2437" operator="containsText" text="_TMB">
      <formula>NOT(ISERROR(SEARCH("_TMB",B1342)))</formula>
    </cfRule>
    <cfRule type="containsText" dxfId="10716" priority="2438" operator="containsText" text="_TJP">
      <formula>NOT(ISERROR(SEARCH("_TJP",B1342)))</formula>
    </cfRule>
  </conditionalFormatting>
  <conditionalFormatting sqref="B1342">
    <cfRule type="containsText" dxfId="10715" priority="2431" operator="containsText" text="_JP">
      <formula>NOT(ISERROR(SEARCH("_JP",B1342)))</formula>
    </cfRule>
    <cfRule type="containsText" dxfId="10714" priority="2432" operator="containsText" text="_TOP_">
      <formula>NOT(ISERROR(SEARCH("_TOP_",B1342)))</formula>
    </cfRule>
    <cfRule type="beginsWith" dxfId="10713" priority="2433" operator="beginsWith" text="_JOK_">
      <formula>LEFT(B1342,LEN("_JOK_"))="_JOK_"</formula>
    </cfRule>
    <cfRule type="beginsWith" dxfId="10712" priority="2434" operator="beginsWith" text="_TFG">
      <formula>LEFT(B1342,LEN("_TFG"))="_TFG"</formula>
    </cfRule>
  </conditionalFormatting>
  <conditionalFormatting sqref="B1342">
    <cfRule type="beginsWith" dxfId="10711" priority="2435" operator="beginsWith" text="_low_">
      <formula>LEFT(B1342,LEN("_low_"))="_low_"</formula>
    </cfRule>
    <cfRule type="beginsWith" dxfId="10710" priority="2436" operator="beginsWith" text="_HIG_">
      <formula>LEFT(B1342,LEN("_HIG_"))="_HIG_"</formula>
    </cfRule>
  </conditionalFormatting>
  <conditionalFormatting sqref="D1345:E1353">
    <cfRule type="beginsWith" dxfId="10709" priority="2430" operator="beginsWith" text="_SCA_">
      <formula>LEFT(D1345,LEN("_SCA_"))="_SCA_"</formula>
    </cfRule>
  </conditionalFormatting>
  <conditionalFormatting sqref="D1345:E1353">
    <cfRule type="containsText" dxfId="10708" priority="2428" operator="containsText" text="_TMB">
      <formula>NOT(ISERROR(SEARCH("_TMB",D1345)))</formula>
    </cfRule>
    <cfRule type="containsText" dxfId="10707" priority="2429" operator="containsText" text="_TJP">
      <formula>NOT(ISERROR(SEARCH("_TJP",D1345)))</formula>
    </cfRule>
  </conditionalFormatting>
  <conditionalFormatting sqref="D1345:E1353">
    <cfRule type="containsText" dxfId="10706" priority="2422" operator="containsText" text="_JP">
      <formula>NOT(ISERROR(SEARCH("_JP",D1345)))</formula>
    </cfRule>
    <cfRule type="containsText" dxfId="10705" priority="2423" operator="containsText" text="_TOP_">
      <formula>NOT(ISERROR(SEARCH("_TOP_",D1345)))</formula>
    </cfRule>
    <cfRule type="beginsWith" dxfId="10704" priority="2424" operator="beginsWith" text="_JOK_">
      <formula>LEFT(D1345,LEN("_JOK_"))="_JOK_"</formula>
    </cfRule>
    <cfRule type="beginsWith" dxfId="10703" priority="2425" operator="beginsWith" text="_TFG">
      <formula>LEFT(D1345,LEN("_TFG"))="_TFG"</formula>
    </cfRule>
  </conditionalFormatting>
  <conditionalFormatting sqref="D1345:E1353">
    <cfRule type="beginsWith" dxfId="10702" priority="2426" operator="beginsWith" text="_low_">
      <formula>LEFT(D1345,LEN("_low_"))="_low_"</formula>
    </cfRule>
    <cfRule type="beginsWith" dxfId="10701" priority="2427" operator="beginsWith" text="_HIG_">
      <formula>LEFT(D1345,LEN("_HIG_"))="_HIG_"</formula>
    </cfRule>
  </conditionalFormatting>
  <conditionalFormatting sqref="B1326:F1328 B1331:F1331 B1329:B1330 D1329:E1330">
    <cfRule type="beginsWith" dxfId="10700" priority="2421" operator="beginsWith" text="_SCA_">
      <formula>LEFT(B1326,LEN("_SCA_"))="_SCA_"</formula>
    </cfRule>
  </conditionalFormatting>
  <conditionalFormatting sqref="B1326:F1328 B1331:F1331 B1329:B1330 D1329:E1330">
    <cfRule type="containsText" dxfId="10699" priority="2419" operator="containsText" text="_TMB">
      <formula>NOT(ISERROR(SEARCH("_TMB",B1326)))</formula>
    </cfRule>
    <cfRule type="containsText" dxfId="10698" priority="2420" operator="containsText" text="_TJP">
      <formula>NOT(ISERROR(SEARCH("_TJP",B1326)))</formula>
    </cfRule>
  </conditionalFormatting>
  <conditionalFormatting sqref="B1326:F1328 B1331:F1331 B1329:B1330 D1329:E1330">
    <cfRule type="containsText" dxfId="10697" priority="2413" operator="containsText" text="_JP">
      <formula>NOT(ISERROR(SEARCH("_JP",B1326)))</formula>
    </cfRule>
    <cfRule type="containsText" dxfId="10696" priority="2414" operator="containsText" text="_TOP_">
      <formula>NOT(ISERROR(SEARCH("_TOP_",B1326)))</formula>
    </cfRule>
    <cfRule type="beginsWith" dxfId="10695" priority="2415" operator="beginsWith" text="_JOK_">
      <formula>LEFT(B1326,LEN("_JOK_"))="_JOK_"</formula>
    </cfRule>
    <cfRule type="beginsWith" dxfId="10694" priority="2416" operator="beginsWith" text="_TFG">
      <formula>LEFT(B1326,LEN("_TFG"))="_TFG"</formula>
    </cfRule>
  </conditionalFormatting>
  <conditionalFormatting sqref="B1326:F1328 B1331:F1331 B1329:B1330 D1329:E1330">
    <cfRule type="beginsWith" dxfId="10693" priority="2417" operator="beginsWith" text="_low_">
      <formula>LEFT(B1326,LEN("_low_"))="_low_"</formula>
    </cfRule>
    <cfRule type="beginsWith" dxfId="10692" priority="2418" operator="beginsWith" text="_HIG_">
      <formula>LEFT(B1326,LEN("_HIG_"))="_HIG_"</formula>
    </cfRule>
  </conditionalFormatting>
  <conditionalFormatting sqref="D1317:E1325">
    <cfRule type="beginsWith" dxfId="10691" priority="2412" operator="beginsWith" text="_SCA_">
      <formula>LEFT(D1317,LEN("_SCA_"))="_SCA_"</formula>
    </cfRule>
  </conditionalFormatting>
  <conditionalFormatting sqref="D1317:E1325">
    <cfRule type="containsText" dxfId="10690" priority="2410" operator="containsText" text="_TMB">
      <formula>NOT(ISERROR(SEARCH("_TMB",D1317)))</formula>
    </cfRule>
    <cfRule type="containsText" dxfId="10689" priority="2411" operator="containsText" text="_TJP">
      <formula>NOT(ISERROR(SEARCH("_TJP",D1317)))</formula>
    </cfRule>
  </conditionalFormatting>
  <conditionalFormatting sqref="D1317:E1325">
    <cfRule type="containsText" dxfId="10688" priority="2404" operator="containsText" text="_JP">
      <formula>NOT(ISERROR(SEARCH("_JP",D1317)))</formula>
    </cfRule>
    <cfRule type="containsText" dxfId="10687" priority="2405" operator="containsText" text="_TOP_">
      <formula>NOT(ISERROR(SEARCH("_TOP_",D1317)))</formula>
    </cfRule>
    <cfRule type="beginsWith" dxfId="10686" priority="2406" operator="beginsWith" text="_JOK_">
      <formula>LEFT(D1317,LEN("_JOK_"))="_JOK_"</formula>
    </cfRule>
    <cfRule type="beginsWith" dxfId="10685" priority="2407" operator="beginsWith" text="_TFG">
      <formula>LEFT(D1317,LEN("_TFG"))="_TFG"</formula>
    </cfRule>
  </conditionalFormatting>
  <conditionalFormatting sqref="D1317:E1325">
    <cfRule type="beginsWith" dxfId="10684" priority="2408" operator="beginsWith" text="_low_">
      <formula>LEFT(D1317,LEN("_low_"))="_low_"</formula>
    </cfRule>
    <cfRule type="beginsWith" dxfId="10683" priority="2409" operator="beginsWith" text="_HIG_">
      <formula>LEFT(D1317,LEN("_HIG_"))="_HIG_"</formula>
    </cfRule>
  </conditionalFormatting>
  <conditionalFormatting sqref="B1315:F1316">
    <cfRule type="beginsWith" dxfId="10682" priority="2403" operator="beginsWith" text="_SCA_">
      <formula>LEFT(B1315,LEN("_SCA_"))="_SCA_"</formula>
    </cfRule>
  </conditionalFormatting>
  <conditionalFormatting sqref="B1315:F1316">
    <cfRule type="containsText" dxfId="10681" priority="2401" operator="containsText" text="_TMB">
      <formula>NOT(ISERROR(SEARCH("_TMB",B1315)))</formula>
    </cfRule>
    <cfRule type="containsText" dxfId="10680" priority="2402" operator="containsText" text="_TJP">
      <formula>NOT(ISERROR(SEARCH("_TJP",B1315)))</formula>
    </cfRule>
  </conditionalFormatting>
  <conditionalFormatting sqref="B1315:F1316">
    <cfRule type="containsText" dxfId="10679" priority="2395" operator="containsText" text="_JP">
      <formula>NOT(ISERROR(SEARCH("_JP",B1315)))</formula>
    </cfRule>
    <cfRule type="containsText" dxfId="10678" priority="2396" operator="containsText" text="_TOP_">
      <formula>NOT(ISERROR(SEARCH("_TOP_",B1315)))</formula>
    </cfRule>
    <cfRule type="beginsWith" dxfId="10677" priority="2397" operator="beginsWith" text="_JOK_">
      <formula>LEFT(B1315,LEN("_JOK_"))="_JOK_"</formula>
    </cfRule>
    <cfRule type="beginsWith" dxfId="10676" priority="2398" operator="beginsWith" text="_TFG">
      <formula>LEFT(B1315,LEN("_TFG"))="_TFG"</formula>
    </cfRule>
  </conditionalFormatting>
  <conditionalFormatting sqref="B1315:F1316">
    <cfRule type="beginsWith" dxfId="10675" priority="2399" operator="beginsWith" text="_low_">
      <formula>LEFT(B1315,LEN("_low_"))="_low_"</formula>
    </cfRule>
    <cfRule type="beginsWith" dxfId="10674" priority="2400" operator="beginsWith" text="_HIG_">
      <formula>LEFT(B1315,LEN("_HIG_"))="_HIG_"</formula>
    </cfRule>
  </conditionalFormatting>
  <conditionalFormatting sqref="D1300:E1306 D1308:E1314">
    <cfRule type="beginsWith" dxfId="10673" priority="2394" operator="beginsWith" text="_SCA_">
      <formula>LEFT(D1300,LEN("_SCA_"))="_SCA_"</formula>
    </cfRule>
  </conditionalFormatting>
  <conditionalFormatting sqref="D1300:E1306 D1308:E1314">
    <cfRule type="containsText" dxfId="10672" priority="2392" operator="containsText" text="_TMB">
      <formula>NOT(ISERROR(SEARCH("_TMB",D1300)))</formula>
    </cfRule>
    <cfRule type="containsText" dxfId="10671" priority="2393" operator="containsText" text="_TJP">
      <formula>NOT(ISERROR(SEARCH("_TJP",D1300)))</formula>
    </cfRule>
  </conditionalFormatting>
  <conditionalFormatting sqref="D1300:E1306 D1308:E1314">
    <cfRule type="containsText" dxfId="10670" priority="2386" operator="containsText" text="_JP">
      <formula>NOT(ISERROR(SEARCH("_JP",D1300)))</formula>
    </cfRule>
    <cfRule type="containsText" dxfId="10669" priority="2387" operator="containsText" text="_TOP_">
      <formula>NOT(ISERROR(SEARCH("_TOP_",D1300)))</formula>
    </cfRule>
    <cfRule type="beginsWith" dxfId="10668" priority="2388" operator="beginsWith" text="_JOK_">
      <formula>LEFT(D1300,LEN("_JOK_"))="_JOK_"</formula>
    </cfRule>
    <cfRule type="beginsWith" dxfId="10667" priority="2389" operator="beginsWith" text="_TFG">
      <formula>LEFT(D1300,LEN("_TFG"))="_TFG"</formula>
    </cfRule>
  </conditionalFormatting>
  <conditionalFormatting sqref="D1300:E1306 D1308:E1314">
    <cfRule type="beginsWith" dxfId="10666" priority="2390" operator="beginsWith" text="_low_">
      <formula>LEFT(D1300,LEN("_low_"))="_low_"</formula>
    </cfRule>
    <cfRule type="beginsWith" dxfId="10665" priority="2391" operator="beginsWith" text="_HIG_">
      <formula>LEFT(D1300,LEN("_HIG_"))="_HIG_"</formula>
    </cfRule>
  </conditionalFormatting>
  <conditionalFormatting sqref="B1304:B1310">
    <cfRule type="beginsWith" dxfId="10664" priority="2385" operator="beginsWith" text="_SCA_">
      <formula>LEFT(B1304,LEN("_SCA_"))="_SCA_"</formula>
    </cfRule>
  </conditionalFormatting>
  <conditionalFormatting sqref="B1304:B1310">
    <cfRule type="containsText" dxfId="10663" priority="2383" operator="containsText" text="_TMB">
      <formula>NOT(ISERROR(SEARCH("_TMB",B1304)))</formula>
    </cfRule>
    <cfRule type="containsText" dxfId="10662" priority="2384" operator="containsText" text="_TJP">
      <formula>NOT(ISERROR(SEARCH("_TJP",B1304)))</formula>
    </cfRule>
  </conditionalFormatting>
  <conditionalFormatting sqref="B1304:B1310">
    <cfRule type="containsText" dxfId="10661" priority="2377" operator="containsText" text="_JP">
      <formula>NOT(ISERROR(SEARCH("_JP",B1304)))</formula>
    </cfRule>
    <cfRule type="containsText" dxfId="10660" priority="2378" operator="containsText" text="_TOP_">
      <formula>NOT(ISERROR(SEARCH("_TOP_",B1304)))</formula>
    </cfRule>
    <cfRule type="beginsWith" dxfId="10659" priority="2379" operator="beginsWith" text="_JOK_">
      <formula>LEFT(B1304,LEN("_JOK_"))="_JOK_"</formula>
    </cfRule>
    <cfRule type="beginsWith" dxfId="10658" priority="2380" operator="beginsWith" text="_TFG">
      <formula>LEFT(B1304,LEN("_TFG"))="_TFG"</formula>
    </cfRule>
  </conditionalFormatting>
  <conditionalFormatting sqref="B1304:B1310">
    <cfRule type="beginsWith" dxfId="10657" priority="2381" operator="beginsWith" text="_low_">
      <formula>LEFT(B1304,LEN("_low_"))="_low_"</formula>
    </cfRule>
    <cfRule type="beginsWith" dxfId="10656" priority="2382" operator="beginsWith" text="_HIG_">
      <formula>LEFT(B1304,LEN("_HIG_"))="_HIG_"</formula>
    </cfRule>
  </conditionalFormatting>
  <conditionalFormatting sqref="C1307:F1307">
    <cfRule type="beginsWith" dxfId="10655" priority="2376" operator="beginsWith" text="_SCA_">
      <formula>LEFT(C1307,LEN("_SCA_"))="_SCA_"</formula>
    </cfRule>
  </conditionalFormatting>
  <conditionalFormatting sqref="C1307:F1307">
    <cfRule type="containsText" dxfId="10654" priority="2374" operator="containsText" text="_TMB">
      <formula>NOT(ISERROR(SEARCH("_TMB",C1307)))</formula>
    </cfRule>
    <cfRule type="containsText" dxfId="10653" priority="2375" operator="containsText" text="_TJP">
      <formula>NOT(ISERROR(SEARCH("_TJP",C1307)))</formula>
    </cfRule>
  </conditionalFormatting>
  <conditionalFormatting sqref="C1307:F1307">
    <cfRule type="containsText" dxfId="10652" priority="2368" operator="containsText" text="_JP">
      <formula>NOT(ISERROR(SEARCH("_JP",C1307)))</formula>
    </cfRule>
    <cfRule type="containsText" dxfId="10651" priority="2369" operator="containsText" text="_TOP_">
      <formula>NOT(ISERROR(SEARCH("_TOP_",C1307)))</formula>
    </cfRule>
    <cfRule type="beginsWith" dxfId="10650" priority="2370" operator="beginsWith" text="_JOK_">
      <formula>LEFT(C1307,LEN("_JOK_"))="_JOK_"</formula>
    </cfRule>
    <cfRule type="beginsWith" dxfId="10649" priority="2371" operator="beginsWith" text="_TFG">
      <formula>LEFT(C1307,LEN("_TFG"))="_TFG"</formula>
    </cfRule>
  </conditionalFormatting>
  <conditionalFormatting sqref="C1307:F1307">
    <cfRule type="beginsWith" dxfId="10648" priority="2372" operator="beginsWith" text="_low_">
      <formula>LEFT(C1307,LEN("_low_"))="_low_"</formula>
    </cfRule>
    <cfRule type="beginsWith" dxfId="10647" priority="2373" operator="beginsWith" text="_HIG_">
      <formula>LEFT(C1307,LEN("_HIG_"))="_HIG_"</formula>
    </cfRule>
  </conditionalFormatting>
  <conditionalFormatting sqref="B1292:F1295">
    <cfRule type="beginsWith" dxfId="10646" priority="2367" operator="beginsWith" text="_SCA_">
      <formula>LEFT(B1292,LEN("_SCA_"))="_SCA_"</formula>
    </cfRule>
  </conditionalFormatting>
  <conditionalFormatting sqref="B1292:F1295">
    <cfRule type="containsText" dxfId="10645" priority="2365" operator="containsText" text="_TMB">
      <formula>NOT(ISERROR(SEARCH("_TMB",B1292)))</formula>
    </cfRule>
    <cfRule type="containsText" dxfId="10644" priority="2366" operator="containsText" text="_TJP">
      <formula>NOT(ISERROR(SEARCH("_TJP",B1292)))</formula>
    </cfRule>
  </conditionalFormatting>
  <conditionalFormatting sqref="B1292:F1295">
    <cfRule type="containsText" dxfId="10643" priority="2359" operator="containsText" text="_JP">
      <formula>NOT(ISERROR(SEARCH("_JP",B1292)))</formula>
    </cfRule>
    <cfRule type="containsText" dxfId="10642" priority="2360" operator="containsText" text="_TOP_">
      <formula>NOT(ISERROR(SEARCH("_TOP_",B1292)))</formula>
    </cfRule>
    <cfRule type="beginsWith" dxfId="10641" priority="2361" operator="beginsWith" text="_JOK_">
      <formula>LEFT(B1292,LEN("_JOK_"))="_JOK_"</formula>
    </cfRule>
    <cfRule type="beginsWith" dxfId="10640" priority="2362" operator="beginsWith" text="_TFG">
      <formula>LEFT(B1292,LEN("_TFG"))="_TFG"</formula>
    </cfRule>
  </conditionalFormatting>
  <conditionalFormatting sqref="B1292:F1295">
    <cfRule type="beginsWith" dxfId="10639" priority="2363" operator="beginsWith" text="_low_">
      <formula>LEFT(B1292,LEN("_low_"))="_low_"</formula>
    </cfRule>
    <cfRule type="beginsWith" dxfId="10638" priority="2364" operator="beginsWith" text="_HIG_">
      <formula>LEFT(B1292,LEN("_HIG_"))="_HIG_"</formula>
    </cfRule>
  </conditionalFormatting>
  <conditionalFormatting sqref="C1454:D1462 B1452:F1453 C1445:D1451 B1442:F1444 C1432:D1441 B1430:F1431 C1426:D1429 B1423:D1425 B1416:B1419 C1415:D1419 E1400:F1401 B1400:B1401 E1394:F1394 B1394 B1389:B1391 B1380:B1381 E1380:F1381 C1384:D1401 E1424:F1426">
    <cfRule type="beginsWith" dxfId="10637" priority="2313" operator="beginsWith" text="_SCA_">
      <formula>LEFT(B1380,LEN("_SCA_"))="_SCA_"</formula>
    </cfRule>
  </conditionalFormatting>
  <conditionalFormatting sqref="C1454:D1462 B1452:F1453 C1445:D1451 B1442:F1444 C1432:D1441 B1430:F1431 C1426:D1429 B1423:D1425 B1416:B1419 C1415:D1419 E1400:F1401 B1400:B1401 E1394:F1394 B1394 B1389:B1391 B1380:B1381 E1380:F1381 C1384:D1401 E1424:F1426">
    <cfRule type="containsText" dxfId="10636" priority="2311" operator="containsText" text="_TMB">
      <formula>NOT(ISERROR(SEARCH("_TMB",B1380)))</formula>
    </cfRule>
    <cfRule type="containsText" dxfId="10635" priority="2312" operator="containsText" text="_TJP">
      <formula>NOT(ISERROR(SEARCH("_TJP",B1380)))</formula>
    </cfRule>
  </conditionalFormatting>
  <conditionalFormatting sqref="C1454:D1462 B1452:F1453 C1445:D1451 B1442:F1444 C1432:D1441 B1430:F1431 C1426:D1429 B1423:D1425 B1416:B1419 C1415:D1419 E1400:F1401 B1400:B1401 E1394:F1394 B1394 B1389:B1391 B1380:B1381 E1380:F1381 C1384:D1401 E1424:F1426">
    <cfRule type="containsText" dxfId="10634" priority="2305" operator="containsText" text="_JP">
      <formula>NOT(ISERROR(SEARCH("_JP",B1380)))</formula>
    </cfRule>
    <cfRule type="containsText" dxfId="10633" priority="2306" operator="containsText" text="_TOP_">
      <formula>NOT(ISERROR(SEARCH("_TOP_",B1380)))</formula>
    </cfRule>
    <cfRule type="beginsWith" dxfId="10632" priority="2307" operator="beginsWith" text="_JOK_">
      <formula>LEFT(B1380,LEN("_JOK_"))="_JOK_"</formula>
    </cfRule>
    <cfRule type="beginsWith" dxfId="10631" priority="2308" operator="beginsWith" text="_TFG">
      <formula>LEFT(B1380,LEN("_TFG"))="_TFG"</formula>
    </cfRule>
  </conditionalFormatting>
  <conditionalFormatting sqref="C1454:D1462 B1452:F1453 C1445:D1451 B1442:F1444 C1432:D1441 B1430:F1431 C1426:D1429 B1423:D1425 B1416:B1419 C1415:D1419 E1400:F1401 B1400:B1401 E1394:F1394 B1394 B1389:B1391 B1380:B1381 E1380:F1381 C1384:D1401 E1424:F1426">
    <cfRule type="beginsWith" dxfId="10630" priority="2309" operator="beginsWith" text="_low_">
      <formula>LEFT(B1380,LEN("_low_"))="_low_"</formula>
    </cfRule>
    <cfRule type="beginsWith" dxfId="10629" priority="2310" operator="beginsWith" text="_HIG_">
      <formula>LEFT(B1380,LEN("_HIG_"))="_HIG_"</formula>
    </cfRule>
  </conditionalFormatting>
  <conditionalFormatting sqref="B1287:F1290">
    <cfRule type="beginsWith" dxfId="10628" priority="2358" operator="beginsWith" text="_SCA_">
      <formula>LEFT(B1287,LEN("_SCA_"))="_SCA_"</formula>
    </cfRule>
  </conditionalFormatting>
  <conditionalFormatting sqref="B1287:F1290">
    <cfRule type="containsText" dxfId="10627" priority="2356" operator="containsText" text="_TMB">
      <formula>NOT(ISERROR(SEARCH("_TMB",B1287)))</formula>
    </cfRule>
    <cfRule type="containsText" dxfId="10626" priority="2357" operator="containsText" text="_TJP">
      <formula>NOT(ISERROR(SEARCH("_TJP",B1287)))</formula>
    </cfRule>
  </conditionalFormatting>
  <conditionalFormatting sqref="B1287:F1290">
    <cfRule type="containsText" dxfId="10625" priority="2350" operator="containsText" text="_JP">
      <formula>NOT(ISERROR(SEARCH("_JP",B1287)))</formula>
    </cfRule>
    <cfRule type="containsText" dxfId="10624" priority="2351" operator="containsText" text="_TOP_">
      <formula>NOT(ISERROR(SEARCH("_TOP_",B1287)))</formula>
    </cfRule>
    <cfRule type="beginsWith" dxfId="10623" priority="2352" operator="beginsWith" text="_JOK_">
      <formula>LEFT(B1287,LEN("_JOK_"))="_JOK_"</formula>
    </cfRule>
    <cfRule type="beginsWith" dxfId="10622" priority="2353" operator="beginsWith" text="_TFG">
      <formula>LEFT(B1287,LEN("_TFG"))="_TFG"</formula>
    </cfRule>
  </conditionalFormatting>
  <conditionalFormatting sqref="B1287:F1290">
    <cfRule type="beginsWith" dxfId="10621" priority="2354" operator="beginsWith" text="_low_">
      <formula>LEFT(B1287,LEN("_low_"))="_low_"</formula>
    </cfRule>
    <cfRule type="beginsWith" dxfId="10620" priority="2355" operator="beginsWith" text="_HIG_">
      <formula>LEFT(B1287,LEN("_HIG_"))="_HIG_"</formula>
    </cfRule>
  </conditionalFormatting>
  <conditionalFormatting sqref="D1257:E1259 D1271:E1280 D1282:E1286 D1264:E1266">
    <cfRule type="beginsWith" dxfId="10619" priority="2349" operator="beginsWith" text="_SCA_">
      <formula>LEFT(D1257,LEN("_SCA_"))="_SCA_"</formula>
    </cfRule>
  </conditionalFormatting>
  <conditionalFormatting sqref="D1257:E1259 D1271:E1280 D1282:E1286 D1264:E1266">
    <cfRule type="containsText" dxfId="10618" priority="2347" operator="containsText" text="_TMB">
      <formula>NOT(ISERROR(SEARCH("_TMB",D1257)))</formula>
    </cfRule>
    <cfRule type="containsText" dxfId="10617" priority="2348" operator="containsText" text="_TJP">
      <formula>NOT(ISERROR(SEARCH("_TJP",D1257)))</formula>
    </cfRule>
  </conditionalFormatting>
  <conditionalFormatting sqref="D1257:E1259 D1271:E1280 D1282:E1286 D1264:E1266">
    <cfRule type="containsText" dxfId="10616" priority="2341" operator="containsText" text="_JP">
      <formula>NOT(ISERROR(SEARCH("_JP",D1257)))</formula>
    </cfRule>
    <cfRule type="containsText" dxfId="10615" priority="2342" operator="containsText" text="_TOP_">
      <formula>NOT(ISERROR(SEARCH("_TOP_",D1257)))</formula>
    </cfRule>
    <cfRule type="beginsWith" dxfId="10614" priority="2343" operator="beginsWith" text="_JOK_">
      <formula>LEFT(D1257,LEN("_JOK_"))="_JOK_"</formula>
    </cfRule>
    <cfRule type="beginsWith" dxfId="10613" priority="2344" operator="beginsWith" text="_TFG">
      <formula>LEFT(D1257,LEN("_TFG"))="_TFG"</formula>
    </cfRule>
  </conditionalFormatting>
  <conditionalFormatting sqref="D1257:E1259 D1271:E1280 D1282:E1286 D1264:E1266">
    <cfRule type="beginsWith" dxfId="10612" priority="2345" operator="beginsWith" text="_low_">
      <formula>LEFT(D1257,LEN("_low_"))="_low_"</formula>
    </cfRule>
    <cfRule type="beginsWith" dxfId="10611" priority="2346" operator="beginsWith" text="_HIG_">
      <formula>LEFT(D1257,LEN("_HIG_"))="_HIG_"</formula>
    </cfRule>
  </conditionalFormatting>
  <conditionalFormatting sqref="B1267:F1268">
    <cfRule type="beginsWith" dxfId="10610" priority="2340" operator="beginsWith" text="_SCA_">
      <formula>LEFT(B1267,LEN("_SCA_"))="_SCA_"</formula>
    </cfRule>
  </conditionalFormatting>
  <conditionalFormatting sqref="B1267:F1268">
    <cfRule type="containsText" dxfId="10609" priority="2338" operator="containsText" text="_TMB">
      <formula>NOT(ISERROR(SEARCH("_TMB",B1267)))</formula>
    </cfRule>
    <cfRule type="containsText" dxfId="10608" priority="2339" operator="containsText" text="_TJP">
      <formula>NOT(ISERROR(SEARCH("_TJP",B1267)))</formula>
    </cfRule>
  </conditionalFormatting>
  <conditionalFormatting sqref="B1267:F1268">
    <cfRule type="containsText" dxfId="10607" priority="2332" operator="containsText" text="_JP">
      <formula>NOT(ISERROR(SEARCH("_JP",B1267)))</formula>
    </cfRule>
    <cfRule type="containsText" dxfId="10606" priority="2333" operator="containsText" text="_TOP_">
      <formula>NOT(ISERROR(SEARCH("_TOP_",B1267)))</formula>
    </cfRule>
    <cfRule type="beginsWith" dxfId="10605" priority="2334" operator="beginsWith" text="_JOK_">
      <formula>LEFT(B1267,LEN("_JOK_"))="_JOK_"</formula>
    </cfRule>
    <cfRule type="beginsWith" dxfId="10604" priority="2335" operator="beginsWith" text="_TFG">
      <formula>LEFT(B1267,LEN("_TFG"))="_TFG"</formula>
    </cfRule>
  </conditionalFormatting>
  <conditionalFormatting sqref="B1267:F1268">
    <cfRule type="beginsWith" dxfId="10603" priority="2336" operator="beginsWith" text="_low_">
      <formula>LEFT(B1267,LEN("_low_"))="_low_"</formula>
    </cfRule>
    <cfRule type="beginsWith" dxfId="10602" priority="2337" operator="beginsWith" text="_HIG_">
      <formula>LEFT(B1267,LEN("_HIG_"))="_HIG_"</formula>
    </cfRule>
  </conditionalFormatting>
  <conditionalFormatting sqref="C1281:F1281">
    <cfRule type="beginsWith" dxfId="10601" priority="2322" operator="beginsWith" text="_SCA_">
      <formula>LEFT(C1281,LEN("_SCA_"))="_SCA_"</formula>
    </cfRule>
  </conditionalFormatting>
  <conditionalFormatting sqref="C1281:F1281">
    <cfRule type="containsText" dxfId="10600" priority="2320" operator="containsText" text="_TMB">
      <formula>NOT(ISERROR(SEARCH("_TMB",C1281)))</formula>
    </cfRule>
    <cfRule type="containsText" dxfId="10599" priority="2321" operator="containsText" text="_TJP">
      <formula>NOT(ISERROR(SEARCH("_TJP",C1281)))</formula>
    </cfRule>
  </conditionalFormatting>
  <conditionalFormatting sqref="C1281:F1281">
    <cfRule type="containsText" dxfId="10598" priority="2314" operator="containsText" text="_JP">
      <formula>NOT(ISERROR(SEARCH("_JP",C1281)))</formula>
    </cfRule>
    <cfRule type="containsText" dxfId="10597" priority="2315" operator="containsText" text="_TOP_">
      <formula>NOT(ISERROR(SEARCH("_TOP_",C1281)))</formula>
    </cfRule>
    <cfRule type="beginsWith" dxfId="10596" priority="2316" operator="beginsWith" text="_JOK_">
      <formula>LEFT(C1281,LEN("_JOK_"))="_JOK_"</formula>
    </cfRule>
    <cfRule type="beginsWith" dxfId="10595" priority="2317" operator="beginsWith" text="_TFG">
      <formula>LEFT(C1281,LEN("_TFG"))="_TFG"</formula>
    </cfRule>
  </conditionalFormatting>
  <conditionalFormatting sqref="C1281:F1281">
    <cfRule type="beginsWith" dxfId="10594" priority="2318" operator="beginsWith" text="_low_">
      <formula>LEFT(C1281,LEN("_low_"))="_low_"</formula>
    </cfRule>
    <cfRule type="beginsWith" dxfId="10593" priority="2319" operator="beginsWith" text="_HIG_">
      <formula>LEFT(C1281,LEN("_HIG_"))="_HIG_"</formula>
    </cfRule>
  </conditionalFormatting>
  <conditionalFormatting sqref="E1561:E1563 E1565:E1567 E1552:E1558 E1545:E1548 E1533:E1536 E1518 E1489:E1491 E1500:E1502 E1496 E1475:E1482">
    <cfRule type="beginsWith" dxfId="10592" priority="2304" operator="beginsWith" text="_SCA_">
      <formula>LEFT(E1475,LEN("_SCA_"))="_SCA_"</formula>
    </cfRule>
  </conditionalFormatting>
  <conditionalFormatting sqref="E1561:E1563 E1565:E1567 E1552:E1558 E1545:E1548 E1533:E1536 E1518 E1489:E1491 E1500:E1502 E1496 E1475:E1482">
    <cfRule type="containsText" dxfId="10591" priority="2302" operator="containsText" text="_TMB">
      <formula>NOT(ISERROR(SEARCH("_TMB",E1475)))</formula>
    </cfRule>
    <cfRule type="containsText" dxfId="10590" priority="2303" operator="containsText" text="_TJP">
      <formula>NOT(ISERROR(SEARCH("_TJP",E1475)))</formula>
    </cfRule>
  </conditionalFormatting>
  <conditionalFormatting sqref="E1561:E1563 E1565:E1567 E1552:E1558 E1545:E1548 E1533:E1536 E1518 E1489:E1491 E1500:E1502 E1496 E1475:E1482">
    <cfRule type="containsText" dxfId="10589" priority="2296" operator="containsText" text="_JP">
      <formula>NOT(ISERROR(SEARCH("_JP",E1475)))</formula>
    </cfRule>
    <cfRule type="containsText" dxfId="10588" priority="2297" operator="containsText" text="_TOP_">
      <formula>NOT(ISERROR(SEARCH("_TOP_",E1475)))</formula>
    </cfRule>
    <cfRule type="beginsWith" dxfId="10587" priority="2298" operator="beginsWith" text="_JOK_">
      <formula>LEFT(E1475,LEN("_JOK_"))="_JOK_"</formula>
    </cfRule>
    <cfRule type="beginsWith" dxfId="10586" priority="2299" operator="beginsWith" text="_TFG">
      <formula>LEFT(E1475,LEN("_TFG"))="_TFG"</formula>
    </cfRule>
  </conditionalFormatting>
  <conditionalFormatting sqref="E1561:E1563 E1565:E1567 E1552:E1558 E1545:E1548 E1533:E1536 E1518 E1489:E1491 E1500:E1502 E1496 E1475:E1482">
    <cfRule type="beginsWith" dxfId="10585" priority="2300" operator="beginsWith" text="_low_">
      <formula>LEFT(E1475,LEN("_low_"))="_low_"</formula>
    </cfRule>
    <cfRule type="beginsWith" dxfId="10584" priority="2301" operator="beginsWith" text="_HIG_">
      <formula>LEFT(E1475,LEN("_HIG_"))="_HIG_"</formula>
    </cfRule>
  </conditionalFormatting>
  <conditionalFormatting sqref="E1561:E1567 E1485:E1496 E1498:E1502 E1530:E1536 E1539:E1548">
    <cfRule type="beginsWith" dxfId="10583" priority="2295" operator="beginsWith" text="_SCA_">
      <formula>LEFT(E1485,LEN("_SCA_"))="_SCA_"</formula>
    </cfRule>
  </conditionalFormatting>
  <conditionalFormatting sqref="E1561:E1567 E1485:E1496 E1498:E1502 E1530:E1536 E1539:E1548">
    <cfRule type="containsText" dxfId="10582" priority="2293" operator="containsText" text="_TMB">
      <formula>NOT(ISERROR(SEARCH("_TMB",E1485)))</formula>
    </cfRule>
    <cfRule type="containsText" dxfId="10581" priority="2294" operator="containsText" text="_TJP">
      <formula>NOT(ISERROR(SEARCH("_TJP",E1485)))</formula>
    </cfRule>
  </conditionalFormatting>
  <conditionalFormatting sqref="E1561:E1567 E1485:E1496 E1498:E1502 E1530:E1536 E1539:E1548">
    <cfRule type="containsText" dxfId="10580" priority="2287" operator="containsText" text="_JP">
      <formula>NOT(ISERROR(SEARCH("_JP",E1485)))</formula>
    </cfRule>
    <cfRule type="containsText" dxfId="10579" priority="2288" operator="containsText" text="_TOP_">
      <formula>NOT(ISERROR(SEARCH("_TOP_",E1485)))</formula>
    </cfRule>
    <cfRule type="beginsWith" dxfId="10578" priority="2289" operator="beginsWith" text="_JOK_">
      <formula>LEFT(E1485,LEN("_JOK_"))="_JOK_"</formula>
    </cfRule>
    <cfRule type="beginsWith" dxfId="10577" priority="2290" operator="beginsWith" text="_TFG">
      <formula>LEFT(E1485,LEN("_TFG"))="_TFG"</formula>
    </cfRule>
  </conditionalFormatting>
  <conditionalFormatting sqref="E1561:E1567 E1485:E1496 E1498:E1502 E1530:E1536 E1539:E1548">
    <cfRule type="beginsWith" dxfId="10576" priority="2291" operator="beginsWith" text="_low_">
      <formula>LEFT(E1485,LEN("_low_"))="_low_"</formula>
    </cfRule>
    <cfRule type="beginsWith" dxfId="10575" priority="2292" operator="beginsWith" text="_HIG_">
      <formula>LEFT(E1485,LEN("_HIG_"))="_HIG_"</formula>
    </cfRule>
  </conditionalFormatting>
  <conditionalFormatting sqref="F1561:F1567 F1475:F1482 F1485:F1496 F1498:F1502 F1530:F1536 F1539:F1548 F1552:F1558">
    <cfRule type="beginsWith" dxfId="10574" priority="2286" operator="beginsWith" text="_SCA_">
      <formula>LEFT(F1475,LEN("_SCA_"))="_SCA_"</formula>
    </cfRule>
  </conditionalFormatting>
  <conditionalFormatting sqref="F1561:F1567 F1475:F1482 F1485:F1496 F1498:F1502 F1530:F1536 F1539:F1548 F1552:F1558">
    <cfRule type="containsText" dxfId="10573" priority="2284" operator="containsText" text="_TMB">
      <formula>NOT(ISERROR(SEARCH("_TMB",F1475)))</formula>
    </cfRule>
    <cfRule type="containsText" dxfId="10572" priority="2285" operator="containsText" text="_TJP">
      <formula>NOT(ISERROR(SEARCH("_TJP",F1475)))</formula>
    </cfRule>
  </conditionalFormatting>
  <conditionalFormatting sqref="F1561:F1567 F1475:F1482 F1485:F1496 F1498:F1502 F1530:F1536 F1539:F1548 F1552:F1558">
    <cfRule type="containsText" dxfId="10571" priority="2278" operator="containsText" text="_JP">
      <formula>NOT(ISERROR(SEARCH("_JP",F1475)))</formula>
    </cfRule>
    <cfRule type="containsText" dxfId="10570" priority="2279" operator="containsText" text="_TOP_">
      <formula>NOT(ISERROR(SEARCH("_TOP_",F1475)))</formula>
    </cfRule>
    <cfRule type="beginsWith" dxfId="10569" priority="2280" operator="beginsWith" text="_JOK_">
      <formula>LEFT(F1475,LEN("_JOK_"))="_JOK_"</formula>
    </cfRule>
    <cfRule type="beginsWith" dxfId="10568" priority="2281" operator="beginsWith" text="_TFG">
      <formula>LEFT(F1475,LEN("_TFG"))="_TFG"</formula>
    </cfRule>
  </conditionalFormatting>
  <conditionalFormatting sqref="F1561:F1567 F1475:F1482 F1485:F1496 F1498:F1502 F1530:F1536 F1539:F1548 F1552:F1558">
    <cfRule type="beginsWith" dxfId="10567" priority="2282" operator="beginsWith" text="_low_">
      <formula>LEFT(F1475,LEN("_low_"))="_low_"</formula>
    </cfRule>
    <cfRule type="beginsWith" dxfId="10566" priority="2283" operator="beginsWith" text="_HIG_">
      <formula>LEFT(F1475,LEN("_HIG_"))="_HIG_"</formula>
    </cfRule>
  </conditionalFormatting>
  <conditionalFormatting sqref="B1561:B1567 B1552:B1557 B1539:B1548 B1498:B1502 B1485:B1491 B1496 B1475:B1476 B1533:B1536 B1511:B1518 B1479:B1482">
    <cfRule type="beginsWith" dxfId="10565" priority="2277" operator="beginsWith" text="_SCA_">
      <formula>LEFT(B1475,LEN("_SCA_"))="_SCA_"</formula>
    </cfRule>
  </conditionalFormatting>
  <conditionalFormatting sqref="B1561:B1567 B1552:B1557 B1539:B1548 B1498:B1502 B1485:B1491 B1496 B1475:B1476 B1533:B1536 B1511:B1518 B1479:B1482">
    <cfRule type="containsText" dxfId="10564" priority="2275" operator="containsText" text="_TMB">
      <formula>NOT(ISERROR(SEARCH("_TMB",B1475)))</formula>
    </cfRule>
    <cfRule type="containsText" dxfId="10563" priority="2276" operator="containsText" text="_TJP">
      <formula>NOT(ISERROR(SEARCH("_TJP",B1475)))</formula>
    </cfRule>
  </conditionalFormatting>
  <conditionalFormatting sqref="B1561:B1567 B1552:B1557 B1539:B1548 B1498:B1502 B1485:B1491 B1496 B1475:B1476 B1533:B1536 B1511:B1518 B1479:B1482">
    <cfRule type="containsText" dxfId="10562" priority="2269" operator="containsText" text="_JP">
      <formula>NOT(ISERROR(SEARCH("_JP",B1475)))</formula>
    </cfRule>
    <cfRule type="containsText" dxfId="10561" priority="2270" operator="containsText" text="_TOP_">
      <formula>NOT(ISERROR(SEARCH("_TOP_",B1475)))</formula>
    </cfRule>
    <cfRule type="beginsWith" dxfId="10560" priority="2271" operator="beginsWith" text="_JOK_">
      <formula>LEFT(B1475,LEN("_JOK_"))="_JOK_"</formula>
    </cfRule>
    <cfRule type="beginsWith" dxfId="10559" priority="2272" operator="beginsWith" text="_TFG">
      <formula>LEFT(B1475,LEN("_TFG"))="_TFG"</formula>
    </cfRule>
  </conditionalFormatting>
  <conditionalFormatting sqref="B1561:B1567 B1552:B1557 B1539:B1548 B1498:B1502 B1485:B1491 B1496 B1475:B1476 B1533:B1536 B1511:B1518 B1479:B1482">
    <cfRule type="beginsWith" dxfId="10558" priority="2273" operator="beginsWith" text="_low_">
      <formula>LEFT(B1475,LEN("_low_"))="_low_"</formula>
    </cfRule>
    <cfRule type="beginsWith" dxfId="10557" priority="2274" operator="beginsWith" text="_HIG_">
      <formula>LEFT(B1475,LEN("_HIG_"))="_HIG_"</formula>
    </cfRule>
  </conditionalFormatting>
  <conditionalFormatting sqref="C1561:D1567 B1559:F1560 C1552:D1557 B1549:F1551 C1539:D1548 B1537:F1538 C1533:D1536 B1530:D1532 B1528:F1529 E1526:F1526 B1506:F1507 E1503:F1504 B1503:B1504 E1497:F1497 B1497 B1492:B1495 B1483:B1484 E1483:F1484 B1510:F1510 B1508:B1509 D1508:F1509 D1527:F1527 D1558 D1486 C1487:D1504 C1475:D1485">
    <cfRule type="beginsWith" dxfId="10556" priority="2268" operator="beginsWith" text="_SCA_">
      <formula>LEFT(B1475,LEN("_SCA_"))="_SCA_"</formula>
    </cfRule>
  </conditionalFormatting>
  <conditionalFormatting sqref="C1561:D1567 B1559:F1560 C1552:D1557 B1549:F1551 C1539:D1548 B1537:F1538 C1533:D1536 B1530:D1532 B1528:F1529 E1526:F1526 B1506:F1507 E1503:F1504 B1503:B1504 E1497:F1497 B1497 B1492:B1495 B1483:B1484 E1483:F1484 B1510:F1510 B1508:B1509 D1508:F1509 D1527:F1527 D1558 D1486 C1487:D1504 C1475:D1485">
    <cfRule type="containsText" dxfId="10555" priority="2266" operator="containsText" text="_TMB">
      <formula>NOT(ISERROR(SEARCH("_TMB",B1475)))</formula>
    </cfRule>
    <cfRule type="containsText" dxfId="10554" priority="2267" operator="containsText" text="_TJP">
      <formula>NOT(ISERROR(SEARCH("_TJP",B1475)))</formula>
    </cfRule>
  </conditionalFormatting>
  <conditionalFormatting sqref="C1561:D1567 B1559:F1560 C1552:D1557 B1549:F1551 C1539:D1548 B1537:F1538 C1533:D1536 B1530:D1532 B1528:F1529 E1526:F1526 B1506:F1507 E1503:F1504 B1503:B1504 E1497:F1497 B1497 B1492:B1495 B1483:B1484 E1483:F1484 B1510:F1510 B1508:B1509 D1508:F1509 D1527:F1527 D1558 D1486 C1487:D1504 C1475:D1485">
    <cfRule type="containsText" dxfId="10553" priority="2260" operator="containsText" text="_JP">
      <formula>NOT(ISERROR(SEARCH("_JP",B1475)))</formula>
    </cfRule>
    <cfRule type="containsText" dxfId="10552" priority="2261" operator="containsText" text="_TOP_">
      <formula>NOT(ISERROR(SEARCH("_TOP_",B1475)))</formula>
    </cfRule>
    <cfRule type="beginsWith" dxfId="10551" priority="2262" operator="beginsWith" text="_JOK_">
      <formula>LEFT(B1475,LEN("_JOK_"))="_JOK_"</formula>
    </cfRule>
    <cfRule type="beginsWith" dxfId="10550" priority="2263" operator="beginsWith" text="_TFG">
      <formula>LEFT(B1475,LEN("_TFG"))="_TFG"</formula>
    </cfRule>
  </conditionalFormatting>
  <conditionalFormatting sqref="C1561:D1567 B1559:F1560 C1552:D1557 B1549:F1551 C1539:D1548 B1537:F1538 C1533:D1536 B1530:D1532 B1528:F1529 E1526:F1526 B1506:F1507 E1503:F1504 B1503:B1504 E1497:F1497 B1497 B1492:B1495 B1483:B1484 E1483:F1484 B1510:F1510 B1508:B1509 D1508:F1509 D1527:F1527 D1558 D1486 C1487:D1504 C1475:D1485">
    <cfRule type="beginsWith" dxfId="10549" priority="2264" operator="beginsWith" text="_low_">
      <formula>LEFT(B1475,LEN("_low_"))="_low_"</formula>
    </cfRule>
    <cfRule type="beginsWith" dxfId="10548" priority="2265" operator="beginsWith" text="_HIG_">
      <formula>LEFT(B1475,LEN("_HIG_"))="_HIG_"</formula>
    </cfRule>
  </conditionalFormatting>
  <conditionalFormatting sqref="E221">
    <cfRule type="containsText" dxfId="10547" priority="2188" operator="containsText" text="_JP">
      <formula>NOT(ISERROR(SEARCH("_JP",E221)))</formula>
    </cfRule>
    <cfRule type="containsText" dxfId="10546" priority="2191" operator="containsText" text="_TOP_">
      <formula>NOT(ISERROR(SEARCH("_TOP_",E221)))</formula>
    </cfRule>
    <cfRule type="beginsWith" dxfId="10545" priority="2192" operator="beginsWith" text="_JOK_">
      <formula>LEFT(E221,LEN("_JOK_"))="_JOK_"</formula>
    </cfRule>
    <cfRule type="beginsWith" dxfId="10544" priority="2193" operator="beginsWith" text="_TFG">
      <formula>LEFT(E221,LEN("_TFG"))="_TFG"</formula>
    </cfRule>
  </conditionalFormatting>
  <conditionalFormatting sqref="E221">
    <cfRule type="beginsWith" dxfId="10543" priority="2195" operator="beginsWith" text="_low_">
      <formula>LEFT(E221,LEN("_low_"))="_low_"</formula>
    </cfRule>
    <cfRule type="beginsWith" dxfId="10542" priority="2196" operator="beginsWith" text="_HIG_">
      <formula>LEFT(E221,LEN("_HIG_"))="_HIG_"</formula>
    </cfRule>
  </conditionalFormatting>
  <conditionalFormatting sqref="E221">
    <cfRule type="beginsWith" dxfId="10541" priority="2194" operator="beginsWith" text="_SCA_">
      <formula>LEFT(E221,LEN("_SCA_"))="_SCA_"</formula>
    </cfRule>
  </conditionalFormatting>
  <conditionalFormatting sqref="E221">
    <cfRule type="containsText" dxfId="10540" priority="2189" operator="containsText" text="_TMB">
      <formula>NOT(ISERROR(SEARCH("_TMB",E221)))</formula>
    </cfRule>
    <cfRule type="containsText" dxfId="10539" priority="2190" operator="containsText" text="_TJP">
      <formula>NOT(ISERROR(SEARCH("_TJP",E221)))</formula>
    </cfRule>
  </conditionalFormatting>
  <conditionalFormatting sqref="D241">
    <cfRule type="containsText" dxfId="10538" priority="2179" operator="containsText" text="_JP">
      <formula>NOT(ISERROR(SEARCH("_JP",D241)))</formula>
    </cfRule>
    <cfRule type="containsText" dxfId="10537" priority="2182" operator="containsText" text="_TOP_">
      <formula>NOT(ISERROR(SEARCH("_TOP_",D241)))</formula>
    </cfRule>
    <cfRule type="beginsWith" dxfId="10536" priority="2183" operator="beginsWith" text="_JOK_">
      <formula>LEFT(D241,LEN("_JOK_"))="_JOK_"</formula>
    </cfRule>
    <cfRule type="beginsWith" dxfId="10535" priority="2184" operator="beginsWith" text="_TFG">
      <formula>LEFT(D241,LEN("_TFG"))="_TFG"</formula>
    </cfRule>
  </conditionalFormatting>
  <conditionalFormatting sqref="D241">
    <cfRule type="beginsWith" dxfId="10534" priority="2186" operator="beginsWith" text="_low_">
      <formula>LEFT(D241,LEN("_low_"))="_low_"</formula>
    </cfRule>
    <cfRule type="beginsWith" dxfId="10533" priority="2187" operator="beginsWith" text="_HIG_">
      <formula>LEFT(D241,LEN("_HIG_"))="_HIG_"</formula>
    </cfRule>
  </conditionalFormatting>
  <conditionalFormatting sqref="D241">
    <cfRule type="beginsWith" dxfId="10532" priority="2185" operator="beginsWith" text="_SCA_">
      <formula>LEFT(D241,LEN("_SCA_"))="_SCA_"</formula>
    </cfRule>
  </conditionalFormatting>
  <conditionalFormatting sqref="D241">
    <cfRule type="containsText" dxfId="10531" priority="2180" operator="containsText" text="_TMB">
      <formula>NOT(ISERROR(SEARCH("_TMB",D241)))</formula>
    </cfRule>
    <cfRule type="containsText" dxfId="10530" priority="2181" operator="containsText" text="_TJP">
      <formula>NOT(ISERROR(SEARCH("_TJP",D241)))</formula>
    </cfRule>
  </conditionalFormatting>
  <conditionalFormatting sqref="D242">
    <cfRule type="containsText" dxfId="10529" priority="2170" operator="containsText" text="_JP">
      <formula>NOT(ISERROR(SEARCH("_JP",D242)))</formula>
    </cfRule>
    <cfRule type="containsText" dxfId="10528" priority="2173" operator="containsText" text="_TOP_">
      <formula>NOT(ISERROR(SEARCH("_TOP_",D242)))</formula>
    </cfRule>
    <cfRule type="beginsWith" dxfId="10527" priority="2174" operator="beginsWith" text="_JOK_">
      <formula>LEFT(D242,LEN("_JOK_"))="_JOK_"</formula>
    </cfRule>
    <cfRule type="beginsWith" dxfId="10526" priority="2175" operator="beginsWith" text="_TFG">
      <formula>LEFT(D242,LEN("_TFG"))="_TFG"</formula>
    </cfRule>
  </conditionalFormatting>
  <conditionalFormatting sqref="D242">
    <cfRule type="beginsWith" dxfId="10525" priority="2177" operator="beginsWith" text="_low_">
      <formula>LEFT(D242,LEN("_low_"))="_low_"</formula>
    </cfRule>
    <cfRule type="beginsWith" dxfId="10524" priority="2178" operator="beginsWith" text="_HIG_">
      <formula>LEFT(D242,LEN("_HIG_"))="_HIG_"</formula>
    </cfRule>
  </conditionalFormatting>
  <conditionalFormatting sqref="D242">
    <cfRule type="beginsWith" dxfId="10523" priority="2176" operator="beginsWith" text="_SCA_">
      <formula>LEFT(D242,LEN("_SCA_"))="_SCA_"</formula>
    </cfRule>
  </conditionalFormatting>
  <conditionalFormatting sqref="D242">
    <cfRule type="containsText" dxfId="10522" priority="2171" operator="containsText" text="_TMB">
      <formula>NOT(ISERROR(SEARCH("_TMB",D242)))</formula>
    </cfRule>
    <cfRule type="containsText" dxfId="10521" priority="2172" operator="containsText" text="_TJP">
      <formula>NOT(ISERROR(SEARCH("_TJP",D242)))</formula>
    </cfRule>
  </conditionalFormatting>
  <conditionalFormatting sqref="B289">
    <cfRule type="containsText" dxfId="10520" priority="2161" operator="containsText" text="_JP">
      <formula>NOT(ISERROR(SEARCH("_JP",B289)))</formula>
    </cfRule>
    <cfRule type="containsText" dxfId="10519" priority="2164" operator="containsText" text="_TOP_">
      <formula>NOT(ISERROR(SEARCH("_TOP_",B289)))</formula>
    </cfRule>
    <cfRule type="beginsWith" dxfId="10518" priority="2165" operator="beginsWith" text="_JOK_">
      <formula>LEFT(B289,LEN("_JOK_"))="_JOK_"</formula>
    </cfRule>
    <cfRule type="beginsWith" dxfId="10517" priority="2166" operator="beginsWith" text="_TFG">
      <formula>LEFT(B289,LEN("_TFG"))="_TFG"</formula>
    </cfRule>
  </conditionalFormatting>
  <conditionalFormatting sqref="B289">
    <cfRule type="beginsWith" dxfId="10516" priority="2168" operator="beginsWith" text="_low_">
      <formula>LEFT(B289,LEN("_low_"))="_low_"</formula>
    </cfRule>
    <cfRule type="beginsWith" dxfId="10515" priority="2169" operator="beginsWith" text="_HIG_">
      <formula>LEFT(B289,LEN("_HIG_"))="_HIG_"</formula>
    </cfRule>
  </conditionalFormatting>
  <conditionalFormatting sqref="B289">
    <cfRule type="beginsWith" dxfId="10514" priority="2167" operator="beginsWith" text="_SCA_">
      <formula>LEFT(B289,LEN("_SCA_"))="_SCA_"</formula>
    </cfRule>
  </conditionalFormatting>
  <conditionalFormatting sqref="B289">
    <cfRule type="containsText" dxfId="10513" priority="2162" operator="containsText" text="_TMB">
      <formula>NOT(ISERROR(SEARCH("_TMB",B289)))</formula>
    </cfRule>
    <cfRule type="containsText" dxfId="10512" priority="2163" operator="containsText" text="_TJP">
      <formula>NOT(ISERROR(SEARCH("_TJP",B289)))</formula>
    </cfRule>
  </conditionalFormatting>
  <conditionalFormatting sqref="B290">
    <cfRule type="containsText" dxfId="10511" priority="2152" operator="containsText" text="_JP">
      <formula>NOT(ISERROR(SEARCH("_JP",B290)))</formula>
    </cfRule>
    <cfRule type="containsText" dxfId="10510" priority="2155" operator="containsText" text="_TOP_">
      <formula>NOT(ISERROR(SEARCH("_TOP_",B290)))</formula>
    </cfRule>
    <cfRule type="beginsWith" dxfId="10509" priority="2156" operator="beginsWith" text="_JOK_">
      <formula>LEFT(B290,LEN("_JOK_"))="_JOK_"</formula>
    </cfRule>
    <cfRule type="beginsWith" dxfId="10508" priority="2157" operator="beginsWith" text="_TFG">
      <formula>LEFT(B290,LEN("_TFG"))="_TFG"</formula>
    </cfRule>
  </conditionalFormatting>
  <conditionalFormatting sqref="B290">
    <cfRule type="beginsWith" dxfId="10507" priority="2159" operator="beginsWith" text="_low_">
      <formula>LEFT(B290,LEN("_low_"))="_low_"</formula>
    </cfRule>
    <cfRule type="beginsWith" dxfId="10506" priority="2160" operator="beginsWith" text="_HIG_">
      <formula>LEFT(B290,LEN("_HIG_"))="_HIG_"</formula>
    </cfRule>
  </conditionalFormatting>
  <conditionalFormatting sqref="B290">
    <cfRule type="beginsWith" dxfId="10505" priority="2158" operator="beginsWith" text="_SCA_">
      <formula>LEFT(B290,LEN("_SCA_"))="_SCA_"</formula>
    </cfRule>
  </conditionalFormatting>
  <conditionalFormatting sqref="B290">
    <cfRule type="containsText" dxfId="10504" priority="2153" operator="containsText" text="_TMB">
      <formula>NOT(ISERROR(SEARCH("_TMB",B290)))</formula>
    </cfRule>
    <cfRule type="containsText" dxfId="10503" priority="2154" operator="containsText" text="_TJP">
      <formula>NOT(ISERROR(SEARCH("_TJP",B290)))</formula>
    </cfRule>
  </conditionalFormatting>
  <conditionalFormatting sqref="C286">
    <cfRule type="containsText" dxfId="10502" priority="2143" operator="containsText" text="_JP">
      <formula>NOT(ISERROR(SEARCH("_JP",C286)))</formula>
    </cfRule>
    <cfRule type="containsText" dxfId="10501" priority="2146" operator="containsText" text="_TOP_">
      <formula>NOT(ISERROR(SEARCH("_TOP_",C286)))</formula>
    </cfRule>
    <cfRule type="beginsWith" dxfId="10500" priority="2147" operator="beginsWith" text="_JOK_">
      <formula>LEFT(C286,LEN("_JOK_"))="_JOK_"</formula>
    </cfRule>
    <cfRule type="beginsWith" dxfId="10499" priority="2148" operator="beginsWith" text="_TFG">
      <formula>LEFT(C286,LEN("_TFG"))="_TFG"</formula>
    </cfRule>
  </conditionalFormatting>
  <conditionalFormatting sqref="C286">
    <cfRule type="beginsWith" dxfId="10498" priority="2150" operator="beginsWith" text="_low_">
      <formula>LEFT(C286,LEN("_low_"))="_low_"</formula>
    </cfRule>
    <cfRule type="beginsWith" dxfId="10497" priority="2151" operator="beginsWith" text="_HIG_">
      <formula>LEFT(C286,LEN("_HIG_"))="_HIG_"</formula>
    </cfRule>
  </conditionalFormatting>
  <conditionalFormatting sqref="C286">
    <cfRule type="beginsWith" dxfId="10496" priority="2149" operator="beginsWith" text="_SCA_">
      <formula>LEFT(C286,LEN("_SCA_"))="_SCA_"</formula>
    </cfRule>
  </conditionalFormatting>
  <conditionalFormatting sqref="C286">
    <cfRule type="containsText" dxfId="10495" priority="2144" operator="containsText" text="_TMB">
      <formula>NOT(ISERROR(SEARCH("_TMB",C286)))</formula>
    </cfRule>
    <cfRule type="containsText" dxfId="10494" priority="2145" operator="containsText" text="_TJP">
      <formula>NOT(ISERROR(SEARCH("_TJP",C286)))</formula>
    </cfRule>
  </conditionalFormatting>
  <conditionalFormatting sqref="C287">
    <cfRule type="containsText" dxfId="10493" priority="2134" operator="containsText" text="_JP">
      <formula>NOT(ISERROR(SEARCH("_JP",C287)))</formula>
    </cfRule>
    <cfRule type="containsText" dxfId="10492" priority="2137" operator="containsText" text="_TOP_">
      <formula>NOT(ISERROR(SEARCH("_TOP_",C287)))</formula>
    </cfRule>
    <cfRule type="beginsWith" dxfId="10491" priority="2138" operator="beginsWith" text="_JOK_">
      <formula>LEFT(C287,LEN("_JOK_"))="_JOK_"</formula>
    </cfRule>
    <cfRule type="beginsWith" dxfId="10490" priority="2139" operator="beginsWith" text="_TFG">
      <formula>LEFT(C287,LEN("_TFG"))="_TFG"</formula>
    </cfRule>
  </conditionalFormatting>
  <conditionalFormatting sqref="C287">
    <cfRule type="beginsWith" dxfId="10489" priority="2141" operator="beginsWith" text="_low_">
      <formula>LEFT(C287,LEN("_low_"))="_low_"</formula>
    </cfRule>
    <cfRule type="beginsWith" dxfId="10488" priority="2142" operator="beginsWith" text="_HIG_">
      <formula>LEFT(C287,LEN("_HIG_"))="_HIG_"</formula>
    </cfRule>
  </conditionalFormatting>
  <conditionalFormatting sqref="C287">
    <cfRule type="beginsWith" dxfId="10487" priority="2140" operator="beginsWith" text="_SCA_">
      <formula>LEFT(C287,LEN("_SCA_"))="_SCA_"</formula>
    </cfRule>
  </conditionalFormatting>
  <conditionalFormatting sqref="C287">
    <cfRule type="containsText" dxfId="10486" priority="2135" operator="containsText" text="_TMB">
      <formula>NOT(ISERROR(SEARCH("_TMB",C287)))</formula>
    </cfRule>
    <cfRule type="containsText" dxfId="10485" priority="2136" operator="containsText" text="_TJP">
      <formula>NOT(ISERROR(SEARCH("_TJP",C287)))</formula>
    </cfRule>
  </conditionalFormatting>
  <conditionalFormatting sqref="E286">
    <cfRule type="containsText" dxfId="10484" priority="2125" operator="containsText" text="_JP">
      <formula>NOT(ISERROR(SEARCH("_JP",E286)))</formula>
    </cfRule>
    <cfRule type="containsText" dxfId="10483" priority="2128" operator="containsText" text="_TOP_">
      <formula>NOT(ISERROR(SEARCH("_TOP_",E286)))</formula>
    </cfRule>
    <cfRule type="beginsWith" dxfId="10482" priority="2129" operator="beginsWith" text="_JOK_">
      <formula>LEFT(E286,LEN("_JOK_"))="_JOK_"</formula>
    </cfRule>
    <cfRule type="beginsWith" dxfId="10481" priority="2130" operator="beginsWith" text="_TFG">
      <formula>LEFT(E286,LEN("_TFG"))="_TFG"</formula>
    </cfRule>
  </conditionalFormatting>
  <conditionalFormatting sqref="E286">
    <cfRule type="beginsWith" dxfId="10480" priority="2132" operator="beginsWith" text="_low_">
      <formula>LEFT(E286,LEN("_low_"))="_low_"</formula>
    </cfRule>
    <cfRule type="beginsWith" dxfId="10479" priority="2133" operator="beginsWith" text="_HIG_">
      <formula>LEFT(E286,LEN("_HIG_"))="_HIG_"</formula>
    </cfRule>
  </conditionalFormatting>
  <conditionalFormatting sqref="E286">
    <cfRule type="beginsWith" dxfId="10478" priority="2131" operator="beginsWith" text="_SCA_">
      <formula>LEFT(E286,LEN("_SCA_"))="_SCA_"</formula>
    </cfRule>
  </conditionalFormatting>
  <conditionalFormatting sqref="E286">
    <cfRule type="containsText" dxfId="10477" priority="2126" operator="containsText" text="_TMB">
      <formula>NOT(ISERROR(SEARCH("_TMB",E286)))</formula>
    </cfRule>
    <cfRule type="containsText" dxfId="10476" priority="2127" operator="containsText" text="_TJP">
      <formula>NOT(ISERROR(SEARCH("_TJP",E286)))</formula>
    </cfRule>
  </conditionalFormatting>
  <conditionalFormatting sqref="E287">
    <cfRule type="containsText" dxfId="10475" priority="2116" operator="containsText" text="_JP">
      <formula>NOT(ISERROR(SEARCH("_JP",E287)))</formula>
    </cfRule>
    <cfRule type="containsText" dxfId="10474" priority="2119" operator="containsText" text="_TOP_">
      <formula>NOT(ISERROR(SEARCH("_TOP_",E287)))</formula>
    </cfRule>
    <cfRule type="beginsWith" dxfId="10473" priority="2120" operator="beginsWith" text="_JOK_">
      <formula>LEFT(E287,LEN("_JOK_"))="_JOK_"</formula>
    </cfRule>
    <cfRule type="beginsWith" dxfId="10472" priority="2121" operator="beginsWith" text="_TFG">
      <formula>LEFT(E287,LEN("_TFG"))="_TFG"</formula>
    </cfRule>
  </conditionalFormatting>
  <conditionalFormatting sqref="E287">
    <cfRule type="beginsWith" dxfId="10471" priority="2123" operator="beginsWith" text="_low_">
      <formula>LEFT(E287,LEN("_low_"))="_low_"</formula>
    </cfRule>
    <cfRule type="beginsWith" dxfId="10470" priority="2124" operator="beginsWith" text="_HIG_">
      <formula>LEFT(E287,LEN("_HIG_"))="_HIG_"</formula>
    </cfRule>
  </conditionalFormatting>
  <conditionalFormatting sqref="E287">
    <cfRule type="beginsWith" dxfId="10469" priority="2122" operator="beginsWith" text="_SCA_">
      <formula>LEFT(E287,LEN("_SCA_"))="_SCA_"</formula>
    </cfRule>
  </conditionalFormatting>
  <conditionalFormatting sqref="E287">
    <cfRule type="containsText" dxfId="10468" priority="2117" operator="containsText" text="_TMB">
      <formula>NOT(ISERROR(SEARCH("_TMB",E287)))</formula>
    </cfRule>
    <cfRule type="containsText" dxfId="10467" priority="2118" operator="containsText" text="_TJP">
      <formula>NOT(ISERROR(SEARCH("_TJP",E287)))</formula>
    </cfRule>
  </conditionalFormatting>
  <conditionalFormatting sqref="D322">
    <cfRule type="containsText" dxfId="10466" priority="2107" operator="containsText" text="_JP">
      <formula>NOT(ISERROR(SEARCH("_JP",D322)))</formula>
    </cfRule>
    <cfRule type="containsText" dxfId="10465" priority="2110" operator="containsText" text="_TOP_">
      <formula>NOT(ISERROR(SEARCH("_TOP_",D322)))</formula>
    </cfRule>
    <cfRule type="beginsWith" dxfId="10464" priority="2111" operator="beginsWith" text="_JOK_">
      <formula>LEFT(D322,LEN("_JOK_"))="_JOK_"</formula>
    </cfRule>
    <cfRule type="beginsWith" dxfId="10463" priority="2112" operator="beginsWith" text="_TFG">
      <formula>LEFT(D322,LEN("_TFG"))="_TFG"</formula>
    </cfRule>
  </conditionalFormatting>
  <conditionalFormatting sqref="D322">
    <cfRule type="beginsWith" dxfId="10462" priority="2114" operator="beginsWith" text="_low_">
      <formula>LEFT(D322,LEN("_low_"))="_low_"</formula>
    </cfRule>
    <cfRule type="beginsWith" dxfId="10461" priority="2115" operator="beginsWith" text="_HIG_">
      <formula>LEFT(D322,LEN("_HIG_"))="_HIG_"</formula>
    </cfRule>
  </conditionalFormatting>
  <conditionalFormatting sqref="D322">
    <cfRule type="beginsWith" dxfId="10460" priority="2113" operator="beginsWith" text="_SCA_">
      <formula>LEFT(D322,LEN("_SCA_"))="_SCA_"</formula>
    </cfRule>
  </conditionalFormatting>
  <conditionalFormatting sqref="D322">
    <cfRule type="containsText" dxfId="10459" priority="2108" operator="containsText" text="_TMB">
      <formula>NOT(ISERROR(SEARCH("_TMB",D322)))</formula>
    </cfRule>
    <cfRule type="containsText" dxfId="10458" priority="2109" operator="containsText" text="_TJP">
      <formula>NOT(ISERROR(SEARCH("_TJP",D322)))</formula>
    </cfRule>
  </conditionalFormatting>
  <conditionalFormatting sqref="B204">
    <cfRule type="containsText" dxfId="10457" priority="2251" operator="containsText" text="_JP">
      <formula>NOT(ISERROR(SEARCH("_JP",B204)))</formula>
    </cfRule>
    <cfRule type="containsText" dxfId="10456" priority="2254" operator="containsText" text="_TOP_">
      <formula>NOT(ISERROR(SEARCH("_TOP_",B204)))</formula>
    </cfRule>
    <cfRule type="beginsWith" dxfId="10455" priority="2255" operator="beginsWith" text="_JOK_">
      <formula>LEFT(B204,LEN("_JOK_"))="_JOK_"</formula>
    </cfRule>
    <cfRule type="beginsWith" dxfId="10454" priority="2256" operator="beginsWith" text="_TFG">
      <formula>LEFT(B204,LEN("_TFG"))="_TFG"</formula>
    </cfRule>
  </conditionalFormatting>
  <conditionalFormatting sqref="B204">
    <cfRule type="beginsWith" dxfId="10453" priority="2258" operator="beginsWith" text="_low_">
      <formula>LEFT(B204,LEN("_low_"))="_low_"</formula>
    </cfRule>
    <cfRule type="beginsWith" dxfId="10452" priority="2259" operator="beginsWith" text="_HIG_">
      <formula>LEFT(B204,LEN("_HIG_"))="_HIG_"</formula>
    </cfRule>
  </conditionalFormatting>
  <conditionalFormatting sqref="B204">
    <cfRule type="beginsWith" dxfId="10451" priority="2257" operator="beginsWith" text="_SCA_">
      <formula>LEFT(B204,LEN("_SCA_"))="_SCA_"</formula>
    </cfRule>
  </conditionalFormatting>
  <conditionalFormatting sqref="B204">
    <cfRule type="containsText" dxfId="10450" priority="2252" operator="containsText" text="_TMB">
      <formula>NOT(ISERROR(SEARCH("_TMB",B204)))</formula>
    </cfRule>
    <cfRule type="containsText" dxfId="10449" priority="2253" operator="containsText" text="_TJP">
      <formula>NOT(ISERROR(SEARCH("_TJP",B204)))</formula>
    </cfRule>
  </conditionalFormatting>
  <conditionalFormatting sqref="B205">
    <cfRule type="containsText" dxfId="10448" priority="2242" operator="containsText" text="_JP">
      <formula>NOT(ISERROR(SEARCH("_JP",B205)))</formula>
    </cfRule>
    <cfRule type="containsText" dxfId="10447" priority="2245" operator="containsText" text="_TOP_">
      <formula>NOT(ISERROR(SEARCH("_TOP_",B205)))</formula>
    </cfRule>
    <cfRule type="beginsWith" dxfId="10446" priority="2246" operator="beginsWith" text="_JOK_">
      <formula>LEFT(B205,LEN("_JOK_"))="_JOK_"</formula>
    </cfRule>
    <cfRule type="beginsWith" dxfId="10445" priority="2247" operator="beginsWith" text="_TFG">
      <formula>LEFT(B205,LEN("_TFG"))="_TFG"</formula>
    </cfRule>
  </conditionalFormatting>
  <conditionalFormatting sqref="B205">
    <cfRule type="beginsWith" dxfId="10444" priority="2249" operator="beginsWith" text="_low_">
      <formula>LEFT(B205,LEN("_low_"))="_low_"</formula>
    </cfRule>
    <cfRule type="beginsWith" dxfId="10443" priority="2250" operator="beginsWith" text="_HIG_">
      <formula>LEFT(B205,LEN("_HIG_"))="_HIG_"</formula>
    </cfRule>
  </conditionalFormatting>
  <conditionalFormatting sqref="B205">
    <cfRule type="beginsWith" dxfId="10442" priority="2248" operator="beginsWith" text="_SCA_">
      <formula>LEFT(B205,LEN("_SCA_"))="_SCA_"</formula>
    </cfRule>
  </conditionalFormatting>
  <conditionalFormatting sqref="B205">
    <cfRule type="containsText" dxfId="10441" priority="2243" operator="containsText" text="_TMB">
      <formula>NOT(ISERROR(SEARCH("_TMB",B205)))</formula>
    </cfRule>
    <cfRule type="containsText" dxfId="10440" priority="2244" operator="containsText" text="_TJP">
      <formula>NOT(ISERROR(SEARCH("_TJP",B205)))</formula>
    </cfRule>
  </conditionalFormatting>
  <conditionalFormatting sqref="C218">
    <cfRule type="containsText" dxfId="10439" priority="2233" operator="containsText" text="_JP">
      <formula>NOT(ISERROR(SEARCH("_JP",C218)))</formula>
    </cfRule>
    <cfRule type="containsText" dxfId="10438" priority="2236" operator="containsText" text="_TOP_">
      <formula>NOT(ISERROR(SEARCH("_TOP_",C218)))</formula>
    </cfRule>
    <cfRule type="beginsWith" dxfId="10437" priority="2237" operator="beginsWith" text="_JOK_">
      <formula>LEFT(C218,LEN("_JOK_"))="_JOK_"</formula>
    </cfRule>
    <cfRule type="beginsWith" dxfId="10436" priority="2238" operator="beginsWith" text="_TFG">
      <formula>LEFT(C218,LEN("_TFG"))="_TFG"</formula>
    </cfRule>
  </conditionalFormatting>
  <conditionalFormatting sqref="C218">
    <cfRule type="beginsWith" dxfId="10435" priority="2240" operator="beginsWith" text="_low_">
      <formula>LEFT(C218,LEN("_low_"))="_low_"</formula>
    </cfRule>
    <cfRule type="beginsWith" dxfId="10434" priority="2241" operator="beginsWith" text="_HIG_">
      <formula>LEFT(C218,LEN("_HIG_"))="_HIG_"</formula>
    </cfRule>
  </conditionalFormatting>
  <conditionalFormatting sqref="C218">
    <cfRule type="beginsWith" dxfId="10433" priority="2239" operator="beginsWith" text="_SCA_">
      <formula>LEFT(C218,LEN("_SCA_"))="_SCA_"</formula>
    </cfRule>
  </conditionalFormatting>
  <conditionalFormatting sqref="C218">
    <cfRule type="containsText" dxfId="10432" priority="2234" operator="containsText" text="_TMB">
      <formula>NOT(ISERROR(SEARCH("_TMB",C218)))</formula>
    </cfRule>
    <cfRule type="containsText" dxfId="10431" priority="2235" operator="containsText" text="_TJP">
      <formula>NOT(ISERROR(SEARCH("_TJP",C218)))</formula>
    </cfRule>
  </conditionalFormatting>
  <conditionalFormatting sqref="C219">
    <cfRule type="containsText" dxfId="10430" priority="2224" operator="containsText" text="_JP">
      <formula>NOT(ISERROR(SEARCH("_JP",C219)))</formula>
    </cfRule>
    <cfRule type="containsText" dxfId="10429" priority="2227" operator="containsText" text="_TOP_">
      <formula>NOT(ISERROR(SEARCH("_TOP_",C219)))</formula>
    </cfRule>
    <cfRule type="beginsWith" dxfId="10428" priority="2228" operator="beginsWith" text="_JOK_">
      <formula>LEFT(C219,LEN("_JOK_"))="_JOK_"</formula>
    </cfRule>
    <cfRule type="beginsWith" dxfId="10427" priority="2229" operator="beginsWith" text="_TFG">
      <formula>LEFT(C219,LEN("_TFG"))="_TFG"</formula>
    </cfRule>
  </conditionalFormatting>
  <conditionalFormatting sqref="C219">
    <cfRule type="beginsWith" dxfId="10426" priority="2231" operator="beginsWith" text="_low_">
      <formula>LEFT(C219,LEN("_low_"))="_low_"</formula>
    </cfRule>
    <cfRule type="beginsWith" dxfId="10425" priority="2232" operator="beginsWith" text="_HIG_">
      <formula>LEFT(C219,LEN("_HIG_"))="_HIG_"</formula>
    </cfRule>
  </conditionalFormatting>
  <conditionalFormatting sqref="C219">
    <cfRule type="beginsWith" dxfId="10424" priority="2230" operator="beginsWith" text="_SCA_">
      <formula>LEFT(C219,LEN("_SCA_"))="_SCA_"</formula>
    </cfRule>
  </conditionalFormatting>
  <conditionalFormatting sqref="C219">
    <cfRule type="containsText" dxfId="10423" priority="2225" operator="containsText" text="_TMB">
      <formula>NOT(ISERROR(SEARCH("_TMB",C219)))</formula>
    </cfRule>
    <cfRule type="containsText" dxfId="10422" priority="2226" operator="containsText" text="_TJP">
      <formula>NOT(ISERROR(SEARCH("_TJP",C219)))</formula>
    </cfRule>
  </conditionalFormatting>
  <conditionalFormatting sqref="F218">
    <cfRule type="containsText" dxfId="10421" priority="2215" operator="containsText" text="_JP">
      <formula>NOT(ISERROR(SEARCH("_JP",F218)))</formula>
    </cfRule>
    <cfRule type="containsText" dxfId="10420" priority="2218" operator="containsText" text="_TOP_">
      <formula>NOT(ISERROR(SEARCH("_TOP_",F218)))</formula>
    </cfRule>
    <cfRule type="beginsWith" dxfId="10419" priority="2219" operator="beginsWith" text="_JOK_">
      <formula>LEFT(F218,LEN("_JOK_"))="_JOK_"</formula>
    </cfRule>
    <cfRule type="beginsWith" dxfId="10418" priority="2220" operator="beginsWith" text="_TFG">
      <formula>LEFT(F218,LEN("_TFG"))="_TFG"</formula>
    </cfRule>
  </conditionalFormatting>
  <conditionalFormatting sqref="F218">
    <cfRule type="beginsWith" dxfId="10417" priority="2222" operator="beginsWith" text="_low_">
      <formula>LEFT(F218,LEN("_low_"))="_low_"</formula>
    </cfRule>
    <cfRule type="beginsWith" dxfId="10416" priority="2223" operator="beginsWith" text="_HIG_">
      <formula>LEFT(F218,LEN("_HIG_"))="_HIG_"</formula>
    </cfRule>
  </conditionalFormatting>
  <conditionalFormatting sqref="F218">
    <cfRule type="beginsWith" dxfId="10415" priority="2221" operator="beginsWith" text="_SCA_">
      <formula>LEFT(F218,LEN("_SCA_"))="_SCA_"</formula>
    </cfRule>
  </conditionalFormatting>
  <conditionalFormatting sqref="F218">
    <cfRule type="containsText" dxfId="10414" priority="2216" operator="containsText" text="_TMB">
      <formula>NOT(ISERROR(SEARCH("_TMB",F218)))</formula>
    </cfRule>
    <cfRule type="containsText" dxfId="10413" priority="2217" operator="containsText" text="_TJP">
      <formula>NOT(ISERROR(SEARCH("_TJP",F218)))</formula>
    </cfRule>
  </conditionalFormatting>
  <conditionalFormatting sqref="F219">
    <cfRule type="containsText" dxfId="10412" priority="2206" operator="containsText" text="_JP">
      <formula>NOT(ISERROR(SEARCH("_JP",F219)))</formula>
    </cfRule>
    <cfRule type="containsText" dxfId="10411" priority="2209" operator="containsText" text="_TOP_">
      <formula>NOT(ISERROR(SEARCH("_TOP_",F219)))</formula>
    </cfRule>
    <cfRule type="beginsWith" dxfId="10410" priority="2210" operator="beginsWith" text="_JOK_">
      <formula>LEFT(F219,LEN("_JOK_"))="_JOK_"</formula>
    </cfRule>
    <cfRule type="beginsWith" dxfId="10409" priority="2211" operator="beginsWith" text="_TFG">
      <formula>LEFT(F219,LEN("_TFG"))="_TFG"</formula>
    </cfRule>
  </conditionalFormatting>
  <conditionalFormatting sqref="F219">
    <cfRule type="beginsWith" dxfId="10408" priority="2213" operator="beginsWith" text="_low_">
      <formula>LEFT(F219,LEN("_low_"))="_low_"</formula>
    </cfRule>
    <cfRule type="beginsWith" dxfId="10407" priority="2214" operator="beginsWith" text="_HIG_">
      <formula>LEFT(F219,LEN("_HIG_"))="_HIG_"</formula>
    </cfRule>
  </conditionalFormatting>
  <conditionalFormatting sqref="F219">
    <cfRule type="beginsWith" dxfId="10406" priority="2212" operator="beginsWith" text="_SCA_">
      <formula>LEFT(F219,LEN("_SCA_"))="_SCA_"</formula>
    </cfRule>
  </conditionalFormatting>
  <conditionalFormatting sqref="F219">
    <cfRule type="containsText" dxfId="10405" priority="2207" operator="containsText" text="_TMB">
      <formula>NOT(ISERROR(SEARCH("_TMB",F219)))</formula>
    </cfRule>
    <cfRule type="containsText" dxfId="10404" priority="2208" operator="containsText" text="_TJP">
      <formula>NOT(ISERROR(SEARCH("_TJP",F219)))</formula>
    </cfRule>
  </conditionalFormatting>
  <conditionalFormatting sqref="E220">
    <cfRule type="containsText" dxfId="10403" priority="2197" operator="containsText" text="_JP">
      <formula>NOT(ISERROR(SEARCH("_JP",E220)))</formula>
    </cfRule>
    <cfRule type="containsText" dxfId="10402" priority="2200" operator="containsText" text="_TOP_">
      <formula>NOT(ISERROR(SEARCH("_TOP_",E220)))</formula>
    </cfRule>
    <cfRule type="beginsWith" dxfId="10401" priority="2201" operator="beginsWith" text="_JOK_">
      <formula>LEFT(E220,LEN("_JOK_"))="_JOK_"</formula>
    </cfRule>
    <cfRule type="beginsWith" dxfId="10400" priority="2202" operator="beginsWith" text="_TFG">
      <formula>LEFT(E220,LEN("_TFG"))="_TFG"</formula>
    </cfRule>
  </conditionalFormatting>
  <conditionalFormatting sqref="E220">
    <cfRule type="beginsWith" dxfId="10399" priority="2204" operator="beginsWith" text="_low_">
      <formula>LEFT(E220,LEN("_low_"))="_low_"</formula>
    </cfRule>
    <cfRule type="beginsWith" dxfId="10398" priority="2205" operator="beginsWith" text="_HIG_">
      <formula>LEFT(E220,LEN("_HIG_"))="_HIG_"</formula>
    </cfRule>
  </conditionalFormatting>
  <conditionalFormatting sqref="E220">
    <cfRule type="beginsWith" dxfId="10397" priority="2203" operator="beginsWith" text="_SCA_">
      <formula>LEFT(E220,LEN("_SCA_"))="_SCA_"</formula>
    </cfRule>
  </conditionalFormatting>
  <conditionalFormatting sqref="E220">
    <cfRule type="containsText" dxfId="10396" priority="2198" operator="containsText" text="_TMB">
      <formula>NOT(ISERROR(SEARCH("_TMB",E220)))</formula>
    </cfRule>
    <cfRule type="containsText" dxfId="10395" priority="2199" operator="containsText" text="_TJP">
      <formula>NOT(ISERROR(SEARCH("_TJP",E220)))</formula>
    </cfRule>
  </conditionalFormatting>
  <conditionalFormatting sqref="D323">
    <cfRule type="containsText" dxfId="10394" priority="2098" operator="containsText" text="_JP">
      <formula>NOT(ISERROR(SEARCH("_JP",D323)))</formula>
    </cfRule>
    <cfRule type="containsText" dxfId="10393" priority="2101" operator="containsText" text="_TOP_">
      <formula>NOT(ISERROR(SEARCH("_TOP_",D323)))</formula>
    </cfRule>
    <cfRule type="beginsWith" dxfId="10392" priority="2102" operator="beginsWith" text="_JOK_">
      <formula>LEFT(D323,LEN("_JOK_"))="_JOK_"</formula>
    </cfRule>
    <cfRule type="beginsWith" dxfId="10391" priority="2103" operator="beginsWith" text="_TFG">
      <formula>LEFT(D323,LEN("_TFG"))="_TFG"</formula>
    </cfRule>
  </conditionalFormatting>
  <conditionalFormatting sqref="D323">
    <cfRule type="beginsWith" dxfId="10390" priority="2105" operator="beginsWith" text="_low_">
      <formula>LEFT(D323,LEN("_low_"))="_low_"</formula>
    </cfRule>
    <cfRule type="beginsWith" dxfId="10389" priority="2106" operator="beginsWith" text="_HIG_">
      <formula>LEFT(D323,LEN("_HIG_"))="_HIG_"</formula>
    </cfRule>
  </conditionalFormatting>
  <conditionalFormatting sqref="D323">
    <cfRule type="beginsWith" dxfId="10388" priority="2104" operator="beginsWith" text="_SCA_">
      <formula>LEFT(D323,LEN("_SCA_"))="_SCA_"</formula>
    </cfRule>
  </conditionalFormatting>
  <conditionalFormatting sqref="D323">
    <cfRule type="containsText" dxfId="10387" priority="2099" operator="containsText" text="_TMB">
      <formula>NOT(ISERROR(SEARCH("_TMB",D323)))</formula>
    </cfRule>
    <cfRule type="containsText" dxfId="10386" priority="2100" operator="containsText" text="_TJP">
      <formula>NOT(ISERROR(SEARCH("_TJP",D323)))</formula>
    </cfRule>
  </conditionalFormatting>
  <conditionalFormatting sqref="F322">
    <cfRule type="containsText" dxfId="10385" priority="2089" operator="containsText" text="_JP">
      <formula>NOT(ISERROR(SEARCH("_JP",F322)))</formula>
    </cfRule>
    <cfRule type="containsText" dxfId="10384" priority="2092" operator="containsText" text="_TOP_">
      <formula>NOT(ISERROR(SEARCH("_TOP_",F322)))</formula>
    </cfRule>
    <cfRule type="beginsWith" dxfId="10383" priority="2093" operator="beginsWith" text="_JOK_">
      <formula>LEFT(F322,LEN("_JOK_"))="_JOK_"</formula>
    </cfRule>
    <cfRule type="beginsWith" dxfId="10382" priority="2094" operator="beginsWith" text="_TFG">
      <formula>LEFT(F322,LEN("_TFG"))="_TFG"</formula>
    </cfRule>
  </conditionalFormatting>
  <conditionalFormatting sqref="F322">
    <cfRule type="beginsWith" dxfId="10381" priority="2096" operator="beginsWith" text="_low_">
      <formula>LEFT(F322,LEN("_low_"))="_low_"</formula>
    </cfRule>
    <cfRule type="beginsWith" dxfId="10380" priority="2097" operator="beginsWith" text="_HIG_">
      <formula>LEFT(F322,LEN("_HIG_"))="_HIG_"</formula>
    </cfRule>
  </conditionalFormatting>
  <conditionalFormatting sqref="F322">
    <cfRule type="beginsWith" dxfId="10379" priority="2095" operator="beginsWith" text="_SCA_">
      <formula>LEFT(F322,LEN("_SCA_"))="_SCA_"</formula>
    </cfRule>
  </conditionalFormatting>
  <conditionalFormatting sqref="F322">
    <cfRule type="containsText" dxfId="10378" priority="2090" operator="containsText" text="_TMB">
      <formula>NOT(ISERROR(SEARCH("_TMB",F322)))</formula>
    </cfRule>
    <cfRule type="containsText" dxfId="10377" priority="2091" operator="containsText" text="_TJP">
      <formula>NOT(ISERROR(SEARCH("_TJP",F322)))</formula>
    </cfRule>
  </conditionalFormatting>
  <conditionalFormatting sqref="F323">
    <cfRule type="containsText" dxfId="10376" priority="2080" operator="containsText" text="_JP">
      <formula>NOT(ISERROR(SEARCH("_JP",F323)))</formula>
    </cfRule>
    <cfRule type="containsText" dxfId="10375" priority="2083" operator="containsText" text="_TOP_">
      <formula>NOT(ISERROR(SEARCH("_TOP_",F323)))</formula>
    </cfRule>
    <cfRule type="beginsWith" dxfId="10374" priority="2084" operator="beginsWith" text="_JOK_">
      <formula>LEFT(F323,LEN("_JOK_"))="_JOK_"</formula>
    </cfRule>
    <cfRule type="beginsWith" dxfId="10373" priority="2085" operator="beginsWith" text="_TFG">
      <formula>LEFT(F323,LEN("_TFG"))="_TFG"</formula>
    </cfRule>
  </conditionalFormatting>
  <conditionalFormatting sqref="F323">
    <cfRule type="beginsWith" dxfId="10372" priority="2087" operator="beginsWith" text="_low_">
      <formula>LEFT(F323,LEN("_low_"))="_low_"</formula>
    </cfRule>
    <cfRule type="beginsWith" dxfId="10371" priority="2088" operator="beginsWith" text="_HIG_">
      <formula>LEFT(F323,LEN("_HIG_"))="_HIG_"</formula>
    </cfRule>
  </conditionalFormatting>
  <conditionalFormatting sqref="F323">
    <cfRule type="beginsWith" dxfId="10370" priority="2086" operator="beginsWith" text="_SCA_">
      <formula>LEFT(F323,LEN("_SCA_"))="_SCA_"</formula>
    </cfRule>
  </conditionalFormatting>
  <conditionalFormatting sqref="F323">
    <cfRule type="containsText" dxfId="10369" priority="2081" operator="containsText" text="_TMB">
      <formula>NOT(ISERROR(SEARCH("_TMB",F323)))</formula>
    </cfRule>
    <cfRule type="containsText" dxfId="10368" priority="2082" operator="containsText" text="_TJP">
      <formula>NOT(ISERROR(SEARCH("_TJP",F323)))</formula>
    </cfRule>
  </conditionalFormatting>
  <conditionalFormatting sqref="B387">
    <cfRule type="containsText" dxfId="10367" priority="2071" operator="containsText" text="_JP">
      <formula>NOT(ISERROR(SEARCH("_JP",B387)))</formula>
    </cfRule>
    <cfRule type="containsText" dxfId="10366" priority="2074" operator="containsText" text="_TOP_">
      <formula>NOT(ISERROR(SEARCH("_TOP_",B387)))</formula>
    </cfRule>
    <cfRule type="beginsWith" dxfId="10365" priority="2075" operator="beginsWith" text="_JOK_">
      <formula>LEFT(B387,LEN("_JOK_"))="_JOK_"</formula>
    </cfRule>
    <cfRule type="beginsWith" dxfId="10364" priority="2076" operator="beginsWith" text="_TFG">
      <formula>LEFT(B387,LEN("_TFG"))="_TFG"</formula>
    </cfRule>
  </conditionalFormatting>
  <conditionalFormatting sqref="B387">
    <cfRule type="beginsWith" dxfId="10363" priority="2078" operator="beginsWith" text="_low_">
      <formula>LEFT(B387,LEN("_low_"))="_low_"</formula>
    </cfRule>
    <cfRule type="beginsWith" dxfId="10362" priority="2079" operator="beginsWith" text="_HIG_">
      <formula>LEFT(B387,LEN("_HIG_"))="_HIG_"</formula>
    </cfRule>
  </conditionalFormatting>
  <conditionalFormatting sqref="B387">
    <cfRule type="beginsWith" dxfId="10361" priority="2077" operator="beginsWith" text="_SCA_">
      <formula>LEFT(B387,LEN("_SCA_"))="_SCA_"</formula>
    </cfRule>
  </conditionalFormatting>
  <conditionalFormatting sqref="B387">
    <cfRule type="containsText" dxfId="10360" priority="2072" operator="containsText" text="_TMB">
      <formula>NOT(ISERROR(SEARCH("_TMB",B387)))</formula>
    </cfRule>
    <cfRule type="containsText" dxfId="10359" priority="2073" operator="containsText" text="_TJP">
      <formula>NOT(ISERROR(SEARCH("_TJP",B387)))</formula>
    </cfRule>
  </conditionalFormatting>
  <conditionalFormatting sqref="B388">
    <cfRule type="containsText" dxfId="10358" priority="2062" operator="containsText" text="_JP">
      <formula>NOT(ISERROR(SEARCH("_JP",B388)))</formula>
    </cfRule>
    <cfRule type="containsText" dxfId="10357" priority="2065" operator="containsText" text="_TOP_">
      <formula>NOT(ISERROR(SEARCH("_TOP_",B388)))</formula>
    </cfRule>
    <cfRule type="beginsWith" dxfId="10356" priority="2066" operator="beginsWith" text="_JOK_">
      <formula>LEFT(B388,LEN("_JOK_"))="_JOK_"</formula>
    </cfRule>
    <cfRule type="beginsWith" dxfId="10355" priority="2067" operator="beginsWith" text="_TFG">
      <formula>LEFT(B388,LEN("_TFG"))="_TFG"</formula>
    </cfRule>
  </conditionalFormatting>
  <conditionalFormatting sqref="B388">
    <cfRule type="beginsWith" dxfId="10354" priority="2069" operator="beginsWith" text="_low_">
      <formula>LEFT(B388,LEN("_low_"))="_low_"</formula>
    </cfRule>
    <cfRule type="beginsWith" dxfId="10353" priority="2070" operator="beginsWith" text="_HIG_">
      <formula>LEFT(B388,LEN("_HIG_"))="_HIG_"</formula>
    </cfRule>
  </conditionalFormatting>
  <conditionalFormatting sqref="B388">
    <cfRule type="beginsWith" dxfId="10352" priority="2068" operator="beginsWith" text="_SCA_">
      <formula>LEFT(B388,LEN("_SCA_"))="_SCA_"</formula>
    </cfRule>
  </conditionalFormatting>
  <conditionalFormatting sqref="B388">
    <cfRule type="containsText" dxfId="10351" priority="2063" operator="containsText" text="_TMB">
      <formula>NOT(ISERROR(SEARCH("_TMB",B388)))</formula>
    </cfRule>
    <cfRule type="containsText" dxfId="10350" priority="2064" operator="containsText" text="_TJP">
      <formula>NOT(ISERROR(SEARCH("_TJP",B388)))</formula>
    </cfRule>
  </conditionalFormatting>
  <conditionalFormatting sqref="F387">
    <cfRule type="containsText" dxfId="10349" priority="2053" operator="containsText" text="_JP">
      <formula>NOT(ISERROR(SEARCH("_JP",F387)))</formula>
    </cfRule>
    <cfRule type="containsText" dxfId="10348" priority="2056" operator="containsText" text="_TOP_">
      <formula>NOT(ISERROR(SEARCH("_TOP_",F387)))</formula>
    </cfRule>
    <cfRule type="beginsWith" dxfId="10347" priority="2057" operator="beginsWith" text="_JOK_">
      <formula>LEFT(F387,LEN("_JOK_"))="_JOK_"</formula>
    </cfRule>
    <cfRule type="beginsWith" dxfId="10346" priority="2058" operator="beginsWith" text="_TFG">
      <formula>LEFT(F387,LEN("_TFG"))="_TFG"</formula>
    </cfRule>
  </conditionalFormatting>
  <conditionalFormatting sqref="F387">
    <cfRule type="beginsWith" dxfId="10345" priority="2060" operator="beginsWith" text="_low_">
      <formula>LEFT(F387,LEN("_low_"))="_low_"</formula>
    </cfRule>
    <cfRule type="beginsWith" dxfId="10344" priority="2061" operator="beginsWith" text="_HIG_">
      <formula>LEFT(F387,LEN("_HIG_"))="_HIG_"</formula>
    </cfRule>
  </conditionalFormatting>
  <conditionalFormatting sqref="F387">
    <cfRule type="beginsWith" dxfId="10343" priority="2059" operator="beginsWith" text="_SCA_">
      <formula>LEFT(F387,LEN("_SCA_"))="_SCA_"</formula>
    </cfRule>
  </conditionalFormatting>
  <conditionalFormatting sqref="F387">
    <cfRule type="containsText" dxfId="10342" priority="2054" operator="containsText" text="_TMB">
      <formula>NOT(ISERROR(SEARCH("_TMB",F387)))</formula>
    </cfRule>
    <cfRule type="containsText" dxfId="10341" priority="2055" operator="containsText" text="_TJP">
      <formula>NOT(ISERROR(SEARCH("_TJP",F387)))</formula>
    </cfRule>
  </conditionalFormatting>
  <conditionalFormatting sqref="F388">
    <cfRule type="containsText" dxfId="10340" priority="2044" operator="containsText" text="_JP">
      <formula>NOT(ISERROR(SEARCH("_JP",F388)))</formula>
    </cfRule>
    <cfRule type="containsText" dxfId="10339" priority="2047" operator="containsText" text="_TOP_">
      <formula>NOT(ISERROR(SEARCH("_TOP_",F388)))</formula>
    </cfRule>
    <cfRule type="beginsWith" dxfId="10338" priority="2048" operator="beginsWith" text="_JOK_">
      <formula>LEFT(F388,LEN("_JOK_"))="_JOK_"</formula>
    </cfRule>
    <cfRule type="beginsWith" dxfId="10337" priority="2049" operator="beginsWith" text="_TFG">
      <formula>LEFT(F388,LEN("_TFG"))="_TFG"</formula>
    </cfRule>
  </conditionalFormatting>
  <conditionalFormatting sqref="F388">
    <cfRule type="beginsWith" dxfId="10336" priority="2051" operator="beginsWith" text="_low_">
      <formula>LEFT(F388,LEN("_low_"))="_low_"</formula>
    </cfRule>
    <cfRule type="beginsWith" dxfId="10335" priority="2052" operator="beginsWith" text="_HIG_">
      <formula>LEFT(F388,LEN("_HIG_"))="_HIG_"</formula>
    </cfRule>
  </conditionalFormatting>
  <conditionalFormatting sqref="F388">
    <cfRule type="beginsWith" dxfId="10334" priority="2050" operator="beginsWith" text="_SCA_">
      <formula>LEFT(F388,LEN("_SCA_"))="_SCA_"</formula>
    </cfRule>
  </conditionalFormatting>
  <conditionalFormatting sqref="F388">
    <cfRule type="containsText" dxfId="10333" priority="2045" operator="containsText" text="_TMB">
      <formula>NOT(ISERROR(SEARCH("_TMB",F388)))</formula>
    </cfRule>
    <cfRule type="containsText" dxfId="10332" priority="2046" operator="containsText" text="_TJP">
      <formula>NOT(ISERROR(SEARCH("_TJP",F388)))</formula>
    </cfRule>
  </conditionalFormatting>
  <conditionalFormatting sqref="D403">
    <cfRule type="containsText" dxfId="10331" priority="2035" operator="containsText" text="_JP">
      <formula>NOT(ISERROR(SEARCH("_JP",D403)))</formula>
    </cfRule>
    <cfRule type="containsText" dxfId="10330" priority="2038" operator="containsText" text="_TOP_">
      <formula>NOT(ISERROR(SEARCH("_TOP_",D403)))</formula>
    </cfRule>
    <cfRule type="beginsWith" dxfId="10329" priority="2039" operator="beginsWith" text="_JOK_">
      <formula>LEFT(D403,LEN("_JOK_"))="_JOK_"</formula>
    </cfRule>
    <cfRule type="beginsWith" dxfId="10328" priority="2040" operator="beginsWith" text="_TFG">
      <formula>LEFT(D403,LEN("_TFG"))="_TFG"</formula>
    </cfRule>
  </conditionalFormatting>
  <conditionalFormatting sqref="D403">
    <cfRule type="beginsWith" dxfId="10327" priority="2042" operator="beginsWith" text="_low_">
      <formula>LEFT(D403,LEN("_low_"))="_low_"</formula>
    </cfRule>
    <cfRule type="beginsWith" dxfId="10326" priority="2043" operator="beginsWith" text="_HIG_">
      <formula>LEFT(D403,LEN("_HIG_"))="_HIG_"</formula>
    </cfRule>
  </conditionalFormatting>
  <conditionalFormatting sqref="D403">
    <cfRule type="beginsWith" dxfId="10325" priority="2041" operator="beginsWith" text="_SCA_">
      <formula>LEFT(D403,LEN("_SCA_"))="_SCA_"</formula>
    </cfRule>
  </conditionalFormatting>
  <conditionalFormatting sqref="D403">
    <cfRule type="containsText" dxfId="10324" priority="2036" operator="containsText" text="_TMB">
      <formula>NOT(ISERROR(SEARCH("_TMB",D403)))</formula>
    </cfRule>
    <cfRule type="containsText" dxfId="10323" priority="2037" operator="containsText" text="_TJP">
      <formula>NOT(ISERROR(SEARCH("_TJP",D403)))</formula>
    </cfRule>
  </conditionalFormatting>
  <conditionalFormatting sqref="D404">
    <cfRule type="containsText" dxfId="10322" priority="2026" operator="containsText" text="_JP">
      <formula>NOT(ISERROR(SEARCH("_JP",D404)))</formula>
    </cfRule>
    <cfRule type="containsText" dxfId="10321" priority="2029" operator="containsText" text="_TOP_">
      <formula>NOT(ISERROR(SEARCH("_TOP_",D404)))</formula>
    </cfRule>
    <cfRule type="beginsWith" dxfId="10320" priority="2030" operator="beginsWith" text="_JOK_">
      <formula>LEFT(D404,LEN("_JOK_"))="_JOK_"</formula>
    </cfRule>
    <cfRule type="beginsWith" dxfId="10319" priority="2031" operator="beginsWith" text="_TFG">
      <formula>LEFT(D404,LEN("_TFG"))="_TFG"</formula>
    </cfRule>
  </conditionalFormatting>
  <conditionalFormatting sqref="D404">
    <cfRule type="beginsWith" dxfId="10318" priority="2033" operator="beginsWith" text="_low_">
      <formula>LEFT(D404,LEN("_low_"))="_low_"</formula>
    </cfRule>
    <cfRule type="beginsWith" dxfId="10317" priority="2034" operator="beginsWith" text="_HIG_">
      <formula>LEFT(D404,LEN("_HIG_"))="_HIG_"</formula>
    </cfRule>
  </conditionalFormatting>
  <conditionalFormatting sqref="D404">
    <cfRule type="beginsWith" dxfId="10316" priority="2032" operator="beginsWith" text="_SCA_">
      <formula>LEFT(D404,LEN("_SCA_"))="_SCA_"</formula>
    </cfRule>
  </conditionalFormatting>
  <conditionalFormatting sqref="D404">
    <cfRule type="containsText" dxfId="10315" priority="2027" operator="containsText" text="_TMB">
      <formula>NOT(ISERROR(SEARCH("_TMB",D404)))</formula>
    </cfRule>
    <cfRule type="containsText" dxfId="10314" priority="2028" operator="containsText" text="_TJP">
      <formula>NOT(ISERROR(SEARCH("_TJP",D404)))</formula>
    </cfRule>
  </conditionalFormatting>
  <conditionalFormatting sqref="C367">
    <cfRule type="containsText" dxfId="10313" priority="2017" operator="containsText" text="_JP">
      <formula>NOT(ISERROR(SEARCH("_JP",C367)))</formula>
    </cfRule>
    <cfRule type="containsText" dxfId="10312" priority="2020" operator="containsText" text="_TOP_">
      <formula>NOT(ISERROR(SEARCH("_TOP_",C367)))</formula>
    </cfRule>
    <cfRule type="beginsWith" dxfId="10311" priority="2021" operator="beginsWith" text="_JOK_">
      <formula>LEFT(C367,LEN("_JOK_"))="_JOK_"</formula>
    </cfRule>
    <cfRule type="beginsWith" dxfId="10310" priority="2022" operator="beginsWith" text="_TFG">
      <formula>LEFT(C367,LEN("_TFG"))="_TFG"</formula>
    </cfRule>
  </conditionalFormatting>
  <conditionalFormatting sqref="C367">
    <cfRule type="beginsWith" dxfId="10309" priority="2024" operator="beginsWith" text="_low_">
      <formula>LEFT(C367,LEN("_low_"))="_low_"</formula>
    </cfRule>
    <cfRule type="beginsWith" dxfId="10308" priority="2025" operator="beginsWith" text="_HIG_">
      <formula>LEFT(C367,LEN("_HIG_"))="_HIG_"</formula>
    </cfRule>
  </conditionalFormatting>
  <conditionalFormatting sqref="C367">
    <cfRule type="beginsWith" dxfId="10307" priority="2023" operator="beginsWith" text="_SCA_">
      <formula>LEFT(C367,LEN("_SCA_"))="_SCA_"</formula>
    </cfRule>
  </conditionalFormatting>
  <conditionalFormatting sqref="C367">
    <cfRule type="containsText" dxfId="10306" priority="2018" operator="containsText" text="_TMB">
      <formula>NOT(ISERROR(SEARCH("_TMB",C367)))</formula>
    </cfRule>
    <cfRule type="containsText" dxfId="10305" priority="2019" operator="containsText" text="_TJP">
      <formula>NOT(ISERROR(SEARCH("_TJP",C367)))</formula>
    </cfRule>
  </conditionalFormatting>
  <conditionalFormatting sqref="C368">
    <cfRule type="containsText" dxfId="10304" priority="2008" operator="containsText" text="_JP">
      <formula>NOT(ISERROR(SEARCH("_JP",C368)))</formula>
    </cfRule>
    <cfRule type="containsText" dxfId="10303" priority="2011" operator="containsText" text="_TOP_">
      <formula>NOT(ISERROR(SEARCH("_TOP_",C368)))</formula>
    </cfRule>
    <cfRule type="beginsWith" dxfId="10302" priority="2012" operator="beginsWith" text="_JOK_">
      <formula>LEFT(C368,LEN("_JOK_"))="_JOK_"</formula>
    </cfRule>
    <cfRule type="beginsWith" dxfId="10301" priority="2013" operator="beginsWith" text="_TFG">
      <formula>LEFT(C368,LEN("_TFG"))="_TFG"</formula>
    </cfRule>
  </conditionalFormatting>
  <conditionalFormatting sqref="C368">
    <cfRule type="beginsWith" dxfId="10300" priority="2015" operator="beginsWith" text="_low_">
      <formula>LEFT(C368,LEN("_low_"))="_low_"</formula>
    </cfRule>
    <cfRule type="beginsWith" dxfId="10299" priority="2016" operator="beginsWith" text="_HIG_">
      <formula>LEFT(C368,LEN("_HIG_"))="_HIG_"</formula>
    </cfRule>
  </conditionalFormatting>
  <conditionalFormatting sqref="C368">
    <cfRule type="beginsWith" dxfId="10298" priority="2014" operator="beginsWith" text="_SCA_">
      <formula>LEFT(C368,LEN("_SCA_"))="_SCA_"</formula>
    </cfRule>
  </conditionalFormatting>
  <conditionalFormatting sqref="C368">
    <cfRule type="containsText" dxfId="10297" priority="2009" operator="containsText" text="_TMB">
      <formula>NOT(ISERROR(SEARCH("_TMB",C368)))</formula>
    </cfRule>
    <cfRule type="containsText" dxfId="10296" priority="2010" operator="containsText" text="_TJP">
      <formula>NOT(ISERROR(SEARCH("_TJP",C368)))</formula>
    </cfRule>
  </conditionalFormatting>
  <conditionalFormatting sqref="F367">
    <cfRule type="containsText" dxfId="10295" priority="1999" operator="containsText" text="_JP">
      <formula>NOT(ISERROR(SEARCH("_JP",F367)))</formula>
    </cfRule>
    <cfRule type="containsText" dxfId="10294" priority="2002" operator="containsText" text="_TOP_">
      <formula>NOT(ISERROR(SEARCH("_TOP_",F367)))</formula>
    </cfRule>
    <cfRule type="beginsWith" dxfId="10293" priority="2003" operator="beginsWith" text="_JOK_">
      <formula>LEFT(F367,LEN("_JOK_"))="_JOK_"</formula>
    </cfRule>
    <cfRule type="beginsWith" dxfId="10292" priority="2004" operator="beginsWith" text="_TFG">
      <formula>LEFT(F367,LEN("_TFG"))="_TFG"</formula>
    </cfRule>
  </conditionalFormatting>
  <conditionalFormatting sqref="F367">
    <cfRule type="beginsWith" dxfId="10291" priority="2006" operator="beginsWith" text="_low_">
      <formula>LEFT(F367,LEN("_low_"))="_low_"</formula>
    </cfRule>
    <cfRule type="beginsWith" dxfId="10290" priority="2007" operator="beginsWith" text="_HIG_">
      <formula>LEFT(F367,LEN("_HIG_"))="_HIG_"</formula>
    </cfRule>
  </conditionalFormatting>
  <conditionalFormatting sqref="F367">
    <cfRule type="beginsWith" dxfId="10289" priority="2005" operator="beginsWith" text="_SCA_">
      <formula>LEFT(F367,LEN("_SCA_"))="_SCA_"</formula>
    </cfRule>
  </conditionalFormatting>
  <conditionalFormatting sqref="F367">
    <cfRule type="containsText" dxfId="10288" priority="2000" operator="containsText" text="_TMB">
      <formula>NOT(ISERROR(SEARCH("_TMB",F367)))</formula>
    </cfRule>
    <cfRule type="containsText" dxfId="10287" priority="2001" operator="containsText" text="_TJP">
      <formula>NOT(ISERROR(SEARCH("_TJP",F367)))</formula>
    </cfRule>
  </conditionalFormatting>
  <conditionalFormatting sqref="F368">
    <cfRule type="containsText" dxfId="10286" priority="1990" operator="containsText" text="_JP">
      <formula>NOT(ISERROR(SEARCH("_JP",F368)))</formula>
    </cfRule>
    <cfRule type="containsText" dxfId="10285" priority="1993" operator="containsText" text="_TOP_">
      <formula>NOT(ISERROR(SEARCH("_TOP_",F368)))</formula>
    </cfRule>
    <cfRule type="beginsWith" dxfId="10284" priority="1994" operator="beginsWith" text="_JOK_">
      <formula>LEFT(F368,LEN("_JOK_"))="_JOK_"</formula>
    </cfRule>
    <cfRule type="beginsWith" dxfId="10283" priority="1995" operator="beginsWith" text="_TFG">
      <formula>LEFT(F368,LEN("_TFG"))="_TFG"</formula>
    </cfRule>
  </conditionalFormatting>
  <conditionalFormatting sqref="F368">
    <cfRule type="beginsWith" dxfId="10282" priority="1997" operator="beginsWith" text="_low_">
      <formula>LEFT(F368,LEN("_low_"))="_low_"</formula>
    </cfRule>
    <cfRule type="beginsWith" dxfId="10281" priority="1998" operator="beginsWith" text="_HIG_">
      <formula>LEFT(F368,LEN("_HIG_"))="_HIG_"</formula>
    </cfRule>
  </conditionalFormatting>
  <conditionalFormatting sqref="F368">
    <cfRule type="beginsWith" dxfId="10280" priority="1996" operator="beginsWith" text="_SCA_">
      <formula>LEFT(F368,LEN("_SCA_"))="_SCA_"</formula>
    </cfRule>
  </conditionalFormatting>
  <conditionalFormatting sqref="F368">
    <cfRule type="containsText" dxfId="10279" priority="1991" operator="containsText" text="_TMB">
      <formula>NOT(ISERROR(SEARCH("_TMB",F368)))</formula>
    </cfRule>
    <cfRule type="containsText" dxfId="10278" priority="1992" operator="containsText" text="_TJP">
      <formula>NOT(ISERROR(SEARCH("_TJP",F368)))</formula>
    </cfRule>
  </conditionalFormatting>
  <conditionalFormatting sqref="B474">
    <cfRule type="containsText" dxfId="10277" priority="1981" operator="containsText" text="_JP">
      <formula>NOT(ISERROR(SEARCH("_JP",B474)))</formula>
    </cfRule>
    <cfRule type="containsText" dxfId="10276" priority="1984" operator="containsText" text="_TOP_">
      <formula>NOT(ISERROR(SEARCH("_TOP_",B474)))</formula>
    </cfRule>
    <cfRule type="beginsWith" dxfId="10275" priority="1985" operator="beginsWith" text="_JOK_">
      <formula>LEFT(B474,LEN("_JOK_"))="_JOK_"</formula>
    </cfRule>
    <cfRule type="beginsWith" dxfId="10274" priority="1986" operator="beginsWith" text="_TFG">
      <formula>LEFT(B474,LEN("_TFG"))="_TFG"</formula>
    </cfRule>
  </conditionalFormatting>
  <conditionalFormatting sqref="B474">
    <cfRule type="beginsWith" dxfId="10273" priority="1988" operator="beginsWith" text="_low_">
      <formula>LEFT(B474,LEN("_low_"))="_low_"</formula>
    </cfRule>
    <cfRule type="beginsWith" dxfId="10272" priority="1989" operator="beginsWith" text="_HIG_">
      <formula>LEFT(B474,LEN("_HIG_"))="_HIG_"</formula>
    </cfRule>
  </conditionalFormatting>
  <conditionalFormatting sqref="B474">
    <cfRule type="beginsWith" dxfId="10271" priority="1987" operator="beginsWith" text="_SCA_">
      <formula>LEFT(B474,LEN("_SCA_"))="_SCA_"</formula>
    </cfRule>
  </conditionalFormatting>
  <conditionalFormatting sqref="B474">
    <cfRule type="containsText" dxfId="10270" priority="1982" operator="containsText" text="_TMB">
      <formula>NOT(ISERROR(SEARCH("_TMB",B474)))</formula>
    </cfRule>
    <cfRule type="containsText" dxfId="10269" priority="1983" operator="containsText" text="_TJP">
      <formula>NOT(ISERROR(SEARCH("_TJP",B474)))</formula>
    </cfRule>
  </conditionalFormatting>
  <conditionalFormatting sqref="B475">
    <cfRule type="containsText" dxfId="10268" priority="1972" operator="containsText" text="_JP">
      <formula>NOT(ISERROR(SEARCH("_JP",B475)))</formula>
    </cfRule>
    <cfRule type="containsText" dxfId="10267" priority="1975" operator="containsText" text="_TOP_">
      <formula>NOT(ISERROR(SEARCH("_TOP_",B475)))</formula>
    </cfRule>
    <cfRule type="beginsWith" dxfId="10266" priority="1976" operator="beginsWith" text="_JOK_">
      <formula>LEFT(B475,LEN("_JOK_"))="_JOK_"</formula>
    </cfRule>
    <cfRule type="beginsWith" dxfId="10265" priority="1977" operator="beginsWith" text="_TFG">
      <formula>LEFT(B475,LEN("_TFG"))="_TFG"</formula>
    </cfRule>
  </conditionalFormatting>
  <conditionalFormatting sqref="B475">
    <cfRule type="beginsWith" dxfId="10264" priority="1979" operator="beginsWith" text="_low_">
      <formula>LEFT(B475,LEN("_low_"))="_low_"</formula>
    </cfRule>
    <cfRule type="beginsWith" dxfId="10263" priority="1980" operator="beginsWith" text="_HIG_">
      <formula>LEFT(B475,LEN("_HIG_"))="_HIG_"</formula>
    </cfRule>
  </conditionalFormatting>
  <conditionalFormatting sqref="B475">
    <cfRule type="beginsWith" dxfId="10262" priority="1978" operator="beginsWith" text="_SCA_">
      <formula>LEFT(B475,LEN("_SCA_"))="_SCA_"</formula>
    </cfRule>
  </conditionalFormatting>
  <conditionalFormatting sqref="B475">
    <cfRule type="containsText" dxfId="10261" priority="1973" operator="containsText" text="_TMB">
      <formula>NOT(ISERROR(SEARCH("_TMB",B475)))</formula>
    </cfRule>
    <cfRule type="containsText" dxfId="10260" priority="1974" operator="containsText" text="_TJP">
      <formula>NOT(ISERROR(SEARCH("_TJP",B475)))</formula>
    </cfRule>
  </conditionalFormatting>
  <conditionalFormatting sqref="B472">
    <cfRule type="beginsWith" dxfId="10259" priority="1971" operator="beginsWith" text="_SCA_">
      <formula>LEFT(B472,LEN("_SCA_"))="_SCA_"</formula>
    </cfRule>
  </conditionalFormatting>
  <conditionalFormatting sqref="B472">
    <cfRule type="containsText" dxfId="10258" priority="1969" operator="containsText" text="_TMB">
      <formula>NOT(ISERROR(SEARCH("_TMB",B472)))</formula>
    </cfRule>
    <cfRule type="containsText" dxfId="10257" priority="1970" operator="containsText" text="_TJP">
      <formula>NOT(ISERROR(SEARCH("_TJP",B472)))</formula>
    </cfRule>
  </conditionalFormatting>
  <conditionalFormatting sqref="B472">
    <cfRule type="containsText" dxfId="10256" priority="1963" operator="containsText" text="_JP">
      <formula>NOT(ISERROR(SEARCH("_JP",B472)))</formula>
    </cfRule>
    <cfRule type="containsText" dxfId="10255" priority="1964" operator="containsText" text="_TOP_">
      <formula>NOT(ISERROR(SEARCH("_TOP_",B472)))</formula>
    </cfRule>
    <cfRule type="beginsWith" dxfId="10254" priority="1965" operator="beginsWith" text="_JOK_">
      <formula>LEFT(B472,LEN("_JOK_"))="_JOK_"</formula>
    </cfRule>
    <cfRule type="beginsWith" dxfId="10253" priority="1966" operator="beginsWith" text="_TFG">
      <formula>LEFT(B472,LEN("_TFG"))="_TFG"</formula>
    </cfRule>
  </conditionalFormatting>
  <conditionalFormatting sqref="B472">
    <cfRule type="beginsWith" dxfId="10252" priority="1967" operator="beginsWith" text="_low_">
      <formula>LEFT(B472,LEN("_low_"))="_low_"</formula>
    </cfRule>
    <cfRule type="beginsWith" dxfId="10251" priority="1968" operator="beginsWith" text="_HIG_">
      <formula>LEFT(B472,LEN("_HIG_"))="_HIG_"</formula>
    </cfRule>
  </conditionalFormatting>
  <conditionalFormatting sqref="C450">
    <cfRule type="containsText" dxfId="10250" priority="1954" operator="containsText" text="_JP">
      <formula>NOT(ISERROR(SEARCH("_JP",C450)))</formula>
    </cfRule>
    <cfRule type="containsText" dxfId="10249" priority="1957" operator="containsText" text="_TOP_">
      <formula>NOT(ISERROR(SEARCH("_TOP_",C450)))</formula>
    </cfRule>
    <cfRule type="beginsWith" dxfId="10248" priority="1958" operator="beginsWith" text="_JOK_">
      <formula>LEFT(C450,LEN("_JOK_"))="_JOK_"</formula>
    </cfRule>
    <cfRule type="beginsWith" dxfId="10247" priority="1959" operator="beginsWith" text="_TFG">
      <formula>LEFT(C450,LEN("_TFG"))="_TFG"</formula>
    </cfRule>
  </conditionalFormatting>
  <conditionalFormatting sqref="C450">
    <cfRule type="beginsWith" dxfId="10246" priority="1961" operator="beginsWith" text="_low_">
      <formula>LEFT(C450,LEN("_low_"))="_low_"</formula>
    </cfRule>
    <cfRule type="beginsWith" dxfId="10245" priority="1962" operator="beginsWith" text="_HIG_">
      <formula>LEFT(C450,LEN("_HIG_"))="_HIG_"</formula>
    </cfRule>
  </conditionalFormatting>
  <conditionalFormatting sqref="C450">
    <cfRule type="beginsWith" dxfId="10244" priority="1960" operator="beginsWith" text="_SCA_">
      <formula>LEFT(C450,LEN("_SCA_"))="_SCA_"</formula>
    </cfRule>
  </conditionalFormatting>
  <conditionalFormatting sqref="C450">
    <cfRule type="containsText" dxfId="10243" priority="1955" operator="containsText" text="_TMB">
      <formula>NOT(ISERROR(SEARCH("_TMB",C450)))</formula>
    </cfRule>
    <cfRule type="containsText" dxfId="10242" priority="1956" operator="containsText" text="_TJP">
      <formula>NOT(ISERROR(SEARCH("_TJP",C450)))</formula>
    </cfRule>
  </conditionalFormatting>
  <conditionalFormatting sqref="C451">
    <cfRule type="containsText" dxfId="10241" priority="1945" operator="containsText" text="_JP">
      <formula>NOT(ISERROR(SEARCH("_JP",C451)))</formula>
    </cfRule>
    <cfRule type="containsText" dxfId="10240" priority="1948" operator="containsText" text="_TOP_">
      <formula>NOT(ISERROR(SEARCH("_TOP_",C451)))</formula>
    </cfRule>
    <cfRule type="beginsWith" dxfId="10239" priority="1949" operator="beginsWith" text="_JOK_">
      <formula>LEFT(C451,LEN("_JOK_"))="_JOK_"</formula>
    </cfRule>
    <cfRule type="beginsWith" dxfId="10238" priority="1950" operator="beginsWith" text="_TFG">
      <formula>LEFT(C451,LEN("_TFG"))="_TFG"</formula>
    </cfRule>
  </conditionalFormatting>
  <conditionalFormatting sqref="C451">
    <cfRule type="beginsWith" dxfId="10237" priority="1952" operator="beginsWith" text="_low_">
      <formula>LEFT(C451,LEN("_low_"))="_low_"</formula>
    </cfRule>
    <cfRule type="beginsWith" dxfId="10236" priority="1953" operator="beginsWith" text="_HIG_">
      <formula>LEFT(C451,LEN("_HIG_"))="_HIG_"</formula>
    </cfRule>
  </conditionalFormatting>
  <conditionalFormatting sqref="C451">
    <cfRule type="beginsWith" dxfId="10235" priority="1951" operator="beginsWith" text="_SCA_">
      <formula>LEFT(C451,LEN("_SCA_"))="_SCA_"</formula>
    </cfRule>
  </conditionalFormatting>
  <conditionalFormatting sqref="C451">
    <cfRule type="containsText" dxfId="10234" priority="1946" operator="containsText" text="_TMB">
      <formula>NOT(ISERROR(SEARCH("_TMB",C451)))</formula>
    </cfRule>
    <cfRule type="containsText" dxfId="10233" priority="1947" operator="containsText" text="_TJP">
      <formula>NOT(ISERROR(SEARCH("_TJP",C451)))</formula>
    </cfRule>
  </conditionalFormatting>
  <conditionalFormatting sqref="D450">
    <cfRule type="containsText" dxfId="10232" priority="1936" operator="containsText" text="_JP">
      <formula>NOT(ISERROR(SEARCH("_JP",D450)))</formula>
    </cfRule>
    <cfRule type="containsText" dxfId="10231" priority="1939" operator="containsText" text="_TOP_">
      <formula>NOT(ISERROR(SEARCH("_TOP_",D450)))</formula>
    </cfRule>
    <cfRule type="beginsWith" dxfId="10230" priority="1940" operator="beginsWith" text="_JOK_">
      <formula>LEFT(D450,LEN("_JOK_"))="_JOK_"</formula>
    </cfRule>
    <cfRule type="beginsWith" dxfId="10229" priority="1941" operator="beginsWith" text="_TFG">
      <formula>LEFT(D450,LEN("_TFG"))="_TFG"</formula>
    </cfRule>
  </conditionalFormatting>
  <conditionalFormatting sqref="D450">
    <cfRule type="beginsWith" dxfId="10228" priority="1943" operator="beginsWith" text="_low_">
      <formula>LEFT(D450,LEN("_low_"))="_low_"</formula>
    </cfRule>
    <cfRule type="beginsWith" dxfId="10227" priority="1944" operator="beginsWith" text="_HIG_">
      <formula>LEFT(D450,LEN("_HIG_"))="_HIG_"</formula>
    </cfRule>
  </conditionalFormatting>
  <conditionalFormatting sqref="D450">
    <cfRule type="beginsWith" dxfId="10226" priority="1942" operator="beginsWith" text="_SCA_">
      <formula>LEFT(D450,LEN("_SCA_"))="_SCA_"</formula>
    </cfRule>
  </conditionalFormatting>
  <conditionalFormatting sqref="D450">
    <cfRule type="containsText" dxfId="10225" priority="1937" operator="containsText" text="_TMB">
      <formula>NOT(ISERROR(SEARCH("_TMB",D450)))</formula>
    </cfRule>
    <cfRule type="containsText" dxfId="10224" priority="1938" operator="containsText" text="_TJP">
      <formula>NOT(ISERROR(SEARCH("_TJP",D450)))</formula>
    </cfRule>
  </conditionalFormatting>
  <conditionalFormatting sqref="D451">
    <cfRule type="containsText" dxfId="10223" priority="1927" operator="containsText" text="_JP">
      <formula>NOT(ISERROR(SEARCH("_JP",D451)))</formula>
    </cfRule>
    <cfRule type="containsText" dxfId="10222" priority="1930" operator="containsText" text="_TOP_">
      <formula>NOT(ISERROR(SEARCH("_TOP_",D451)))</formula>
    </cfRule>
    <cfRule type="beginsWith" dxfId="10221" priority="1931" operator="beginsWith" text="_JOK_">
      <formula>LEFT(D451,LEN("_JOK_"))="_JOK_"</formula>
    </cfRule>
    <cfRule type="beginsWith" dxfId="10220" priority="1932" operator="beginsWith" text="_TFG">
      <formula>LEFT(D451,LEN("_TFG"))="_TFG"</formula>
    </cfRule>
  </conditionalFormatting>
  <conditionalFormatting sqref="D451">
    <cfRule type="beginsWith" dxfId="10219" priority="1934" operator="beginsWith" text="_low_">
      <formula>LEFT(D451,LEN("_low_"))="_low_"</formula>
    </cfRule>
    <cfRule type="beginsWith" dxfId="10218" priority="1935" operator="beginsWith" text="_HIG_">
      <formula>LEFT(D451,LEN("_HIG_"))="_HIG_"</formula>
    </cfRule>
  </conditionalFormatting>
  <conditionalFormatting sqref="D451">
    <cfRule type="beginsWith" dxfId="10217" priority="1933" operator="beginsWith" text="_SCA_">
      <formula>LEFT(D451,LEN("_SCA_"))="_SCA_"</formula>
    </cfRule>
  </conditionalFormatting>
  <conditionalFormatting sqref="D451">
    <cfRule type="containsText" dxfId="10216" priority="1928" operator="containsText" text="_TMB">
      <formula>NOT(ISERROR(SEARCH("_TMB",D451)))</formula>
    </cfRule>
    <cfRule type="containsText" dxfId="10215" priority="1929" operator="containsText" text="_TJP">
      <formula>NOT(ISERROR(SEARCH("_TJP",D451)))</formula>
    </cfRule>
  </conditionalFormatting>
  <conditionalFormatting sqref="E467">
    <cfRule type="containsText" dxfId="10214" priority="1918" operator="containsText" text="_JP">
      <formula>NOT(ISERROR(SEARCH("_JP",E467)))</formula>
    </cfRule>
    <cfRule type="containsText" dxfId="10213" priority="1921" operator="containsText" text="_TOP_">
      <formula>NOT(ISERROR(SEARCH("_TOP_",E467)))</formula>
    </cfRule>
    <cfRule type="beginsWith" dxfId="10212" priority="1922" operator="beginsWith" text="_JOK_">
      <formula>LEFT(E467,LEN("_JOK_"))="_JOK_"</formula>
    </cfRule>
    <cfRule type="beginsWith" dxfId="10211" priority="1923" operator="beginsWith" text="_TFG">
      <formula>LEFT(E467,LEN("_TFG"))="_TFG"</formula>
    </cfRule>
  </conditionalFormatting>
  <conditionalFormatting sqref="E467">
    <cfRule type="beginsWith" dxfId="10210" priority="1925" operator="beginsWith" text="_low_">
      <formula>LEFT(E467,LEN("_low_"))="_low_"</formula>
    </cfRule>
    <cfRule type="beginsWith" dxfId="10209" priority="1926" operator="beginsWith" text="_HIG_">
      <formula>LEFT(E467,LEN("_HIG_"))="_HIG_"</formula>
    </cfRule>
  </conditionalFormatting>
  <conditionalFormatting sqref="E467">
    <cfRule type="beginsWith" dxfId="10208" priority="1924" operator="beginsWith" text="_SCA_">
      <formula>LEFT(E467,LEN("_SCA_"))="_SCA_"</formula>
    </cfRule>
  </conditionalFormatting>
  <conditionalFormatting sqref="E467">
    <cfRule type="containsText" dxfId="10207" priority="1919" operator="containsText" text="_TMB">
      <formula>NOT(ISERROR(SEARCH("_TMB",E467)))</formula>
    </cfRule>
    <cfRule type="containsText" dxfId="10206" priority="1920" operator="containsText" text="_TJP">
      <formula>NOT(ISERROR(SEARCH("_TJP",E467)))</formula>
    </cfRule>
  </conditionalFormatting>
  <conditionalFormatting sqref="E468">
    <cfRule type="containsText" dxfId="10205" priority="1909" operator="containsText" text="_JP">
      <formula>NOT(ISERROR(SEARCH("_JP",E468)))</formula>
    </cfRule>
    <cfRule type="containsText" dxfId="10204" priority="1912" operator="containsText" text="_TOP_">
      <formula>NOT(ISERROR(SEARCH("_TOP_",E468)))</formula>
    </cfRule>
    <cfRule type="beginsWith" dxfId="10203" priority="1913" operator="beginsWith" text="_JOK_">
      <formula>LEFT(E468,LEN("_JOK_"))="_JOK_"</formula>
    </cfRule>
    <cfRule type="beginsWith" dxfId="10202" priority="1914" operator="beginsWith" text="_TFG">
      <formula>LEFT(E468,LEN("_TFG"))="_TFG"</formula>
    </cfRule>
  </conditionalFormatting>
  <conditionalFormatting sqref="E468">
    <cfRule type="beginsWith" dxfId="10201" priority="1916" operator="beginsWith" text="_low_">
      <formula>LEFT(E468,LEN("_low_"))="_low_"</formula>
    </cfRule>
    <cfRule type="beginsWith" dxfId="10200" priority="1917" operator="beginsWith" text="_HIG_">
      <formula>LEFT(E468,LEN("_HIG_"))="_HIG_"</formula>
    </cfRule>
  </conditionalFormatting>
  <conditionalFormatting sqref="E468">
    <cfRule type="beginsWith" dxfId="10199" priority="1915" operator="beginsWith" text="_SCA_">
      <formula>LEFT(E468,LEN("_SCA_"))="_SCA_"</formula>
    </cfRule>
  </conditionalFormatting>
  <conditionalFormatting sqref="E468">
    <cfRule type="containsText" dxfId="10198" priority="1910" operator="containsText" text="_TMB">
      <formula>NOT(ISERROR(SEARCH("_TMB",E468)))</formula>
    </cfRule>
    <cfRule type="containsText" dxfId="10197" priority="1911" operator="containsText" text="_TJP">
      <formula>NOT(ISERROR(SEARCH("_TJP",E468)))</formula>
    </cfRule>
  </conditionalFormatting>
  <conditionalFormatting sqref="F474">
    <cfRule type="containsText" dxfId="10196" priority="1900" operator="containsText" text="_JP">
      <formula>NOT(ISERROR(SEARCH("_JP",F474)))</formula>
    </cfRule>
    <cfRule type="containsText" dxfId="10195" priority="1903" operator="containsText" text="_TOP_">
      <formula>NOT(ISERROR(SEARCH("_TOP_",F474)))</formula>
    </cfRule>
    <cfRule type="beginsWith" dxfId="10194" priority="1904" operator="beginsWith" text="_JOK_">
      <formula>LEFT(F474,LEN("_JOK_"))="_JOK_"</formula>
    </cfRule>
    <cfRule type="beginsWith" dxfId="10193" priority="1905" operator="beginsWith" text="_TFG">
      <formula>LEFT(F474,LEN("_TFG"))="_TFG"</formula>
    </cfRule>
  </conditionalFormatting>
  <conditionalFormatting sqref="F474">
    <cfRule type="beginsWith" dxfId="10192" priority="1907" operator="beginsWith" text="_low_">
      <formula>LEFT(F474,LEN("_low_"))="_low_"</formula>
    </cfRule>
    <cfRule type="beginsWith" dxfId="10191" priority="1908" operator="beginsWith" text="_HIG_">
      <formula>LEFT(F474,LEN("_HIG_"))="_HIG_"</formula>
    </cfRule>
  </conditionalFormatting>
  <conditionalFormatting sqref="F474">
    <cfRule type="beginsWith" dxfId="10190" priority="1906" operator="beginsWith" text="_SCA_">
      <formula>LEFT(F474,LEN("_SCA_"))="_SCA_"</formula>
    </cfRule>
  </conditionalFormatting>
  <conditionalFormatting sqref="F474">
    <cfRule type="containsText" dxfId="10189" priority="1901" operator="containsText" text="_TMB">
      <formula>NOT(ISERROR(SEARCH("_TMB",F474)))</formula>
    </cfRule>
    <cfRule type="containsText" dxfId="10188" priority="1902" operator="containsText" text="_TJP">
      <formula>NOT(ISERROR(SEARCH("_TJP",F474)))</formula>
    </cfRule>
  </conditionalFormatting>
  <conditionalFormatting sqref="F475">
    <cfRule type="containsText" dxfId="10187" priority="1891" operator="containsText" text="_JP">
      <formula>NOT(ISERROR(SEARCH("_JP",F475)))</formula>
    </cfRule>
    <cfRule type="containsText" dxfId="10186" priority="1894" operator="containsText" text="_TOP_">
      <formula>NOT(ISERROR(SEARCH("_TOP_",F475)))</formula>
    </cfRule>
    <cfRule type="beginsWith" dxfId="10185" priority="1895" operator="beginsWith" text="_JOK_">
      <formula>LEFT(F475,LEN("_JOK_"))="_JOK_"</formula>
    </cfRule>
    <cfRule type="beginsWith" dxfId="10184" priority="1896" operator="beginsWith" text="_TFG">
      <formula>LEFT(F475,LEN("_TFG"))="_TFG"</formula>
    </cfRule>
  </conditionalFormatting>
  <conditionalFormatting sqref="F475">
    <cfRule type="beginsWith" dxfId="10183" priority="1898" operator="beginsWith" text="_low_">
      <formula>LEFT(F475,LEN("_low_"))="_low_"</formula>
    </cfRule>
    <cfRule type="beginsWith" dxfId="10182" priority="1899" operator="beginsWith" text="_HIG_">
      <formula>LEFT(F475,LEN("_HIG_"))="_HIG_"</formula>
    </cfRule>
  </conditionalFormatting>
  <conditionalFormatting sqref="F475">
    <cfRule type="beginsWith" dxfId="10181" priority="1897" operator="beginsWith" text="_SCA_">
      <formula>LEFT(F475,LEN("_SCA_"))="_SCA_"</formula>
    </cfRule>
  </conditionalFormatting>
  <conditionalFormatting sqref="F475">
    <cfRule type="containsText" dxfId="10180" priority="1892" operator="containsText" text="_TMB">
      <formula>NOT(ISERROR(SEARCH("_TMB",F475)))</formula>
    </cfRule>
    <cfRule type="containsText" dxfId="10179" priority="1893" operator="containsText" text="_TJP">
      <formula>NOT(ISERROR(SEARCH("_TJP",F475)))</formula>
    </cfRule>
  </conditionalFormatting>
  <conditionalFormatting sqref="C747">
    <cfRule type="containsText" dxfId="10178" priority="1756" operator="containsText" text="_JP">
      <formula>NOT(ISERROR(SEARCH("_JP",C747)))</formula>
    </cfRule>
    <cfRule type="containsText" dxfId="10177" priority="1759" operator="containsText" text="_TOP_">
      <formula>NOT(ISERROR(SEARCH("_TOP_",C747)))</formula>
    </cfRule>
    <cfRule type="beginsWith" dxfId="10176" priority="1760" operator="beginsWith" text="_JOK_">
      <formula>LEFT(C747,LEN("_JOK_"))="_JOK_"</formula>
    </cfRule>
    <cfRule type="beginsWith" dxfId="10175" priority="1761" operator="beginsWith" text="_TFG">
      <formula>LEFT(C747,LEN("_TFG"))="_TFG"</formula>
    </cfRule>
  </conditionalFormatting>
  <conditionalFormatting sqref="C747">
    <cfRule type="beginsWith" dxfId="10174" priority="1763" operator="beginsWith" text="_low_">
      <formula>LEFT(C747,LEN("_low_"))="_low_"</formula>
    </cfRule>
    <cfRule type="beginsWith" dxfId="10173" priority="1764" operator="beginsWith" text="_HIG_">
      <formula>LEFT(C747,LEN("_HIG_"))="_HIG_"</formula>
    </cfRule>
  </conditionalFormatting>
  <conditionalFormatting sqref="C747">
    <cfRule type="beginsWith" dxfId="10172" priority="1762" operator="beginsWith" text="_SCA_">
      <formula>LEFT(C747,LEN("_SCA_"))="_SCA_"</formula>
    </cfRule>
  </conditionalFormatting>
  <conditionalFormatting sqref="C747">
    <cfRule type="containsText" dxfId="10171" priority="1757" operator="containsText" text="_TMB">
      <formula>NOT(ISERROR(SEARCH("_TMB",C747)))</formula>
    </cfRule>
    <cfRule type="containsText" dxfId="10170" priority="1758" operator="containsText" text="_TJP">
      <formula>NOT(ISERROR(SEARCH("_TJP",C747)))</formula>
    </cfRule>
  </conditionalFormatting>
  <conditionalFormatting sqref="C748">
    <cfRule type="containsText" dxfId="10169" priority="1747" operator="containsText" text="_JP">
      <formula>NOT(ISERROR(SEARCH("_JP",C748)))</formula>
    </cfRule>
    <cfRule type="containsText" dxfId="10168" priority="1750" operator="containsText" text="_TOP_">
      <formula>NOT(ISERROR(SEARCH("_TOP_",C748)))</formula>
    </cfRule>
    <cfRule type="beginsWith" dxfId="10167" priority="1751" operator="beginsWith" text="_JOK_">
      <formula>LEFT(C748,LEN("_JOK_"))="_JOK_"</formula>
    </cfRule>
    <cfRule type="beginsWith" dxfId="10166" priority="1752" operator="beginsWith" text="_TFG">
      <formula>LEFT(C748,LEN("_TFG"))="_TFG"</formula>
    </cfRule>
  </conditionalFormatting>
  <conditionalFormatting sqref="C748">
    <cfRule type="beginsWith" dxfId="10165" priority="1754" operator="beginsWith" text="_low_">
      <formula>LEFT(C748,LEN("_low_"))="_low_"</formula>
    </cfRule>
    <cfRule type="beginsWith" dxfId="10164" priority="1755" operator="beginsWith" text="_HIG_">
      <formula>LEFT(C748,LEN("_HIG_"))="_HIG_"</formula>
    </cfRule>
  </conditionalFormatting>
  <conditionalFormatting sqref="C748">
    <cfRule type="beginsWith" dxfId="10163" priority="1753" operator="beginsWith" text="_SCA_">
      <formula>LEFT(C748,LEN("_SCA_"))="_SCA_"</formula>
    </cfRule>
  </conditionalFormatting>
  <conditionalFormatting sqref="C748">
    <cfRule type="containsText" dxfId="10162" priority="1748" operator="containsText" text="_TMB">
      <formula>NOT(ISERROR(SEARCH("_TMB",C748)))</formula>
    </cfRule>
    <cfRule type="containsText" dxfId="10161" priority="1749" operator="containsText" text="_TJP">
      <formula>NOT(ISERROR(SEARCH("_TJP",C748)))</formula>
    </cfRule>
  </conditionalFormatting>
  <conditionalFormatting sqref="E762">
    <cfRule type="containsText" dxfId="10160" priority="1738" operator="containsText" text="_JP">
      <formula>NOT(ISERROR(SEARCH("_JP",E762)))</formula>
    </cfRule>
    <cfRule type="containsText" dxfId="10159" priority="1741" operator="containsText" text="_TOP_">
      <formula>NOT(ISERROR(SEARCH("_TOP_",E762)))</formula>
    </cfRule>
    <cfRule type="beginsWith" dxfId="10158" priority="1742" operator="beginsWith" text="_JOK_">
      <formula>LEFT(E762,LEN("_JOK_"))="_JOK_"</formula>
    </cfRule>
    <cfRule type="beginsWith" dxfId="10157" priority="1743" operator="beginsWith" text="_TFG">
      <formula>LEFT(E762,LEN("_TFG"))="_TFG"</formula>
    </cfRule>
  </conditionalFormatting>
  <conditionalFormatting sqref="E762">
    <cfRule type="beginsWith" dxfId="10156" priority="1745" operator="beginsWith" text="_low_">
      <formula>LEFT(E762,LEN("_low_"))="_low_"</formula>
    </cfRule>
    <cfRule type="beginsWith" dxfId="10155" priority="1746" operator="beginsWith" text="_HIG_">
      <formula>LEFT(E762,LEN("_HIG_"))="_HIG_"</formula>
    </cfRule>
  </conditionalFormatting>
  <conditionalFormatting sqref="E762">
    <cfRule type="beginsWith" dxfId="10154" priority="1744" operator="beginsWith" text="_SCA_">
      <formula>LEFT(E762,LEN("_SCA_"))="_SCA_"</formula>
    </cfRule>
  </conditionalFormatting>
  <conditionalFormatting sqref="E762">
    <cfRule type="containsText" dxfId="10153" priority="1739" operator="containsText" text="_TMB">
      <formula>NOT(ISERROR(SEARCH("_TMB",E762)))</formula>
    </cfRule>
    <cfRule type="containsText" dxfId="10152" priority="1740" operator="containsText" text="_TJP">
      <formula>NOT(ISERROR(SEARCH("_TJP",E762)))</formula>
    </cfRule>
  </conditionalFormatting>
  <conditionalFormatting sqref="E763">
    <cfRule type="containsText" dxfId="10151" priority="1729" operator="containsText" text="_JP">
      <formula>NOT(ISERROR(SEARCH("_JP",E763)))</formula>
    </cfRule>
    <cfRule type="containsText" dxfId="10150" priority="1732" operator="containsText" text="_TOP_">
      <formula>NOT(ISERROR(SEARCH("_TOP_",E763)))</formula>
    </cfRule>
    <cfRule type="beginsWith" dxfId="10149" priority="1733" operator="beginsWith" text="_JOK_">
      <formula>LEFT(E763,LEN("_JOK_"))="_JOK_"</formula>
    </cfRule>
    <cfRule type="beginsWith" dxfId="10148" priority="1734" operator="beginsWith" text="_TFG">
      <formula>LEFT(E763,LEN("_TFG"))="_TFG"</formula>
    </cfRule>
  </conditionalFormatting>
  <conditionalFormatting sqref="E763">
    <cfRule type="beginsWith" dxfId="10147" priority="1736" operator="beginsWith" text="_low_">
      <formula>LEFT(E763,LEN("_low_"))="_low_"</formula>
    </cfRule>
    <cfRule type="beginsWith" dxfId="10146" priority="1737" operator="beginsWith" text="_HIG_">
      <formula>LEFT(E763,LEN("_HIG_"))="_HIG_"</formula>
    </cfRule>
  </conditionalFormatting>
  <conditionalFormatting sqref="E763">
    <cfRule type="beginsWith" dxfId="10145" priority="1735" operator="beginsWith" text="_SCA_">
      <formula>LEFT(E763,LEN("_SCA_"))="_SCA_"</formula>
    </cfRule>
  </conditionalFormatting>
  <conditionalFormatting sqref="E763">
    <cfRule type="containsText" dxfId="10144" priority="1730" operator="containsText" text="_TMB">
      <formula>NOT(ISERROR(SEARCH("_TMB",E763)))</formula>
    </cfRule>
    <cfRule type="containsText" dxfId="10143" priority="1731" operator="containsText" text="_TJP">
      <formula>NOT(ISERROR(SEARCH("_TJP",E763)))</formula>
    </cfRule>
  </conditionalFormatting>
  <conditionalFormatting sqref="F762">
    <cfRule type="containsText" dxfId="10142" priority="1720" operator="containsText" text="_JP">
      <formula>NOT(ISERROR(SEARCH("_JP",F762)))</formula>
    </cfRule>
    <cfRule type="containsText" dxfId="10141" priority="1723" operator="containsText" text="_TOP_">
      <formula>NOT(ISERROR(SEARCH("_TOP_",F762)))</formula>
    </cfRule>
    <cfRule type="beginsWith" dxfId="10140" priority="1724" operator="beginsWith" text="_JOK_">
      <formula>LEFT(F762,LEN("_JOK_"))="_JOK_"</formula>
    </cfRule>
    <cfRule type="beginsWith" dxfId="10139" priority="1725" operator="beginsWith" text="_TFG">
      <formula>LEFT(F762,LEN("_TFG"))="_TFG"</formula>
    </cfRule>
  </conditionalFormatting>
  <conditionalFormatting sqref="F762">
    <cfRule type="beginsWith" dxfId="10138" priority="1727" operator="beginsWith" text="_low_">
      <formula>LEFT(F762,LEN("_low_"))="_low_"</formula>
    </cfRule>
    <cfRule type="beginsWith" dxfId="10137" priority="1728" operator="beginsWith" text="_HIG_">
      <formula>LEFT(F762,LEN("_HIG_"))="_HIG_"</formula>
    </cfRule>
  </conditionalFormatting>
  <conditionalFormatting sqref="F762">
    <cfRule type="beginsWith" dxfId="10136" priority="1726" operator="beginsWith" text="_SCA_">
      <formula>LEFT(F762,LEN("_SCA_"))="_SCA_"</formula>
    </cfRule>
  </conditionalFormatting>
  <conditionalFormatting sqref="F762">
    <cfRule type="containsText" dxfId="10135" priority="1721" operator="containsText" text="_TMB">
      <formula>NOT(ISERROR(SEARCH("_TMB",F762)))</formula>
    </cfRule>
    <cfRule type="containsText" dxfId="10134" priority="1722" operator="containsText" text="_TJP">
      <formula>NOT(ISERROR(SEARCH("_TJP",F762)))</formula>
    </cfRule>
  </conditionalFormatting>
  <conditionalFormatting sqref="F763">
    <cfRule type="containsText" dxfId="10133" priority="1711" operator="containsText" text="_JP">
      <formula>NOT(ISERROR(SEARCH("_JP",F763)))</formula>
    </cfRule>
    <cfRule type="containsText" dxfId="10132" priority="1714" operator="containsText" text="_TOP_">
      <formula>NOT(ISERROR(SEARCH("_TOP_",F763)))</formula>
    </cfRule>
    <cfRule type="beginsWith" dxfId="10131" priority="1715" operator="beginsWith" text="_JOK_">
      <formula>LEFT(F763,LEN("_JOK_"))="_JOK_"</formula>
    </cfRule>
    <cfRule type="beginsWith" dxfId="10130" priority="1716" operator="beginsWith" text="_TFG">
      <formula>LEFT(F763,LEN("_TFG"))="_TFG"</formula>
    </cfRule>
  </conditionalFormatting>
  <conditionalFormatting sqref="F763">
    <cfRule type="beginsWith" dxfId="10129" priority="1718" operator="beginsWith" text="_low_">
      <formula>LEFT(F763,LEN("_low_"))="_low_"</formula>
    </cfRule>
    <cfRule type="beginsWith" dxfId="10128" priority="1719" operator="beginsWith" text="_HIG_">
      <formula>LEFT(F763,LEN("_HIG_"))="_HIG_"</formula>
    </cfRule>
  </conditionalFormatting>
  <conditionalFormatting sqref="F763">
    <cfRule type="beginsWith" dxfId="10127" priority="1717" operator="beginsWith" text="_SCA_">
      <formula>LEFT(F763,LEN("_SCA_"))="_SCA_"</formula>
    </cfRule>
  </conditionalFormatting>
  <conditionalFormatting sqref="F763">
    <cfRule type="containsText" dxfId="10126" priority="1712" operator="containsText" text="_TMB">
      <formula>NOT(ISERROR(SEARCH("_TMB",F763)))</formula>
    </cfRule>
    <cfRule type="containsText" dxfId="10125" priority="1713" operator="containsText" text="_TJP">
      <formula>NOT(ISERROR(SEARCH("_TJP",F763)))</formula>
    </cfRule>
  </conditionalFormatting>
  <conditionalFormatting sqref="B639">
    <cfRule type="containsText" dxfId="10124" priority="1882" operator="containsText" text="_JP">
      <formula>NOT(ISERROR(SEARCH("_JP",B639)))</formula>
    </cfRule>
    <cfRule type="containsText" dxfId="10123" priority="1885" operator="containsText" text="_TOP_">
      <formula>NOT(ISERROR(SEARCH("_TOP_",B639)))</formula>
    </cfRule>
    <cfRule type="beginsWith" dxfId="10122" priority="1886" operator="beginsWith" text="_JOK_">
      <formula>LEFT(B639,LEN("_JOK_"))="_JOK_"</formula>
    </cfRule>
    <cfRule type="beginsWith" dxfId="10121" priority="1887" operator="beginsWith" text="_TFG">
      <formula>LEFT(B639,LEN("_TFG"))="_TFG"</formula>
    </cfRule>
  </conditionalFormatting>
  <conditionalFormatting sqref="B639">
    <cfRule type="beginsWith" dxfId="10120" priority="1889" operator="beginsWith" text="_low_">
      <formula>LEFT(B639,LEN("_low_"))="_low_"</formula>
    </cfRule>
    <cfRule type="beginsWith" dxfId="10119" priority="1890" operator="beginsWith" text="_HIG_">
      <formula>LEFT(B639,LEN("_HIG_"))="_HIG_"</formula>
    </cfRule>
  </conditionalFormatting>
  <conditionalFormatting sqref="B639">
    <cfRule type="beginsWith" dxfId="10118" priority="1888" operator="beginsWith" text="_SCA_">
      <formula>LEFT(B639,LEN("_SCA_"))="_SCA_"</formula>
    </cfRule>
  </conditionalFormatting>
  <conditionalFormatting sqref="B639">
    <cfRule type="containsText" dxfId="10117" priority="1883" operator="containsText" text="_TMB">
      <formula>NOT(ISERROR(SEARCH("_TMB",B639)))</formula>
    </cfRule>
    <cfRule type="containsText" dxfId="10116" priority="1884" operator="containsText" text="_TJP">
      <formula>NOT(ISERROR(SEARCH("_TJP",B639)))</formula>
    </cfRule>
  </conditionalFormatting>
  <conditionalFormatting sqref="B640">
    <cfRule type="containsText" dxfId="10115" priority="1873" operator="containsText" text="_JP">
      <formula>NOT(ISERROR(SEARCH("_JP",B640)))</formula>
    </cfRule>
    <cfRule type="containsText" dxfId="10114" priority="1876" operator="containsText" text="_TOP_">
      <formula>NOT(ISERROR(SEARCH("_TOP_",B640)))</formula>
    </cfRule>
    <cfRule type="beginsWith" dxfId="10113" priority="1877" operator="beginsWith" text="_JOK_">
      <formula>LEFT(B640,LEN("_JOK_"))="_JOK_"</formula>
    </cfRule>
    <cfRule type="beginsWith" dxfId="10112" priority="1878" operator="beginsWith" text="_TFG">
      <formula>LEFT(B640,LEN("_TFG"))="_TFG"</formula>
    </cfRule>
  </conditionalFormatting>
  <conditionalFormatting sqref="B640">
    <cfRule type="beginsWith" dxfId="10111" priority="1880" operator="beginsWith" text="_low_">
      <formula>LEFT(B640,LEN("_low_"))="_low_"</formula>
    </cfRule>
    <cfRule type="beginsWith" dxfId="10110" priority="1881" operator="beginsWith" text="_HIG_">
      <formula>LEFT(B640,LEN("_HIG_"))="_HIG_"</formula>
    </cfRule>
  </conditionalFormatting>
  <conditionalFormatting sqref="B640">
    <cfRule type="beginsWith" dxfId="10109" priority="1879" operator="beginsWith" text="_SCA_">
      <formula>LEFT(B640,LEN("_SCA_"))="_SCA_"</formula>
    </cfRule>
  </conditionalFormatting>
  <conditionalFormatting sqref="B640">
    <cfRule type="containsText" dxfId="10108" priority="1874" operator="containsText" text="_TMB">
      <formula>NOT(ISERROR(SEARCH("_TMB",B640)))</formula>
    </cfRule>
    <cfRule type="containsText" dxfId="10107" priority="1875" operator="containsText" text="_TJP">
      <formula>NOT(ISERROR(SEARCH("_TJP",B640)))</formula>
    </cfRule>
  </conditionalFormatting>
  <conditionalFormatting sqref="D639">
    <cfRule type="containsText" dxfId="10106" priority="1864" operator="containsText" text="_JP">
      <formula>NOT(ISERROR(SEARCH("_JP",D639)))</formula>
    </cfRule>
    <cfRule type="containsText" dxfId="10105" priority="1867" operator="containsText" text="_TOP_">
      <formula>NOT(ISERROR(SEARCH("_TOP_",D639)))</formula>
    </cfRule>
    <cfRule type="beginsWith" dxfId="10104" priority="1868" operator="beginsWith" text="_JOK_">
      <formula>LEFT(D639,LEN("_JOK_"))="_JOK_"</formula>
    </cfRule>
    <cfRule type="beginsWith" dxfId="10103" priority="1869" operator="beginsWith" text="_TFG">
      <formula>LEFT(D639,LEN("_TFG"))="_TFG"</formula>
    </cfRule>
  </conditionalFormatting>
  <conditionalFormatting sqref="D639">
    <cfRule type="beginsWith" dxfId="10102" priority="1871" operator="beginsWith" text="_low_">
      <formula>LEFT(D639,LEN("_low_"))="_low_"</formula>
    </cfRule>
    <cfRule type="beginsWith" dxfId="10101" priority="1872" operator="beginsWith" text="_HIG_">
      <formula>LEFT(D639,LEN("_HIG_"))="_HIG_"</formula>
    </cfRule>
  </conditionalFormatting>
  <conditionalFormatting sqref="D639">
    <cfRule type="beginsWith" dxfId="10100" priority="1870" operator="beginsWith" text="_SCA_">
      <formula>LEFT(D639,LEN("_SCA_"))="_SCA_"</formula>
    </cfRule>
  </conditionalFormatting>
  <conditionalFormatting sqref="D639">
    <cfRule type="containsText" dxfId="10099" priority="1865" operator="containsText" text="_TMB">
      <formula>NOT(ISERROR(SEARCH("_TMB",D639)))</formula>
    </cfRule>
    <cfRule type="containsText" dxfId="10098" priority="1866" operator="containsText" text="_TJP">
      <formula>NOT(ISERROR(SEARCH("_TJP",D639)))</formula>
    </cfRule>
  </conditionalFormatting>
  <conditionalFormatting sqref="D640">
    <cfRule type="containsText" dxfId="10097" priority="1855" operator="containsText" text="_JP">
      <formula>NOT(ISERROR(SEARCH("_JP",D640)))</formula>
    </cfRule>
    <cfRule type="containsText" dxfId="10096" priority="1858" operator="containsText" text="_TOP_">
      <formula>NOT(ISERROR(SEARCH("_TOP_",D640)))</formula>
    </cfRule>
    <cfRule type="beginsWith" dxfId="10095" priority="1859" operator="beginsWith" text="_JOK_">
      <formula>LEFT(D640,LEN("_JOK_"))="_JOK_"</formula>
    </cfRule>
    <cfRule type="beginsWith" dxfId="10094" priority="1860" operator="beginsWith" text="_TFG">
      <formula>LEFT(D640,LEN("_TFG"))="_TFG"</formula>
    </cfRule>
  </conditionalFormatting>
  <conditionalFormatting sqref="D640">
    <cfRule type="beginsWith" dxfId="10093" priority="1862" operator="beginsWith" text="_low_">
      <formula>LEFT(D640,LEN("_low_"))="_low_"</formula>
    </cfRule>
    <cfRule type="beginsWith" dxfId="10092" priority="1863" operator="beginsWith" text="_HIG_">
      <formula>LEFT(D640,LEN("_HIG_"))="_HIG_"</formula>
    </cfRule>
  </conditionalFormatting>
  <conditionalFormatting sqref="D640">
    <cfRule type="beginsWith" dxfId="10091" priority="1861" operator="beginsWith" text="_SCA_">
      <formula>LEFT(D640,LEN("_SCA_"))="_SCA_"</formula>
    </cfRule>
  </conditionalFormatting>
  <conditionalFormatting sqref="D640">
    <cfRule type="containsText" dxfId="10090" priority="1856" operator="containsText" text="_TMB">
      <formula>NOT(ISERROR(SEARCH("_TMB",D640)))</formula>
    </cfRule>
    <cfRule type="containsText" dxfId="10089" priority="1857" operator="containsText" text="_TJP">
      <formula>NOT(ISERROR(SEARCH("_TJP",D640)))</formula>
    </cfRule>
  </conditionalFormatting>
  <conditionalFormatting sqref="F639">
    <cfRule type="containsText" dxfId="10088" priority="1846" operator="containsText" text="_JP">
      <formula>NOT(ISERROR(SEARCH("_JP",F639)))</formula>
    </cfRule>
    <cfRule type="containsText" dxfId="10087" priority="1849" operator="containsText" text="_TOP_">
      <formula>NOT(ISERROR(SEARCH("_TOP_",F639)))</formula>
    </cfRule>
    <cfRule type="beginsWith" dxfId="10086" priority="1850" operator="beginsWith" text="_JOK_">
      <formula>LEFT(F639,LEN("_JOK_"))="_JOK_"</formula>
    </cfRule>
    <cfRule type="beginsWith" dxfId="10085" priority="1851" operator="beginsWith" text="_TFG">
      <formula>LEFT(F639,LEN("_TFG"))="_TFG"</formula>
    </cfRule>
  </conditionalFormatting>
  <conditionalFormatting sqref="F639">
    <cfRule type="beginsWith" dxfId="10084" priority="1853" operator="beginsWith" text="_low_">
      <formula>LEFT(F639,LEN("_low_"))="_low_"</formula>
    </cfRule>
    <cfRule type="beginsWith" dxfId="10083" priority="1854" operator="beginsWith" text="_HIG_">
      <formula>LEFT(F639,LEN("_HIG_"))="_HIG_"</formula>
    </cfRule>
  </conditionalFormatting>
  <conditionalFormatting sqref="F639">
    <cfRule type="beginsWith" dxfId="10082" priority="1852" operator="beginsWith" text="_SCA_">
      <formula>LEFT(F639,LEN("_SCA_"))="_SCA_"</formula>
    </cfRule>
  </conditionalFormatting>
  <conditionalFormatting sqref="F639">
    <cfRule type="containsText" dxfId="10081" priority="1847" operator="containsText" text="_TMB">
      <formula>NOT(ISERROR(SEARCH("_TMB",F639)))</formula>
    </cfRule>
    <cfRule type="containsText" dxfId="10080" priority="1848" operator="containsText" text="_TJP">
      <formula>NOT(ISERROR(SEARCH("_TJP",F639)))</formula>
    </cfRule>
  </conditionalFormatting>
  <conditionalFormatting sqref="F640">
    <cfRule type="containsText" dxfId="10079" priority="1837" operator="containsText" text="_JP">
      <formula>NOT(ISERROR(SEARCH("_JP",F640)))</formula>
    </cfRule>
    <cfRule type="containsText" dxfId="10078" priority="1840" operator="containsText" text="_TOP_">
      <formula>NOT(ISERROR(SEARCH("_TOP_",F640)))</formula>
    </cfRule>
    <cfRule type="beginsWith" dxfId="10077" priority="1841" operator="beginsWith" text="_JOK_">
      <formula>LEFT(F640,LEN("_JOK_"))="_JOK_"</formula>
    </cfRule>
    <cfRule type="beginsWith" dxfId="10076" priority="1842" operator="beginsWith" text="_TFG">
      <formula>LEFT(F640,LEN("_TFG"))="_TFG"</formula>
    </cfRule>
  </conditionalFormatting>
  <conditionalFormatting sqref="F640">
    <cfRule type="beginsWith" dxfId="10075" priority="1844" operator="beginsWith" text="_low_">
      <formula>LEFT(F640,LEN("_low_"))="_low_"</formula>
    </cfRule>
    <cfRule type="beginsWith" dxfId="10074" priority="1845" operator="beginsWith" text="_HIG_">
      <formula>LEFT(F640,LEN("_HIG_"))="_HIG_"</formula>
    </cfRule>
  </conditionalFormatting>
  <conditionalFormatting sqref="F640">
    <cfRule type="beginsWith" dxfId="10073" priority="1843" operator="beginsWith" text="_SCA_">
      <formula>LEFT(F640,LEN("_SCA_"))="_SCA_"</formula>
    </cfRule>
  </conditionalFormatting>
  <conditionalFormatting sqref="F640">
    <cfRule type="containsText" dxfId="10072" priority="1838" operator="containsText" text="_TMB">
      <formula>NOT(ISERROR(SEARCH("_TMB",F640)))</formula>
    </cfRule>
    <cfRule type="containsText" dxfId="10071" priority="1839" operator="containsText" text="_TJP">
      <formula>NOT(ISERROR(SEARCH("_TJP",F640)))</formula>
    </cfRule>
  </conditionalFormatting>
  <conditionalFormatting sqref="C653">
    <cfRule type="containsText" dxfId="10070" priority="1828" operator="containsText" text="_JP">
      <formula>NOT(ISERROR(SEARCH("_JP",C653)))</formula>
    </cfRule>
    <cfRule type="containsText" dxfId="10069" priority="1831" operator="containsText" text="_TOP_">
      <formula>NOT(ISERROR(SEARCH("_TOP_",C653)))</formula>
    </cfRule>
    <cfRule type="beginsWith" dxfId="10068" priority="1832" operator="beginsWith" text="_JOK_">
      <formula>LEFT(C653,LEN("_JOK_"))="_JOK_"</formula>
    </cfRule>
    <cfRule type="beginsWith" dxfId="10067" priority="1833" operator="beginsWith" text="_TFG">
      <formula>LEFT(C653,LEN("_TFG"))="_TFG"</formula>
    </cfRule>
  </conditionalFormatting>
  <conditionalFormatting sqref="C653">
    <cfRule type="beginsWith" dxfId="10066" priority="1835" operator="beginsWith" text="_low_">
      <formula>LEFT(C653,LEN("_low_"))="_low_"</formula>
    </cfRule>
    <cfRule type="beginsWith" dxfId="10065" priority="1836" operator="beginsWith" text="_HIG_">
      <formula>LEFT(C653,LEN("_HIG_"))="_HIG_"</formula>
    </cfRule>
  </conditionalFormatting>
  <conditionalFormatting sqref="C653">
    <cfRule type="beginsWith" dxfId="10064" priority="1834" operator="beginsWith" text="_SCA_">
      <formula>LEFT(C653,LEN("_SCA_"))="_SCA_"</formula>
    </cfRule>
  </conditionalFormatting>
  <conditionalFormatting sqref="C653">
    <cfRule type="containsText" dxfId="10063" priority="1829" operator="containsText" text="_TMB">
      <formula>NOT(ISERROR(SEARCH("_TMB",C653)))</formula>
    </cfRule>
    <cfRule type="containsText" dxfId="10062" priority="1830" operator="containsText" text="_TJP">
      <formula>NOT(ISERROR(SEARCH("_TJP",C653)))</formula>
    </cfRule>
  </conditionalFormatting>
  <conditionalFormatting sqref="C654">
    <cfRule type="containsText" dxfId="10061" priority="1819" operator="containsText" text="_JP">
      <formula>NOT(ISERROR(SEARCH("_JP",C654)))</formula>
    </cfRule>
    <cfRule type="containsText" dxfId="10060" priority="1822" operator="containsText" text="_TOP_">
      <formula>NOT(ISERROR(SEARCH("_TOP_",C654)))</formula>
    </cfRule>
    <cfRule type="beginsWith" dxfId="10059" priority="1823" operator="beginsWith" text="_JOK_">
      <formula>LEFT(C654,LEN("_JOK_"))="_JOK_"</formula>
    </cfRule>
    <cfRule type="beginsWith" dxfId="10058" priority="1824" operator="beginsWith" text="_TFG">
      <formula>LEFT(C654,LEN("_TFG"))="_TFG"</formula>
    </cfRule>
  </conditionalFormatting>
  <conditionalFormatting sqref="C654">
    <cfRule type="beginsWith" dxfId="10057" priority="1826" operator="beginsWith" text="_low_">
      <formula>LEFT(C654,LEN("_low_"))="_low_"</formula>
    </cfRule>
    <cfRule type="beginsWith" dxfId="10056" priority="1827" operator="beginsWith" text="_HIG_">
      <formula>LEFT(C654,LEN("_HIG_"))="_HIG_"</formula>
    </cfRule>
  </conditionalFormatting>
  <conditionalFormatting sqref="C654">
    <cfRule type="beginsWith" dxfId="10055" priority="1825" operator="beginsWith" text="_SCA_">
      <formula>LEFT(C654,LEN("_SCA_"))="_SCA_"</formula>
    </cfRule>
  </conditionalFormatting>
  <conditionalFormatting sqref="C654">
    <cfRule type="containsText" dxfId="10054" priority="1820" operator="containsText" text="_TMB">
      <formula>NOT(ISERROR(SEARCH("_TMB",C654)))</formula>
    </cfRule>
    <cfRule type="containsText" dxfId="10053" priority="1821" operator="containsText" text="_TJP">
      <formula>NOT(ISERROR(SEARCH("_TJP",C654)))</formula>
    </cfRule>
  </conditionalFormatting>
  <conditionalFormatting sqref="E666">
    <cfRule type="containsText" dxfId="10052" priority="1810" operator="containsText" text="_JP">
      <formula>NOT(ISERROR(SEARCH("_JP",E666)))</formula>
    </cfRule>
    <cfRule type="containsText" dxfId="10051" priority="1813" operator="containsText" text="_TOP_">
      <formula>NOT(ISERROR(SEARCH("_TOP_",E666)))</formula>
    </cfRule>
    <cfRule type="beginsWith" dxfId="10050" priority="1814" operator="beginsWith" text="_JOK_">
      <formula>LEFT(E666,LEN("_JOK_"))="_JOK_"</formula>
    </cfRule>
    <cfRule type="beginsWith" dxfId="10049" priority="1815" operator="beginsWith" text="_TFG">
      <formula>LEFT(E666,LEN("_TFG"))="_TFG"</formula>
    </cfRule>
  </conditionalFormatting>
  <conditionalFormatting sqref="E666">
    <cfRule type="beginsWith" dxfId="10048" priority="1817" operator="beginsWith" text="_low_">
      <formula>LEFT(E666,LEN("_low_"))="_low_"</formula>
    </cfRule>
    <cfRule type="beginsWith" dxfId="10047" priority="1818" operator="beginsWith" text="_HIG_">
      <formula>LEFT(E666,LEN("_HIG_"))="_HIG_"</formula>
    </cfRule>
  </conditionalFormatting>
  <conditionalFormatting sqref="E666">
    <cfRule type="beginsWith" dxfId="10046" priority="1816" operator="beginsWith" text="_SCA_">
      <formula>LEFT(E666,LEN("_SCA_"))="_SCA_"</formula>
    </cfRule>
  </conditionalFormatting>
  <conditionalFormatting sqref="E666">
    <cfRule type="containsText" dxfId="10045" priority="1811" operator="containsText" text="_TMB">
      <formula>NOT(ISERROR(SEARCH("_TMB",E666)))</formula>
    </cfRule>
    <cfRule type="containsText" dxfId="10044" priority="1812" operator="containsText" text="_TJP">
      <formula>NOT(ISERROR(SEARCH("_TJP",E666)))</formula>
    </cfRule>
  </conditionalFormatting>
  <conditionalFormatting sqref="E667">
    <cfRule type="containsText" dxfId="10043" priority="1801" operator="containsText" text="_JP">
      <formula>NOT(ISERROR(SEARCH("_JP",E667)))</formula>
    </cfRule>
    <cfRule type="containsText" dxfId="10042" priority="1804" operator="containsText" text="_TOP_">
      <formula>NOT(ISERROR(SEARCH("_TOP_",E667)))</formula>
    </cfRule>
    <cfRule type="beginsWith" dxfId="10041" priority="1805" operator="beginsWith" text="_JOK_">
      <formula>LEFT(E667,LEN("_JOK_"))="_JOK_"</formula>
    </cfRule>
    <cfRule type="beginsWith" dxfId="10040" priority="1806" operator="beginsWith" text="_TFG">
      <formula>LEFT(E667,LEN("_TFG"))="_TFG"</formula>
    </cfRule>
  </conditionalFormatting>
  <conditionalFormatting sqref="E667">
    <cfRule type="beginsWith" dxfId="10039" priority="1808" operator="beginsWith" text="_low_">
      <formula>LEFT(E667,LEN("_low_"))="_low_"</formula>
    </cfRule>
    <cfRule type="beginsWith" dxfId="10038" priority="1809" operator="beginsWith" text="_HIG_">
      <formula>LEFT(E667,LEN("_HIG_"))="_HIG_"</formula>
    </cfRule>
  </conditionalFormatting>
  <conditionalFormatting sqref="E667">
    <cfRule type="beginsWith" dxfId="10037" priority="1807" operator="beginsWith" text="_SCA_">
      <formula>LEFT(E667,LEN("_SCA_"))="_SCA_"</formula>
    </cfRule>
  </conditionalFormatting>
  <conditionalFormatting sqref="E667">
    <cfRule type="containsText" dxfId="10036" priority="1802" operator="containsText" text="_TMB">
      <formula>NOT(ISERROR(SEARCH("_TMB",E667)))</formula>
    </cfRule>
    <cfRule type="containsText" dxfId="10035" priority="1803" operator="containsText" text="_TJP">
      <formula>NOT(ISERROR(SEARCH("_TJP",E667)))</formula>
    </cfRule>
  </conditionalFormatting>
  <conditionalFormatting sqref="B727">
    <cfRule type="containsText" dxfId="10034" priority="1792" operator="containsText" text="_JP">
      <formula>NOT(ISERROR(SEARCH("_JP",B727)))</formula>
    </cfRule>
    <cfRule type="containsText" dxfId="10033" priority="1795" operator="containsText" text="_TOP_">
      <formula>NOT(ISERROR(SEARCH("_TOP_",B727)))</formula>
    </cfRule>
    <cfRule type="beginsWith" dxfId="10032" priority="1796" operator="beginsWith" text="_JOK_">
      <formula>LEFT(B727,LEN("_JOK_"))="_JOK_"</formula>
    </cfRule>
    <cfRule type="beginsWith" dxfId="10031" priority="1797" operator="beginsWith" text="_TFG">
      <formula>LEFT(B727,LEN("_TFG"))="_TFG"</formula>
    </cfRule>
  </conditionalFormatting>
  <conditionalFormatting sqref="B727">
    <cfRule type="beginsWith" dxfId="10030" priority="1799" operator="beginsWith" text="_low_">
      <formula>LEFT(B727,LEN("_low_"))="_low_"</formula>
    </cfRule>
    <cfRule type="beginsWith" dxfId="10029" priority="1800" operator="beginsWith" text="_HIG_">
      <formula>LEFT(B727,LEN("_HIG_"))="_HIG_"</formula>
    </cfRule>
  </conditionalFormatting>
  <conditionalFormatting sqref="B727">
    <cfRule type="beginsWith" dxfId="10028" priority="1798" operator="beginsWith" text="_SCA_">
      <formula>LEFT(B727,LEN("_SCA_"))="_SCA_"</formula>
    </cfRule>
  </conditionalFormatting>
  <conditionalFormatting sqref="B727">
    <cfRule type="containsText" dxfId="10027" priority="1793" operator="containsText" text="_TMB">
      <formula>NOT(ISERROR(SEARCH("_TMB",B727)))</formula>
    </cfRule>
    <cfRule type="containsText" dxfId="10026" priority="1794" operator="containsText" text="_TJP">
      <formula>NOT(ISERROR(SEARCH("_TJP",B727)))</formula>
    </cfRule>
  </conditionalFormatting>
  <conditionalFormatting sqref="B728">
    <cfRule type="containsText" dxfId="10025" priority="1783" operator="containsText" text="_JP">
      <formula>NOT(ISERROR(SEARCH("_JP",B728)))</formula>
    </cfRule>
    <cfRule type="containsText" dxfId="10024" priority="1786" operator="containsText" text="_TOP_">
      <formula>NOT(ISERROR(SEARCH("_TOP_",B728)))</formula>
    </cfRule>
    <cfRule type="beginsWith" dxfId="10023" priority="1787" operator="beginsWith" text="_JOK_">
      <formula>LEFT(B728,LEN("_JOK_"))="_JOK_"</formula>
    </cfRule>
    <cfRule type="beginsWith" dxfId="10022" priority="1788" operator="beginsWith" text="_TFG">
      <formula>LEFT(B728,LEN("_TFG"))="_TFG"</formula>
    </cfRule>
  </conditionalFormatting>
  <conditionalFormatting sqref="B728">
    <cfRule type="beginsWith" dxfId="10021" priority="1790" operator="beginsWith" text="_low_">
      <formula>LEFT(B728,LEN("_low_"))="_low_"</formula>
    </cfRule>
    <cfRule type="beginsWith" dxfId="10020" priority="1791" operator="beginsWith" text="_HIG_">
      <formula>LEFT(B728,LEN("_HIG_"))="_HIG_"</formula>
    </cfRule>
  </conditionalFormatting>
  <conditionalFormatting sqref="B728">
    <cfRule type="beginsWith" dxfId="10019" priority="1789" operator="beginsWith" text="_SCA_">
      <formula>LEFT(B728,LEN("_SCA_"))="_SCA_"</formula>
    </cfRule>
  </conditionalFormatting>
  <conditionalFormatting sqref="B728">
    <cfRule type="containsText" dxfId="10018" priority="1784" operator="containsText" text="_TMB">
      <formula>NOT(ISERROR(SEARCH("_TMB",B728)))</formula>
    </cfRule>
    <cfRule type="containsText" dxfId="10017" priority="1785" operator="containsText" text="_TJP">
      <formula>NOT(ISERROR(SEARCH("_TJP",B728)))</formula>
    </cfRule>
  </conditionalFormatting>
  <conditionalFormatting sqref="D727">
    <cfRule type="containsText" dxfId="10016" priority="1774" operator="containsText" text="_JP">
      <formula>NOT(ISERROR(SEARCH("_JP",D727)))</formula>
    </cfRule>
    <cfRule type="containsText" dxfId="10015" priority="1777" operator="containsText" text="_TOP_">
      <formula>NOT(ISERROR(SEARCH("_TOP_",D727)))</formula>
    </cfRule>
    <cfRule type="beginsWith" dxfId="10014" priority="1778" operator="beginsWith" text="_JOK_">
      <formula>LEFT(D727,LEN("_JOK_"))="_JOK_"</formula>
    </cfRule>
    <cfRule type="beginsWith" dxfId="10013" priority="1779" operator="beginsWith" text="_TFG">
      <formula>LEFT(D727,LEN("_TFG"))="_TFG"</formula>
    </cfRule>
  </conditionalFormatting>
  <conditionalFormatting sqref="D727">
    <cfRule type="beginsWith" dxfId="10012" priority="1781" operator="beginsWith" text="_low_">
      <formula>LEFT(D727,LEN("_low_"))="_low_"</formula>
    </cfRule>
    <cfRule type="beginsWith" dxfId="10011" priority="1782" operator="beginsWith" text="_HIG_">
      <formula>LEFT(D727,LEN("_HIG_"))="_HIG_"</formula>
    </cfRule>
  </conditionalFormatting>
  <conditionalFormatting sqref="D727">
    <cfRule type="beginsWith" dxfId="10010" priority="1780" operator="beginsWith" text="_SCA_">
      <formula>LEFT(D727,LEN("_SCA_"))="_SCA_"</formula>
    </cfRule>
  </conditionalFormatting>
  <conditionalFormatting sqref="D727">
    <cfRule type="containsText" dxfId="10009" priority="1775" operator="containsText" text="_TMB">
      <formula>NOT(ISERROR(SEARCH("_TMB",D727)))</formula>
    </cfRule>
    <cfRule type="containsText" dxfId="10008" priority="1776" operator="containsText" text="_TJP">
      <formula>NOT(ISERROR(SEARCH("_TJP",D727)))</formula>
    </cfRule>
  </conditionalFormatting>
  <conditionalFormatting sqref="D728">
    <cfRule type="containsText" dxfId="10007" priority="1765" operator="containsText" text="_JP">
      <formula>NOT(ISERROR(SEARCH("_JP",D728)))</formula>
    </cfRule>
    <cfRule type="containsText" dxfId="10006" priority="1768" operator="containsText" text="_TOP_">
      <formula>NOT(ISERROR(SEARCH("_TOP_",D728)))</formula>
    </cfRule>
    <cfRule type="beginsWith" dxfId="10005" priority="1769" operator="beginsWith" text="_JOK_">
      <formula>LEFT(D728,LEN("_JOK_"))="_JOK_"</formula>
    </cfRule>
    <cfRule type="beginsWith" dxfId="10004" priority="1770" operator="beginsWith" text="_TFG">
      <formula>LEFT(D728,LEN("_TFG"))="_TFG"</formula>
    </cfRule>
  </conditionalFormatting>
  <conditionalFormatting sqref="D728">
    <cfRule type="beginsWith" dxfId="10003" priority="1772" operator="beginsWith" text="_low_">
      <formula>LEFT(D728,LEN("_low_"))="_low_"</formula>
    </cfRule>
    <cfRule type="beginsWith" dxfId="10002" priority="1773" operator="beginsWith" text="_HIG_">
      <formula>LEFT(D728,LEN("_HIG_"))="_HIG_"</formula>
    </cfRule>
  </conditionalFormatting>
  <conditionalFormatting sqref="D728">
    <cfRule type="beginsWith" dxfId="10001" priority="1771" operator="beginsWith" text="_SCA_">
      <formula>LEFT(D728,LEN("_SCA_"))="_SCA_"</formula>
    </cfRule>
  </conditionalFormatting>
  <conditionalFormatting sqref="D728">
    <cfRule type="containsText" dxfId="10000" priority="1766" operator="containsText" text="_TMB">
      <formula>NOT(ISERROR(SEARCH("_TMB",D728)))</formula>
    </cfRule>
    <cfRule type="containsText" dxfId="9999" priority="1767" operator="containsText" text="_TJP">
      <formula>NOT(ISERROR(SEARCH("_TJP",D728)))</formula>
    </cfRule>
  </conditionalFormatting>
  <conditionalFormatting sqref="B1142">
    <cfRule type="containsText" dxfId="9998" priority="1594" operator="containsText" text="_JP">
      <formula>NOT(ISERROR(SEARCH("_JP",B1142)))</formula>
    </cfRule>
    <cfRule type="containsText" dxfId="9997" priority="1597" operator="containsText" text="_TOP_">
      <formula>NOT(ISERROR(SEARCH("_TOP_",B1142)))</formula>
    </cfRule>
    <cfRule type="beginsWith" dxfId="9996" priority="1598" operator="beginsWith" text="_JOK_">
      <formula>LEFT(B1142,LEN("_JOK_"))="_JOK_"</formula>
    </cfRule>
    <cfRule type="beginsWith" dxfId="9995" priority="1599" operator="beginsWith" text="_TFG">
      <formula>LEFT(B1142,LEN("_TFG"))="_TFG"</formula>
    </cfRule>
  </conditionalFormatting>
  <conditionalFormatting sqref="B1142">
    <cfRule type="beginsWith" dxfId="9994" priority="1601" operator="beginsWith" text="_low_">
      <formula>LEFT(B1142,LEN("_low_"))="_low_"</formula>
    </cfRule>
    <cfRule type="beginsWith" dxfId="9993" priority="1602" operator="beginsWith" text="_HIG_">
      <formula>LEFT(B1142,LEN("_HIG_"))="_HIG_"</formula>
    </cfRule>
  </conditionalFormatting>
  <conditionalFormatting sqref="B1142">
    <cfRule type="beginsWith" dxfId="9992" priority="1600" operator="beginsWith" text="_SCA_">
      <formula>LEFT(B1142,LEN("_SCA_"))="_SCA_"</formula>
    </cfRule>
  </conditionalFormatting>
  <conditionalFormatting sqref="B1142">
    <cfRule type="containsText" dxfId="9991" priority="1595" operator="containsText" text="_TMB">
      <formula>NOT(ISERROR(SEARCH("_TMB",B1142)))</formula>
    </cfRule>
    <cfRule type="containsText" dxfId="9990" priority="1596" operator="containsText" text="_TJP">
      <formula>NOT(ISERROR(SEARCH("_TJP",B1142)))</formula>
    </cfRule>
  </conditionalFormatting>
  <conditionalFormatting sqref="D1142">
    <cfRule type="containsText" dxfId="9989" priority="1585" operator="containsText" text="_JP">
      <formula>NOT(ISERROR(SEARCH("_JP",D1142)))</formula>
    </cfRule>
    <cfRule type="containsText" dxfId="9988" priority="1588" operator="containsText" text="_TOP_">
      <formula>NOT(ISERROR(SEARCH("_TOP_",D1142)))</formula>
    </cfRule>
    <cfRule type="beginsWith" dxfId="9987" priority="1589" operator="beginsWith" text="_JOK_">
      <formula>LEFT(D1142,LEN("_JOK_"))="_JOK_"</formula>
    </cfRule>
    <cfRule type="beginsWith" dxfId="9986" priority="1590" operator="beginsWith" text="_TFG">
      <formula>LEFT(D1142,LEN("_TFG"))="_TFG"</formula>
    </cfRule>
  </conditionalFormatting>
  <conditionalFormatting sqref="D1142">
    <cfRule type="beginsWith" dxfId="9985" priority="1592" operator="beginsWith" text="_low_">
      <formula>LEFT(D1142,LEN("_low_"))="_low_"</formula>
    </cfRule>
    <cfRule type="beginsWith" dxfId="9984" priority="1593" operator="beginsWith" text="_HIG_">
      <formula>LEFT(D1142,LEN("_HIG_"))="_HIG_"</formula>
    </cfRule>
  </conditionalFormatting>
  <conditionalFormatting sqref="D1142">
    <cfRule type="beginsWith" dxfId="9983" priority="1591" operator="beginsWith" text="_SCA_">
      <formula>LEFT(D1142,LEN("_SCA_"))="_SCA_"</formula>
    </cfRule>
  </conditionalFormatting>
  <conditionalFormatting sqref="D1142">
    <cfRule type="containsText" dxfId="9982" priority="1586" operator="containsText" text="_TMB">
      <formula>NOT(ISERROR(SEARCH("_TMB",D1142)))</formula>
    </cfRule>
    <cfRule type="containsText" dxfId="9981" priority="1587" operator="containsText" text="_TJP">
      <formula>NOT(ISERROR(SEARCH("_TJP",D1142)))</formula>
    </cfRule>
  </conditionalFormatting>
  <conditionalFormatting sqref="B1143">
    <cfRule type="containsText" dxfId="9980" priority="1576" operator="containsText" text="_JP">
      <formula>NOT(ISERROR(SEARCH("_JP",B1143)))</formula>
    </cfRule>
    <cfRule type="containsText" dxfId="9979" priority="1579" operator="containsText" text="_TOP_">
      <formula>NOT(ISERROR(SEARCH("_TOP_",B1143)))</formula>
    </cfRule>
    <cfRule type="beginsWith" dxfId="9978" priority="1580" operator="beginsWith" text="_JOK_">
      <formula>LEFT(B1143,LEN("_JOK_"))="_JOK_"</formula>
    </cfRule>
    <cfRule type="beginsWith" dxfId="9977" priority="1581" operator="beginsWith" text="_TFG">
      <formula>LEFT(B1143,LEN("_TFG"))="_TFG"</formula>
    </cfRule>
  </conditionalFormatting>
  <conditionalFormatting sqref="B1143">
    <cfRule type="beginsWith" dxfId="9976" priority="1583" operator="beginsWith" text="_low_">
      <formula>LEFT(B1143,LEN("_low_"))="_low_"</formula>
    </cfRule>
    <cfRule type="beginsWith" dxfId="9975" priority="1584" operator="beginsWith" text="_HIG_">
      <formula>LEFT(B1143,LEN("_HIG_"))="_HIG_"</formula>
    </cfRule>
  </conditionalFormatting>
  <conditionalFormatting sqref="B1143">
    <cfRule type="beginsWith" dxfId="9974" priority="1582" operator="beginsWith" text="_SCA_">
      <formula>LEFT(B1143,LEN("_SCA_"))="_SCA_"</formula>
    </cfRule>
  </conditionalFormatting>
  <conditionalFormatting sqref="B1143">
    <cfRule type="containsText" dxfId="9973" priority="1577" operator="containsText" text="_TMB">
      <formula>NOT(ISERROR(SEARCH("_TMB",B1143)))</formula>
    </cfRule>
    <cfRule type="containsText" dxfId="9972" priority="1578" operator="containsText" text="_TJP">
      <formula>NOT(ISERROR(SEARCH("_TJP",B1143)))</formula>
    </cfRule>
  </conditionalFormatting>
  <conditionalFormatting sqref="D1143">
    <cfRule type="containsText" dxfId="9971" priority="1567" operator="containsText" text="_JP">
      <formula>NOT(ISERROR(SEARCH("_JP",D1143)))</formula>
    </cfRule>
    <cfRule type="containsText" dxfId="9970" priority="1570" operator="containsText" text="_TOP_">
      <formula>NOT(ISERROR(SEARCH("_TOP_",D1143)))</formula>
    </cfRule>
    <cfRule type="beginsWith" dxfId="9969" priority="1571" operator="beginsWith" text="_JOK_">
      <formula>LEFT(D1143,LEN("_JOK_"))="_JOK_"</formula>
    </cfRule>
    <cfRule type="beginsWith" dxfId="9968" priority="1572" operator="beginsWith" text="_TFG">
      <formula>LEFT(D1143,LEN("_TFG"))="_TFG"</formula>
    </cfRule>
  </conditionalFormatting>
  <conditionalFormatting sqref="D1143">
    <cfRule type="beginsWith" dxfId="9967" priority="1574" operator="beginsWith" text="_low_">
      <formula>LEFT(D1143,LEN("_low_"))="_low_"</formula>
    </cfRule>
    <cfRule type="beginsWith" dxfId="9966" priority="1575" operator="beginsWith" text="_HIG_">
      <formula>LEFT(D1143,LEN("_HIG_"))="_HIG_"</formula>
    </cfRule>
  </conditionalFormatting>
  <conditionalFormatting sqref="D1143">
    <cfRule type="beginsWith" dxfId="9965" priority="1573" operator="beginsWith" text="_SCA_">
      <formula>LEFT(D1143,LEN("_SCA_"))="_SCA_"</formula>
    </cfRule>
  </conditionalFormatting>
  <conditionalFormatting sqref="D1143">
    <cfRule type="containsText" dxfId="9964" priority="1568" operator="containsText" text="_TMB">
      <formula>NOT(ISERROR(SEARCH("_TMB",D1143)))</formula>
    </cfRule>
    <cfRule type="containsText" dxfId="9963" priority="1569" operator="containsText" text="_TJP">
      <formula>NOT(ISERROR(SEARCH("_TJP",D1143)))</formula>
    </cfRule>
  </conditionalFormatting>
  <conditionalFormatting sqref="F1151">
    <cfRule type="containsText" dxfId="9962" priority="1558" operator="containsText" text="_JP">
      <formula>NOT(ISERROR(SEARCH("_JP",F1151)))</formula>
    </cfRule>
    <cfRule type="containsText" dxfId="9961" priority="1561" operator="containsText" text="_TOP_">
      <formula>NOT(ISERROR(SEARCH("_TOP_",F1151)))</formula>
    </cfRule>
    <cfRule type="beginsWith" dxfId="9960" priority="1562" operator="beginsWith" text="_JOK_">
      <formula>LEFT(F1151,LEN("_JOK_"))="_JOK_"</formula>
    </cfRule>
    <cfRule type="beginsWith" dxfId="9959" priority="1563" operator="beginsWith" text="_TFG">
      <formula>LEFT(F1151,LEN("_TFG"))="_TFG"</formula>
    </cfRule>
  </conditionalFormatting>
  <conditionalFormatting sqref="F1151">
    <cfRule type="beginsWith" dxfId="9958" priority="1565" operator="beginsWith" text="_low_">
      <formula>LEFT(F1151,LEN("_low_"))="_low_"</formula>
    </cfRule>
    <cfRule type="beginsWith" dxfId="9957" priority="1566" operator="beginsWith" text="_HIG_">
      <formula>LEFT(F1151,LEN("_HIG_"))="_HIG_"</formula>
    </cfRule>
  </conditionalFormatting>
  <conditionalFormatting sqref="F1151">
    <cfRule type="beginsWith" dxfId="9956" priority="1564" operator="beginsWith" text="_SCA_">
      <formula>LEFT(F1151,LEN("_SCA_"))="_SCA_"</formula>
    </cfRule>
  </conditionalFormatting>
  <conditionalFormatting sqref="F1151">
    <cfRule type="containsText" dxfId="9955" priority="1559" operator="containsText" text="_TMB">
      <formula>NOT(ISERROR(SEARCH("_TMB",F1151)))</formula>
    </cfRule>
    <cfRule type="containsText" dxfId="9954" priority="1560" operator="containsText" text="_TJP">
      <formula>NOT(ISERROR(SEARCH("_TJP",F1151)))</formula>
    </cfRule>
  </conditionalFormatting>
  <conditionalFormatting sqref="F1152">
    <cfRule type="containsText" dxfId="9953" priority="1549" operator="containsText" text="_JP">
      <formula>NOT(ISERROR(SEARCH("_JP",F1152)))</formula>
    </cfRule>
    <cfRule type="containsText" dxfId="9952" priority="1552" operator="containsText" text="_TOP_">
      <formula>NOT(ISERROR(SEARCH("_TOP_",F1152)))</formula>
    </cfRule>
    <cfRule type="beginsWith" dxfId="9951" priority="1553" operator="beginsWith" text="_JOK_">
      <formula>LEFT(F1152,LEN("_JOK_"))="_JOK_"</formula>
    </cfRule>
    <cfRule type="beginsWith" dxfId="9950" priority="1554" operator="beginsWith" text="_TFG">
      <formula>LEFT(F1152,LEN("_TFG"))="_TFG"</formula>
    </cfRule>
  </conditionalFormatting>
  <conditionalFormatting sqref="F1152">
    <cfRule type="beginsWith" dxfId="9949" priority="1556" operator="beginsWith" text="_low_">
      <formula>LEFT(F1152,LEN("_low_"))="_low_"</formula>
    </cfRule>
    <cfRule type="beginsWith" dxfId="9948" priority="1557" operator="beginsWith" text="_HIG_">
      <formula>LEFT(F1152,LEN("_HIG_"))="_HIG_"</formula>
    </cfRule>
  </conditionalFormatting>
  <conditionalFormatting sqref="F1152">
    <cfRule type="beginsWith" dxfId="9947" priority="1555" operator="beginsWith" text="_SCA_">
      <formula>LEFT(F1152,LEN("_SCA_"))="_SCA_"</formula>
    </cfRule>
  </conditionalFormatting>
  <conditionalFormatting sqref="F1152">
    <cfRule type="containsText" dxfId="9946" priority="1550" operator="containsText" text="_TMB">
      <formula>NOT(ISERROR(SEARCH("_TMB",F1152)))</formula>
    </cfRule>
    <cfRule type="containsText" dxfId="9945" priority="1551" operator="containsText" text="_TJP">
      <formula>NOT(ISERROR(SEARCH("_TJP",F1152)))</formula>
    </cfRule>
  </conditionalFormatting>
  <conditionalFormatting sqref="C1201">
    <cfRule type="containsText" dxfId="9944" priority="1540" operator="containsText" text="_JP">
      <formula>NOT(ISERROR(SEARCH("_JP",C1201)))</formula>
    </cfRule>
    <cfRule type="containsText" dxfId="9943" priority="1543" operator="containsText" text="_TOP_">
      <formula>NOT(ISERROR(SEARCH("_TOP_",C1201)))</formula>
    </cfRule>
    <cfRule type="beginsWith" dxfId="9942" priority="1544" operator="beginsWith" text="_JOK_">
      <formula>LEFT(C1201,LEN("_JOK_"))="_JOK_"</formula>
    </cfRule>
    <cfRule type="beginsWith" dxfId="9941" priority="1545" operator="beginsWith" text="_TFG">
      <formula>LEFT(C1201,LEN("_TFG"))="_TFG"</formula>
    </cfRule>
  </conditionalFormatting>
  <conditionalFormatting sqref="C1201">
    <cfRule type="beginsWith" dxfId="9940" priority="1547" operator="beginsWith" text="_low_">
      <formula>LEFT(C1201,LEN("_low_"))="_low_"</formula>
    </cfRule>
    <cfRule type="beginsWith" dxfId="9939" priority="1548" operator="beginsWith" text="_HIG_">
      <formula>LEFT(C1201,LEN("_HIG_"))="_HIG_"</formula>
    </cfRule>
  </conditionalFormatting>
  <conditionalFormatting sqref="C1201">
    <cfRule type="beginsWith" dxfId="9938" priority="1546" operator="beginsWith" text="_SCA_">
      <formula>LEFT(C1201,LEN("_SCA_"))="_SCA_"</formula>
    </cfRule>
  </conditionalFormatting>
  <conditionalFormatting sqref="C1201">
    <cfRule type="containsText" dxfId="9937" priority="1541" operator="containsText" text="_TMB">
      <formula>NOT(ISERROR(SEARCH("_TMB",C1201)))</formula>
    </cfRule>
    <cfRule type="containsText" dxfId="9936" priority="1542" operator="containsText" text="_TJP">
      <formula>NOT(ISERROR(SEARCH("_TJP",C1201)))</formula>
    </cfRule>
  </conditionalFormatting>
  <conditionalFormatting sqref="C1202">
    <cfRule type="containsText" dxfId="9935" priority="1531" operator="containsText" text="_JP">
      <formula>NOT(ISERROR(SEARCH("_JP",C1202)))</formula>
    </cfRule>
    <cfRule type="containsText" dxfId="9934" priority="1534" operator="containsText" text="_TOP_">
      <formula>NOT(ISERROR(SEARCH("_TOP_",C1202)))</formula>
    </cfRule>
    <cfRule type="beginsWith" dxfId="9933" priority="1535" operator="beginsWith" text="_JOK_">
      <formula>LEFT(C1202,LEN("_JOK_"))="_JOK_"</formula>
    </cfRule>
    <cfRule type="beginsWith" dxfId="9932" priority="1536" operator="beginsWith" text="_TFG">
      <formula>LEFT(C1202,LEN("_TFG"))="_TFG"</formula>
    </cfRule>
  </conditionalFormatting>
  <conditionalFormatting sqref="C1202">
    <cfRule type="beginsWith" dxfId="9931" priority="1538" operator="beginsWith" text="_low_">
      <formula>LEFT(C1202,LEN("_low_"))="_low_"</formula>
    </cfRule>
    <cfRule type="beginsWith" dxfId="9930" priority="1539" operator="beginsWith" text="_HIG_">
      <formula>LEFT(C1202,LEN("_HIG_"))="_HIG_"</formula>
    </cfRule>
  </conditionalFormatting>
  <conditionalFormatting sqref="C1202">
    <cfRule type="beginsWith" dxfId="9929" priority="1537" operator="beginsWith" text="_SCA_">
      <formula>LEFT(C1202,LEN("_SCA_"))="_SCA_"</formula>
    </cfRule>
  </conditionalFormatting>
  <conditionalFormatting sqref="C1202">
    <cfRule type="containsText" dxfId="9928" priority="1532" operator="containsText" text="_TMB">
      <formula>NOT(ISERROR(SEARCH("_TMB",C1202)))</formula>
    </cfRule>
    <cfRule type="containsText" dxfId="9927" priority="1533" operator="containsText" text="_TJP">
      <formula>NOT(ISERROR(SEARCH("_TJP",C1202)))</formula>
    </cfRule>
  </conditionalFormatting>
  <conditionalFormatting sqref="E1201">
    <cfRule type="containsText" dxfId="9926" priority="1522" operator="containsText" text="_JP">
      <formula>NOT(ISERROR(SEARCH("_JP",E1201)))</formula>
    </cfRule>
    <cfRule type="containsText" dxfId="9925" priority="1525" operator="containsText" text="_TOP_">
      <formula>NOT(ISERROR(SEARCH("_TOP_",E1201)))</formula>
    </cfRule>
    <cfRule type="beginsWith" dxfId="9924" priority="1526" operator="beginsWith" text="_JOK_">
      <formula>LEFT(E1201,LEN("_JOK_"))="_JOK_"</formula>
    </cfRule>
    <cfRule type="beginsWith" dxfId="9923" priority="1527" operator="beginsWith" text="_TFG">
      <formula>LEFT(E1201,LEN("_TFG"))="_TFG"</formula>
    </cfRule>
  </conditionalFormatting>
  <conditionalFormatting sqref="E1201">
    <cfRule type="beginsWith" dxfId="9922" priority="1529" operator="beginsWith" text="_low_">
      <formula>LEFT(E1201,LEN("_low_"))="_low_"</formula>
    </cfRule>
    <cfRule type="beginsWith" dxfId="9921" priority="1530" operator="beginsWith" text="_HIG_">
      <formula>LEFT(E1201,LEN("_HIG_"))="_HIG_"</formula>
    </cfRule>
  </conditionalFormatting>
  <conditionalFormatting sqref="E1201">
    <cfRule type="beginsWith" dxfId="9920" priority="1528" operator="beginsWith" text="_SCA_">
      <formula>LEFT(E1201,LEN("_SCA_"))="_SCA_"</formula>
    </cfRule>
  </conditionalFormatting>
  <conditionalFormatting sqref="E1201">
    <cfRule type="containsText" dxfId="9919" priority="1523" operator="containsText" text="_TMB">
      <formula>NOT(ISERROR(SEARCH("_TMB",E1201)))</formula>
    </cfRule>
    <cfRule type="containsText" dxfId="9918" priority="1524" operator="containsText" text="_TJP">
      <formula>NOT(ISERROR(SEARCH("_TJP",E1201)))</formula>
    </cfRule>
  </conditionalFormatting>
  <conditionalFormatting sqref="E1202">
    <cfRule type="containsText" dxfId="9917" priority="1513" operator="containsText" text="_JP">
      <formula>NOT(ISERROR(SEARCH("_JP",E1202)))</formula>
    </cfRule>
    <cfRule type="containsText" dxfId="9916" priority="1516" operator="containsText" text="_TOP_">
      <formula>NOT(ISERROR(SEARCH("_TOP_",E1202)))</formula>
    </cfRule>
    <cfRule type="beginsWith" dxfId="9915" priority="1517" operator="beginsWith" text="_JOK_">
      <formula>LEFT(E1202,LEN("_JOK_"))="_JOK_"</formula>
    </cfRule>
    <cfRule type="beginsWith" dxfId="9914" priority="1518" operator="beginsWith" text="_TFG">
      <formula>LEFT(E1202,LEN("_TFG"))="_TFG"</formula>
    </cfRule>
  </conditionalFormatting>
  <conditionalFormatting sqref="E1202">
    <cfRule type="beginsWith" dxfId="9913" priority="1520" operator="beginsWith" text="_low_">
      <formula>LEFT(E1202,LEN("_low_"))="_low_"</formula>
    </cfRule>
    <cfRule type="beginsWith" dxfId="9912" priority="1521" operator="beginsWith" text="_HIG_">
      <formula>LEFT(E1202,LEN("_HIG_"))="_HIG_"</formula>
    </cfRule>
  </conditionalFormatting>
  <conditionalFormatting sqref="E1202">
    <cfRule type="beginsWith" dxfId="9911" priority="1519" operator="beginsWith" text="_SCA_">
      <formula>LEFT(E1202,LEN("_SCA_"))="_SCA_"</formula>
    </cfRule>
  </conditionalFormatting>
  <conditionalFormatting sqref="E1202">
    <cfRule type="containsText" dxfId="9910" priority="1514" operator="containsText" text="_TMB">
      <formula>NOT(ISERROR(SEARCH("_TMB",E1202)))</formula>
    </cfRule>
    <cfRule type="containsText" dxfId="9909" priority="1515" operator="containsText" text="_TJP">
      <formula>NOT(ISERROR(SEARCH("_TJP",E1202)))</formula>
    </cfRule>
  </conditionalFormatting>
  <conditionalFormatting sqref="B1075:F1075">
    <cfRule type="beginsWith" dxfId="9908" priority="1710" operator="beginsWith" text="_SCA_">
      <formula>LEFT(B1075,LEN("_SCA_"))="_SCA_"</formula>
    </cfRule>
  </conditionalFormatting>
  <conditionalFormatting sqref="B1075:F1075">
    <cfRule type="containsText" dxfId="9907" priority="1708" operator="containsText" text="_TMB">
      <formula>NOT(ISERROR(SEARCH("_TMB",B1075)))</formula>
    </cfRule>
    <cfRule type="containsText" dxfId="9906" priority="1709" operator="containsText" text="_TJP">
      <formula>NOT(ISERROR(SEARCH("_TJP",B1075)))</formula>
    </cfRule>
  </conditionalFormatting>
  <conditionalFormatting sqref="B1075:F1075">
    <cfRule type="containsText" dxfId="9905" priority="1702" operator="containsText" text="_JP">
      <formula>NOT(ISERROR(SEARCH("_JP",B1075)))</formula>
    </cfRule>
    <cfRule type="containsText" dxfId="9904" priority="1703" operator="containsText" text="_TOP_">
      <formula>NOT(ISERROR(SEARCH("_TOP_",B1075)))</formula>
    </cfRule>
    <cfRule type="beginsWith" dxfId="9903" priority="1704" operator="beginsWith" text="_JOK_">
      <formula>LEFT(B1075,LEN("_JOK_"))="_JOK_"</formula>
    </cfRule>
    <cfRule type="beginsWith" dxfId="9902" priority="1705" operator="beginsWith" text="_TFG">
      <formula>LEFT(B1075,LEN("_TFG"))="_TFG"</formula>
    </cfRule>
  </conditionalFormatting>
  <conditionalFormatting sqref="B1075:F1075">
    <cfRule type="beginsWith" dxfId="9901" priority="1706" operator="beginsWith" text="_low_">
      <formula>LEFT(B1075,LEN("_low_"))="_low_"</formula>
    </cfRule>
    <cfRule type="beginsWith" dxfId="9900" priority="1707" operator="beginsWith" text="_HIG_">
      <formula>LEFT(B1075,LEN("_HIG_"))="_HIG_"</formula>
    </cfRule>
  </conditionalFormatting>
  <conditionalFormatting sqref="B1077:F1077">
    <cfRule type="beginsWith" dxfId="9899" priority="1701" operator="beginsWith" text="_SCA_">
      <formula>LEFT(B1077,LEN("_SCA_"))="_SCA_"</formula>
    </cfRule>
  </conditionalFormatting>
  <conditionalFormatting sqref="B1077:F1077">
    <cfRule type="containsText" dxfId="9898" priority="1699" operator="containsText" text="_TMB">
      <formula>NOT(ISERROR(SEARCH("_TMB",B1077)))</formula>
    </cfRule>
    <cfRule type="containsText" dxfId="9897" priority="1700" operator="containsText" text="_TJP">
      <formula>NOT(ISERROR(SEARCH("_TJP",B1077)))</formula>
    </cfRule>
  </conditionalFormatting>
  <conditionalFormatting sqref="B1077:F1077">
    <cfRule type="containsText" dxfId="9896" priority="1693" operator="containsText" text="_JP">
      <formula>NOT(ISERROR(SEARCH("_JP",B1077)))</formula>
    </cfRule>
    <cfRule type="containsText" dxfId="9895" priority="1694" operator="containsText" text="_TOP_">
      <formula>NOT(ISERROR(SEARCH("_TOP_",B1077)))</formula>
    </cfRule>
    <cfRule type="beginsWith" dxfId="9894" priority="1695" operator="beginsWith" text="_JOK_">
      <formula>LEFT(B1077,LEN("_JOK_"))="_JOK_"</formula>
    </cfRule>
    <cfRule type="beginsWith" dxfId="9893" priority="1696" operator="beginsWith" text="_TFG">
      <formula>LEFT(B1077,LEN("_TFG"))="_TFG"</formula>
    </cfRule>
  </conditionalFormatting>
  <conditionalFormatting sqref="B1077:F1077">
    <cfRule type="beginsWith" dxfId="9892" priority="1697" operator="beginsWith" text="_low_">
      <formula>LEFT(B1077,LEN("_low_"))="_low_"</formula>
    </cfRule>
    <cfRule type="beginsWith" dxfId="9891" priority="1698" operator="beginsWith" text="_HIG_">
      <formula>LEFT(B1077,LEN("_HIG_"))="_HIG_"</formula>
    </cfRule>
  </conditionalFormatting>
  <conditionalFormatting sqref="C1072">
    <cfRule type="containsText" dxfId="9890" priority="1684" operator="containsText" text="_JP">
      <formula>NOT(ISERROR(SEARCH("_JP",C1072)))</formula>
    </cfRule>
    <cfRule type="containsText" dxfId="9889" priority="1687" operator="containsText" text="_TOP_">
      <formula>NOT(ISERROR(SEARCH("_TOP_",C1072)))</formula>
    </cfRule>
    <cfRule type="beginsWith" dxfId="9888" priority="1688" operator="beginsWith" text="_JOK_">
      <formula>LEFT(C1072,LEN("_JOK_"))="_JOK_"</formula>
    </cfRule>
    <cfRule type="beginsWith" dxfId="9887" priority="1689" operator="beginsWith" text="_TFG">
      <formula>LEFT(C1072,LEN("_TFG"))="_TFG"</formula>
    </cfRule>
  </conditionalFormatting>
  <conditionalFormatting sqref="C1072">
    <cfRule type="beginsWith" dxfId="9886" priority="1691" operator="beginsWith" text="_low_">
      <formula>LEFT(C1072,LEN("_low_"))="_low_"</formula>
    </cfRule>
    <cfRule type="beginsWith" dxfId="9885" priority="1692" operator="beginsWith" text="_HIG_">
      <formula>LEFT(C1072,LEN("_HIG_"))="_HIG_"</formula>
    </cfRule>
  </conditionalFormatting>
  <conditionalFormatting sqref="C1072">
    <cfRule type="beginsWith" dxfId="9884" priority="1690" operator="beginsWith" text="_SCA_">
      <formula>LEFT(C1072,LEN("_SCA_"))="_SCA_"</formula>
    </cfRule>
  </conditionalFormatting>
  <conditionalFormatting sqref="C1072">
    <cfRule type="containsText" dxfId="9883" priority="1685" operator="containsText" text="_TMB">
      <formula>NOT(ISERROR(SEARCH("_TMB",C1072)))</formula>
    </cfRule>
    <cfRule type="containsText" dxfId="9882" priority="1686" operator="containsText" text="_TJP">
      <formula>NOT(ISERROR(SEARCH("_TJP",C1072)))</formula>
    </cfRule>
  </conditionalFormatting>
  <conditionalFormatting sqref="C1073">
    <cfRule type="containsText" dxfId="9881" priority="1675" operator="containsText" text="_JP">
      <formula>NOT(ISERROR(SEARCH("_JP",C1073)))</formula>
    </cfRule>
    <cfRule type="containsText" dxfId="9880" priority="1678" operator="containsText" text="_TOP_">
      <formula>NOT(ISERROR(SEARCH("_TOP_",C1073)))</formula>
    </cfRule>
    <cfRule type="beginsWith" dxfId="9879" priority="1679" operator="beginsWith" text="_JOK_">
      <formula>LEFT(C1073,LEN("_JOK_"))="_JOK_"</formula>
    </cfRule>
    <cfRule type="beginsWith" dxfId="9878" priority="1680" operator="beginsWith" text="_TFG">
      <formula>LEFT(C1073,LEN("_TFG"))="_TFG"</formula>
    </cfRule>
  </conditionalFormatting>
  <conditionalFormatting sqref="C1073">
    <cfRule type="beginsWith" dxfId="9877" priority="1682" operator="beginsWith" text="_low_">
      <formula>LEFT(C1073,LEN("_low_"))="_low_"</formula>
    </cfRule>
    <cfRule type="beginsWith" dxfId="9876" priority="1683" operator="beginsWith" text="_HIG_">
      <formula>LEFT(C1073,LEN("_HIG_"))="_HIG_"</formula>
    </cfRule>
  </conditionalFormatting>
  <conditionalFormatting sqref="C1073">
    <cfRule type="beginsWith" dxfId="9875" priority="1681" operator="beginsWith" text="_SCA_">
      <formula>LEFT(C1073,LEN("_SCA_"))="_SCA_"</formula>
    </cfRule>
  </conditionalFormatting>
  <conditionalFormatting sqref="C1073">
    <cfRule type="containsText" dxfId="9874" priority="1676" operator="containsText" text="_TMB">
      <formula>NOT(ISERROR(SEARCH("_TMB",C1073)))</formula>
    </cfRule>
    <cfRule type="containsText" dxfId="9873" priority="1677" operator="containsText" text="_TJP">
      <formula>NOT(ISERROR(SEARCH("_TJP",C1073)))</formula>
    </cfRule>
  </conditionalFormatting>
  <conditionalFormatting sqref="D1072">
    <cfRule type="containsText" dxfId="9872" priority="1666" operator="containsText" text="_JP">
      <formula>NOT(ISERROR(SEARCH("_JP",D1072)))</formula>
    </cfRule>
    <cfRule type="containsText" dxfId="9871" priority="1669" operator="containsText" text="_TOP_">
      <formula>NOT(ISERROR(SEARCH("_TOP_",D1072)))</formula>
    </cfRule>
    <cfRule type="beginsWith" dxfId="9870" priority="1670" operator="beginsWith" text="_JOK_">
      <formula>LEFT(D1072,LEN("_JOK_"))="_JOK_"</formula>
    </cfRule>
    <cfRule type="beginsWith" dxfId="9869" priority="1671" operator="beginsWith" text="_TFG">
      <formula>LEFT(D1072,LEN("_TFG"))="_TFG"</formula>
    </cfRule>
  </conditionalFormatting>
  <conditionalFormatting sqref="D1072">
    <cfRule type="beginsWith" dxfId="9868" priority="1673" operator="beginsWith" text="_low_">
      <formula>LEFT(D1072,LEN("_low_"))="_low_"</formula>
    </cfRule>
    <cfRule type="beginsWith" dxfId="9867" priority="1674" operator="beginsWith" text="_HIG_">
      <formula>LEFT(D1072,LEN("_HIG_"))="_HIG_"</formula>
    </cfRule>
  </conditionalFormatting>
  <conditionalFormatting sqref="D1072">
    <cfRule type="beginsWith" dxfId="9866" priority="1672" operator="beginsWith" text="_SCA_">
      <formula>LEFT(D1072,LEN("_SCA_"))="_SCA_"</formula>
    </cfRule>
  </conditionalFormatting>
  <conditionalFormatting sqref="D1072">
    <cfRule type="containsText" dxfId="9865" priority="1667" operator="containsText" text="_TMB">
      <formula>NOT(ISERROR(SEARCH("_TMB",D1072)))</formula>
    </cfRule>
    <cfRule type="containsText" dxfId="9864" priority="1668" operator="containsText" text="_TJP">
      <formula>NOT(ISERROR(SEARCH("_TJP",D1072)))</formula>
    </cfRule>
  </conditionalFormatting>
  <conditionalFormatting sqref="D1073">
    <cfRule type="containsText" dxfId="9863" priority="1657" operator="containsText" text="_JP">
      <formula>NOT(ISERROR(SEARCH("_JP",D1073)))</formula>
    </cfRule>
    <cfRule type="containsText" dxfId="9862" priority="1660" operator="containsText" text="_TOP_">
      <formula>NOT(ISERROR(SEARCH("_TOP_",D1073)))</formula>
    </cfRule>
    <cfRule type="beginsWith" dxfId="9861" priority="1661" operator="beginsWith" text="_JOK_">
      <formula>LEFT(D1073,LEN("_JOK_"))="_JOK_"</formula>
    </cfRule>
    <cfRule type="beginsWith" dxfId="9860" priority="1662" operator="beginsWith" text="_TFG">
      <formula>LEFT(D1073,LEN("_TFG"))="_TFG"</formula>
    </cfRule>
  </conditionalFormatting>
  <conditionalFormatting sqref="D1073">
    <cfRule type="beginsWith" dxfId="9859" priority="1664" operator="beginsWith" text="_low_">
      <formula>LEFT(D1073,LEN("_low_"))="_low_"</formula>
    </cfRule>
    <cfRule type="beginsWith" dxfId="9858" priority="1665" operator="beginsWith" text="_HIG_">
      <formula>LEFT(D1073,LEN("_HIG_"))="_HIG_"</formula>
    </cfRule>
  </conditionalFormatting>
  <conditionalFormatting sqref="D1073">
    <cfRule type="beginsWith" dxfId="9857" priority="1663" operator="beginsWith" text="_SCA_">
      <formula>LEFT(D1073,LEN("_SCA_"))="_SCA_"</formula>
    </cfRule>
  </conditionalFormatting>
  <conditionalFormatting sqref="D1073">
    <cfRule type="containsText" dxfId="9856" priority="1658" operator="containsText" text="_TMB">
      <formula>NOT(ISERROR(SEARCH("_TMB",D1073)))</formula>
    </cfRule>
    <cfRule type="containsText" dxfId="9855" priority="1659" operator="containsText" text="_TJP">
      <formula>NOT(ISERROR(SEARCH("_TJP",D1073)))</formula>
    </cfRule>
  </conditionalFormatting>
  <conditionalFormatting sqref="B1020">
    <cfRule type="containsText" dxfId="9854" priority="1648" operator="containsText" text="_JP">
      <formula>NOT(ISERROR(SEARCH("_JP",B1020)))</formula>
    </cfRule>
    <cfRule type="containsText" dxfId="9853" priority="1651" operator="containsText" text="_TOP_">
      <formula>NOT(ISERROR(SEARCH("_TOP_",B1020)))</formula>
    </cfRule>
    <cfRule type="beginsWith" dxfId="9852" priority="1652" operator="beginsWith" text="_JOK_">
      <formula>LEFT(B1020,LEN("_JOK_"))="_JOK_"</formula>
    </cfRule>
    <cfRule type="beginsWith" dxfId="9851" priority="1653" operator="beginsWith" text="_TFG">
      <formula>LEFT(B1020,LEN("_TFG"))="_TFG"</formula>
    </cfRule>
  </conditionalFormatting>
  <conditionalFormatting sqref="B1020">
    <cfRule type="beginsWith" dxfId="9850" priority="1655" operator="beginsWith" text="_low_">
      <formula>LEFT(B1020,LEN("_low_"))="_low_"</formula>
    </cfRule>
    <cfRule type="beginsWith" dxfId="9849" priority="1656" operator="beginsWith" text="_HIG_">
      <formula>LEFT(B1020,LEN("_HIG_"))="_HIG_"</formula>
    </cfRule>
  </conditionalFormatting>
  <conditionalFormatting sqref="B1020">
    <cfRule type="beginsWith" dxfId="9848" priority="1654" operator="beginsWith" text="_SCA_">
      <formula>LEFT(B1020,LEN("_SCA_"))="_SCA_"</formula>
    </cfRule>
  </conditionalFormatting>
  <conditionalFormatting sqref="B1020">
    <cfRule type="containsText" dxfId="9847" priority="1649" operator="containsText" text="_TMB">
      <formula>NOT(ISERROR(SEARCH("_TMB",B1020)))</formula>
    </cfRule>
    <cfRule type="containsText" dxfId="9846" priority="1650" operator="containsText" text="_TJP">
      <formula>NOT(ISERROR(SEARCH("_TJP",B1020)))</formula>
    </cfRule>
  </conditionalFormatting>
  <conditionalFormatting sqref="B1021">
    <cfRule type="containsText" dxfId="9845" priority="1639" operator="containsText" text="_JP">
      <formula>NOT(ISERROR(SEARCH("_JP",B1021)))</formula>
    </cfRule>
    <cfRule type="containsText" dxfId="9844" priority="1642" operator="containsText" text="_TOP_">
      <formula>NOT(ISERROR(SEARCH("_TOP_",B1021)))</formula>
    </cfRule>
    <cfRule type="beginsWith" dxfId="9843" priority="1643" operator="beginsWith" text="_JOK_">
      <formula>LEFT(B1021,LEN("_JOK_"))="_JOK_"</formula>
    </cfRule>
    <cfRule type="beginsWith" dxfId="9842" priority="1644" operator="beginsWith" text="_TFG">
      <formula>LEFT(B1021,LEN("_TFG"))="_TFG"</formula>
    </cfRule>
  </conditionalFormatting>
  <conditionalFormatting sqref="B1021">
    <cfRule type="beginsWith" dxfId="9841" priority="1646" operator="beginsWith" text="_low_">
      <formula>LEFT(B1021,LEN("_low_"))="_low_"</formula>
    </cfRule>
    <cfRule type="beginsWith" dxfId="9840" priority="1647" operator="beginsWith" text="_HIG_">
      <formula>LEFT(B1021,LEN("_HIG_"))="_HIG_"</formula>
    </cfRule>
  </conditionalFormatting>
  <conditionalFormatting sqref="B1021">
    <cfRule type="beginsWith" dxfId="9839" priority="1645" operator="beginsWith" text="_SCA_">
      <formula>LEFT(B1021,LEN("_SCA_"))="_SCA_"</formula>
    </cfRule>
  </conditionalFormatting>
  <conditionalFormatting sqref="B1021">
    <cfRule type="containsText" dxfId="9838" priority="1640" operator="containsText" text="_TMB">
      <formula>NOT(ISERROR(SEARCH("_TMB",B1021)))</formula>
    </cfRule>
    <cfRule type="containsText" dxfId="9837" priority="1641" operator="containsText" text="_TJP">
      <formula>NOT(ISERROR(SEARCH("_TJP",B1021)))</formula>
    </cfRule>
  </conditionalFormatting>
  <conditionalFormatting sqref="E1020">
    <cfRule type="containsText" dxfId="9836" priority="1630" operator="containsText" text="_JP">
      <formula>NOT(ISERROR(SEARCH("_JP",E1020)))</formula>
    </cfRule>
    <cfRule type="containsText" dxfId="9835" priority="1633" operator="containsText" text="_TOP_">
      <formula>NOT(ISERROR(SEARCH("_TOP_",E1020)))</formula>
    </cfRule>
    <cfRule type="beginsWith" dxfId="9834" priority="1634" operator="beginsWith" text="_JOK_">
      <formula>LEFT(E1020,LEN("_JOK_"))="_JOK_"</formula>
    </cfRule>
    <cfRule type="beginsWith" dxfId="9833" priority="1635" operator="beginsWith" text="_TFG">
      <formula>LEFT(E1020,LEN("_TFG"))="_TFG"</formula>
    </cfRule>
  </conditionalFormatting>
  <conditionalFormatting sqref="E1020">
    <cfRule type="beginsWith" dxfId="9832" priority="1637" operator="beginsWith" text="_low_">
      <formula>LEFT(E1020,LEN("_low_"))="_low_"</formula>
    </cfRule>
    <cfRule type="beginsWith" dxfId="9831" priority="1638" operator="beginsWith" text="_HIG_">
      <formula>LEFT(E1020,LEN("_HIG_"))="_HIG_"</formula>
    </cfRule>
  </conditionalFormatting>
  <conditionalFormatting sqref="E1020">
    <cfRule type="beginsWith" dxfId="9830" priority="1636" operator="beginsWith" text="_SCA_">
      <formula>LEFT(E1020,LEN("_SCA_"))="_SCA_"</formula>
    </cfRule>
  </conditionalFormatting>
  <conditionalFormatting sqref="E1020">
    <cfRule type="containsText" dxfId="9829" priority="1631" operator="containsText" text="_TMB">
      <formula>NOT(ISERROR(SEARCH("_TMB",E1020)))</formula>
    </cfRule>
    <cfRule type="containsText" dxfId="9828" priority="1632" operator="containsText" text="_TJP">
      <formula>NOT(ISERROR(SEARCH("_TJP",E1020)))</formula>
    </cfRule>
  </conditionalFormatting>
  <conditionalFormatting sqref="E1021">
    <cfRule type="containsText" dxfId="9827" priority="1621" operator="containsText" text="_JP">
      <formula>NOT(ISERROR(SEARCH("_JP",E1021)))</formula>
    </cfRule>
    <cfRule type="containsText" dxfId="9826" priority="1624" operator="containsText" text="_TOP_">
      <formula>NOT(ISERROR(SEARCH("_TOP_",E1021)))</formula>
    </cfRule>
    <cfRule type="beginsWith" dxfId="9825" priority="1625" operator="beginsWith" text="_JOK_">
      <formula>LEFT(E1021,LEN("_JOK_"))="_JOK_"</formula>
    </cfRule>
    <cfRule type="beginsWith" dxfId="9824" priority="1626" operator="beginsWith" text="_TFG">
      <formula>LEFT(E1021,LEN("_TFG"))="_TFG"</formula>
    </cfRule>
  </conditionalFormatting>
  <conditionalFormatting sqref="E1021">
    <cfRule type="beginsWith" dxfId="9823" priority="1628" operator="beginsWith" text="_low_">
      <formula>LEFT(E1021,LEN("_low_"))="_low_"</formula>
    </cfRule>
    <cfRule type="beginsWith" dxfId="9822" priority="1629" operator="beginsWith" text="_HIG_">
      <formula>LEFT(E1021,LEN("_HIG_"))="_HIG_"</formula>
    </cfRule>
  </conditionalFormatting>
  <conditionalFormatting sqref="E1021">
    <cfRule type="beginsWith" dxfId="9821" priority="1627" operator="beginsWith" text="_SCA_">
      <formula>LEFT(E1021,LEN("_SCA_"))="_SCA_"</formula>
    </cfRule>
  </conditionalFormatting>
  <conditionalFormatting sqref="E1021">
    <cfRule type="containsText" dxfId="9820" priority="1622" operator="containsText" text="_TMB">
      <formula>NOT(ISERROR(SEARCH("_TMB",E1021)))</formula>
    </cfRule>
    <cfRule type="containsText" dxfId="9819" priority="1623" operator="containsText" text="_TJP">
      <formula>NOT(ISERROR(SEARCH("_TJP",E1021)))</formula>
    </cfRule>
  </conditionalFormatting>
  <conditionalFormatting sqref="F1020">
    <cfRule type="containsText" dxfId="9818" priority="1612" operator="containsText" text="_JP">
      <formula>NOT(ISERROR(SEARCH("_JP",F1020)))</formula>
    </cfRule>
    <cfRule type="containsText" dxfId="9817" priority="1615" operator="containsText" text="_TOP_">
      <formula>NOT(ISERROR(SEARCH("_TOP_",F1020)))</formula>
    </cfRule>
    <cfRule type="beginsWith" dxfId="9816" priority="1616" operator="beginsWith" text="_JOK_">
      <formula>LEFT(F1020,LEN("_JOK_"))="_JOK_"</formula>
    </cfRule>
    <cfRule type="beginsWith" dxfId="9815" priority="1617" operator="beginsWith" text="_TFG">
      <formula>LEFT(F1020,LEN("_TFG"))="_TFG"</formula>
    </cfRule>
  </conditionalFormatting>
  <conditionalFormatting sqref="F1020">
    <cfRule type="beginsWith" dxfId="9814" priority="1619" operator="beginsWith" text="_low_">
      <formula>LEFT(F1020,LEN("_low_"))="_low_"</formula>
    </cfRule>
    <cfRule type="beginsWith" dxfId="9813" priority="1620" operator="beginsWith" text="_HIG_">
      <formula>LEFT(F1020,LEN("_HIG_"))="_HIG_"</formula>
    </cfRule>
  </conditionalFormatting>
  <conditionalFormatting sqref="F1020">
    <cfRule type="beginsWith" dxfId="9812" priority="1618" operator="beginsWith" text="_SCA_">
      <formula>LEFT(F1020,LEN("_SCA_"))="_SCA_"</formula>
    </cfRule>
  </conditionalFormatting>
  <conditionalFormatting sqref="F1020">
    <cfRule type="containsText" dxfId="9811" priority="1613" operator="containsText" text="_TMB">
      <formula>NOT(ISERROR(SEARCH("_TMB",F1020)))</formula>
    </cfRule>
    <cfRule type="containsText" dxfId="9810" priority="1614" operator="containsText" text="_TJP">
      <formula>NOT(ISERROR(SEARCH("_TJP",F1020)))</formula>
    </cfRule>
  </conditionalFormatting>
  <conditionalFormatting sqref="F1021">
    <cfRule type="containsText" dxfId="9809" priority="1603" operator="containsText" text="_JP">
      <formula>NOT(ISERROR(SEARCH("_JP",F1021)))</formula>
    </cfRule>
    <cfRule type="containsText" dxfId="9808" priority="1606" operator="containsText" text="_TOP_">
      <formula>NOT(ISERROR(SEARCH("_TOP_",F1021)))</formula>
    </cfRule>
    <cfRule type="beginsWith" dxfId="9807" priority="1607" operator="beginsWith" text="_JOK_">
      <formula>LEFT(F1021,LEN("_JOK_"))="_JOK_"</formula>
    </cfRule>
    <cfRule type="beginsWith" dxfId="9806" priority="1608" operator="beginsWith" text="_TFG">
      <formula>LEFT(F1021,LEN("_TFG"))="_TFG"</formula>
    </cfRule>
  </conditionalFormatting>
  <conditionalFormatting sqref="F1021">
    <cfRule type="beginsWith" dxfId="9805" priority="1610" operator="beginsWith" text="_low_">
      <formula>LEFT(F1021,LEN("_low_"))="_low_"</formula>
    </cfRule>
    <cfRule type="beginsWith" dxfId="9804" priority="1611" operator="beginsWith" text="_HIG_">
      <formula>LEFT(F1021,LEN("_HIG_"))="_HIG_"</formula>
    </cfRule>
  </conditionalFormatting>
  <conditionalFormatting sqref="F1021">
    <cfRule type="beginsWith" dxfId="9803" priority="1609" operator="beginsWith" text="_SCA_">
      <formula>LEFT(F1021,LEN("_SCA_"))="_SCA_"</formula>
    </cfRule>
  </conditionalFormatting>
  <conditionalFormatting sqref="F1021">
    <cfRule type="containsText" dxfId="9802" priority="1604" operator="containsText" text="_TMB">
      <formula>NOT(ISERROR(SEARCH("_TMB",F1021)))</formula>
    </cfRule>
    <cfRule type="containsText" dxfId="9801" priority="1605" operator="containsText" text="_TJP">
      <formula>NOT(ISERROR(SEARCH("_TJP",F1021)))</formula>
    </cfRule>
  </conditionalFormatting>
  <conditionalFormatting sqref="B1202">
    <cfRule type="beginsWith" dxfId="9800" priority="1512" operator="beginsWith" text="_SCA_">
      <formula>LEFT(B1202,LEN("_SCA_"))="_SCA_"</formula>
    </cfRule>
  </conditionalFormatting>
  <conditionalFormatting sqref="B1202">
    <cfRule type="containsText" dxfId="9799" priority="1510" operator="containsText" text="_TMB">
      <formula>NOT(ISERROR(SEARCH("_TMB",B1202)))</formula>
    </cfRule>
    <cfRule type="containsText" dxfId="9798" priority="1511" operator="containsText" text="_TJP">
      <formula>NOT(ISERROR(SEARCH("_TJP",B1202)))</formula>
    </cfRule>
  </conditionalFormatting>
  <conditionalFormatting sqref="B1202">
    <cfRule type="containsText" dxfId="9797" priority="1504" operator="containsText" text="_JP">
      <formula>NOT(ISERROR(SEARCH("_JP",B1202)))</formula>
    </cfRule>
    <cfRule type="containsText" dxfId="9796" priority="1505" operator="containsText" text="_TOP_">
      <formula>NOT(ISERROR(SEARCH("_TOP_",B1202)))</formula>
    </cfRule>
    <cfRule type="beginsWith" dxfId="9795" priority="1506" operator="beginsWith" text="_JOK_">
      <formula>LEFT(B1202,LEN("_JOK_"))="_JOK_"</formula>
    </cfRule>
    <cfRule type="beginsWith" dxfId="9794" priority="1507" operator="beginsWith" text="_TFG">
      <formula>LEFT(B1202,LEN("_TFG"))="_TFG"</formula>
    </cfRule>
  </conditionalFormatting>
  <conditionalFormatting sqref="B1202">
    <cfRule type="beginsWith" dxfId="9793" priority="1508" operator="beginsWith" text="_low_">
      <formula>LEFT(B1202,LEN("_low_"))="_low_"</formula>
    </cfRule>
    <cfRule type="beginsWith" dxfId="9792" priority="1509" operator="beginsWith" text="_HIG_">
      <formula>LEFT(B1202,LEN("_HIG_"))="_HIG_"</formula>
    </cfRule>
  </conditionalFormatting>
  <conditionalFormatting sqref="B1203">
    <cfRule type="beginsWith" dxfId="9791" priority="1503" operator="beginsWith" text="_SCA_">
      <formula>LEFT(B1203,LEN("_SCA_"))="_SCA_"</formula>
    </cfRule>
  </conditionalFormatting>
  <conditionalFormatting sqref="B1203">
    <cfRule type="containsText" dxfId="9790" priority="1501" operator="containsText" text="_TMB">
      <formula>NOT(ISERROR(SEARCH("_TMB",B1203)))</formula>
    </cfRule>
    <cfRule type="containsText" dxfId="9789" priority="1502" operator="containsText" text="_TJP">
      <formula>NOT(ISERROR(SEARCH("_TJP",B1203)))</formula>
    </cfRule>
  </conditionalFormatting>
  <conditionalFormatting sqref="B1203">
    <cfRule type="containsText" dxfId="9788" priority="1495" operator="containsText" text="_JP">
      <formula>NOT(ISERROR(SEARCH("_JP",B1203)))</formula>
    </cfRule>
    <cfRule type="containsText" dxfId="9787" priority="1496" operator="containsText" text="_TOP_">
      <formula>NOT(ISERROR(SEARCH("_TOP_",B1203)))</formula>
    </cfRule>
    <cfRule type="beginsWith" dxfId="9786" priority="1497" operator="beginsWith" text="_JOK_">
      <formula>LEFT(B1203,LEN("_JOK_"))="_JOK_"</formula>
    </cfRule>
    <cfRule type="beginsWith" dxfId="9785" priority="1498" operator="beginsWith" text="_TFG">
      <formula>LEFT(B1203,LEN("_TFG"))="_TFG"</formula>
    </cfRule>
  </conditionalFormatting>
  <conditionalFormatting sqref="B1203">
    <cfRule type="beginsWith" dxfId="9784" priority="1499" operator="beginsWith" text="_low_">
      <formula>LEFT(B1203,LEN("_low_"))="_low_"</formula>
    </cfRule>
    <cfRule type="beginsWith" dxfId="9783" priority="1500" operator="beginsWith" text="_HIG_">
      <formula>LEFT(B1203,LEN("_HIG_"))="_HIG_"</formula>
    </cfRule>
  </conditionalFormatting>
  <conditionalFormatting sqref="D1202">
    <cfRule type="beginsWith" dxfId="9782" priority="1494" operator="beginsWith" text="_SCA_">
      <formula>LEFT(D1202,LEN("_SCA_"))="_SCA_"</formula>
    </cfRule>
  </conditionalFormatting>
  <conditionalFormatting sqref="D1202">
    <cfRule type="containsText" dxfId="9781" priority="1492" operator="containsText" text="_TMB">
      <formula>NOT(ISERROR(SEARCH("_TMB",D1202)))</formula>
    </cfRule>
    <cfRule type="containsText" dxfId="9780" priority="1493" operator="containsText" text="_TJP">
      <formula>NOT(ISERROR(SEARCH("_TJP",D1202)))</formula>
    </cfRule>
  </conditionalFormatting>
  <conditionalFormatting sqref="D1202">
    <cfRule type="containsText" dxfId="9779" priority="1486" operator="containsText" text="_JP">
      <formula>NOT(ISERROR(SEARCH("_JP",D1202)))</formula>
    </cfRule>
    <cfRule type="containsText" dxfId="9778" priority="1487" operator="containsText" text="_TOP_">
      <formula>NOT(ISERROR(SEARCH("_TOP_",D1202)))</formula>
    </cfRule>
    <cfRule type="beginsWith" dxfId="9777" priority="1488" operator="beginsWith" text="_JOK_">
      <formula>LEFT(D1202,LEN("_JOK_"))="_JOK_"</formula>
    </cfRule>
    <cfRule type="beginsWith" dxfId="9776" priority="1489" operator="beginsWith" text="_TFG">
      <formula>LEFT(D1202,LEN("_TFG"))="_TFG"</formula>
    </cfRule>
  </conditionalFormatting>
  <conditionalFormatting sqref="D1202">
    <cfRule type="beginsWith" dxfId="9775" priority="1490" operator="beginsWith" text="_low_">
      <formula>LEFT(D1202,LEN("_low_"))="_low_"</formula>
    </cfRule>
    <cfRule type="beginsWith" dxfId="9774" priority="1491" operator="beginsWith" text="_HIG_">
      <formula>LEFT(D1202,LEN("_HIG_"))="_HIG_"</formula>
    </cfRule>
  </conditionalFormatting>
  <conditionalFormatting sqref="F1202">
    <cfRule type="beginsWith" dxfId="9773" priority="1449" operator="beginsWith" text="_SCA_">
      <formula>LEFT(F1202,LEN("_SCA_"))="_SCA_"</formula>
    </cfRule>
  </conditionalFormatting>
  <conditionalFormatting sqref="F1202">
    <cfRule type="containsText" dxfId="9772" priority="1447" operator="containsText" text="_TMB">
      <formula>NOT(ISERROR(SEARCH("_TMB",F1202)))</formula>
    </cfRule>
    <cfRule type="containsText" dxfId="9771" priority="1448" operator="containsText" text="_TJP">
      <formula>NOT(ISERROR(SEARCH("_TJP",F1202)))</formula>
    </cfRule>
  </conditionalFormatting>
  <conditionalFormatting sqref="F1202">
    <cfRule type="containsText" dxfId="9770" priority="1441" operator="containsText" text="_JP">
      <formula>NOT(ISERROR(SEARCH("_JP",F1202)))</formula>
    </cfRule>
    <cfRule type="containsText" dxfId="9769" priority="1442" operator="containsText" text="_TOP_">
      <formula>NOT(ISERROR(SEARCH("_TOP_",F1202)))</formula>
    </cfRule>
    <cfRule type="beginsWith" dxfId="9768" priority="1443" operator="beginsWith" text="_JOK_">
      <formula>LEFT(F1202,LEN("_JOK_"))="_JOK_"</formula>
    </cfRule>
    <cfRule type="beginsWith" dxfId="9767" priority="1444" operator="beginsWith" text="_TFG">
      <formula>LEFT(F1202,LEN("_TFG"))="_TFG"</formula>
    </cfRule>
  </conditionalFormatting>
  <conditionalFormatting sqref="F1202">
    <cfRule type="beginsWith" dxfId="9766" priority="1445" operator="beginsWith" text="_low_">
      <formula>LEFT(F1202,LEN("_low_"))="_low_"</formula>
    </cfRule>
    <cfRule type="beginsWith" dxfId="9765" priority="1446" operator="beginsWith" text="_HIG_">
      <formula>LEFT(F1202,LEN("_HIG_"))="_HIG_"</formula>
    </cfRule>
  </conditionalFormatting>
  <conditionalFormatting sqref="D1203">
    <cfRule type="beginsWith" dxfId="9764" priority="1485" operator="beginsWith" text="_SCA_">
      <formula>LEFT(D1203,LEN("_SCA_"))="_SCA_"</formula>
    </cfRule>
  </conditionalFormatting>
  <conditionalFormatting sqref="D1203">
    <cfRule type="containsText" dxfId="9763" priority="1483" operator="containsText" text="_TMB">
      <formula>NOT(ISERROR(SEARCH("_TMB",D1203)))</formula>
    </cfRule>
    <cfRule type="containsText" dxfId="9762" priority="1484" operator="containsText" text="_TJP">
      <formula>NOT(ISERROR(SEARCH("_TJP",D1203)))</formula>
    </cfRule>
  </conditionalFormatting>
  <conditionalFormatting sqref="D1203">
    <cfRule type="containsText" dxfId="9761" priority="1477" operator="containsText" text="_JP">
      <formula>NOT(ISERROR(SEARCH("_JP",D1203)))</formula>
    </cfRule>
    <cfRule type="containsText" dxfId="9760" priority="1478" operator="containsText" text="_TOP_">
      <formula>NOT(ISERROR(SEARCH("_TOP_",D1203)))</formula>
    </cfRule>
    <cfRule type="beginsWith" dxfId="9759" priority="1479" operator="beginsWith" text="_JOK_">
      <formula>LEFT(D1203,LEN("_JOK_"))="_JOK_"</formula>
    </cfRule>
    <cfRule type="beginsWith" dxfId="9758" priority="1480" operator="beginsWith" text="_TFG">
      <formula>LEFT(D1203,LEN("_TFG"))="_TFG"</formula>
    </cfRule>
  </conditionalFormatting>
  <conditionalFormatting sqref="D1203">
    <cfRule type="beginsWith" dxfId="9757" priority="1481" operator="beginsWith" text="_low_">
      <formula>LEFT(D1203,LEN("_low_"))="_low_"</formula>
    </cfRule>
    <cfRule type="beginsWith" dxfId="9756" priority="1482" operator="beginsWith" text="_HIG_">
      <formula>LEFT(D1203,LEN("_HIG_"))="_HIG_"</formula>
    </cfRule>
  </conditionalFormatting>
  <conditionalFormatting sqref="C1203">
    <cfRule type="beginsWith" dxfId="9755" priority="1476" operator="beginsWith" text="_SCA_">
      <formula>LEFT(C1203,LEN("_SCA_"))="_SCA_"</formula>
    </cfRule>
  </conditionalFormatting>
  <conditionalFormatting sqref="C1203">
    <cfRule type="containsText" dxfId="9754" priority="1474" operator="containsText" text="_TMB">
      <formula>NOT(ISERROR(SEARCH("_TMB",C1203)))</formula>
    </cfRule>
    <cfRule type="containsText" dxfId="9753" priority="1475" operator="containsText" text="_TJP">
      <formula>NOT(ISERROR(SEARCH("_TJP",C1203)))</formula>
    </cfRule>
  </conditionalFormatting>
  <conditionalFormatting sqref="C1203">
    <cfRule type="containsText" dxfId="9752" priority="1468" operator="containsText" text="_JP">
      <formula>NOT(ISERROR(SEARCH("_JP",C1203)))</formula>
    </cfRule>
    <cfRule type="containsText" dxfId="9751" priority="1469" operator="containsText" text="_TOP_">
      <formula>NOT(ISERROR(SEARCH("_TOP_",C1203)))</formula>
    </cfRule>
    <cfRule type="beginsWith" dxfId="9750" priority="1470" operator="beginsWith" text="_JOK_">
      <formula>LEFT(C1203,LEN("_JOK_"))="_JOK_"</formula>
    </cfRule>
    <cfRule type="beginsWith" dxfId="9749" priority="1471" operator="beginsWith" text="_TFG">
      <formula>LEFT(C1203,LEN("_TFG"))="_TFG"</formula>
    </cfRule>
  </conditionalFormatting>
  <conditionalFormatting sqref="C1203">
    <cfRule type="beginsWith" dxfId="9748" priority="1472" operator="beginsWith" text="_low_">
      <formula>LEFT(C1203,LEN("_low_"))="_low_"</formula>
    </cfRule>
    <cfRule type="beginsWith" dxfId="9747" priority="1473" operator="beginsWith" text="_HIG_">
      <formula>LEFT(C1203,LEN("_HIG_"))="_HIG_"</formula>
    </cfRule>
  </conditionalFormatting>
  <conditionalFormatting sqref="E1203">
    <cfRule type="beginsWith" dxfId="9746" priority="1467" operator="beginsWith" text="_SCA_">
      <formula>LEFT(E1203,LEN("_SCA_"))="_SCA_"</formula>
    </cfRule>
  </conditionalFormatting>
  <conditionalFormatting sqref="E1203">
    <cfRule type="containsText" dxfId="9745" priority="1465" operator="containsText" text="_TMB">
      <formula>NOT(ISERROR(SEARCH("_TMB",E1203)))</formula>
    </cfRule>
    <cfRule type="containsText" dxfId="9744" priority="1466" operator="containsText" text="_TJP">
      <formula>NOT(ISERROR(SEARCH("_TJP",E1203)))</formula>
    </cfRule>
  </conditionalFormatting>
  <conditionalFormatting sqref="E1203">
    <cfRule type="containsText" dxfId="9743" priority="1459" operator="containsText" text="_JP">
      <formula>NOT(ISERROR(SEARCH("_JP",E1203)))</formula>
    </cfRule>
    <cfRule type="containsText" dxfId="9742" priority="1460" operator="containsText" text="_TOP_">
      <formula>NOT(ISERROR(SEARCH("_TOP_",E1203)))</formula>
    </cfRule>
    <cfRule type="beginsWith" dxfId="9741" priority="1461" operator="beginsWith" text="_JOK_">
      <formula>LEFT(E1203,LEN("_JOK_"))="_JOK_"</formula>
    </cfRule>
    <cfRule type="beginsWith" dxfId="9740" priority="1462" operator="beginsWith" text="_TFG">
      <formula>LEFT(E1203,LEN("_TFG"))="_TFG"</formula>
    </cfRule>
  </conditionalFormatting>
  <conditionalFormatting sqref="E1203">
    <cfRule type="beginsWith" dxfId="9739" priority="1463" operator="beginsWith" text="_low_">
      <formula>LEFT(E1203,LEN("_low_"))="_low_"</formula>
    </cfRule>
    <cfRule type="beginsWith" dxfId="9738" priority="1464" operator="beginsWith" text="_HIG_">
      <formula>LEFT(E1203,LEN("_HIG_"))="_HIG_"</formula>
    </cfRule>
  </conditionalFormatting>
  <conditionalFormatting sqref="F1203">
    <cfRule type="beginsWith" dxfId="9737" priority="1458" operator="beginsWith" text="_SCA_">
      <formula>LEFT(F1203,LEN("_SCA_"))="_SCA_"</formula>
    </cfRule>
  </conditionalFormatting>
  <conditionalFormatting sqref="F1203">
    <cfRule type="containsText" dxfId="9736" priority="1456" operator="containsText" text="_TMB">
      <formula>NOT(ISERROR(SEARCH("_TMB",F1203)))</formula>
    </cfRule>
    <cfRule type="containsText" dxfId="9735" priority="1457" operator="containsText" text="_TJP">
      <formula>NOT(ISERROR(SEARCH("_TJP",F1203)))</formula>
    </cfRule>
  </conditionalFormatting>
  <conditionalFormatting sqref="F1203">
    <cfRule type="containsText" dxfId="9734" priority="1450" operator="containsText" text="_JP">
      <formula>NOT(ISERROR(SEARCH("_JP",F1203)))</formula>
    </cfRule>
    <cfRule type="containsText" dxfId="9733" priority="1451" operator="containsText" text="_TOP_">
      <formula>NOT(ISERROR(SEARCH("_TOP_",F1203)))</formula>
    </cfRule>
    <cfRule type="beginsWith" dxfId="9732" priority="1452" operator="beginsWith" text="_JOK_">
      <formula>LEFT(F1203,LEN("_JOK_"))="_JOK_"</formula>
    </cfRule>
    <cfRule type="beginsWith" dxfId="9731" priority="1453" operator="beginsWith" text="_TFG">
      <formula>LEFT(F1203,LEN("_TFG"))="_TFG"</formula>
    </cfRule>
  </conditionalFormatting>
  <conditionalFormatting sqref="F1203">
    <cfRule type="beginsWith" dxfId="9730" priority="1454" operator="beginsWith" text="_low_">
      <formula>LEFT(F1203,LEN("_low_"))="_low_"</formula>
    </cfRule>
    <cfRule type="beginsWith" dxfId="9729" priority="1455" operator="beginsWith" text="_HIG_">
      <formula>LEFT(F1203,LEN("_HIG_"))="_HIG_"</formula>
    </cfRule>
  </conditionalFormatting>
  <conditionalFormatting sqref="C1329">
    <cfRule type="containsText" dxfId="9728" priority="1432" operator="containsText" text="_JP">
      <formula>NOT(ISERROR(SEARCH("_JP",C1329)))</formula>
    </cfRule>
    <cfRule type="containsText" dxfId="9727" priority="1435" operator="containsText" text="_TOP_">
      <formula>NOT(ISERROR(SEARCH("_TOP_",C1329)))</formula>
    </cfRule>
    <cfRule type="beginsWith" dxfId="9726" priority="1436" operator="beginsWith" text="_JOK_">
      <formula>LEFT(C1329,LEN("_JOK_"))="_JOK_"</formula>
    </cfRule>
    <cfRule type="beginsWith" dxfId="9725" priority="1437" operator="beginsWith" text="_TFG">
      <formula>LEFT(C1329,LEN("_TFG"))="_TFG"</formula>
    </cfRule>
  </conditionalFormatting>
  <conditionalFormatting sqref="C1329">
    <cfRule type="beginsWith" dxfId="9724" priority="1439" operator="beginsWith" text="_low_">
      <formula>LEFT(C1329,LEN("_low_"))="_low_"</formula>
    </cfRule>
    <cfRule type="beginsWith" dxfId="9723" priority="1440" operator="beginsWith" text="_HIG_">
      <formula>LEFT(C1329,LEN("_HIG_"))="_HIG_"</formula>
    </cfRule>
  </conditionalFormatting>
  <conditionalFormatting sqref="C1329">
    <cfRule type="beginsWith" dxfId="9722" priority="1438" operator="beginsWith" text="_SCA_">
      <formula>LEFT(C1329,LEN("_SCA_"))="_SCA_"</formula>
    </cfRule>
  </conditionalFormatting>
  <conditionalFormatting sqref="C1329">
    <cfRule type="containsText" dxfId="9721" priority="1433" operator="containsText" text="_TMB">
      <formula>NOT(ISERROR(SEARCH("_TMB",C1329)))</formula>
    </cfRule>
    <cfRule type="containsText" dxfId="9720" priority="1434" operator="containsText" text="_TJP">
      <formula>NOT(ISERROR(SEARCH("_TJP",C1329)))</formula>
    </cfRule>
  </conditionalFormatting>
  <conditionalFormatting sqref="C1330">
    <cfRule type="containsText" dxfId="9719" priority="1423" operator="containsText" text="_JP">
      <formula>NOT(ISERROR(SEARCH("_JP",C1330)))</formula>
    </cfRule>
    <cfRule type="containsText" dxfId="9718" priority="1426" operator="containsText" text="_TOP_">
      <formula>NOT(ISERROR(SEARCH("_TOP_",C1330)))</formula>
    </cfRule>
    <cfRule type="beginsWith" dxfId="9717" priority="1427" operator="beginsWith" text="_JOK_">
      <formula>LEFT(C1330,LEN("_JOK_"))="_JOK_"</formula>
    </cfRule>
    <cfRule type="beginsWith" dxfId="9716" priority="1428" operator="beginsWith" text="_TFG">
      <formula>LEFT(C1330,LEN("_TFG"))="_TFG"</formula>
    </cfRule>
  </conditionalFormatting>
  <conditionalFormatting sqref="C1330">
    <cfRule type="beginsWith" dxfId="9715" priority="1430" operator="beginsWith" text="_low_">
      <formula>LEFT(C1330,LEN("_low_"))="_low_"</formula>
    </cfRule>
    <cfRule type="beginsWith" dxfId="9714" priority="1431" operator="beginsWith" text="_HIG_">
      <formula>LEFT(C1330,LEN("_HIG_"))="_HIG_"</formula>
    </cfRule>
  </conditionalFormatting>
  <conditionalFormatting sqref="C1330">
    <cfRule type="beginsWith" dxfId="9713" priority="1429" operator="beginsWith" text="_SCA_">
      <formula>LEFT(C1330,LEN("_SCA_"))="_SCA_"</formula>
    </cfRule>
  </conditionalFormatting>
  <conditionalFormatting sqref="C1330">
    <cfRule type="containsText" dxfId="9712" priority="1424" operator="containsText" text="_TMB">
      <formula>NOT(ISERROR(SEARCH("_TMB",C1330)))</formula>
    </cfRule>
    <cfRule type="containsText" dxfId="9711" priority="1425" operator="containsText" text="_TJP">
      <formula>NOT(ISERROR(SEARCH("_TJP",C1330)))</formula>
    </cfRule>
  </conditionalFormatting>
  <conditionalFormatting sqref="F1329">
    <cfRule type="containsText" dxfId="9710" priority="1414" operator="containsText" text="_JP">
      <formula>NOT(ISERROR(SEARCH("_JP",F1329)))</formula>
    </cfRule>
    <cfRule type="containsText" dxfId="9709" priority="1417" operator="containsText" text="_TOP_">
      <formula>NOT(ISERROR(SEARCH("_TOP_",F1329)))</formula>
    </cfRule>
    <cfRule type="beginsWith" dxfId="9708" priority="1418" operator="beginsWith" text="_JOK_">
      <formula>LEFT(F1329,LEN("_JOK_"))="_JOK_"</formula>
    </cfRule>
    <cfRule type="beginsWith" dxfId="9707" priority="1419" operator="beginsWith" text="_TFG">
      <formula>LEFT(F1329,LEN("_TFG"))="_TFG"</formula>
    </cfRule>
  </conditionalFormatting>
  <conditionalFormatting sqref="F1329">
    <cfRule type="beginsWith" dxfId="9706" priority="1421" operator="beginsWith" text="_low_">
      <formula>LEFT(F1329,LEN("_low_"))="_low_"</formula>
    </cfRule>
    <cfRule type="beginsWith" dxfId="9705" priority="1422" operator="beginsWith" text="_HIG_">
      <formula>LEFT(F1329,LEN("_HIG_"))="_HIG_"</formula>
    </cfRule>
  </conditionalFormatting>
  <conditionalFormatting sqref="F1329">
    <cfRule type="beginsWith" dxfId="9704" priority="1420" operator="beginsWith" text="_SCA_">
      <formula>LEFT(F1329,LEN("_SCA_"))="_SCA_"</formula>
    </cfRule>
  </conditionalFormatting>
  <conditionalFormatting sqref="F1329">
    <cfRule type="containsText" dxfId="9703" priority="1415" operator="containsText" text="_TMB">
      <formula>NOT(ISERROR(SEARCH("_TMB",F1329)))</formula>
    </cfRule>
    <cfRule type="containsText" dxfId="9702" priority="1416" operator="containsText" text="_TJP">
      <formula>NOT(ISERROR(SEARCH("_TJP",F1329)))</formula>
    </cfRule>
  </conditionalFormatting>
  <conditionalFormatting sqref="F1330">
    <cfRule type="containsText" dxfId="9701" priority="1405" operator="containsText" text="_JP">
      <formula>NOT(ISERROR(SEARCH("_JP",F1330)))</formula>
    </cfRule>
    <cfRule type="containsText" dxfId="9700" priority="1408" operator="containsText" text="_TOP_">
      <formula>NOT(ISERROR(SEARCH("_TOP_",F1330)))</formula>
    </cfRule>
    <cfRule type="beginsWith" dxfId="9699" priority="1409" operator="beginsWith" text="_JOK_">
      <formula>LEFT(F1330,LEN("_JOK_"))="_JOK_"</formula>
    </cfRule>
    <cfRule type="beginsWith" dxfId="9698" priority="1410" operator="beginsWith" text="_TFG">
      <formula>LEFT(F1330,LEN("_TFG"))="_TFG"</formula>
    </cfRule>
  </conditionalFormatting>
  <conditionalFormatting sqref="F1330">
    <cfRule type="beginsWith" dxfId="9697" priority="1412" operator="beginsWith" text="_low_">
      <formula>LEFT(F1330,LEN("_low_"))="_low_"</formula>
    </cfRule>
    <cfRule type="beginsWith" dxfId="9696" priority="1413" operator="beginsWith" text="_HIG_">
      <formula>LEFT(F1330,LEN("_HIG_"))="_HIG_"</formula>
    </cfRule>
  </conditionalFormatting>
  <conditionalFormatting sqref="F1330">
    <cfRule type="beginsWith" dxfId="9695" priority="1411" operator="beginsWith" text="_SCA_">
      <formula>LEFT(F1330,LEN("_SCA_"))="_SCA_"</formula>
    </cfRule>
  </conditionalFormatting>
  <conditionalFormatting sqref="F1330">
    <cfRule type="containsText" dxfId="9694" priority="1406" operator="containsText" text="_TMB">
      <formula>NOT(ISERROR(SEARCH("_TMB",F1330)))</formula>
    </cfRule>
    <cfRule type="containsText" dxfId="9693" priority="1407" operator="containsText" text="_TJP">
      <formula>NOT(ISERROR(SEARCH("_TJP",F1330)))</formula>
    </cfRule>
  </conditionalFormatting>
  <conditionalFormatting sqref="B1280">
    <cfRule type="containsText" dxfId="9692" priority="1396" operator="containsText" text="_JP">
      <formula>NOT(ISERROR(SEARCH("_JP",B1280)))</formula>
    </cfRule>
    <cfRule type="containsText" dxfId="9691" priority="1399" operator="containsText" text="_TOP_">
      <formula>NOT(ISERROR(SEARCH("_TOP_",B1280)))</formula>
    </cfRule>
    <cfRule type="beginsWith" dxfId="9690" priority="1400" operator="beginsWith" text="_JOK_">
      <formula>LEFT(B1280,LEN("_JOK_"))="_JOK_"</formula>
    </cfRule>
    <cfRule type="beginsWith" dxfId="9689" priority="1401" operator="beginsWith" text="_TFG">
      <formula>LEFT(B1280,LEN("_TFG"))="_TFG"</formula>
    </cfRule>
  </conditionalFormatting>
  <conditionalFormatting sqref="B1280">
    <cfRule type="beginsWith" dxfId="9688" priority="1403" operator="beginsWith" text="_low_">
      <formula>LEFT(B1280,LEN("_low_"))="_low_"</formula>
    </cfRule>
    <cfRule type="beginsWith" dxfId="9687" priority="1404" operator="beginsWith" text="_HIG_">
      <formula>LEFT(B1280,LEN("_HIG_"))="_HIG_"</formula>
    </cfRule>
  </conditionalFormatting>
  <conditionalFormatting sqref="B1280">
    <cfRule type="beginsWith" dxfId="9686" priority="1402" operator="beginsWith" text="_SCA_">
      <formula>LEFT(B1280,LEN("_SCA_"))="_SCA_"</formula>
    </cfRule>
  </conditionalFormatting>
  <conditionalFormatting sqref="B1280">
    <cfRule type="containsText" dxfId="9685" priority="1397" operator="containsText" text="_TMB">
      <formula>NOT(ISERROR(SEARCH("_TMB",B1280)))</formula>
    </cfRule>
    <cfRule type="containsText" dxfId="9684" priority="1398" operator="containsText" text="_TJP">
      <formula>NOT(ISERROR(SEARCH("_TJP",B1280)))</formula>
    </cfRule>
  </conditionalFormatting>
  <conditionalFormatting sqref="B1281">
    <cfRule type="containsText" dxfId="9683" priority="1387" operator="containsText" text="_JP">
      <formula>NOT(ISERROR(SEARCH("_JP",B1281)))</formula>
    </cfRule>
    <cfRule type="containsText" dxfId="9682" priority="1390" operator="containsText" text="_TOP_">
      <formula>NOT(ISERROR(SEARCH("_TOP_",B1281)))</formula>
    </cfRule>
    <cfRule type="beginsWith" dxfId="9681" priority="1391" operator="beginsWith" text="_JOK_">
      <formula>LEFT(B1281,LEN("_JOK_"))="_JOK_"</formula>
    </cfRule>
    <cfRule type="beginsWith" dxfId="9680" priority="1392" operator="beginsWith" text="_TFG">
      <formula>LEFT(B1281,LEN("_TFG"))="_TFG"</formula>
    </cfRule>
  </conditionalFormatting>
  <conditionalFormatting sqref="B1281">
    <cfRule type="beginsWith" dxfId="9679" priority="1394" operator="beginsWith" text="_low_">
      <formula>LEFT(B1281,LEN("_low_"))="_low_"</formula>
    </cfRule>
    <cfRule type="beginsWith" dxfId="9678" priority="1395" operator="beginsWith" text="_HIG_">
      <formula>LEFT(B1281,LEN("_HIG_"))="_HIG_"</formula>
    </cfRule>
  </conditionalFormatting>
  <conditionalFormatting sqref="B1281">
    <cfRule type="beginsWith" dxfId="9677" priority="1393" operator="beginsWith" text="_SCA_">
      <formula>LEFT(B1281,LEN("_SCA_"))="_SCA_"</formula>
    </cfRule>
  </conditionalFormatting>
  <conditionalFormatting sqref="B1281">
    <cfRule type="containsText" dxfId="9676" priority="1388" operator="containsText" text="_TMB">
      <formula>NOT(ISERROR(SEARCH("_TMB",B1281)))</formula>
    </cfRule>
    <cfRule type="containsText" dxfId="9675" priority="1389" operator="containsText" text="_TJP">
      <formula>NOT(ISERROR(SEARCH("_TJP",B1281)))</formula>
    </cfRule>
  </conditionalFormatting>
  <conditionalFormatting sqref="D1269">
    <cfRule type="containsText" dxfId="9674" priority="1378" operator="containsText" text="_JP">
      <formula>NOT(ISERROR(SEARCH("_JP",D1269)))</formula>
    </cfRule>
    <cfRule type="containsText" dxfId="9673" priority="1381" operator="containsText" text="_TOP_">
      <formula>NOT(ISERROR(SEARCH("_TOP_",D1269)))</formula>
    </cfRule>
    <cfRule type="beginsWith" dxfId="9672" priority="1382" operator="beginsWith" text="_JOK_">
      <formula>LEFT(D1269,LEN("_JOK_"))="_JOK_"</formula>
    </cfRule>
    <cfRule type="beginsWith" dxfId="9671" priority="1383" operator="beginsWith" text="_TFG">
      <formula>LEFT(D1269,LEN("_TFG"))="_TFG"</formula>
    </cfRule>
  </conditionalFormatting>
  <conditionalFormatting sqref="D1269">
    <cfRule type="beginsWith" dxfId="9670" priority="1385" operator="beginsWith" text="_low_">
      <formula>LEFT(D1269,LEN("_low_"))="_low_"</formula>
    </cfRule>
    <cfRule type="beginsWith" dxfId="9669" priority="1386" operator="beginsWith" text="_HIG_">
      <formula>LEFT(D1269,LEN("_HIG_"))="_HIG_"</formula>
    </cfRule>
  </conditionalFormatting>
  <conditionalFormatting sqref="D1269">
    <cfRule type="beginsWith" dxfId="9668" priority="1384" operator="beginsWith" text="_SCA_">
      <formula>LEFT(D1269,LEN("_SCA_"))="_SCA_"</formula>
    </cfRule>
  </conditionalFormatting>
  <conditionalFormatting sqref="D1269">
    <cfRule type="containsText" dxfId="9667" priority="1379" operator="containsText" text="_TMB">
      <formula>NOT(ISERROR(SEARCH("_TMB",D1269)))</formula>
    </cfRule>
    <cfRule type="containsText" dxfId="9666" priority="1380" operator="containsText" text="_TJP">
      <formula>NOT(ISERROR(SEARCH("_TJP",D1269)))</formula>
    </cfRule>
  </conditionalFormatting>
  <conditionalFormatting sqref="D1270">
    <cfRule type="containsText" dxfId="9665" priority="1369" operator="containsText" text="_JP">
      <formula>NOT(ISERROR(SEARCH("_JP",D1270)))</formula>
    </cfRule>
    <cfRule type="containsText" dxfId="9664" priority="1372" operator="containsText" text="_TOP_">
      <formula>NOT(ISERROR(SEARCH("_TOP_",D1270)))</formula>
    </cfRule>
    <cfRule type="beginsWith" dxfId="9663" priority="1373" operator="beginsWith" text="_JOK_">
      <formula>LEFT(D1270,LEN("_JOK_"))="_JOK_"</formula>
    </cfRule>
    <cfRule type="beginsWith" dxfId="9662" priority="1374" operator="beginsWith" text="_TFG">
      <formula>LEFT(D1270,LEN("_TFG"))="_TFG"</formula>
    </cfRule>
  </conditionalFormatting>
  <conditionalFormatting sqref="D1270">
    <cfRule type="beginsWith" dxfId="9661" priority="1376" operator="beginsWith" text="_low_">
      <formula>LEFT(D1270,LEN("_low_"))="_low_"</formula>
    </cfRule>
    <cfRule type="beginsWith" dxfId="9660" priority="1377" operator="beginsWith" text="_HIG_">
      <formula>LEFT(D1270,LEN("_HIG_"))="_HIG_"</formula>
    </cfRule>
  </conditionalFormatting>
  <conditionalFormatting sqref="D1270">
    <cfRule type="beginsWith" dxfId="9659" priority="1375" operator="beginsWith" text="_SCA_">
      <formula>LEFT(D1270,LEN("_SCA_"))="_SCA_"</formula>
    </cfRule>
  </conditionalFormatting>
  <conditionalFormatting sqref="D1270">
    <cfRule type="containsText" dxfId="9658" priority="1370" operator="containsText" text="_TMB">
      <formula>NOT(ISERROR(SEARCH("_TMB",D1270)))</formula>
    </cfRule>
    <cfRule type="containsText" dxfId="9657" priority="1371" operator="containsText" text="_TJP">
      <formula>NOT(ISERROR(SEARCH("_TJP",D1270)))</formula>
    </cfRule>
  </conditionalFormatting>
  <conditionalFormatting sqref="E1269">
    <cfRule type="containsText" dxfId="9656" priority="1360" operator="containsText" text="_JP">
      <formula>NOT(ISERROR(SEARCH("_JP",E1269)))</formula>
    </cfRule>
    <cfRule type="containsText" dxfId="9655" priority="1363" operator="containsText" text="_TOP_">
      <formula>NOT(ISERROR(SEARCH("_TOP_",E1269)))</formula>
    </cfRule>
    <cfRule type="beginsWith" dxfId="9654" priority="1364" operator="beginsWith" text="_JOK_">
      <formula>LEFT(E1269,LEN("_JOK_"))="_JOK_"</formula>
    </cfRule>
    <cfRule type="beginsWith" dxfId="9653" priority="1365" operator="beginsWith" text="_TFG">
      <formula>LEFT(E1269,LEN("_TFG"))="_TFG"</formula>
    </cfRule>
  </conditionalFormatting>
  <conditionalFormatting sqref="E1269">
    <cfRule type="beginsWith" dxfId="9652" priority="1367" operator="beginsWith" text="_low_">
      <formula>LEFT(E1269,LEN("_low_"))="_low_"</formula>
    </cfRule>
    <cfRule type="beginsWith" dxfId="9651" priority="1368" operator="beginsWith" text="_HIG_">
      <formula>LEFT(E1269,LEN("_HIG_"))="_HIG_"</formula>
    </cfRule>
  </conditionalFormatting>
  <conditionalFormatting sqref="E1269">
    <cfRule type="beginsWith" dxfId="9650" priority="1366" operator="beginsWith" text="_SCA_">
      <formula>LEFT(E1269,LEN("_SCA_"))="_SCA_"</formula>
    </cfRule>
  </conditionalFormatting>
  <conditionalFormatting sqref="E1269">
    <cfRule type="containsText" dxfId="9649" priority="1361" operator="containsText" text="_TMB">
      <formula>NOT(ISERROR(SEARCH("_TMB",E1269)))</formula>
    </cfRule>
    <cfRule type="containsText" dxfId="9648" priority="1362" operator="containsText" text="_TJP">
      <formula>NOT(ISERROR(SEARCH("_TJP",E1269)))</formula>
    </cfRule>
  </conditionalFormatting>
  <conditionalFormatting sqref="E1270">
    <cfRule type="containsText" dxfId="9647" priority="1351" operator="containsText" text="_JP">
      <formula>NOT(ISERROR(SEARCH("_JP",E1270)))</formula>
    </cfRule>
    <cfRule type="containsText" dxfId="9646" priority="1354" operator="containsText" text="_TOP_">
      <formula>NOT(ISERROR(SEARCH("_TOP_",E1270)))</formula>
    </cfRule>
    <cfRule type="beginsWith" dxfId="9645" priority="1355" operator="beginsWith" text="_JOK_">
      <formula>LEFT(E1270,LEN("_JOK_"))="_JOK_"</formula>
    </cfRule>
    <cfRule type="beginsWith" dxfId="9644" priority="1356" operator="beginsWith" text="_TFG">
      <formula>LEFT(E1270,LEN("_TFG"))="_TFG"</formula>
    </cfRule>
  </conditionalFormatting>
  <conditionalFormatting sqref="E1270">
    <cfRule type="beginsWith" dxfId="9643" priority="1358" operator="beginsWith" text="_low_">
      <formula>LEFT(E1270,LEN("_low_"))="_low_"</formula>
    </cfRule>
    <cfRule type="beginsWith" dxfId="9642" priority="1359" operator="beginsWith" text="_HIG_">
      <formula>LEFT(E1270,LEN("_HIG_"))="_HIG_"</formula>
    </cfRule>
  </conditionalFormatting>
  <conditionalFormatting sqref="E1270">
    <cfRule type="beginsWith" dxfId="9641" priority="1357" operator="beginsWith" text="_SCA_">
      <formula>LEFT(E1270,LEN("_SCA_"))="_SCA_"</formula>
    </cfRule>
  </conditionalFormatting>
  <conditionalFormatting sqref="E1270">
    <cfRule type="containsText" dxfId="9640" priority="1352" operator="containsText" text="_TMB">
      <formula>NOT(ISERROR(SEARCH("_TMB",E1270)))</formula>
    </cfRule>
    <cfRule type="containsText" dxfId="9639" priority="1353" operator="containsText" text="_TJP">
      <formula>NOT(ISERROR(SEARCH("_TJP",E1270)))</formula>
    </cfRule>
  </conditionalFormatting>
  <conditionalFormatting sqref="E1427">
    <cfRule type="containsText" dxfId="9638" priority="1342" operator="containsText" text="_JP">
      <formula>NOT(ISERROR(SEARCH("_JP",E1427)))</formula>
    </cfRule>
    <cfRule type="containsText" dxfId="9637" priority="1345" operator="containsText" text="_TOP_">
      <formula>NOT(ISERROR(SEARCH("_TOP_",E1427)))</formula>
    </cfRule>
    <cfRule type="beginsWith" dxfId="9636" priority="1346" operator="beginsWith" text="_JOK_">
      <formula>LEFT(E1427,LEN("_JOK_"))="_JOK_"</formula>
    </cfRule>
    <cfRule type="beginsWith" dxfId="9635" priority="1347" operator="beginsWith" text="_TFG">
      <formula>LEFT(E1427,LEN("_TFG"))="_TFG"</formula>
    </cfRule>
  </conditionalFormatting>
  <conditionalFormatting sqref="E1427">
    <cfRule type="beginsWith" dxfId="9634" priority="1349" operator="beginsWith" text="_low_">
      <formula>LEFT(E1427,LEN("_low_"))="_low_"</formula>
    </cfRule>
    <cfRule type="beginsWith" dxfId="9633" priority="1350" operator="beginsWith" text="_HIG_">
      <formula>LEFT(E1427,LEN("_HIG_"))="_HIG_"</formula>
    </cfRule>
  </conditionalFormatting>
  <conditionalFormatting sqref="E1427">
    <cfRule type="beginsWith" dxfId="9632" priority="1348" operator="beginsWith" text="_SCA_">
      <formula>LEFT(E1427,LEN("_SCA_"))="_SCA_"</formula>
    </cfRule>
  </conditionalFormatting>
  <conditionalFormatting sqref="E1427">
    <cfRule type="containsText" dxfId="9631" priority="1343" operator="containsText" text="_TMB">
      <formula>NOT(ISERROR(SEARCH("_TMB",E1427)))</formula>
    </cfRule>
    <cfRule type="containsText" dxfId="9630" priority="1344" operator="containsText" text="_TJP">
      <formula>NOT(ISERROR(SEARCH("_TJP",E1427)))</formula>
    </cfRule>
  </conditionalFormatting>
  <conditionalFormatting sqref="E1428">
    <cfRule type="containsText" dxfId="9629" priority="1333" operator="containsText" text="_JP">
      <formula>NOT(ISERROR(SEARCH("_JP",E1428)))</formula>
    </cfRule>
    <cfRule type="containsText" dxfId="9628" priority="1336" operator="containsText" text="_TOP_">
      <formula>NOT(ISERROR(SEARCH("_TOP_",E1428)))</formula>
    </cfRule>
    <cfRule type="beginsWith" dxfId="9627" priority="1337" operator="beginsWith" text="_JOK_">
      <formula>LEFT(E1428,LEN("_JOK_"))="_JOK_"</formula>
    </cfRule>
    <cfRule type="beginsWith" dxfId="9626" priority="1338" operator="beginsWith" text="_TFG">
      <formula>LEFT(E1428,LEN("_TFG"))="_TFG"</formula>
    </cfRule>
  </conditionalFormatting>
  <conditionalFormatting sqref="E1428">
    <cfRule type="beginsWith" dxfId="9625" priority="1340" operator="beginsWith" text="_low_">
      <formula>LEFT(E1428,LEN("_low_"))="_low_"</formula>
    </cfRule>
    <cfRule type="beginsWith" dxfId="9624" priority="1341" operator="beginsWith" text="_HIG_">
      <formula>LEFT(E1428,LEN("_HIG_"))="_HIG_"</formula>
    </cfRule>
  </conditionalFormatting>
  <conditionalFormatting sqref="E1428">
    <cfRule type="beginsWith" dxfId="9623" priority="1339" operator="beginsWith" text="_SCA_">
      <formula>LEFT(E1428,LEN("_SCA_"))="_SCA_"</formula>
    </cfRule>
  </conditionalFormatting>
  <conditionalFormatting sqref="E1428">
    <cfRule type="containsText" dxfId="9622" priority="1334" operator="containsText" text="_TMB">
      <formula>NOT(ISERROR(SEARCH("_TMB",E1428)))</formula>
    </cfRule>
    <cfRule type="containsText" dxfId="9621" priority="1335" operator="containsText" text="_TJP">
      <formula>NOT(ISERROR(SEARCH("_TJP",E1428)))</formula>
    </cfRule>
  </conditionalFormatting>
  <conditionalFormatting sqref="F1427">
    <cfRule type="containsText" dxfId="9620" priority="1324" operator="containsText" text="_JP">
      <formula>NOT(ISERROR(SEARCH("_JP",F1427)))</formula>
    </cfRule>
    <cfRule type="containsText" dxfId="9619" priority="1327" operator="containsText" text="_TOP_">
      <formula>NOT(ISERROR(SEARCH("_TOP_",F1427)))</formula>
    </cfRule>
    <cfRule type="beginsWith" dxfId="9618" priority="1328" operator="beginsWith" text="_JOK_">
      <formula>LEFT(F1427,LEN("_JOK_"))="_JOK_"</formula>
    </cfRule>
    <cfRule type="beginsWith" dxfId="9617" priority="1329" operator="beginsWith" text="_TFG">
      <formula>LEFT(F1427,LEN("_TFG"))="_TFG"</formula>
    </cfRule>
  </conditionalFormatting>
  <conditionalFormatting sqref="F1427">
    <cfRule type="beginsWith" dxfId="9616" priority="1331" operator="beginsWith" text="_low_">
      <formula>LEFT(F1427,LEN("_low_"))="_low_"</formula>
    </cfRule>
    <cfRule type="beginsWith" dxfId="9615" priority="1332" operator="beginsWith" text="_HIG_">
      <formula>LEFT(F1427,LEN("_HIG_"))="_HIG_"</formula>
    </cfRule>
  </conditionalFormatting>
  <conditionalFormatting sqref="F1427">
    <cfRule type="beginsWith" dxfId="9614" priority="1330" operator="beginsWith" text="_SCA_">
      <formula>LEFT(F1427,LEN("_SCA_"))="_SCA_"</formula>
    </cfRule>
  </conditionalFormatting>
  <conditionalFormatting sqref="F1427">
    <cfRule type="containsText" dxfId="9613" priority="1325" operator="containsText" text="_TMB">
      <formula>NOT(ISERROR(SEARCH("_TMB",F1427)))</formula>
    </cfRule>
    <cfRule type="containsText" dxfId="9612" priority="1326" operator="containsText" text="_TJP">
      <formula>NOT(ISERROR(SEARCH("_TJP",F1427)))</formula>
    </cfRule>
  </conditionalFormatting>
  <conditionalFormatting sqref="F1428">
    <cfRule type="containsText" dxfId="9611" priority="1315" operator="containsText" text="_JP">
      <formula>NOT(ISERROR(SEARCH("_JP",F1428)))</formula>
    </cfRule>
    <cfRule type="containsText" dxfId="9610" priority="1318" operator="containsText" text="_TOP_">
      <formula>NOT(ISERROR(SEARCH("_TOP_",F1428)))</formula>
    </cfRule>
    <cfRule type="beginsWith" dxfId="9609" priority="1319" operator="beginsWith" text="_JOK_">
      <formula>LEFT(F1428,LEN("_JOK_"))="_JOK_"</formula>
    </cfRule>
    <cfRule type="beginsWith" dxfId="9608" priority="1320" operator="beginsWith" text="_TFG">
      <formula>LEFT(F1428,LEN("_TFG"))="_TFG"</formula>
    </cfRule>
  </conditionalFormatting>
  <conditionalFormatting sqref="F1428">
    <cfRule type="beginsWith" dxfId="9607" priority="1322" operator="beginsWith" text="_low_">
      <formula>LEFT(F1428,LEN("_low_"))="_low_"</formula>
    </cfRule>
    <cfRule type="beginsWith" dxfId="9606" priority="1323" operator="beginsWith" text="_HIG_">
      <formula>LEFT(F1428,LEN("_HIG_"))="_HIG_"</formula>
    </cfRule>
  </conditionalFormatting>
  <conditionalFormatting sqref="F1428">
    <cfRule type="beginsWith" dxfId="9605" priority="1321" operator="beginsWith" text="_SCA_">
      <formula>LEFT(F1428,LEN("_SCA_"))="_SCA_"</formula>
    </cfRule>
  </conditionalFormatting>
  <conditionalFormatting sqref="F1428">
    <cfRule type="containsText" dxfId="9604" priority="1316" operator="containsText" text="_TMB">
      <formula>NOT(ISERROR(SEARCH("_TMB",F1428)))</formula>
    </cfRule>
    <cfRule type="containsText" dxfId="9603" priority="1317" operator="containsText" text="_TJP">
      <formula>NOT(ISERROR(SEARCH("_TJP",F1428)))</formula>
    </cfRule>
  </conditionalFormatting>
  <conditionalFormatting sqref="B1392">
    <cfRule type="containsText" dxfId="9602" priority="1306" operator="containsText" text="_JP">
      <formula>NOT(ISERROR(SEARCH("_JP",B1392)))</formula>
    </cfRule>
    <cfRule type="containsText" dxfId="9601" priority="1309" operator="containsText" text="_TOP_">
      <formula>NOT(ISERROR(SEARCH("_TOP_",B1392)))</formula>
    </cfRule>
    <cfRule type="beginsWith" dxfId="9600" priority="1310" operator="beginsWith" text="_JOK_">
      <formula>LEFT(B1392,LEN("_JOK_"))="_JOK_"</formula>
    </cfRule>
    <cfRule type="beginsWith" dxfId="9599" priority="1311" operator="beginsWith" text="_TFG">
      <formula>LEFT(B1392,LEN("_TFG"))="_TFG"</formula>
    </cfRule>
  </conditionalFormatting>
  <conditionalFormatting sqref="B1392">
    <cfRule type="beginsWith" dxfId="9598" priority="1313" operator="beginsWith" text="_low_">
      <formula>LEFT(B1392,LEN("_low_"))="_low_"</formula>
    </cfRule>
    <cfRule type="beginsWith" dxfId="9597" priority="1314" operator="beginsWith" text="_HIG_">
      <formula>LEFT(B1392,LEN("_HIG_"))="_HIG_"</formula>
    </cfRule>
  </conditionalFormatting>
  <conditionalFormatting sqref="B1392">
    <cfRule type="beginsWith" dxfId="9596" priority="1312" operator="beginsWith" text="_SCA_">
      <formula>LEFT(B1392,LEN("_SCA_"))="_SCA_"</formula>
    </cfRule>
  </conditionalFormatting>
  <conditionalFormatting sqref="B1392">
    <cfRule type="containsText" dxfId="9595" priority="1307" operator="containsText" text="_TMB">
      <formula>NOT(ISERROR(SEARCH("_TMB",B1392)))</formula>
    </cfRule>
    <cfRule type="containsText" dxfId="9594" priority="1308" operator="containsText" text="_TJP">
      <formula>NOT(ISERROR(SEARCH("_TJP",B1392)))</formula>
    </cfRule>
  </conditionalFormatting>
  <conditionalFormatting sqref="B1393">
    <cfRule type="containsText" dxfId="9593" priority="1297" operator="containsText" text="_JP">
      <formula>NOT(ISERROR(SEARCH("_JP",B1393)))</formula>
    </cfRule>
    <cfRule type="containsText" dxfId="9592" priority="1300" operator="containsText" text="_TOP_">
      <formula>NOT(ISERROR(SEARCH("_TOP_",B1393)))</formula>
    </cfRule>
    <cfRule type="beginsWith" dxfId="9591" priority="1301" operator="beginsWith" text="_JOK_">
      <formula>LEFT(B1393,LEN("_JOK_"))="_JOK_"</formula>
    </cfRule>
    <cfRule type="beginsWith" dxfId="9590" priority="1302" operator="beginsWith" text="_TFG">
      <formula>LEFT(B1393,LEN("_TFG"))="_TFG"</formula>
    </cfRule>
  </conditionalFormatting>
  <conditionalFormatting sqref="B1393">
    <cfRule type="beginsWith" dxfId="9589" priority="1304" operator="beginsWith" text="_low_">
      <formula>LEFT(B1393,LEN("_low_"))="_low_"</formula>
    </cfRule>
    <cfRule type="beginsWith" dxfId="9588" priority="1305" operator="beginsWith" text="_HIG_">
      <formula>LEFT(B1393,LEN("_HIG_"))="_HIG_"</formula>
    </cfRule>
  </conditionalFormatting>
  <conditionalFormatting sqref="B1393">
    <cfRule type="beginsWith" dxfId="9587" priority="1303" operator="beginsWith" text="_SCA_">
      <formula>LEFT(B1393,LEN("_SCA_"))="_SCA_"</formula>
    </cfRule>
  </conditionalFormatting>
  <conditionalFormatting sqref="B1393">
    <cfRule type="containsText" dxfId="9586" priority="1298" operator="containsText" text="_TMB">
      <formula>NOT(ISERROR(SEARCH("_TMB",B1393)))</formula>
    </cfRule>
    <cfRule type="containsText" dxfId="9585" priority="1299" operator="containsText" text="_TJP">
      <formula>NOT(ISERROR(SEARCH("_TJP",B1393)))</formula>
    </cfRule>
  </conditionalFormatting>
  <conditionalFormatting sqref="C1382">
    <cfRule type="containsText" dxfId="9584" priority="1288" operator="containsText" text="_JP">
      <formula>NOT(ISERROR(SEARCH("_JP",C1382)))</formula>
    </cfRule>
    <cfRule type="containsText" dxfId="9583" priority="1291" operator="containsText" text="_TOP_">
      <formula>NOT(ISERROR(SEARCH("_TOP_",C1382)))</formula>
    </cfRule>
    <cfRule type="beginsWith" dxfId="9582" priority="1292" operator="beginsWith" text="_JOK_">
      <formula>LEFT(C1382,LEN("_JOK_"))="_JOK_"</formula>
    </cfRule>
    <cfRule type="beginsWith" dxfId="9581" priority="1293" operator="beginsWith" text="_TFG">
      <formula>LEFT(C1382,LEN("_TFG"))="_TFG"</formula>
    </cfRule>
  </conditionalFormatting>
  <conditionalFormatting sqref="C1382">
    <cfRule type="beginsWith" dxfId="9580" priority="1295" operator="beginsWith" text="_low_">
      <formula>LEFT(C1382,LEN("_low_"))="_low_"</formula>
    </cfRule>
    <cfRule type="beginsWith" dxfId="9579" priority="1296" operator="beginsWith" text="_HIG_">
      <formula>LEFT(C1382,LEN("_HIG_"))="_HIG_"</formula>
    </cfRule>
  </conditionalFormatting>
  <conditionalFormatting sqref="C1382">
    <cfRule type="beginsWith" dxfId="9578" priority="1294" operator="beginsWith" text="_SCA_">
      <formula>LEFT(C1382,LEN("_SCA_"))="_SCA_"</formula>
    </cfRule>
  </conditionalFormatting>
  <conditionalFormatting sqref="C1382">
    <cfRule type="containsText" dxfId="9577" priority="1289" operator="containsText" text="_TMB">
      <formula>NOT(ISERROR(SEARCH("_TMB",C1382)))</formula>
    </cfRule>
    <cfRule type="containsText" dxfId="9576" priority="1290" operator="containsText" text="_TJP">
      <formula>NOT(ISERROR(SEARCH("_TJP",C1382)))</formula>
    </cfRule>
  </conditionalFormatting>
  <conditionalFormatting sqref="C1383">
    <cfRule type="containsText" dxfId="9575" priority="1279" operator="containsText" text="_JP">
      <formula>NOT(ISERROR(SEARCH("_JP",C1383)))</formula>
    </cfRule>
    <cfRule type="containsText" dxfId="9574" priority="1282" operator="containsText" text="_TOP_">
      <formula>NOT(ISERROR(SEARCH("_TOP_",C1383)))</formula>
    </cfRule>
    <cfRule type="beginsWith" dxfId="9573" priority="1283" operator="beginsWith" text="_JOK_">
      <formula>LEFT(C1383,LEN("_JOK_"))="_JOK_"</formula>
    </cfRule>
    <cfRule type="beginsWith" dxfId="9572" priority="1284" operator="beginsWith" text="_TFG">
      <formula>LEFT(C1383,LEN("_TFG"))="_TFG"</formula>
    </cfRule>
  </conditionalFormatting>
  <conditionalFormatting sqref="C1383">
    <cfRule type="beginsWith" dxfId="9571" priority="1286" operator="beginsWith" text="_low_">
      <formula>LEFT(C1383,LEN("_low_"))="_low_"</formula>
    </cfRule>
    <cfRule type="beginsWith" dxfId="9570" priority="1287" operator="beginsWith" text="_HIG_">
      <formula>LEFT(C1383,LEN("_HIG_"))="_HIG_"</formula>
    </cfRule>
  </conditionalFormatting>
  <conditionalFormatting sqref="C1383">
    <cfRule type="beginsWith" dxfId="9569" priority="1285" operator="beginsWith" text="_SCA_">
      <formula>LEFT(C1383,LEN("_SCA_"))="_SCA_"</formula>
    </cfRule>
  </conditionalFormatting>
  <conditionalFormatting sqref="C1383">
    <cfRule type="containsText" dxfId="9568" priority="1280" operator="containsText" text="_TMB">
      <formula>NOT(ISERROR(SEARCH("_TMB",C1383)))</formula>
    </cfRule>
    <cfRule type="containsText" dxfId="9567" priority="1281" operator="containsText" text="_TJP">
      <formula>NOT(ISERROR(SEARCH("_TJP",C1383)))</formula>
    </cfRule>
  </conditionalFormatting>
  <conditionalFormatting sqref="D1382">
    <cfRule type="containsText" dxfId="9566" priority="1270" operator="containsText" text="_JP">
      <formula>NOT(ISERROR(SEARCH("_JP",D1382)))</formula>
    </cfRule>
    <cfRule type="containsText" dxfId="9565" priority="1273" operator="containsText" text="_TOP_">
      <formula>NOT(ISERROR(SEARCH("_TOP_",D1382)))</formula>
    </cfRule>
    <cfRule type="beginsWith" dxfId="9564" priority="1274" operator="beginsWith" text="_JOK_">
      <formula>LEFT(D1382,LEN("_JOK_"))="_JOK_"</formula>
    </cfRule>
    <cfRule type="beginsWith" dxfId="9563" priority="1275" operator="beginsWith" text="_TFG">
      <formula>LEFT(D1382,LEN("_TFG"))="_TFG"</formula>
    </cfRule>
  </conditionalFormatting>
  <conditionalFormatting sqref="D1382">
    <cfRule type="beginsWith" dxfId="9562" priority="1277" operator="beginsWith" text="_low_">
      <formula>LEFT(D1382,LEN("_low_"))="_low_"</formula>
    </cfRule>
    <cfRule type="beginsWith" dxfId="9561" priority="1278" operator="beginsWith" text="_HIG_">
      <formula>LEFT(D1382,LEN("_HIG_"))="_HIG_"</formula>
    </cfRule>
  </conditionalFormatting>
  <conditionalFormatting sqref="D1382">
    <cfRule type="beginsWith" dxfId="9560" priority="1276" operator="beginsWith" text="_SCA_">
      <formula>LEFT(D1382,LEN("_SCA_"))="_SCA_"</formula>
    </cfRule>
  </conditionalFormatting>
  <conditionalFormatting sqref="D1382">
    <cfRule type="containsText" dxfId="9559" priority="1271" operator="containsText" text="_TMB">
      <formula>NOT(ISERROR(SEARCH("_TMB",D1382)))</formula>
    </cfRule>
    <cfRule type="containsText" dxfId="9558" priority="1272" operator="containsText" text="_TJP">
      <formula>NOT(ISERROR(SEARCH("_TJP",D1382)))</formula>
    </cfRule>
  </conditionalFormatting>
  <conditionalFormatting sqref="D1383">
    <cfRule type="containsText" dxfId="9557" priority="1261" operator="containsText" text="_JP">
      <formula>NOT(ISERROR(SEARCH("_JP",D1383)))</formula>
    </cfRule>
    <cfRule type="containsText" dxfId="9556" priority="1264" operator="containsText" text="_TOP_">
      <formula>NOT(ISERROR(SEARCH("_TOP_",D1383)))</formula>
    </cfRule>
    <cfRule type="beginsWith" dxfId="9555" priority="1265" operator="beginsWith" text="_JOK_">
      <formula>LEFT(D1383,LEN("_JOK_"))="_JOK_"</formula>
    </cfRule>
    <cfRule type="beginsWith" dxfId="9554" priority="1266" operator="beginsWith" text="_TFG">
      <formula>LEFT(D1383,LEN("_TFG"))="_TFG"</formula>
    </cfRule>
  </conditionalFormatting>
  <conditionalFormatting sqref="D1383">
    <cfRule type="beginsWith" dxfId="9553" priority="1268" operator="beginsWith" text="_low_">
      <formula>LEFT(D1383,LEN("_low_"))="_low_"</formula>
    </cfRule>
    <cfRule type="beginsWith" dxfId="9552" priority="1269" operator="beginsWith" text="_HIG_">
      <formula>LEFT(D1383,LEN("_HIG_"))="_HIG_"</formula>
    </cfRule>
  </conditionalFormatting>
  <conditionalFormatting sqref="D1383">
    <cfRule type="beginsWith" dxfId="9551" priority="1267" operator="beginsWith" text="_SCA_">
      <formula>LEFT(D1383,LEN("_SCA_"))="_SCA_"</formula>
    </cfRule>
  </conditionalFormatting>
  <conditionalFormatting sqref="D1383">
    <cfRule type="containsText" dxfId="9550" priority="1262" operator="containsText" text="_TMB">
      <formula>NOT(ISERROR(SEARCH("_TMB",D1383)))</formula>
    </cfRule>
    <cfRule type="containsText" dxfId="9549" priority="1263" operator="containsText" text="_TJP">
      <formula>NOT(ISERROR(SEARCH("_TJP",D1383)))</formula>
    </cfRule>
  </conditionalFormatting>
  <conditionalFormatting sqref="B1370:F1370">
    <cfRule type="beginsWith" dxfId="9548" priority="1260" operator="beginsWith" text="_SCA_">
      <formula>LEFT(B1370,LEN("_SCA_"))="_SCA_"</formula>
    </cfRule>
  </conditionalFormatting>
  <conditionalFormatting sqref="B1370:F1370">
    <cfRule type="containsText" dxfId="9547" priority="1258" operator="containsText" text="_TMB">
      <formula>NOT(ISERROR(SEARCH("_TMB",B1370)))</formula>
    </cfRule>
    <cfRule type="containsText" dxfId="9546" priority="1259" operator="containsText" text="_TJP">
      <formula>NOT(ISERROR(SEARCH("_TJP",B1370)))</formula>
    </cfRule>
  </conditionalFormatting>
  <conditionalFormatting sqref="B1370:F1370">
    <cfRule type="containsText" dxfId="9545" priority="1252" operator="containsText" text="_JP">
      <formula>NOT(ISERROR(SEARCH("_JP",B1370)))</formula>
    </cfRule>
    <cfRule type="containsText" dxfId="9544" priority="1253" operator="containsText" text="_TOP_">
      <formula>NOT(ISERROR(SEARCH("_TOP_",B1370)))</formula>
    </cfRule>
    <cfRule type="beginsWith" dxfId="9543" priority="1254" operator="beginsWith" text="_JOK_">
      <formula>LEFT(B1370,LEN("_JOK_"))="_JOK_"</formula>
    </cfRule>
    <cfRule type="beginsWith" dxfId="9542" priority="1255" operator="beginsWith" text="_TFG">
      <formula>LEFT(B1370,LEN("_TFG"))="_TFG"</formula>
    </cfRule>
  </conditionalFormatting>
  <conditionalFormatting sqref="B1370:F1370">
    <cfRule type="beginsWith" dxfId="9541" priority="1256" operator="beginsWith" text="_low_">
      <formula>LEFT(B1370,LEN("_low_"))="_low_"</formula>
    </cfRule>
    <cfRule type="beginsWith" dxfId="9540" priority="1257" operator="beginsWith" text="_HIG_">
      <formula>LEFT(B1370,LEN("_HIG_"))="_HIG_"</formula>
    </cfRule>
  </conditionalFormatting>
  <conditionalFormatting sqref="D1521">
    <cfRule type="containsText" dxfId="9539" priority="1243" operator="containsText" text="_JP">
      <formula>NOT(ISERROR(SEARCH("_JP",D1521)))</formula>
    </cfRule>
    <cfRule type="containsText" dxfId="9538" priority="1246" operator="containsText" text="_TOP_">
      <formula>NOT(ISERROR(SEARCH("_TOP_",D1521)))</formula>
    </cfRule>
    <cfRule type="beginsWith" dxfId="9537" priority="1247" operator="beginsWith" text="_JOK_">
      <formula>LEFT(D1521,LEN("_JOK_"))="_JOK_"</formula>
    </cfRule>
    <cfRule type="beginsWith" dxfId="9536" priority="1248" operator="beginsWith" text="_TFG">
      <formula>LEFT(D1521,LEN("_TFG"))="_TFG"</formula>
    </cfRule>
  </conditionalFormatting>
  <conditionalFormatting sqref="D1521">
    <cfRule type="beginsWith" dxfId="9535" priority="1250" operator="beginsWith" text="_low_">
      <formula>LEFT(D1521,LEN("_low_"))="_low_"</formula>
    </cfRule>
    <cfRule type="beginsWith" dxfId="9534" priority="1251" operator="beginsWith" text="_HIG_">
      <formula>LEFT(D1521,LEN("_HIG_"))="_HIG_"</formula>
    </cfRule>
  </conditionalFormatting>
  <conditionalFormatting sqref="D1521">
    <cfRule type="beginsWith" dxfId="9533" priority="1249" operator="beginsWith" text="_SCA_">
      <formula>LEFT(D1521,LEN("_SCA_"))="_SCA_"</formula>
    </cfRule>
  </conditionalFormatting>
  <conditionalFormatting sqref="D1521">
    <cfRule type="containsText" dxfId="9532" priority="1244" operator="containsText" text="_TMB">
      <formula>NOT(ISERROR(SEARCH("_TMB",D1521)))</formula>
    </cfRule>
    <cfRule type="containsText" dxfId="9531" priority="1245" operator="containsText" text="_TJP">
      <formula>NOT(ISERROR(SEARCH("_TJP",D1521)))</formula>
    </cfRule>
  </conditionalFormatting>
  <conditionalFormatting sqref="D1522">
    <cfRule type="containsText" dxfId="9530" priority="1234" operator="containsText" text="_JP">
      <formula>NOT(ISERROR(SEARCH("_JP",D1522)))</formula>
    </cfRule>
    <cfRule type="containsText" dxfId="9529" priority="1237" operator="containsText" text="_TOP_">
      <formula>NOT(ISERROR(SEARCH("_TOP_",D1522)))</formula>
    </cfRule>
    <cfRule type="beginsWith" dxfId="9528" priority="1238" operator="beginsWith" text="_JOK_">
      <formula>LEFT(D1522,LEN("_JOK_"))="_JOK_"</formula>
    </cfRule>
    <cfRule type="beginsWith" dxfId="9527" priority="1239" operator="beginsWith" text="_TFG">
      <formula>LEFT(D1522,LEN("_TFG"))="_TFG"</formula>
    </cfRule>
  </conditionalFormatting>
  <conditionalFormatting sqref="D1522">
    <cfRule type="beginsWith" dxfId="9526" priority="1241" operator="beginsWith" text="_low_">
      <formula>LEFT(D1522,LEN("_low_"))="_low_"</formula>
    </cfRule>
    <cfRule type="beginsWith" dxfId="9525" priority="1242" operator="beginsWith" text="_HIG_">
      <formula>LEFT(D1522,LEN("_HIG_"))="_HIG_"</formula>
    </cfRule>
  </conditionalFormatting>
  <conditionalFormatting sqref="D1522">
    <cfRule type="beginsWith" dxfId="9524" priority="1240" operator="beginsWith" text="_SCA_">
      <formula>LEFT(D1522,LEN("_SCA_"))="_SCA_"</formula>
    </cfRule>
  </conditionalFormatting>
  <conditionalFormatting sqref="D1522">
    <cfRule type="containsText" dxfId="9523" priority="1235" operator="containsText" text="_TMB">
      <formula>NOT(ISERROR(SEARCH("_TMB",D1522)))</formula>
    </cfRule>
    <cfRule type="containsText" dxfId="9522" priority="1236" operator="containsText" text="_TJP">
      <formula>NOT(ISERROR(SEARCH("_TJP",D1522)))</formula>
    </cfRule>
  </conditionalFormatting>
  <conditionalFormatting sqref="E1521">
    <cfRule type="containsText" dxfId="9521" priority="1225" operator="containsText" text="_JP">
      <formula>NOT(ISERROR(SEARCH("_JP",E1521)))</formula>
    </cfRule>
    <cfRule type="containsText" dxfId="9520" priority="1228" operator="containsText" text="_TOP_">
      <formula>NOT(ISERROR(SEARCH("_TOP_",E1521)))</formula>
    </cfRule>
    <cfRule type="beginsWith" dxfId="9519" priority="1229" operator="beginsWith" text="_JOK_">
      <formula>LEFT(E1521,LEN("_JOK_"))="_JOK_"</formula>
    </cfRule>
    <cfRule type="beginsWith" dxfId="9518" priority="1230" operator="beginsWith" text="_TFG">
      <formula>LEFT(E1521,LEN("_TFG"))="_TFG"</formula>
    </cfRule>
  </conditionalFormatting>
  <conditionalFormatting sqref="E1521">
    <cfRule type="beginsWith" dxfId="9517" priority="1232" operator="beginsWith" text="_low_">
      <formula>LEFT(E1521,LEN("_low_"))="_low_"</formula>
    </cfRule>
    <cfRule type="beginsWith" dxfId="9516" priority="1233" operator="beginsWith" text="_HIG_">
      <formula>LEFT(E1521,LEN("_HIG_"))="_HIG_"</formula>
    </cfRule>
  </conditionalFormatting>
  <conditionalFormatting sqref="E1521">
    <cfRule type="beginsWith" dxfId="9515" priority="1231" operator="beginsWith" text="_SCA_">
      <formula>LEFT(E1521,LEN("_SCA_"))="_SCA_"</formula>
    </cfRule>
  </conditionalFormatting>
  <conditionalFormatting sqref="E1521">
    <cfRule type="containsText" dxfId="9514" priority="1226" operator="containsText" text="_TMB">
      <formula>NOT(ISERROR(SEARCH("_TMB",E1521)))</formula>
    </cfRule>
    <cfRule type="containsText" dxfId="9513" priority="1227" operator="containsText" text="_TJP">
      <formula>NOT(ISERROR(SEARCH("_TJP",E1521)))</formula>
    </cfRule>
  </conditionalFormatting>
  <conditionalFormatting sqref="E1522">
    <cfRule type="containsText" dxfId="9512" priority="1216" operator="containsText" text="_JP">
      <formula>NOT(ISERROR(SEARCH("_JP",E1522)))</formula>
    </cfRule>
    <cfRule type="containsText" dxfId="9511" priority="1219" operator="containsText" text="_TOP_">
      <formula>NOT(ISERROR(SEARCH("_TOP_",E1522)))</formula>
    </cfRule>
    <cfRule type="beginsWith" dxfId="9510" priority="1220" operator="beginsWith" text="_JOK_">
      <formula>LEFT(E1522,LEN("_JOK_"))="_JOK_"</formula>
    </cfRule>
    <cfRule type="beginsWith" dxfId="9509" priority="1221" operator="beginsWith" text="_TFG">
      <formula>LEFT(E1522,LEN("_TFG"))="_TFG"</formula>
    </cfRule>
  </conditionalFormatting>
  <conditionalFormatting sqref="E1522">
    <cfRule type="beginsWith" dxfId="9508" priority="1223" operator="beginsWith" text="_low_">
      <formula>LEFT(E1522,LEN("_low_"))="_low_"</formula>
    </cfRule>
    <cfRule type="beginsWith" dxfId="9507" priority="1224" operator="beginsWith" text="_HIG_">
      <formula>LEFT(E1522,LEN("_HIG_"))="_HIG_"</formula>
    </cfRule>
  </conditionalFormatting>
  <conditionalFormatting sqref="E1522">
    <cfRule type="beginsWith" dxfId="9506" priority="1222" operator="beginsWith" text="_SCA_">
      <formula>LEFT(E1522,LEN("_SCA_"))="_SCA_"</formula>
    </cfRule>
  </conditionalFormatting>
  <conditionalFormatting sqref="E1522">
    <cfRule type="containsText" dxfId="9505" priority="1217" operator="containsText" text="_TMB">
      <formula>NOT(ISERROR(SEARCH("_TMB",E1522)))</formula>
    </cfRule>
    <cfRule type="containsText" dxfId="9504" priority="1218" operator="containsText" text="_TJP">
      <formula>NOT(ISERROR(SEARCH("_TJP",E1522)))</formula>
    </cfRule>
  </conditionalFormatting>
  <conditionalFormatting sqref="F1521">
    <cfRule type="containsText" dxfId="9503" priority="1207" operator="containsText" text="_JP">
      <formula>NOT(ISERROR(SEARCH("_JP",F1521)))</formula>
    </cfRule>
    <cfRule type="containsText" dxfId="9502" priority="1210" operator="containsText" text="_TOP_">
      <formula>NOT(ISERROR(SEARCH("_TOP_",F1521)))</formula>
    </cfRule>
    <cfRule type="beginsWith" dxfId="9501" priority="1211" operator="beginsWith" text="_JOK_">
      <formula>LEFT(F1521,LEN("_JOK_"))="_JOK_"</formula>
    </cfRule>
    <cfRule type="beginsWith" dxfId="9500" priority="1212" operator="beginsWith" text="_TFG">
      <formula>LEFT(F1521,LEN("_TFG"))="_TFG"</formula>
    </cfRule>
  </conditionalFormatting>
  <conditionalFormatting sqref="F1521">
    <cfRule type="beginsWith" dxfId="9499" priority="1214" operator="beginsWith" text="_low_">
      <formula>LEFT(F1521,LEN("_low_"))="_low_"</formula>
    </cfRule>
    <cfRule type="beginsWith" dxfId="9498" priority="1215" operator="beginsWith" text="_HIG_">
      <formula>LEFT(F1521,LEN("_HIG_"))="_HIG_"</formula>
    </cfRule>
  </conditionalFormatting>
  <conditionalFormatting sqref="F1521">
    <cfRule type="beginsWith" dxfId="9497" priority="1213" operator="beginsWith" text="_SCA_">
      <formula>LEFT(F1521,LEN("_SCA_"))="_SCA_"</formula>
    </cfRule>
  </conditionalFormatting>
  <conditionalFormatting sqref="F1521">
    <cfRule type="containsText" dxfId="9496" priority="1208" operator="containsText" text="_TMB">
      <formula>NOT(ISERROR(SEARCH("_TMB",F1521)))</formula>
    </cfRule>
    <cfRule type="containsText" dxfId="9495" priority="1209" operator="containsText" text="_TJP">
      <formula>NOT(ISERROR(SEARCH("_TJP",F1521)))</formula>
    </cfRule>
  </conditionalFormatting>
  <conditionalFormatting sqref="F1522">
    <cfRule type="containsText" dxfId="9494" priority="1198" operator="containsText" text="_JP">
      <formula>NOT(ISERROR(SEARCH("_JP",F1522)))</formula>
    </cfRule>
    <cfRule type="containsText" dxfId="9493" priority="1201" operator="containsText" text="_TOP_">
      <formula>NOT(ISERROR(SEARCH("_TOP_",F1522)))</formula>
    </cfRule>
    <cfRule type="beginsWith" dxfId="9492" priority="1202" operator="beginsWith" text="_JOK_">
      <formula>LEFT(F1522,LEN("_JOK_"))="_JOK_"</formula>
    </cfRule>
    <cfRule type="beginsWith" dxfId="9491" priority="1203" operator="beginsWith" text="_TFG">
      <formula>LEFT(F1522,LEN("_TFG"))="_TFG"</formula>
    </cfRule>
  </conditionalFormatting>
  <conditionalFormatting sqref="F1522">
    <cfRule type="beginsWith" dxfId="9490" priority="1205" operator="beginsWith" text="_low_">
      <formula>LEFT(F1522,LEN("_low_"))="_low_"</formula>
    </cfRule>
    <cfRule type="beginsWith" dxfId="9489" priority="1206" operator="beginsWith" text="_HIG_">
      <formula>LEFT(F1522,LEN("_HIG_"))="_HIG_"</formula>
    </cfRule>
  </conditionalFormatting>
  <conditionalFormatting sqref="F1522">
    <cfRule type="beginsWith" dxfId="9488" priority="1204" operator="beginsWith" text="_SCA_">
      <formula>LEFT(F1522,LEN("_SCA_"))="_SCA_"</formula>
    </cfRule>
  </conditionalFormatting>
  <conditionalFormatting sqref="F1522">
    <cfRule type="containsText" dxfId="9487" priority="1199" operator="containsText" text="_TMB">
      <formula>NOT(ISERROR(SEARCH("_TMB",F1522)))</formula>
    </cfRule>
    <cfRule type="containsText" dxfId="9486" priority="1200" operator="containsText" text="_TJP">
      <formula>NOT(ISERROR(SEARCH("_TJP",F1522)))</formula>
    </cfRule>
  </conditionalFormatting>
  <conditionalFormatting sqref="C1508">
    <cfRule type="containsText" dxfId="9485" priority="1189" operator="containsText" text="_JP">
      <formula>NOT(ISERROR(SEARCH("_JP",C1508)))</formula>
    </cfRule>
    <cfRule type="containsText" dxfId="9484" priority="1192" operator="containsText" text="_TOP_">
      <formula>NOT(ISERROR(SEARCH("_TOP_",C1508)))</formula>
    </cfRule>
    <cfRule type="beginsWith" dxfId="9483" priority="1193" operator="beginsWith" text="_JOK_">
      <formula>LEFT(C1508,LEN("_JOK_"))="_JOK_"</formula>
    </cfRule>
    <cfRule type="beginsWith" dxfId="9482" priority="1194" operator="beginsWith" text="_TFG">
      <formula>LEFT(C1508,LEN("_TFG"))="_TFG"</formula>
    </cfRule>
  </conditionalFormatting>
  <conditionalFormatting sqref="C1508">
    <cfRule type="beginsWith" dxfId="9481" priority="1196" operator="beginsWith" text="_low_">
      <formula>LEFT(C1508,LEN("_low_"))="_low_"</formula>
    </cfRule>
    <cfRule type="beginsWith" dxfId="9480" priority="1197" operator="beginsWith" text="_HIG_">
      <formula>LEFT(C1508,LEN("_HIG_"))="_HIG_"</formula>
    </cfRule>
  </conditionalFormatting>
  <conditionalFormatting sqref="C1508">
    <cfRule type="beginsWith" dxfId="9479" priority="1195" operator="beginsWith" text="_SCA_">
      <formula>LEFT(C1508,LEN("_SCA_"))="_SCA_"</formula>
    </cfRule>
  </conditionalFormatting>
  <conditionalFormatting sqref="C1508">
    <cfRule type="containsText" dxfId="9478" priority="1190" operator="containsText" text="_TMB">
      <formula>NOT(ISERROR(SEARCH("_TMB",C1508)))</formula>
    </cfRule>
    <cfRule type="containsText" dxfId="9477" priority="1191" operator="containsText" text="_TJP">
      <formula>NOT(ISERROR(SEARCH("_TJP",C1508)))</formula>
    </cfRule>
  </conditionalFormatting>
  <conditionalFormatting sqref="C1509">
    <cfRule type="containsText" dxfId="9476" priority="1180" operator="containsText" text="_JP">
      <formula>NOT(ISERROR(SEARCH("_JP",C1509)))</formula>
    </cfRule>
    <cfRule type="containsText" dxfId="9475" priority="1183" operator="containsText" text="_TOP_">
      <formula>NOT(ISERROR(SEARCH("_TOP_",C1509)))</formula>
    </cfRule>
    <cfRule type="beginsWith" dxfId="9474" priority="1184" operator="beginsWith" text="_JOK_">
      <formula>LEFT(C1509,LEN("_JOK_"))="_JOK_"</formula>
    </cfRule>
    <cfRule type="beginsWith" dxfId="9473" priority="1185" operator="beginsWith" text="_TFG">
      <formula>LEFT(C1509,LEN("_TFG"))="_TFG"</formula>
    </cfRule>
  </conditionalFormatting>
  <conditionalFormatting sqref="C1509">
    <cfRule type="beginsWith" dxfId="9472" priority="1187" operator="beginsWith" text="_low_">
      <formula>LEFT(C1509,LEN("_low_"))="_low_"</formula>
    </cfRule>
    <cfRule type="beginsWith" dxfId="9471" priority="1188" operator="beginsWith" text="_HIG_">
      <formula>LEFT(C1509,LEN("_HIG_"))="_HIG_"</formula>
    </cfRule>
  </conditionalFormatting>
  <conditionalFormatting sqref="C1509">
    <cfRule type="beginsWith" dxfId="9470" priority="1186" operator="beginsWith" text="_SCA_">
      <formula>LEFT(C1509,LEN("_SCA_"))="_SCA_"</formula>
    </cfRule>
  </conditionalFormatting>
  <conditionalFormatting sqref="C1509">
    <cfRule type="containsText" dxfId="9469" priority="1181" operator="containsText" text="_TMB">
      <formula>NOT(ISERROR(SEARCH("_TMB",C1509)))</formula>
    </cfRule>
    <cfRule type="containsText" dxfId="9468" priority="1182" operator="containsText" text="_TJP">
      <formula>NOT(ISERROR(SEARCH("_TJP",C1509)))</formula>
    </cfRule>
  </conditionalFormatting>
  <conditionalFormatting sqref="B1477">
    <cfRule type="containsText" dxfId="9467" priority="1171" operator="containsText" text="_JP">
      <formula>NOT(ISERROR(SEARCH("_JP",B1477)))</formula>
    </cfRule>
    <cfRule type="containsText" dxfId="9466" priority="1174" operator="containsText" text="_TOP_">
      <formula>NOT(ISERROR(SEARCH("_TOP_",B1477)))</formula>
    </cfRule>
    <cfRule type="beginsWith" dxfId="9465" priority="1175" operator="beginsWith" text="_JOK_">
      <formula>LEFT(B1477,LEN("_JOK_"))="_JOK_"</formula>
    </cfRule>
    <cfRule type="beginsWith" dxfId="9464" priority="1176" operator="beginsWith" text="_TFG">
      <formula>LEFT(B1477,LEN("_TFG"))="_TFG"</formula>
    </cfRule>
  </conditionalFormatting>
  <conditionalFormatting sqref="B1477">
    <cfRule type="beginsWith" dxfId="9463" priority="1178" operator="beginsWith" text="_low_">
      <formula>LEFT(B1477,LEN("_low_"))="_low_"</formula>
    </cfRule>
    <cfRule type="beginsWith" dxfId="9462" priority="1179" operator="beginsWith" text="_HIG_">
      <formula>LEFT(B1477,LEN("_HIG_"))="_HIG_"</formula>
    </cfRule>
  </conditionalFormatting>
  <conditionalFormatting sqref="B1477">
    <cfRule type="beginsWith" dxfId="9461" priority="1177" operator="beginsWith" text="_SCA_">
      <formula>LEFT(B1477,LEN("_SCA_"))="_SCA_"</formula>
    </cfRule>
  </conditionalFormatting>
  <conditionalFormatting sqref="B1477">
    <cfRule type="containsText" dxfId="9460" priority="1172" operator="containsText" text="_TMB">
      <formula>NOT(ISERROR(SEARCH("_TMB",B1477)))</formula>
    </cfRule>
    <cfRule type="containsText" dxfId="9459" priority="1173" operator="containsText" text="_TJP">
      <formula>NOT(ISERROR(SEARCH("_TJP",B1477)))</formula>
    </cfRule>
  </conditionalFormatting>
  <conditionalFormatting sqref="B1478">
    <cfRule type="containsText" dxfId="9458" priority="1162" operator="containsText" text="_JP">
      <formula>NOT(ISERROR(SEARCH("_JP",B1478)))</formula>
    </cfRule>
    <cfRule type="containsText" dxfId="9457" priority="1165" operator="containsText" text="_TOP_">
      <formula>NOT(ISERROR(SEARCH("_TOP_",B1478)))</formula>
    </cfRule>
    <cfRule type="beginsWith" dxfId="9456" priority="1166" operator="beginsWith" text="_JOK_">
      <formula>LEFT(B1478,LEN("_JOK_"))="_JOK_"</formula>
    </cfRule>
    <cfRule type="beginsWith" dxfId="9455" priority="1167" operator="beginsWith" text="_TFG">
      <formula>LEFT(B1478,LEN("_TFG"))="_TFG"</formula>
    </cfRule>
  </conditionalFormatting>
  <conditionalFormatting sqref="B1478">
    <cfRule type="beginsWith" dxfId="9454" priority="1169" operator="beginsWith" text="_low_">
      <formula>LEFT(B1478,LEN("_low_"))="_low_"</formula>
    </cfRule>
    <cfRule type="beginsWith" dxfId="9453" priority="1170" operator="beginsWith" text="_HIG_">
      <formula>LEFT(B1478,LEN("_HIG_"))="_HIG_"</formula>
    </cfRule>
  </conditionalFormatting>
  <conditionalFormatting sqref="B1478">
    <cfRule type="beginsWith" dxfId="9452" priority="1168" operator="beginsWith" text="_SCA_">
      <formula>LEFT(B1478,LEN("_SCA_"))="_SCA_"</formula>
    </cfRule>
  </conditionalFormatting>
  <conditionalFormatting sqref="B1478">
    <cfRule type="containsText" dxfId="9451" priority="1163" operator="containsText" text="_TMB">
      <formula>NOT(ISERROR(SEARCH("_TMB",B1478)))</formula>
    </cfRule>
    <cfRule type="containsText" dxfId="9450" priority="1164" operator="containsText" text="_TJP">
      <formula>NOT(ISERROR(SEARCH("_TJP",B1478)))</formula>
    </cfRule>
  </conditionalFormatting>
  <conditionalFormatting sqref="B1523:C1524">
    <cfRule type="beginsWith" dxfId="9449" priority="1161" operator="beginsWith" text="_SCA_">
      <formula>LEFT(B1523,LEN("_SCA_"))="_SCA_"</formula>
    </cfRule>
  </conditionalFormatting>
  <conditionalFormatting sqref="B1523:C1524">
    <cfRule type="containsText" dxfId="9448" priority="1159" operator="containsText" text="_TMB">
      <formula>NOT(ISERROR(SEARCH("_TMB",B1523)))</formula>
    </cfRule>
    <cfRule type="containsText" dxfId="9447" priority="1160" operator="containsText" text="_TJP">
      <formula>NOT(ISERROR(SEARCH("_TJP",B1523)))</formula>
    </cfRule>
  </conditionalFormatting>
  <conditionalFormatting sqref="B1523:C1524">
    <cfRule type="containsText" dxfId="9446" priority="1153" operator="containsText" text="_JP">
      <formula>NOT(ISERROR(SEARCH("_JP",B1523)))</formula>
    </cfRule>
    <cfRule type="containsText" dxfId="9445" priority="1154" operator="containsText" text="_TOP_">
      <formula>NOT(ISERROR(SEARCH("_TOP_",B1523)))</formula>
    </cfRule>
    <cfRule type="beginsWith" dxfId="9444" priority="1155" operator="beginsWith" text="_JOK_">
      <formula>LEFT(B1523,LEN("_JOK_"))="_JOK_"</formula>
    </cfRule>
    <cfRule type="beginsWith" dxfId="9443" priority="1156" operator="beginsWith" text="_TFG">
      <formula>LEFT(B1523,LEN("_TFG"))="_TFG"</formula>
    </cfRule>
  </conditionalFormatting>
  <conditionalFormatting sqref="B1523:C1524">
    <cfRule type="beginsWith" dxfId="9442" priority="1157" operator="beginsWith" text="_low_">
      <formula>LEFT(B1523,LEN("_low_"))="_low_"</formula>
    </cfRule>
    <cfRule type="beginsWith" dxfId="9441" priority="1158" operator="beginsWith" text="_HIG_">
      <formula>LEFT(B1523,LEN("_HIG_"))="_HIG_"</formula>
    </cfRule>
  </conditionalFormatting>
  <conditionalFormatting sqref="B1463">
    <cfRule type="beginsWith" dxfId="9440" priority="981" operator="beginsWith" text="_SCA_">
      <formula>LEFT(B1463,LEN("_SCA_"))="_SCA_"</formula>
    </cfRule>
  </conditionalFormatting>
  <conditionalFormatting sqref="B1463">
    <cfRule type="containsText" dxfId="9439" priority="979" operator="containsText" text="_TMB">
      <formula>NOT(ISERROR(SEARCH("_TMB",B1463)))</formula>
    </cfRule>
    <cfRule type="containsText" dxfId="9438" priority="980" operator="containsText" text="_TJP">
      <formula>NOT(ISERROR(SEARCH("_TJP",B1463)))</formula>
    </cfRule>
  </conditionalFormatting>
  <conditionalFormatting sqref="B1463">
    <cfRule type="containsText" dxfId="9437" priority="973" operator="containsText" text="_JP">
      <formula>NOT(ISERROR(SEARCH("_JP",B1463)))</formula>
    </cfRule>
    <cfRule type="containsText" dxfId="9436" priority="974" operator="containsText" text="_TOP_">
      <formula>NOT(ISERROR(SEARCH("_TOP_",B1463)))</formula>
    </cfRule>
    <cfRule type="beginsWith" dxfId="9435" priority="975" operator="beginsWith" text="_JOK_">
      <formula>LEFT(B1463,LEN("_JOK_"))="_JOK_"</formula>
    </cfRule>
    <cfRule type="beginsWith" dxfId="9434" priority="976" operator="beginsWith" text="_TFG">
      <formula>LEFT(B1463,LEN("_TFG"))="_TFG"</formula>
    </cfRule>
  </conditionalFormatting>
  <conditionalFormatting sqref="B1463">
    <cfRule type="beginsWith" dxfId="9433" priority="977" operator="beginsWith" text="_low_">
      <formula>LEFT(B1463,LEN("_low_"))="_low_"</formula>
    </cfRule>
    <cfRule type="beginsWith" dxfId="9432" priority="978" operator="beginsWith" text="_HIG_">
      <formula>LEFT(B1463,LEN("_HIG_"))="_HIG_"</formula>
    </cfRule>
  </conditionalFormatting>
  <conditionalFormatting sqref="D1523:F1524">
    <cfRule type="beginsWith" dxfId="9431" priority="1152" operator="beginsWith" text="_SCA_">
      <formula>LEFT(D1523,LEN("_SCA_"))="_SCA_"</formula>
    </cfRule>
  </conditionalFormatting>
  <conditionalFormatting sqref="D1523:F1524">
    <cfRule type="containsText" dxfId="9430" priority="1150" operator="containsText" text="_TMB">
      <formula>NOT(ISERROR(SEARCH("_TMB",D1523)))</formula>
    </cfRule>
    <cfRule type="containsText" dxfId="9429" priority="1151" operator="containsText" text="_TJP">
      <formula>NOT(ISERROR(SEARCH("_TJP",D1523)))</formula>
    </cfRule>
  </conditionalFormatting>
  <conditionalFormatting sqref="D1523:F1524">
    <cfRule type="containsText" dxfId="9428" priority="1144" operator="containsText" text="_JP">
      <formula>NOT(ISERROR(SEARCH("_JP",D1523)))</formula>
    </cfRule>
    <cfRule type="containsText" dxfId="9427" priority="1145" operator="containsText" text="_TOP_">
      <formula>NOT(ISERROR(SEARCH("_TOP_",D1523)))</formula>
    </cfRule>
    <cfRule type="beginsWith" dxfId="9426" priority="1146" operator="beginsWith" text="_JOK_">
      <formula>LEFT(D1523,LEN("_JOK_"))="_JOK_"</formula>
    </cfRule>
    <cfRule type="beginsWith" dxfId="9425" priority="1147" operator="beginsWith" text="_TFG">
      <formula>LEFT(D1523,LEN("_TFG"))="_TFG"</formula>
    </cfRule>
  </conditionalFormatting>
  <conditionalFormatting sqref="D1523:F1524">
    <cfRule type="beginsWith" dxfId="9424" priority="1148" operator="beginsWith" text="_low_">
      <formula>LEFT(D1523,LEN("_low_"))="_low_"</formula>
    </cfRule>
    <cfRule type="beginsWith" dxfId="9423" priority="1149" operator="beginsWith" text="_HIG_">
      <formula>LEFT(D1523,LEN("_HIG_"))="_HIG_"</formula>
    </cfRule>
  </conditionalFormatting>
  <conditionalFormatting sqref="F1523">
    <cfRule type="beginsWith" dxfId="9422" priority="1143" operator="beginsWith" text="_SCA_">
      <formula>LEFT(F1523,LEN("_SCA_"))="_SCA_"</formula>
    </cfRule>
  </conditionalFormatting>
  <conditionalFormatting sqref="F1523">
    <cfRule type="containsText" dxfId="9421" priority="1141" operator="containsText" text="_TMB">
      <formula>NOT(ISERROR(SEARCH("_TMB",F1523)))</formula>
    </cfRule>
    <cfRule type="containsText" dxfId="9420" priority="1142" operator="containsText" text="_TJP">
      <formula>NOT(ISERROR(SEARCH("_TJP",F1523)))</formula>
    </cfRule>
  </conditionalFormatting>
  <conditionalFormatting sqref="F1523">
    <cfRule type="containsText" dxfId="9419" priority="1135" operator="containsText" text="_JP">
      <formula>NOT(ISERROR(SEARCH("_JP",F1523)))</formula>
    </cfRule>
    <cfRule type="containsText" dxfId="9418" priority="1136" operator="containsText" text="_TOP_">
      <formula>NOT(ISERROR(SEARCH("_TOP_",F1523)))</formula>
    </cfRule>
    <cfRule type="beginsWith" dxfId="9417" priority="1137" operator="beginsWith" text="_JOK_">
      <formula>LEFT(F1523,LEN("_JOK_"))="_JOK_"</formula>
    </cfRule>
    <cfRule type="beginsWith" dxfId="9416" priority="1138" operator="beginsWith" text="_TFG">
      <formula>LEFT(F1523,LEN("_TFG"))="_TFG"</formula>
    </cfRule>
  </conditionalFormatting>
  <conditionalFormatting sqref="F1523">
    <cfRule type="beginsWith" dxfId="9415" priority="1139" operator="beginsWith" text="_low_">
      <formula>LEFT(F1523,LEN("_low_"))="_low_"</formula>
    </cfRule>
    <cfRule type="beginsWith" dxfId="9414" priority="1140" operator="beginsWith" text="_HIG_">
      <formula>LEFT(F1523,LEN("_HIG_"))="_HIG_"</formula>
    </cfRule>
  </conditionalFormatting>
  <conditionalFormatting sqref="B1521:C1522">
    <cfRule type="beginsWith" dxfId="9413" priority="1134" operator="beginsWith" text="_SCA_">
      <formula>LEFT(B1521,LEN("_SCA_"))="_SCA_"</formula>
    </cfRule>
  </conditionalFormatting>
  <conditionalFormatting sqref="B1521:C1522">
    <cfRule type="containsText" dxfId="9412" priority="1132" operator="containsText" text="_TMB">
      <formula>NOT(ISERROR(SEARCH("_TMB",B1521)))</formula>
    </cfRule>
    <cfRule type="containsText" dxfId="9411" priority="1133" operator="containsText" text="_TJP">
      <formula>NOT(ISERROR(SEARCH("_TJP",B1521)))</formula>
    </cfRule>
  </conditionalFormatting>
  <conditionalFormatting sqref="B1521:C1522">
    <cfRule type="containsText" dxfId="9410" priority="1126" operator="containsText" text="_JP">
      <formula>NOT(ISERROR(SEARCH("_JP",B1521)))</formula>
    </cfRule>
    <cfRule type="containsText" dxfId="9409" priority="1127" operator="containsText" text="_TOP_">
      <formula>NOT(ISERROR(SEARCH("_TOP_",B1521)))</formula>
    </cfRule>
    <cfRule type="beginsWith" dxfId="9408" priority="1128" operator="beginsWith" text="_JOK_">
      <formula>LEFT(B1521,LEN("_JOK_"))="_JOK_"</formula>
    </cfRule>
    <cfRule type="beginsWith" dxfId="9407" priority="1129" operator="beginsWith" text="_TFG">
      <formula>LEFT(B1521,LEN("_TFG"))="_TFG"</formula>
    </cfRule>
  </conditionalFormatting>
  <conditionalFormatting sqref="B1521:C1522">
    <cfRule type="beginsWith" dxfId="9406" priority="1130" operator="beginsWith" text="_low_">
      <formula>LEFT(B1521,LEN("_low_"))="_low_"</formula>
    </cfRule>
    <cfRule type="beginsWith" dxfId="9405" priority="1131" operator="beginsWith" text="_HIG_">
      <formula>LEFT(B1521,LEN("_HIG_"))="_HIG_"</formula>
    </cfRule>
  </conditionalFormatting>
  <conditionalFormatting sqref="B1505:F1505">
    <cfRule type="beginsWith" dxfId="9404" priority="1125" operator="beginsWith" text="_SCA_">
      <formula>LEFT(B1505,LEN("_SCA_"))="_SCA_"</formula>
    </cfRule>
  </conditionalFormatting>
  <conditionalFormatting sqref="B1505:F1505">
    <cfRule type="containsText" dxfId="9403" priority="1123" operator="containsText" text="_TMB">
      <formula>NOT(ISERROR(SEARCH("_TMB",B1505)))</formula>
    </cfRule>
    <cfRule type="containsText" dxfId="9402" priority="1124" operator="containsText" text="_TJP">
      <formula>NOT(ISERROR(SEARCH("_TJP",B1505)))</formula>
    </cfRule>
  </conditionalFormatting>
  <conditionalFormatting sqref="B1505:F1505">
    <cfRule type="containsText" dxfId="9401" priority="1117" operator="containsText" text="_JP">
      <formula>NOT(ISERROR(SEARCH("_JP",B1505)))</formula>
    </cfRule>
    <cfRule type="containsText" dxfId="9400" priority="1118" operator="containsText" text="_TOP_">
      <formula>NOT(ISERROR(SEARCH("_TOP_",B1505)))</formula>
    </cfRule>
    <cfRule type="beginsWith" dxfId="9399" priority="1119" operator="beginsWith" text="_JOK_">
      <formula>LEFT(B1505,LEN("_JOK_"))="_JOK_"</formula>
    </cfRule>
    <cfRule type="beginsWith" dxfId="9398" priority="1120" operator="beginsWith" text="_TFG">
      <formula>LEFT(B1505,LEN("_TFG"))="_TFG"</formula>
    </cfRule>
  </conditionalFormatting>
  <conditionalFormatting sqref="B1505:F1505">
    <cfRule type="beginsWith" dxfId="9397" priority="1121" operator="beginsWith" text="_low_">
      <formula>LEFT(B1505,LEN("_low_"))="_low_"</formula>
    </cfRule>
    <cfRule type="beginsWith" dxfId="9396" priority="1122" operator="beginsWith" text="_HIG_">
      <formula>LEFT(B1505,LEN("_HIG_"))="_HIG_"</formula>
    </cfRule>
  </conditionalFormatting>
  <conditionalFormatting sqref="B271:F274">
    <cfRule type="containsText" dxfId="9395" priority="1108" operator="containsText" text="_JP">
      <formula>NOT(ISERROR(SEARCH("_JP",B271)))</formula>
    </cfRule>
    <cfRule type="containsText" dxfId="9394" priority="1111" operator="containsText" text="_TOP_">
      <formula>NOT(ISERROR(SEARCH("_TOP_",B271)))</formula>
    </cfRule>
    <cfRule type="beginsWith" dxfId="9393" priority="1112" operator="beginsWith" text="_JOK_">
      <formula>LEFT(B271,LEN("_JOK_"))="_JOK_"</formula>
    </cfRule>
    <cfRule type="beginsWith" dxfId="9392" priority="1113" operator="beginsWith" text="_TFG">
      <formula>LEFT(B271,LEN("_TFG"))="_TFG"</formula>
    </cfRule>
  </conditionalFormatting>
  <conditionalFormatting sqref="B271:F274">
    <cfRule type="beginsWith" dxfId="9391" priority="1115" operator="beginsWith" text="_low_">
      <formula>LEFT(B271,LEN("_low_"))="_low_"</formula>
    </cfRule>
    <cfRule type="beginsWith" dxfId="9390" priority="1116" operator="beginsWith" text="_HIG_">
      <formula>LEFT(B271,LEN("_HIG_"))="_HIG_"</formula>
    </cfRule>
  </conditionalFormatting>
  <conditionalFormatting sqref="B271:F274">
    <cfRule type="beginsWith" dxfId="9389" priority="1114" operator="beginsWith" text="_SCA_">
      <formula>LEFT(B271,LEN("_SCA_"))="_SCA_"</formula>
    </cfRule>
  </conditionalFormatting>
  <conditionalFormatting sqref="B271:F274">
    <cfRule type="containsText" dxfId="9388" priority="1109" operator="containsText" text="_TMB">
      <formula>NOT(ISERROR(SEARCH("_TMB",B271)))</formula>
    </cfRule>
    <cfRule type="containsText" dxfId="9387" priority="1110" operator="containsText" text="_TJP">
      <formula>NOT(ISERROR(SEARCH("_TJP",B271)))</formula>
    </cfRule>
  </conditionalFormatting>
  <conditionalFormatting sqref="B352:F355">
    <cfRule type="containsText" dxfId="9386" priority="1099" operator="containsText" text="_JP">
      <formula>NOT(ISERROR(SEARCH("_JP",B352)))</formula>
    </cfRule>
    <cfRule type="containsText" dxfId="9385" priority="1102" operator="containsText" text="_TOP_">
      <formula>NOT(ISERROR(SEARCH("_TOP_",B352)))</formula>
    </cfRule>
    <cfRule type="beginsWith" dxfId="9384" priority="1103" operator="beginsWith" text="_JOK_">
      <formula>LEFT(B352,LEN("_JOK_"))="_JOK_"</formula>
    </cfRule>
    <cfRule type="beginsWith" dxfId="9383" priority="1104" operator="beginsWith" text="_TFG">
      <formula>LEFT(B352,LEN("_TFG"))="_TFG"</formula>
    </cfRule>
  </conditionalFormatting>
  <conditionalFormatting sqref="B352:F355">
    <cfRule type="beginsWith" dxfId="9382" priority="1106" operator="beginsWith" text="_low_">
      <formula>LEFT(B352,LEN("_low_"))="_low_"</formula>
    </cfRule>
    <cfRule type="beginsWith" dxfId="9381" priority="1107" operator="beginsWith" text="_HIG_">
      <formula>LEFT(B352,LEN("_HIG_"))="_HIG_"</formula>
    </cfRule>
  </conditionalFormatting>
  <conditionalFormatting sqref="B352:F355">
    <cfRule type="beginsWith" dxfId="9380" priority="1105" operator="beginsWith" text="_SCA_">
      <formula>LEFT(B352,LEN("_SCA_"))="_SCA_"</formula>
    </cfRule>
  </conditionalFormatting>
  <conditionalFormatting sqref="B352:F355">
    <cfRule type="containsText" dxfId="9379" priority="1100" operator="containsText" text="_TMB">
      <formula>NOT(ISERROR(SEARCH("_TMB",B352)))</formula>
    </cfRule>
    <cfRule type="containsText" dxfId="9378" priority="1101" operator="containsText" text="_TJP">
      <formula>NOT(ISERROR(SEARCH("_TJP",B352)))</formula>
    </cfRule>
  </conditionalFormatting>
  <conditionalFormatting sqref="B350:C350">
    <cfRule type="containsText" dxfId="9377" priority="1090" operator="containsText" text="_JP">
      <formula>NOT(ISERROR(SEARCH("_JP",B350)))</formula>
    </cfRule>
    <cfRule type="containsText" dxfId="9376" priority="1093" operator="containsText" text="_TOP_">
      <formula>NOT(ISERROR(SEARCH("_TOP_",B350)))</formula>
    </cfRule>
    <cfRule type="beginsWith" dxfId="9375" priority="1094" operator="beginsWith" text="_JOK_">
      <formula>LEFT(B350,LEN("_JOK_"))="_JOK_"</formula>
    </cfRule>
    <cfRule type="beginsWith" dxfId="9374" priority="1095" operator="beginsWith" text="_TFG">
      <formula>LEFT(B350,LEN("_TFG"))="_TFG"</formula>
    </cfRule>
  </conditionalFormatting>
  <conditionalFormatting sqref="B350:C350">
    <cfRule type="beginsWith" dxfId="9373" priority="1097" operator="beginsWith" text="_low_">
      <formula>LEFT(B350,LEN("_low_"))="_low_"</formula>
    </cfRule>
    <cfRule type="beginsWith" dxfId="9372" priority="1098" operator="beginsWith" text="_HIG_">
      <formula>LEFT(B350,LEN("_HIG_"))="_HIG_"</formula>
    </cfRule>
  </conditionalFormatting>
  <conditionalFormatting sqref="B350:C350">
    <cfRule type="beginsWith" dxfId="9371" priority="1096" operator="beginsWith" text="_SCA_">
      <formula>LEFT(B350,LEN("_SCA_"))="_SCA_"</formula>
    </cfRule>
  </conditionalFormatting>
  <conditionalFormatting sqref="B350:C350">
    <cfRule type="containsText" dxfId="9370" priority="1091" operator="containsText" text="_TMB">
      <formula>NOT(ISERROR(SEARCH("_TMB",B350)))</formula>
    </cfRule>
    <cfRule type="containsText" dxfId="9369" priority="1092" operator="containsText" text="_TJP">
      <formula>NOT(ISERROR(SEARCH("_TJP",B350)))</formula>
    </cfRule>
  </conditionalFormatting>
  <conditionalFormatting sqref="D351:E351">
    <cfRule type="containsText" dxfId="9368" priority="1081" operator="containsText" text="_JP">
      <formula>NOT(ISERROR(SEARCH("_JP",D351)))</formula>
    </cfRule>
    <cfRule type="containsText" dxfId="9367" priority="1084" operator="containsText" text="_TOP_">
      <formula>NOT(ISERROR(SEARCH("_TOP_",D351)))</formula>
    </cfRule>
    <cfRule type="beginsWith" dxfId="9366" priority="1085" operator="beginsWith" text="_JOK_">
      <formula>LEFT(D351,LEN("_JOK_"))="_JOK_"</formula>
    </cfRule>
    <cfRule type="beginsWith" dxfId="9365" priority="1086" operator="beginsWith" text="_TFG">
      <formula>LEFT(D351,LEN("_TFG"))="_TFG"</formula>
    </cfRule>
  </conditionalFormatting>
  <conditionalFormatting sqref="D351:E351">
    <cfRule type="beginsWith" dxfId="9364" priority="1088" operator="beginsWith" text="_low_">
      <formula>LEFT(D351,LEN("_low_"))="_low_"</formula>
    </cfRule>
    <cfRule type="beginsWith" dxfId="9363" priority="1089" operator="beginsWith" text="_HIG_">
      <formula>LEFT(D351,LEN("_HIG_"))="_HIG_"</formula>
    </cfRule>
  </conditionalFormatting>
  <conditionalFormatting sqref="D351:E351">
    <cfRule type="beginsWith" dxfId="9362" priority="1087" operator="beginsWith" text="_SCA_">
      <formula>LEFT(D351,LEN("_SCA_"))="_SCA_"</formula>
    </cfRule>
  </conditionalFormatting>
  <conditionalFormatting sqref="D351:E351">
    <cfRule type="containsText" dxfId="9361" priority="1082" operator="containsText" text="_TMB">
      <formula>NOT(ISERROR(SEARCH("_TMB",D351)))</formula>
    </cfRule>
    <cfRule type="containsText" dxfId="9360" priority="1083" operator="containsText" text="_TJP">
      <formula>NOT(ISERROR(SEARCH("_TJP",D351)))</formula>
    </cfRule>
  </conditionalFormatting>
  <conditionalFormatting sqref="B351">
    <cfRule type="containsText" dxfId="9359" priority="1072" operator="containsText" text="_JP">
      <formula>NOT(ISERROR(SEARCH("_JP",B351)))</formula>
    </cfRule>
    <cfRule type="containsText" dxfId="9358" priority="1075" operator="containsText" text="_TOP_">
      <formula>NOT(ISERROR(SEARCH("_TOP_",B351)))</formula>
    </cfRule>
    <cfRule type="beginsWith" dxfId="9357" priority="1076" operator="beginsWith" text="_JOK_">
      <formula>LEFT(B351,LEN("_JOK_"))="_JOK_"</formula>
    </cfRule>
    <cfRule type="beginsWith" dxfId="9356" priority="1077" operator="beginsWith" text="_TFG">
      <formula>LEFT(B351,LEN("_TFG"))="_TFG"</formula>
    </cfRule>
  </conditionalFormatting>
  <conditionalFormatting sqref="B351">
    <cfRule type="beginsWith" dxfId="9355" priority="1079" operator="beginsWith" text="_low_">
      <formula>LEFT(B351,LEN("_low_"))="_low_"</formula>
    </cfRule>
    <cfRule type="beginsWith" dxfId="9354" priority="1080" operator="beginsWith" text="_HIG_">
      <formula>LEFT(B351,LEN("_HIG_"))="_HIG_"</formula>
    </cfRule>
  </conditionalFormatting>
  <conditionalFormatting sqref="B351">
    <cfRule type="beginsWith" dxfId="9353" priority="1078" operator="beginsWith" text="_SCA_">
      <formula>LEFT(B351,LEN("_SCA_"))="_SCA_"</formula>
    </cfRule>
  </conditionalFormatting>
  <conditionalFormatting sqref="B351">
    <cfRule type="containsText" dxfId="9352" priority="1073" operator="containsText" text="_TMB">
      <formula>NOT(ISERROR(SEARCH("_TMB",B351)))</formula>
    </cfRule>
    <cfRule type="containsText" dxfId="9351" priority="1074" operator="containsText" text="_TJP">
      <formula>NOT(ISERROR(SEARCH("_TJP",B351)))</formula>
    </cfRule>
  </conditionalFormatting>
  <conditionalFormatting sqref="F350">
    <cfRule type="containsText" dxfId="9350" priority="1063" operator="containsText" text="_JP">
      <formula>NOT(ISERROR(SEARCH("_JP",F350)))</formula>
    </cfRule>
    <cfRule type="containsText" dxfId="9349" priority="1066" operator="containsText" text="_TOP_">
      <formula>NOT(ISERROR(SEARCH("_TOP_",F350)))</formula>
    </cfRule>
    <cfRule type="beginsWith" dxfId="9348" priority="1067" operator="beginsWith" text="_JOK_">
      <formula>LEFT(F350,LEN("_JOK_"))="_JOK_"</formula>
    </cfRule>
    <cfRule type="beginsWith" dxfId="9347" priority="1068" operator="beginsWith" text="_TFG">
      <formula>LEFT(F350,LEN("_TFG"))="_TFG"</formula>
    </cfRule>
  </conditionalFormatting>
  <conditionalFormatting sqref="F350">
    <cfRule type="beginsWith" dxfId="9346" priority="1070" operator="beginsWith" text="_low_">
      <formula>LEFT(F350,LEN("_low_"))="_low_"</formula>
    </cfRule>
    <cfRule type="beginsWith" dxfId="9345" priority="1071" operator="beginsWith" text="_HIG_">
      <formula>LEFT(F350,LEN("_HIG_"))="_HIG_"</formula>
    </cfRule>
  </conditionalFormatting>
  <conditionalFormatting sqref="F350">
    <cfRule type="beginsWith" dxfId="9344" priority="1069" operator="beginsWith" text="_SCA_">
      <formula>LEFT(F350,LEN("_SCA_"))="_SCA_"</formula>
    </cfRule>
  </conditionalFormatting>
  <conditionalFormatting sqref="F350">
    <cfRule type="containsText" dxfId="9343" priority="1064" operator="containsText" text="_TMB">
      <formula>NOT(ISERROR(SEARCH("_TMB",F350)))</formula>
    </cfRule>
    <cfRule type="containsText" dxfId="9342" priority="1065" operator="containsText" text="_TJP">
      <formula>NOT(ISERROR(SEARCH("_TJP",F350)))</formula>
    </cfRule>
  </conditionalFormatting>
  <conditionalFormatting sqref="C351">
    <cfRule type="containsText" dxfId="9341" priority="1054" operator="containsText" text="_JP">
      <formula>NOT(ISERROR(SEARCH("_JP",C351)))</formula>
    </cfRule>
    <cfRule type="containsText" dxfId="9340" priority="1057" operator="containsText" text="_TOP_">
      <formula>NOT(ISERROR(SEARCH("_TOP_",C351)))</formula>
    </cfRule>
    <cfRule type="beginsWith" dxfId="9339" priority="1058" operator="beginsWith" text="_JOK_">
      <formula>LEFT(C351,LEN("_JOK_"))="_JOK_"</formula>
    </cfRule>
    <cfRule type="beginsWith" dxfId="9338" priority="1059" operator="beginsWith" text="_TFG">
      <formula>LEFT(C351,LEN("_TFG"))="_TFG"</formula>
    </cfRule>
  </conditionalFormatting>
  <conditionalFormatting sqref="C351">
    <cfRule type="beginsWith" dxfId="9337" priority="1061" operator="beginsWith" text="_low_">
      <formula>LEFT(C351,LEN("_low_"))="_low_"</formula>
    </cfRule>
    <cfRule type="beginsWith" dxfId="9336" priority="1062" operator="beginsWith" text="_HIG_">
      <formula>LEFT(C351,LEN("_HIG_"))="_HIG_"</formula>
    </cfRule>
  </conditionalFormatting>
  <conditionalFormatting sqref="C351">
    <cfRule type="beginsWith" dxfId="9335" priority="1060" operator="beginsWith" text="_SCA_">
      <formula>LEFT(C351,LEN("_SCA_"))="_SCA_"</formula>
    </cfRule>
  </conditionalFormatting>
  <conditionalFormatting sqref="C351">
    <cfRule type="containsText" dxfId="9334" priority="1055" operator="containsText" text="_TMB">
      <formula>NOT(ISERROR(SEARCH("_TMB",C351)))</formula>
    </cfRule>
    <cfRule type="containsText" dxfId="9333" priority="1056" operator="containsText" text="_TJP">
      <formula>NOT(ISERROR(SEARCH("_TJP",C351)))</formula>
    </cfRule>
  </conditionalFormatting>
  <conditionalFormatting sqref="D350">
    <cfRule type="containsText" dxfId="9332" priority="1045" operator="containsText" text="_JP">
      <formula>NOT(ISERROR(SEARCH("_JP",D350)))</formula>
    </cfRule>
    <cfRule type="containsText" dxfId="9331" priority="1048" operator="containsText" text="_TOP_">
      <formula>NOT(ISERROR(SEARCH("_TOP_",D350)))</formula>
    </cfRule>
    <cfRule type="beginsWith" dxfId="9330" priority="1049" operator="beginsWith" text="_JOK_">
      <formula>LEFT(D350,LEN("_JOK_"))="_JOK_"</formula>
    </cfRule>
    <cfRule type="beginsWith" dxfId="9329" priority="1050" operator="beginsWith" text="_TFG">
      <formula>LEFT(D350,LEN("_TFG"))="_TFG"</formula>
    </cfRule>
  </conditionalFormatting>
  <conditionalFormatting sqref="D350">
    <cfRule type="beginsWith" dxfId="9328" priority="1052" operator="beginsWith" text="_low_">
      <formula>LEFT(D350,LEN("_low_"))="_low_"</formula>
    </cfRule>
    <cfRule type="beginsWith" dxfId="9327" priority="1053" operator="beginsWith" text="_HIG_">
      <formula>LEFT(D350,LEN("_HIG_"))="_HIG_"</formula>
    </cfRule>
  </conditionalFormatting>
  <conditionalFormatting sqref="D350">
    <cfRule type="beginsWith" dxfId="9326" priority="1051" operator="beginsWith" text="_SCA_">
      <formula>LEFT(D350,LEN("_SCA_"))="_SCA_"</formula>
    </cfRule>
  </conditionalFormatting>
  <conditionalFormatting sqref="D350">
    <cfRule type="containsText" dxfId="9325" priority="1046" operator="containsText" text="_TMB">
      <formula>NOT(ISERROR(SEARCH("_TMB",D350)))</formula>
    </cfRule>
    <cfRule type="containsText" dxfId="9324" priority="1047" operator="containsText" text="_TJP">
      <formula>NOT(ISERROR(SEARCH("_TJP",D350)))</formula>
    </cfRule>
  </conditionalFormatting>
  <conditionalFormatting sqref="E350">
    <cfRule type="containsText" dxfId="9323" priority="1036" operator="containsText" text="_JP">
      <formula>NOT(ISERROR(SEARCH("_JP",E350)))</formula>
    </cfRule>
    <cfRule type="containsText" dxfId="9322" priority="1039" operator="containsText" text="_TOP_">
      <formula>NOT(ISERROR(SEARCH("_TOP_",E350)))</formula>
    </cfRule>
    <cfRule type="beginsWith" dxfId="9321" priority="1040" operator="beginsWith" text="_JOK_">
      <formula>LEFT(E350,LEN("_JOK_"))="_JOK_"</formula>
    </cfRule>
    <cfRule type="beginsWith" dxfId="9320" priority="1041" operator="beginsWith" text="_TFG">
      <formula>LEFT(E350,LEN("_TFG"))="_TFG"</formula>
    </cfRule>
  </conditionalFormatting>
  <conditionalFormatting sqref="E350">
    <cfRule type="beginsWith" dxfId="9319" priority="1043" operator="beginsWith" text="_low_">
      <formula>LEFT(E350,LEN("_low_"))="_low_"</formula>
    </cfRule>
    <cfRule type="beginsWith" dxfId="9318" priority="1044" operator="beginsWith" text="_HIG_">
      <formula>LEFT(E350,LEN("_HIG_"))="_HIG_"</formula>
    </cfRule>
  </conditionalFormatting>
  <conditionalFormatting sqref="E350">
    <cfRule type="beginsWith" dxfId="9317" priority="1042" operator="beginsWith" text="_SCA_">
      <formula>LEFT(E350,LEN("_SCA_"))="_SCA_"</formula>
    </cfRule>
  </conditionalFormatting>
  <conditionalFormatting sqref="E350">
    <cfRule type="containsText" dxfId="9316" priority="1037" operator="containsText" text="_TMB">
      <formula>NOT(ISERROR(SEARCH("_TMB",E350)))</formula>
    </cfRule>
    <cfRule type="containsText" dxfId="9315" priority="1038" operator="containsText" text="_TJP">
      <formula>NOT(ISERROR(SEARCH("_TJP",E350)))</formula>
    </cfRule>
  </conditionalFormatting>
  <conditionalFormatting sqref="F351">
    <cfRule type="containsText" dxfId="9314" priority="1027" operator="containsText" text="_JP">
      <formula>NOT(ISERROR(SEARCH("_JP",F351)))</formula>
    </cfRule>
    <cfRule type="containsText" dxfId="9313" priority="1030" operator="containsText" text="_TOP_">
      <formula>NOT(ISERROR(SEARCH("_TOP_",F351)))</formula>
    </cfRule>
    <cfRule type="beginsWith" dxfId="9312" priority="1031" operator="beginsWith" text="_JOK_">
      <formula>LEFT(F351,LEN("_JOK_"))="_JOK_"</formula>
    </cfRule>
    <cfRule type="beginsWith" dxfId="9311" priority="1032" operator="beginsWith" text="_TFG">
      <formula>LEFT(F351,LEN("_TFG"))="_TFG"</formula>
    </cfRule>
  </conditionalFormatting>
  <conditionalFormatting sqref="F351">
    <cfRule type="beginsWith" dxfId="9310" priority="1034" operator="beginsWith" text="_low_">
      <formula>LEFT(F351,LEN("_low_"))="_low_"</formula>
    </cfRule>
    <cfRule type="beginsWith" dxfId="9309" priority="1035" operator="beginsWith" text="_HIG_">
      <formula>LEFT(F351,LEN("_HIG_"))="_HIG_"</formula>
    </cfRule>
  </conditionalFormatting>
  <conditionalFormatting sqref="F351">
    <cfRule type="beginsWith" dxfId="9308" priority="1033" operator="beginsWith" text="_SCA_">
      <formula>LEFT(F351,LEN("_SCA_"))="_SCA_"</formula>
    </cfRule>
  </conditionalFormatting>
  <conditionalFormatting sqref="F351">
    <cfRule type="containsText" dxfId="9307" priority="1028" operator="containsText" text="_TMB">
      <formula>NOT(ISERROR(SEARCH("_TMB",F351)))</formula>
    </cfRule>
    <cfRule type="containsText" dxfId="9306" priority="1029" operator="containsText" text="_TJP">
      <formula>NOT(ISERROR(SEARCH("_TJP",F351)))</formula>
    </cfRule>
  </conditionalFormatting>
  <conditionalFormatting sqref="B433:F436">
    <cfRule type="beginsWith" dxfId="9305" priority="1026" operator="beginsWith" text="_SCA_">
      <formula>LEFT(B433,LEN("_SCA_"))="_SCA_"</formula>
    </cfRule>
  </conditionalFormatting>
  <conditionalFormatting sqref="B433:F436">
    <cfRule type="containsText" dxfId="9304" priority="1024" operator="containsText" text="_TMB">
      <formula>NOT(ISERROR(SEARCH("_TMB",B433)))</formula>
    </cfRule>
    <cfRule type="containsText" dxfId="9303" priority="1025" operator="containsText" text="_TJP">
      <formula>NOT(ISERROR(SEARCH("_TJP",B433)))</formula>
    </cfRule>
  </conditionalFormatting>
  <conditionalFormatting sqref="B433:F436">
    <cfRule type="containsText" dxfId="9302" priority="1018" operator="containsText" text="_JP">
      <formula>NOT(ISERROR(SEARCH("_JP",B433)))</formula>
    </cfRule>
    <cfRule type="containsText" dxfId="9301" priority="1019" operator="containsText" text="_TOP_">
      <formula>NOT(ISERROR(SEARCH("_TOP_",B433)))</formula>
    </cfRule>
    <cfRule type="beginsWith" dxfId="9300" priority="1020" operator="beginsWith" text="_JOK_">
      <formula>LEFT(B433,LEN("_JOK_"))="_JOK_"</formula>
    </cfRule>
    <cfRule type="beginsWith" dxfId="9299" priority="1021" operator="beginsWith" text="_TFG">
      <formula>LEFT(B433,LEN("_TFG"))="_TFG"</formula>
    </cfRule>
  </conditionalFormatting>
  <conditionalFormatting sqref="B433:F436">
    <cfRule type="beginsWith" dxfId="9298" priority="1022" operator="beginsWith" text="_low_">
      <formula>LEFT(B433,LEN("_low_"))="_low_"</formula>
    </cfRule>
    <cfRule type="beginsWith" dxfId="9297" priority="1023" operator="beginsWith" text="_HIG_">
      <formula>LEFT(B433,LEN("_HIG_"))="_HIG_"</formula>
    </cfRule>
  </conditionalFormatting>
  <conditionalFormatting sqref="B501:F501">
    <cfRule type="beginsWith" dxfId="9296" priority="1017" operator="beginsWith" text="_SCA_">
      <formula>LEFT(B501,LEN("_SCA_"))="_SCA_"</formula>
    </cfRule>
  </conditionalFormatting>
  <conditionalFormatting sqref="B501:F501">
    <cfRule type="containsText" dxfId="9295" priority="1015" operator="containsText" text="_TMB">
      <formula>NOT(ISERROR(SEARCH("_TMB",B501)))</formula>
    </cfRule>
    <cfRule type="containsText" dxfId="9294" priority="1016" operator="containsText" text="_TJP">
      <formula>NOT(ISERROR(SEARCH("_TJP",B501)))</formula>
    </cfRule>
  </conditionalFormatting>
  <conditionalFormatting sqref="B501:F501">
    <cfRule type="containsText" dxfId="9293" priority="1009" operator="containsText" text="_JP">
      <formula>NOT(ISERROR(SEARCH("_JP",B501)))</formula>
    </cfRule>
    <cfRule type="containsText" dxfId="9292" priority="1010" operator="containsText" text="_TOP_">
      <formula>NOT(ISERROR(SEARCH("_TOP_",B501)))</formula>
    </cfRule>
    <cfRule type="beginsWith" dxfId="9291" priority="1011" operator="beginsWith" text="_JOK_">
      <formula>LEFT(B501,LEN("_JOK_"))="_JOK_"</formula>
    </cfRule>
    <cfRule type="beginsWith" dxfId="9290" priority="1012" operator="beginsWith" text="_TFG">
      <formula>LEFT(B501,LEN("_TFG"))="_TFG"</formula>
    </cfRule>
  </conditionalFormatting>
  <conditionalFormatting sqref="B501:F501">
    <cfRule type="beginsWith" dxfId="9289" priority="1013" operator="beginsWith" text="_low_">
      <formula>LEFT(B501,LEN("_low_"))="_low_"</formula>
    </cfRule>
    <cfRule type="beginsWith" dxfId="9288" priority="1014" operator="beginsWith" text="_HIG_">
      <formula>LEFT(B501,LEN("_HIG_"))="_HIG_"</formula>
    </cfRule>
  </conditionalFormatting>
  <conditionalFormatting sqref="B1332:F1332">
    <cfRule type="beginsWith" dxfId="9287" priority="1008" operator="beginsWith" text="_SCA_">
      <formula>LEFT(B1332,LEN("_SCA_"))="_SCA_"</formula>
    </cfRule>
  </conditionalFormatting>
  <conditionalFormatting sqref="B1332:F1332">
    <cfRule type="containsText" dxfId="9286" priority="1006" operator="containsText" text="_TMB">
      <formula>NOT(ISERROR(SEARCH("_TMB",B1332)))</formula>
    </cfRule>
    <cfRule type="containsText" dxfId="9285" priority="1007" operator="containsText" text="_TJP">
      <formula>NOT(ISERROR(SEARCH("_TJP",B1332)))</formula>
    </cfRule>
  </conditionalFormatting>
  <conditionalFormatting sqref="B1332:F1332">
    <cfRule type="containsText" dxfId="9284" priority="1000" operator="containsText" text="_JP">
      <formula>NOT(ISERROR(SEARCH("_JP",B1332)))</formula>
    </cfRule>
    <cfRule type="containsText" dxfId="9283" priority="1001" operator="containsText" text="_TOP_">
      <formula>NOT(ISERROR(SEARCH("_TOP_",B1332)))</formula>
    </cfRule>
    <cfRule type="beginsWith" dxfId="9282" priority="1002" operator="beginsWith" text="_JOK_">
      <formula>LEFT(B1332,LEN("_JOK_"))="_JOK_"</formula>
    </cfRule>
    <cfRule type="beginsWith" dxfId="9281" priority="1003" operator="beginsWith" text="_TFG">
      <formula>LEFT(B1332,LEN("_TFG"))="_TFG"</formula>
    </cfRule>
  </conditionalFormatting>
  <conditionalFormatting sqref="B1332:F1332">
    <cfRule type="beginsWith" dxfId="9280" priority="1004" operator="beginsWith" text="_low_">
      <formula>LEFT(B1332,LEN("_low_"))="_low_"</formula>
    </cfRule>
    <cfRule type="beginsWith" dxfId="9279" priority="1005" operator="beginsWith" text="_HIG_">
      <formula>LEFT(B1332,LEN("_HIG_"))="_HIG_"</formula>
    </cfRule>
  </conditionalFormatting>
  <conditionalFormatting sqref="C1463 E1463:F1463">
    <cfRule type="beginsWith" dxfId="9278" priority="999" operator="beginsWith" text="_SCA_">
      <formula>LEFT(C1463,LEN("_SCA_"))="_SCA_"</formula>
    </cfRule>
  </conditionalFormatting>
  <conditionalFormatting sqref="C1463 E1463:F1463">
    <cfRule type="containsText" dxfId="9277" priority="997" operator="containsText" text="_TMB">
      <formula>NOT(ISERROR(SEARCH("_TMB",C1463)))</formula>
    </cfRule>
    <cfRule type="containsText" dxfId="9276" priority="998" operator="containsText" text="_TJP">
      <formula>NOT(ISERROR(SEARCH("_TJP",C1463)))</formula>
    </cfRule>
  </conditionalFormatting>
  <conditionalFormatting sqref="C1463 E1463:F1463">
    <cfRule type="containsText" dxfId="9275" priority="991" operator="containsText" text="_JP">
      <formula>NOT(ISERROR(SEARCH("_JP",C1463)))</formula>
    </cfRule>
    <cfRule type="containsText" dxfId="9274" priority="992" operator="containsText" text="_TOP_">
      <formula>NOT(ISERROR(SEARCH("_TOP_",C1463)))</formula>
    </cfRule>
    <cfRule type="beginsWith" dxfId="9273" priority="993" operator="beginsWith" text="_JOK_">
      <formula>LEFT(C1463,LEN("_JOK_"))="_JOK_"</formula>
    </cfRule>
    <cfRule type="beginsWith" dxfId="9272" priority="994" operator="beginsWith" text="_TFG">
      <formula>LEFT(C1463,LEN("_TFG"))="_TFG"</formula>
    </cfRule>
  </conditionalFormatting>
  <conditionalFormatting sqref="C1463 E1463:F1463">
    <cfRule type="beginsWith" dxfId="9271" priority="995" operator="beginsWith" text="_low_">
      <formula>LEFT(C1463,LEN("_low_"))="_low_"</formula>
    </cfRule>
    <cfRule type="beginsWith" dxfId="9270" priority="996" operator="beginsWith" text="_HIG_">
      <formula>LEFT(C1463,LEN("_HIG_"))="_HIG_"</formula>
    </cfRule>
  </conditionalFormatting>
  <conditionalFormatting sqref="D1463">
    <cfRule type="beginsWith" dxfId="9269" priority="990" operator="beginsWith" text="_SCA_">
      <formula>LEFT(D1463,LEN("_SCA_"))="_SCA_"</formula>
    </cfRule>
  </conditionalFormatting>
  <conditionalFormatting sqref="D1463">
    <cfRule type="containsText" dxfId="9268" priority="988" operator="containsText" text="_TMB">
      <formula>NOT(ISERROR(SEARCH("_TMB",D1463)))</formula>
    </cfRule>
    <cfRule type="containsText" dxfId="9267" priority="989" operator="containsText" text="_TJP">
      <formula>NOT(ISERROR(SEARCH("_TJP",D1463)))</formula>
    </cfRule>
  </conditionalFormatting>
  <conditionalFormatting sqref="D1463">
    <cfRule type="containsText" dxfId="9266" priority="982" operator="containsText" text="_JP">
      <formula>NOT(ISERROR(SEARCH("_JP",D1463)))</formula>
    </cfRule>
    <cfRule type="containsText" dxfId="9265" priority="983" operator="containsText" text="_TOP_">
      <formula>NOT(ISERROR(SEARCH("_TOP_",D1463)))</formula>
    </cfRule>
    <cfRule type="beginsWith" dxfId="9264" priority="984" operator="beginsWith" text="_JOK_">
      <formula>LEFT(D1463,LEN("_JOK_"))="_JOK_"</formula>
    </cfRule>
    <cfRule type="beginsWith" dxfId="9263" priority="985" operator="beginsWith" text="_TFG">
      <formula>LEFT(D1463,LEN("_TFG"))="_TFG"</formula>
    </cfRule>
  </conditionalFormatting>
  <conditionalFormatting sqref="D1463">
    <cfRule type="beginsWith" dxfId="9262" priority="986" operator="beginsWith" text="_low_">
      <formula>LEFT(D1463,LEN("_low_"))="_low_"</formula>
    </cfRule>
    <cfRule type="beginsWith" dxfId="9261" priority="987" operator="beginsWith" text="_HIG_">
      <formula>LEFT(D1463,LEN("_HIG_"))="_HIG_"</formula>
    </cfRule>
  </conditionalFormatting>
  <conditionalFormatting sqref="B14:F20 B25:F89">
    <cfRule type="containsText" dxfId="9260" priority="964" operator="containsText" text="_JP">
      <formula>NOT(ISERROR(SEARCH("_JP",B14)))</formula>
    </cfRule>
    <cfRule type="containsText" dxfId="9259" priority="967" operator="containsText" text="_TOP_">
      <formula>NOT(ISERROR(SEARCH("_TOP_",B14)))</formula>
    </cfRule>
    <cfRule type="beginsWith" dxfId="9258" priority="968" operator="beginsWith" text="_JOK_">
      <formula>LEFT(B14,LEN("_JOK_"))="_JOK_"</formula>
    </cfRule>
    <cfRule type="beginsWith" dxfId="9257" priority="969" operator="beginsWith" text="_TFG">
      <formula>LEFT(B14,LEN("_TFG"))="_TFG"</formula>
    </cfRule>
  </conditionalFormatting>
  <conditionalFormatting sqref="B14:F20 B25:F89">
    <cfRule type="beginsWith" dxfId="9256" priority="971" operator="beginsWith" text="_low_">
      <formula>LEFT(B14,LEN("_low_"))="_low_"</formula>
    </cfRule>
    <cfRule type="beginsWith" dxfId="9255" priority="972" operator="beginsWith" text="_HIG_">
      <formula>LEFT(B14,LEN("_HIG_"))="_HIG_"</formula>
    </cfRule>
  </conditionalFormatting>
  <conditionalFormatting sqref="B14:F20 B25:F89">
    <cfRule type="beginsWith" dxfId="9254" priority="970" operator="beginsWith" text="_SCA_">
      <formula>LEFT(B14,LEN("_SCA_"))="_SCA_"</formula>
    </cfRule>
  </conditionalFormatting>
  <conditionalFormatting sqref="B14:F20 B25:F89">
    <cfRule type="containsText" dxfId="9253" priority="965" operator="containsText" text="_TMB">
      <formula>NOT(ISERROR(SEARCH("_TMB",B14)))</formula>
    </cfRule>
    <cfRule type="containsText" dxfId="9252" priority="966" operator="containsText" text="_TJP">
      <formula>NOT(ISERROR(SEARCH("_TJP",B14)))</formula>
    </cfRule>
  </conditionalFormatting>
  <conditionalFormatting sqref="B21:F24">
    <cfRule type="containsText" dxfId="9251" priority="955" operator="containsText" text="_JP">
      <formula>NOT(ISERROR(SEARCH("_JP",B21)))</formula>
    </cfRule>
    <cfRule type="containsText" dxfId="9250" priority="958" operator="containsText" text="_TOP_">
      <formula>NOT(ISERROR(SEARCH("_TOP_",B21)))</formula>
    </cfRule>
    <cfRule type="beginsWith" dxfId="9249" priority="959" operator="beginsWith" text="_JOK_">
      <formula>LEFT(B21,LEN("_JOK_"))="_JOK_"</formula>
    </cfRule>
    <cfRule type="beginsWith" dxfId="9248" priority="960" operator="beginsWith" text="_TFG">
      <formula>LEFT(B21,LEN("_TFG"))="_TFG"</formula>
    </cfRule>
  </conditionalFormatting>
  <conditionalFormatting sqref="B21:F24">
    <cfRule type="beginsWith" dxfId="9247" priority="962" operator="beginsWith" text="_low_">
      <formula>LEFT(B21,LEN("_low_"))="_low_"</formula>
    </cfRule>
    <cfRule type="beginsWith" dxfId="9246" priority="963" operator="beginsWith" text="_HIG_">
      <formula>LEFT(B21,LEN("_HIG_"))="_HIG_"</formula>
    </cfRule>
  </conditionalFormatting>
  <conditionalFormatting sqref="B21:F24">
    <cfRule type="beginsWith" dxfId="9245" priority="961" operator="beginsWith" text="_SCA_">
      <formula>LEFT(B21,LEN("_SCA_"))="_SCA_"</formula>
    </cfRule>
  </conditionalFormatting>
  <conditionalFormatting sqref="B21:F24">
    <cfRule type="containsText" dxfId="9244" priority="956" operator="containsText" text="_TMB">
      <formula>NOT(ISERROR(SEARCH("_TMB",B21)))</formula>
    </cfRule>
    <cfRule type="containsText" dxfId="9243" priority="957" operator="containsText" text="_TJP">
      <formula>NOT(ISERROR(SEARCH("_TJP",B21)))</formula>
    </cfRule>
  </conditionalFormatting>
  <conditionalFormatting sqref="B548">
    <cfRule type="containsText" dxfId="9242" priority="910" operator="containsText" text="_JP">
      <formula>NOT(ISERROR(SEARCH("_JP",B548)))</formula>
    </cfRule>
    <cfRule type="containsText" dxfId="9241" priority="913" operator="containsText" text="_TOP_">
      <formula>NOT(ISERROR(SEARCH("_TOP_",B548)))</formula>
    </cfRule>
    <cfRule type="beginsWith" dxfId="9240" priority="914" operator="beginsWith" text="_JOK_">
      <formula>LEFT(B548,LEN("_JOK_"))="_JOK_"</formula>
    </cfRule>
    <cfRule type="beginsWith" dxfId="9239" priority="915" operator="beginsWith" text="_TFG">
      <formula>LEFT(B548,LEN("_TFG"))="_TFG"</formula>
    </cfRule>
  </conditionalFormatting>
  <conditionalFormatting sqref="B548">
    <cfRule type="beginsWith" dxfId="9238" priority="917" operator="beginsWith" text="_low_">
      <formula>LEFT(B548,LEN("_low_"))="_low_"</formula>
    </cfRule>
    <cfRule type="beginsWith" dxfId="9237" priority="918" operator="beginsWith" text="_HIG_">
      <formula>LEFT(B548,LEN("_HIG_"))="_HIG_"</formula>
    </cfRule>
  </conditionalFormatting>
  <conditionalFormatting sqref="B548">
    <cfRule type="beginsWith" dxfId="9236" priority="916" operator="beginsWith" text="_SCA_">
      <formula>LEFT(B548,LEN("_SCA_"))="_SCA_"</formula>
    </cfRule>
  </conditionalFormatting>
  <conditionalFormatting sqref="B548">
    <cfRule type="containsText" dxfId="9235" priority="911" operator="containsText" text="_TMB">
      <formula>NOT(ISERROR(SEARCH("_TMB",B548)))</formula>
    </cfRule>
    <cfRule type="containsText" dxfId="9234" priority="912" operator="containsText" text="_TJP">
      <formula>NOT(ISERROR(SEARCH("_TJP",B548)))</formula>
    </cfRule>
  </conditionalFormatting>
  <conditionalFormatting sqref="C544">
    <cfRule type="containsText" dxfId="9233" priority="892" operator="containsText" text="_JP">
      <formula>NOT(ISERROR(SEARCH("_JP",C544)))</formula>
    </cfRule>
    <cfRule type="containsText" dxfId="9232" priority="895" operator="containsText" text="_TOP_">
      <formula>NOT(ISERROR(SEARCH("_TOP_",C544)))</formula>
    </cfRule>
    <cfRule type="beginsWith" dxfId="9231" priority="896" operator="beginsWith" text="_JOK_">
      <formula>LEFT(C544,LEN("_JOK_"))="_JOK_"</formula>
    </cfRule>
    <cfRule type="beginsWith" dxfId="9230" priority="897" operator="beginsWith" text="_TFG">
      <formula>LEFT(C544,LEN("_TFG"))="_TFG"</formula>
    </cfRule>
  </conditionalFormatting>
  <conditionalFormatting sqref="C544">
    <cfRule type="beginsWith" dxfId="9229" priority="899" operator="beginsWith" text="_low_">
      <formula>LEFT(C544,LEN("_low_"))="_low_"</formula>
    </cfRule>
    <cfRule type="beginsWith" dxfId="9228" priority="900" operator="beginsWith" text="_HIG_">
      <formula>LEFT(C544,LEN("_HIG_"))="_HIG_"</formula>
    </cfRule>
  </conditionalFormatting>
  <conditionalFormatting sqref="C544">
    <cfRule type="beginsWith" dxfId="9227" priority="898" operator="beginsWith" text="_SCA_">
      <formula>LEFT(C544,LEN("_SCA_"))="_SCA_"</formula>
    </cfRule>
  </conditionalFormatting>
  <conditionalFormatting sqref="C544">
    <cfRule type="containsText" dxfId="9226" priority="893" operator="containsText" text="_TMB">
      <formula>NOT(ISERROR(SEARCH("_TMB",C544)))</formula>
    </cfRule>
    <cfRule type="containsText" dxfId="9225" priority="894" operator="containsText" text="_TJP">
      <formula>NOT(ISERROR(SEARCH("_TJP",C544)))</formula>
    </cfRule>
  </conditionalFormatting>
  <conditionalFormatting sqref="E543">
    <cfRule type="containsText" dxfId="9224" priority="883" operator="containsText" text="_JP">
      <formula>NOT(ISERROR(SEARCH("_JP",E543)))</formula>
    </cfRule>
    <cfRule type="containsText" dxfId="9223" priority="886" operator="containsText" text="_TOP_">
      <formula>NOT(ISERROR(SEARCH("_TOP_",E543)))</formula>
    </cfRule>
    <cfRule type="beginsWith" dxfId="9222" priority="887" operator="beginsWith" text="_JOK_">
      <formula>LEFT(E543,LEN("_JOK_"))="_JOK_"</formula>
    </cfRule>
    <cfRule type="beginsWith" dxfId="9221" priority="888" operator="beginsWith" text="_TFG">
      <formula>LEFT(E543,LEN("_TFG"))="_TFG"</formula>
    </cfRule>
  </conditionalFormatting>
  <conditionalFormatting sqref="E543">
    <cfRule type="beginsWith" dxfId="9220" priority="890" operator="beginsWith" text="_low_">
      <formula>LEFT(E543,LEN("_low_"))="_low_"</formula>
    </cfRule>
    <cfRule type="beginsWith" dxfId="9219" priority="891" operator="beginsWith" text="_HIG_">
      <formula>LEFT(E543,LEN("_HIG_"))="_HIG_"</formula>
    </cfRule>
  </conditionalFormatting>
  <conditionalFormatting sqref="E543">
    <cfRule type="beginsWith" dxfId="9218" priority="889" operator="beginsWith" text="_SCA_">
      <formula>LEFT(E543,LEN("_SCA_"))="_SCA_"</formula>
    </cfRule>
  </conditionalFormatting>
  <conditionalFormatting sqref="E543">
    <cfRule type="containsText" dxfId="9217" priority="884" operator="containsText" text="_TMB">
      <formula>NOT(ISERROR(SEARCH("_TMB",E543)))</formula>
    </cfRule>
    <cfRule type="containsText" dxfId="9216" priority="885" operator="containsText" text="_TJP">
      <formula>NOT(ISERROR(SEARCH("_TJP",E543)))</formula>
    </cfRule>
  </conditionalFormatting>
  <conditionalFormatting sqref="E544">
    <cfRule type="containsText" dxfId="9215" priority="874" operator="containsText" text="_JP">
      <formula>NOT(ISERROR(SEARCH("_JP",E544)))</formula>
    </cfRule>
    <cfRule type="containsText" dxfId="9214" priority="877" operator="containsText" text="_TOP_">
      <formula>NOT(ISERROR(SEARCH("_TOP_",E544)))</formula>
    </cfRule>
    <cfRule type="beginsWith" dxfId="9213" priority="878" operator="beginsWith" text="_JOK_">
      <formula>LEFT(E544,LEN("_JOK_"))="_JOK_"</formula>
    </cfRule>
    <cfRule type="beginsWith" dxfId="9212" priority="879" operator="beginsWith" text="_TFG">
      <formula>LEFT(E544,LEN("_TFG"))="_TFG"</formula>
    </cfRule>
  </conditionalFormatting>
  <conditionalFormatting sqref="E544">
    <cfRule type="beginsWith" dxfId="9211" priority="881" operator="beginsWith" text="_low_">
      <formula>LEFT(E544,LEN("_low_"))="_low_"</formula>
    </cfRule>
    <cfRule type="beginsWith" dxfId="9210" priority="882" operator="beginsWith" text="_HIG_">
      <formula>LEFT(E544,LEN("_HIG_"))="_HIG_"</formula>
    </cfRule>
  </conditionalFormatting>
  <conditionalFormatting sqref="E544">
    <cfRule type="beginsWith" dxfId="9209" priority="880" operator="beginsWith" text="_SCA_">
      <formula>LEFT(E544,LEN("_SCA_"))="_SCA_"</formula>
    </cfRule>
  </conditionalFormatting>
  <conditionalFormatting sqref="E544">
    <cfRule type="containsText" dxfId="9208" priority="875" operator="containsText" text="_TMB">
      <formula>NOT(ISERROR(SEARCH("_TMB",E544)))</formula>
    </cfRule>
    <cfRule type="containsText" dxfId="9207" priority="876" operator="containsText" text="_TJP">
      <formula>NOT(ISERROR(SEARCH("_TJP",E544)))</formula>
    </cfRule>
  </conditionalFormatting>
  <conditionalFormatting sqref="F547">
    <cfRule type="containsText" dxfId="9206" priority="865" operator="containsText" text="_JP">
      <formula>NOT(ISERROR(SEARCH("_JP",F547)))</formula>
    </cfRule>
    <cfRule type="containsText" dxfId="9205" priority="868" operator="containsText" text="_TOP_">
      <formula>NOT(ISERROR(SEARCH("_TOP_",F547)))</formula>
    </cfRule>
    <cfRule type="beginsWith" dxfId="9204" priority="869" operator="beginsWith" text="_JOK_">
      <formula>LEFT(F547,LEN("_JOK_"))="_JOK_"</formula>
    </cfRule>
    <cfRule type="beginsWith" dxfId="9203" priority="870" operator="beginsWith" text="_TFG">
      <formula>LEFT(F547,LEN("_TFG"))="_TFG"</formula>
    </cfRule>
  </conditionalFormatting>
  <conditionalFormatting sqref="F547">
    <cfRule type="beginsWith" dxfId="9202" priority="872" operator="beginsWith" text="_low_">
      <formula>LEFT(F547,LEN("_low_"))="_low_"</formula>
    </cfRule>
    <cfRule type="beginsWith" dxfId="9201" priority="873" operator="beginsWith" text="_HIG_">
      <formula>LEFT(F547,LEN("_HIG_"))="_HIG_"</formula>
    </cfRule>
  </conditionalFormatting>
  <conditionalFormatting sqref="F547">
    <cfRule type="beginsWith" dxfId="9200" priority="871" operator="beginsWith" text="_SCA_">
      <formula>LEFT(F547,LEN("_SCA_"))="_SCA_"</formula>
    </cfRule>
  </conditionalFormatting>
  <conditionalFormatting sqref="F547">
    <cfRule type="containsText" dxfId="9199" priority="866" operator="containsText" text="_TMB">
      <formula>NOT(ISERROR(SEARCH("_TMB",F547)))</formula>
    </cfRule>
    <cfRule type="containsText" dxfId="9198" priority="867" operator="containsText" text="_TJP">
      <formula>NOT(ISERROR(SEARCH("_TJP",F547)))</formula>
    </cfRule>
  </conditionalFormatting>
  <conditionalFormatting sqref="F548">
    <cfRule type="containsText" dxfId="9197" priority="856" operator="containsText" text="_JP">
      <formula>NOT(ISERROR(SEARCH("_JP",F548)))</formula>
    </cfRule>
    <cfRule type="containsText" dxfId="9196" priority="859" operator="containsText" text="_TOP_">
      <formula>NOT(ISERROR(SEARCH("_TOP_",F548)))</formula>
    </cfRule>
    <cfRule type="beginsWith" dxfId="9195" priority="860" operator="beginsWith" text="_JOK_">
      <formula>LEFT(F548,LEN("_JOK_"))="_JOK_"</formula>
    </cfRule>
    <cfRule type="beginsWith" dxfId="9194" priority="861" operator="beginsWith" text="_TFG">
      <formula>LEFT(F548,LEN("_TFG"))="_TFG"</formula>
    </cfRule>
  </conditionalFormatting>
  <conditionalFormatting sqref="F548">
    <cfRule type="beginsWith" dxfId="9193" priority="863" operator="beginsWith" text="_low_">
      <formula>LEFT(F548,LEN("_low_"))="_low_"</formula>
    </cfRule>
    <cfRule type="beginsWith" dxfId="9192" priority="864" operator="beginsWith" text="_HIG_">
      <formula>LEFT(F548,LEN("_HIG_"))="_HIG_"</formula>
    </cfRule>
  </conditionalFormatting>
  <conditionalFormatting sqref="F548">
    <cfRule type="beginsWith" dxfId="9191" priority="862" operator="beginsWith" text="_SCA_">
      <formula>LEFT(F548,LEN("_SCA_"))="_SCA_"</formula>
    </cfRule>
  </conditionalFormatting>
  <conditionalFormatting sqref="F548">
    <cfRule type="containsText" dxfId="9190" priority="857" operator="containsText" text="_TMB">
      <formula>NOT(ISERROR(SEARCH("_TMB",F548)))</formula>
    </cfRule>
    <cfRule type="containsText" dxfId="9189" priority="858" operator="containsText" text="_TJP">
      <formula>NOT(ISERROR(SEARCH("_TJP",F548)))</formula>
    </cfRule>
  </conditionalFormatting>
  <conditionalFormatting sqref="D556">
    <cfRule type="containsText" dxfId="9188" priority="847" operator="containsText" text="_JP">
      <formula>NOT(ISERROR(SEARCH("_JP",D556)))</formula>
    </cfRule>
    <cfRule type="containsText" dxfId="9187" priority="850" operator="containsText" text="_TOP_">
      <formula>NOT(ISERROR(SEARCH("_TOP_",D556)))</formula>
    </cfRule>
    <cfRule type="beginsWith" dxfId="9186" priority="851" operator="beginsWith" text="_JOK_">
      <formula>LEFT(D556,LEN("_JOK_"))="_JOK_"</formula>
    </cfRule>
    <cfRule type="beginsWith" dxfId="9185" priority="852" operator="beginsWith" text="_TFG">
      <formula>LEFT(D556,LEN("_TFG"))="_TFG"</formula>
    </cfRule>
  </conditionalFormatting>
  <conditionalFormatting sqref="D556">
    <cfRule type="beginsWith" dxfId="9184" priority="854" operator="beginsWith" text="_low_">
      <formula>LEFT(D556,LEN("_low_"))="_low_"</formula>
    </cfRule>
    <cfRule type="beginsWith" dxfId="9183" priority="855" operator="beginsWith" text="_HIG_">
      <formula>LEFT(D556,LEN("_HIG_"))="_HIG_"</formula>
    </cfRule>
  </conditionalFormatting>
  <conditionalFormatting sqref="D556">
    <cfRule type="beginsWith" dxfId="9182" priority="853" operator="beginsWith" text="_SCA_">
      <formula>LEFT(D556,LEN("_SCA_"))="_SCA_"</formula>
    </cfRule>
  </conditionalFormatting>
  <conditionalFormatting sqref="D556">
    <cfRule type="containsText" dxfId="9181" priority="848" operator="containsText" text="_TMB">
      <formula>NOT(ISERROR(SEARCH("_TMB",D556)))</formula>
    </cfRule>
    <cfRule type="containsText" dxfId="9180" priority="849" operator="containsText" text="_TJP">
      <formula>NOT(ISERROR(SEARCH("_TJP",D556)))</formula>
    </cfRule>
  </conditionalFormatting>
  <conditionalFormatting sqref="D557">
    <cfRule type="containsText" dxfId="9179" priority="838" operator="containsText" text="_JP">
      <formula>NOT(ISERROR(SEARCH("_JP",D557)))</formula>
    </cfRule>
    <cfRule type="containsText" dxfId="9178" priority="841" operator="containsText" text="_TOP_">
      <formula>NOT(ISERROR(SEARCH("_TOP_",D557)))</formula>
    </cfRule>
    <cfRule type="beginsWith" dxfId="9177" priority="842" operator="beginsWith" text="_JOK_">
      <formula>LEFT(D557,LEN("_JOK_"))="_JOK_"</formula>
    </cfRule>
    <cfRule type="beginsWith" dxfId="9176" priority="843" operator="beginsWith" text="_TFG">
      <formula>LEFT(D557,LEN("_TFG"))="_TFG"</formula>
    </cfRule>
  </conditionalFormatting>
  <conditionalFormatting sqref="D557">
    <cfRule type="beginsWith" dxfId="9175" priority="845" operator="beginsWith" text="_low_">
      <formula>LEFT(D557,LEN("_low_"))="_low_"</formula>
    </cfRule>
    <cfRule type="beginsWith" dxfId="9174" priority="846" operator="beginsWith" text="_HIG_">
      <formula>LEFT(D557,LEN("_HIG_"))="_HIG_"</formula>
    </cfRule>
  </conditionalFormatting>
  <conditionalFormatting sqref="D557">
    <cfRule type="beginsWith" dxfId="9173" priority="844" operator="beginsWith" text="_SCA_">
      <formula>LEFT(D557,LEN("_SCA_"))="_SCA_"</formula>
    </cfRule>
  </conditionalFormatting>
  <conditionalFormatting sqref="D557">
    <cfRule type="containsText" dxfId="9172" priority="839" operator="containsText" text="_TMB">
      <formula>NOT(ISERROR(SEARCH("_TMB",D557)))</formula>
    </cfRule>
    <cfRule type="containsText" dxfId="9171" priority="840" operator="containsText" text="_TJP">
      <formula>NOT(ISERROR(SEARCH("_TJP",D557)))</formula>
    </cfRule>
  </conditionalFormatting>
  <conditionalFormatting sqref="B566:C566 E566:F566 D564:F565 B549:F555 C547:E548 B545:F546 B543:B544 D543:D544 F543:F544 B558:F563 B556:C557 E556:F557 B522:F542 B567:F605">
    <cfRule type="beginsWith" dxfId="9170" priority="954" operator="beginsWith" text="_SCA_">
      <formula>LEFT(B522,LEN("_SCA_"))="_SCA_"</formula>
    </cfRule>
  </conditionalFormatting>
  <conditionalFormatting sqref="B566:C566 E566:F566 D564:F565 B549:F555 C547:E548 B545:F546 B543:B544 D543:D544 F543:F544 B558:F563 B556:C557 E556:F557 B522:F542 B567:F605">
    <cfRule type="containsText" dxfId="9169" priority="952" operator="containsText" text="_TMB">
      <formula>NOT(ISERROR(SEARCH("_TMB",B522)))</formula>
    </cfRule>
    <cfRule type="containsText" dxfId="9168" priority="953" operator="containsText" text="_TJP">
      <formula>NOT(ISERROR(SEARCH("_TJP",B522)))</formula>
    </cfRule>
  </conditionalFormatting>
  <conditionalFormatting sqref="B566:C566 E566:F566 D564:F565 B549:F555 C547:E548 B545:F546 B543:B544 D543:D544 F543:F544 B558:F563 B556:C557 E556:F557 B522:F542 B567:F605">
    <cfRule type="containsText" dxfId="9167" priority="946" operator="containsText" text="_JP">
      <formula>NOT(ISERROR(SEARCH("_JP",B522)))</formula>
    </cfRule>
    <cfRule type="containsText" dxfId="9166" priority="947" operator="containsText" text="_TOP_">
      <formula>NOT(ISERROR(SEARCH("_TOP_",B522)))</formula>
    </cfRule>
    <cfRule type="beginsWith" dxfId="9165" priority="948" operator="beginsWith" text="_JOK_">
      <formula>LEFT(B522,LEN("_JOK_"))="_JOK_"</formula>
    </cfRule>
    <cfRule type="beginsWith" dxfId="9164" priority="949" operator="beginsWith" text="_TFG">
      <formula>LEFT(B522,LEN("_TFG"))="_TFG"</formula>
    </cfRule>
  </conditionalFormatting>
  <conditionalFormatting sqref="B566:C566 E566:F566 D564:F565 B549:F555 C547:E548 B545:F546 B543:B544 D543:D544 F543:F544 B558:F563 B556:C557 E556:F557 B522:F542 B567:F605">
    <cfRule type="beginsWith" dxfId="9163" priority="950" operator="beginsWith" text="_low_">
      <formula>LEFT(B522,LEN("_low_"))="_low_"</formula>
    </cfRule>
    <cfRule type="beginsWith" dxfId="9162" priority="951" operator="beginsWith" text="_HIG_">
      <formula>LEFT(B522,LEN("_HIG_"))="_HIG_"</formula>
    </cfRule>
  </conditionalFormatting>
  <conditionalFormatting sqref="B564:C565">
    <cfRule type="beginsWith" dxfId="9161" priority="945" operator="beginsWith" text="_SCA_">
      <formula>LEFT(B564,LEN("_SCA_"))="_SCA_"</formula>
    </cfRule>
  </conditionalFormatting>
  <conditionalFormatting sqref="B564:C565">
    <cfRule type="containsText" dxfId="9160" priority="943" operator="containsText" text="_TMB">
      <formula>NOT(ISERROR(SEARCH("_TMB",B564)))</formula>
    </cfRule>
    <cfRule type="containsText" dxfId="9159" priority="944" operator="containsText" text="_TJP">
      <formula>NOT(ISERROR(SEARCH("_TJP",B564)))</formula>
    </cfRule>
  </conditionalFormatting>
  <conditionalFormatting sqref="B564:C565">
    <cfRule type="containsText" dxfId="9158" priority="937" operator="containsText" text="_JP">
      <formula>NOT(ISERROR(SEARCH("_JP",B564)))</formula>
    </cfRule>
    <cfRule type="containsText" dxfId="9157" priority="938" operator="containsText" text="_TOP_">
      <formula>NOT(ISERROR(SEARCH("_TOP_",B564)))</formula>
    </cfRule>
    <cfRule type="beginsWith" dxfId="9156" priority="939" operator="beginsWith" text="_JOK_">
      <formula>LEFT(B564,LEN("_JOK_"))="_JOK_"</formula>
    </cfRule>
    <cfRule type="beginsWith" dxfId="9155" priority="940" operator="beginsWith" text="_TFG">
      <formula>LEFT(B564,LEN("_TFG"))="_TFG"</formula>
    </cfRule>
  </conditionalFormatting>
  <conditionalFormatting sqref="B564:C565">
    <cfRule type="beginsWith" dxfId="9154" priority="941" operator="beginsWith" text="_low_">
      <formula>LEFT(B564,LEN("_low_"))="_low_"</formula>
    </cfRule>
    <cfRule type="beginsWith" dxfId="9153" priority="942" operator="beginsWith" text="_HIG_">
      <formula>LEFT(B564,LEN("_HIG_"))="_HIG_"</formula>
    </cfRule>
  </conditionalFormatting>
  <conditionalFormatting sqref="D566">
    <cfRule type="beginsWith" dxfId="9152" priority="936" operator="beginsWith" text="_SCA_">
      <formula>LEFT(D566,LEN("_SCA_"))="_SCA_"</formula>
    </cfRule>
  </conditionalFormatting>
  <conditionalFormatting sqref="D566">
    <cfRule type="containsText" dxfId="9151" priority="934" operator="containsText" text="_TMB">
      <formula>NOT(ISERROR(SEARCH("_TMB",D566)))</formula>
    </cfRule>
    <cfRule type="containsText" dxfId="9150" priority="935" operator="containsText" text="_TJP">
      <formula>NOT(ISERROR(SEARCH("_TJP",D566)))</formula>
    </cfRule>
  </conditionalFormatting>
  <conditionalFormatting sqref="D566">
    <cfRule type="containsText" dxfId="9149" priority="928" operator="containsText" text="_JP">
      <formula>NOT(ISERROR(SEARCH("_JP",D566)))</formula>
    </cfRule>
    <cfRule type="containsText" dxfId="9148" priority="929" operator="containsText" text="_TOP_">
      <formula>NOT(ISERROR(SEARCH("_TOP_",D566)))</formula>
    </cfRule>
    <cfRule type="beginsWith" dxfId="9147" priority="930" operator="beginsWith" text="_JOK_">
      <formula>LEFT(D566,LEN("_JOK_"))="_JOK_"</formula>
    </cfRule>
    <cfRule type="beginsWith" dxfId="9146" priority="931" operator="beginsWith" text="_TFG">
      <formula>LEFT(D566,LEN("_TFG"))="_TFG"</formula>
    </cfRule>
  </conditionalFormatting>
  <conditionalFormatting sqref="D566">
    <cfRule type="beginsWith" dxfId="9145" priority="932" operator="beginsWith" text="_low_">
      <formula>LEFT(D566,LEN("_low_"))="_low_"</formula>
    </cfRule>
    <cfRule type="beginsWith" dxfId="9144" priority="933" operator="beginsWith" text="_HIG_">
      <formula>LEFT(D566,LEN("_HIG_"))="_HIG_"</formula>
    </cfRule>
  </conditionalFormatting>
  <conditionalFormatting sqref="B547">
    <cfRule type="containsText" dxfId="9143" priority="919" operator="containsText" text="_JP">
      <formula>NOT(ISERROR(SEARCH("_JP",B547)))</formula>
    </cfRule>
    <cfRule type="containsText" dxfId="9142" priority="922" operator="containsText" text="_TOP_">
      <formula>NOT(ISERROR(SEARCH("_TOP_",B547)))</formula>
    </cfRule>
    <cfRule type="beginsWith" dxfId="9141" priority="923" operator="beginsWith" text="_JOK_">
      <formula>LEFT(B547,LEN("_JOK_"))="_JOK_"</formula>
    </cfRule>
    <cfRule type="beginsWith" dxfId="9140" priority="924" operator="beginsWith" text="_TFG">
      <formula>LEFT(B547,LEN("_TFG"))="_TFG"</formula>
    </cfRule>
  </conditionalFormatting>
  <conditionalFormatting sqref="B547">
    <cfRule type="beginsWith" dxfId="9139" priority="926" operator="beginsWith" text="_low_">
      <formula>LEFT(B547,LEN("_low_"))="_low_"</formula>
    </cfRule>
    <cfRule type="beginsWith" dxfId="9138" priority="927" operator="beginsWith" text="_HIG_">
      <formula>LEFT(B547,LEN("_HIG_"))="_HIG_"</formula>
    </cfRule>
  </conditionalFormatting>
  <conditionalFormatting sqref="B547">
    <cfRule type="beginsWith" dxfId="9137" priority="925" operator="beginsWith" text="_SCA_">
      <formula>LEFT(B547,LEN("_SCA_"))="_SCA_"</formula>
    </cfRule>
  </conditionalFormatting>
  <conditionalFormatting sqref="B547">
    <cfRule type="containsText" dxfId="9136" priority="920" operator="containsText" text="_TMB">
      <formula>NOT(ISERROR(SEARCH("_TMB",B547)))</formula>
    </cfRule>
    <cfRule type="containsText" dxfId="9135" priority="921" operator="containsText" text="_TJP">
      <formula>NOT(ISERROR(SEARCH("_TJP",B547)))</formula>
    </cfRule>
  </conditionalFormatting>
  <conditionalFormatting sqref="C543">
    <cfRule type="containsText" dxfId="9134" priority="901" operator="containsText" text="_JP">
      <formula>NOT(ISERROR(SEARCH("_JP",C543)))</formula>
    </cfRule>
    <cfRule type="containsText" dxfId="9133" priority="904" operator="containsText" text="_TOP_">
      <formula>NOT(ISERROR(SEARCH("_TOP_",C543)))</formula>
    </cfRule>
    <cfRule type="beginsWith" dxfId="9132" priority="905" operator="beginsWith" text="_JOK_">
      <formula>LEFT(C543,LEN("_JOK_"))="_JOK_"</formula>
    </cfRule>
    <cfRule type="beginsWith" dxfId="9131" priority="906" operator="beginsWith" text="_TFG">
      <formula>LEFT(C543,LEN("_TFG"))="_TFG"</formula>
    </cfRule>
  </conditionalFormatting>
  <conditionalFormatting sqref="C543">
    <cfRule type="beginsWith" dxfId="9130" priority="908" operator="beginsWith" text="_low_">
      <formula>LEFT(C543,LEN("_low_"))="_low_"</formula>
    </cfRule>
    <cfRule type="beginsWith" dxfId="9129" priority="909" operator="beginsWith" text="_HIG_">
      <formula>LEFT(C543,LEN("_HIG_"))="_HIG_"</formula>
    </cfRule>
  </conditionalFormatting>
  <conditionalFormatting sqref="C543">
    <cfRule type="beginsWith" dxfId="9128" priority="907" operator="beginsWith" text="_SCA_">
      <formula>LEFT(C543,LEN("_SCA_"))="_SCA_"</formula>
    </cfRule>
  </conditionalFormatting>
  <conditionalFormatting sqref="C543">
    <cfRule type="containsText" dxfId="9127" priority="902" operator="containsText" text="_TMB">
      <formula>NOT(ISERROR(SEARCH("_TMB",C543)))</formula>
    </cfRule>
    <cfRule type="containsText" dxfId="9126" priority="903" operator="containsText" text="_TJP">
      <formula>NOT(ISERROR(SEARCH("_TJP",C543)))</formula>
    </cfRule>
  </conditionalFormatting>
  <conditionalFormatting sqref="E120">
    <cfRule type="containsText" dxfId="9125" priority="811" operator="containsText" text="_JP">
      <formula>NOT(ISERROR(SEARCH("_JP",E120)))</formula>
    </cfRule>
    <cfRule type="containsText" dxfId="9124" priority="814" operator="containsText" text="_TOP_">
      <formula>NOT(ISERROR(SEARCH("_TOP_",E120)))</formula>
    </cfRule>
    <cfRule type="beginsWith" dxfId="9123" priority="815" operator="beginsWith" text="_JOK_">
      <formula>LEFT(E120,LEN("_JOK_"))="_JOK_"</formula>
    </cfRule>
    <cfRule type="beginsWith" dxfId="9122" priority="816" operator="beginsWith" text="_TFG">
      <formula>LEFT(E120,LEN("_TFG"))="_TFG"</formula>
    </cfRule>
  </conditionalFormatting>
  <conditionalFormatting sqref="E120">
    <cfRule type="beginsWith" dxfId="9121" priority="818" operator="beginsWith" text="_low_">
      <formula>LEFT(E120,LEN("_low_"))="_low_"</formula>
    </cfRule>
    <cfRule type="beginsWith" dxfId="9120" priority="819" operator="beginsWith" text="_HIG_">
      <formula>LEFT(E120,LEN("_HIG_"))="_HIG_"</formula>
    </cfRule>
  </conditionalFormatting>
  <conditionalFormatting sqref="E120">
    <cfRule type="beginsWith" dxfId="9119" priority="817" operator="beginsWith" text="_SCA_">
      <formula>LEFT(E120,LEN("_SCA_"))="_SCA_"</formula>
    </cfRule>
  </conditionalFormatting>
  <conditionalFormatting sqref="E120">
    <cfRule type="containsText" dxfId="9118" priority="812" operator="containsText" text="_TMB">
      <formula>NOT(ISERROR(SEARCH("_TMB",E120)))</formula>
    </cfRule>
    <cfRule type="containsText" dxfId="9117" priority="813" operator="containsText" text="_TJP">
      <formula>NOT(ISERROR(SEARCH("_TJP",E120)))</formula>
    </cfRule>
  </conditionalFormatting>
  <conditionalFormatting sqref="B122:F136 B120:B121 D120:D121 F120:F121 B143:F156 B139:F140 B137:E138 C141:F142 B157:C158 E157:F158 B159:D159 C160:C161 E161:F161 F159:F160 B162:F172 B100:F119">
    <cfRule type="containsText" dxfId="9116" priority="829" operator="containsText" text="_JP">
      <formula>NOT(ISERROR(SEARCH("_JP",B100)))</formula>
    </cfRule>
    <cfRule type="containsText" dxfId="9115" priority="832" operator="containsText" text="_TOP_">
      <formula>NOT(ISERROR(SEARCH("_TOP_",B100)))</formula>
    </cfRule>
    <cfRule type="beginsWith" dxfId="9114" priority="833" operator="beginsWith" text="_JOK_">
      <formula>LEFT(B100,LEN("_JOK_"))="_JOK_"</formula>
    </cfRule>
    <cfRule type="beginsWith" dxfId="9113" priority="834" operator="beginsWith" text="_TFG">
      <formula>LEFT(B100,LEN("_TFG"))="_TFG"</formula>
    </cfRule>
  </conditionalFormatting>
  <conditionalFormatting sqref="B122:F136 B120:B121 D120:D121 F120:F121 B143:F156 B139:F140 B137:E138 C141:F142 B157:C158 E157:F158 B159:D159 C160:C161 E161:F161 F159:F160 B162:F172 B100:F119">
    <cfRule type="beginsWith" dxfId="9112" priority="836" operator="beginsWith" text="_low_">
      <formula>LEFT(B100,LEN("_low_"))="_low_"</formula>
    </cfRule>
    <cfRule type="beginsWith" dxfId="9111" priority="837" operator="beginsWith" text="_HIG_">
      <formula>LEFT(B100,LEN("_HIG_"))="_HIG_"</formula>
    </cfRule>
  </conditionalFormatting>
  <conditionalFormatting sqref="B122:F136 B120:B121 D120:D121 F120:F121 B143:F156 B139:F140 B137:E138 C141:F142 B157:C158 E157:F158 B159:D159 C160:C161 E161:F161 F159:F160 B162:F172 B100:F119">
    <cfRule type="beginsWith" dxfId="9110" priority="835" operator="beginsWith" text="_SCA_">
      <formula>LEFT(B100,LEN("_SCA_"))="_SCA_"</formula>
    </cfRule>
  </conditionalFormatting>
  <conditionalFormatting sqref="B122:F136 B120:B121 D120:D121 F120:F121 B143:F156 B139:F140 B137:E138 C141:F142 B157:C158 E157:F158 B159:D159 C160:C161 E161:F161 F159:F160 B162:F172 B100:F119">
    <cfRule type="containsText" dxfId="9109" priority="830" operator="containsText" text="_TMB">
      <formula>NOT(ISERROR(SEARCH("_TMB",B100)))</formula>
    </cfRule>
    <cfRule type="containsText" dxfId="9108" priority="831" operator="containsText" text="_TJP">
      <formula>NOT(ISERROR(SEARCH("_TJP",B100)))</formula>
    </cfRule>
  </conditionalFormatting>
  <conditionalFormatting sqref="C121">
    <cfRule type="containsText" dxfId="9107" priority="802" operator="containsText" text="_JP">
      <formula>NOT(ISERROR(SEARCH("_JP",C121)))</formula>
    </cfRule>
    <cfRule type="containsText" dxfId="9106" priority="805" operator="containsText" text="_TOP_">
      <formula>NOT(ISERROR(SEARCH("_TOP_",C121)))</formula>
    </cfRule>
    <cfRule type="beginsWith" dxfId="9105" priority="806" operator="beginsWith" text="_JOK_">
      <formula>LEFT(C121,LEN("_JOK_"))="_JOK_"</formula>
    </cfRule>
    <cfRule type="beginsWith" dxfId="9104" priority="807" operator="beginsWith" text="_TFG">
      <formula>LEFT(C121,LEN("_TFG"))="_TFG"</formula>
    </cfRule>
  </conditionalFormatting>
  <conditionalFormatting sqref="C121">
    <cfRule type="beginsWith" dxfId="9103" priority="809" operator="beginsWith" text="_low_">
      <formula>LEFT(C121,LEN("_low_"))="_low_"</formula>
    </cfRule>
    <cfRule type="beginsWith" dxfId="9102" priority="810" operator="beginsWith" text="_HIG_">
      <formula>LEFT(C121,LEN("_HIG_"))="_HIG_"</formula>
    </cfRule>
  </conditionalFormatting>
  <conditionalFormatting sqref="C121">
    <cfRule type="beginsWith" dxfId="9101" priority="808" operator="beginsWith" text="_SCA_">
      <formula>LEFT(C121,LEN("_SCA_"))="_SCA_"</formula>
    </cfRule>
  </conditionalFormatting>
  <conditionalFormatting sqref="C121">
    <cfRule type="containsText" dxfId="9100" priority="803" operator="containsText" text="_TMB">
      <formula>NOT(ISERROR(SEARCH("_TMB",C121)))</formula>
    </cfRule>
    <cfRule type="containsText" dxfId="9099" priority="804" operator="containsText" text="_TJP">
      <formula>NOT(ISERROR(SEARCH("_TJP",C121)))</formula>
    </cfRule>
  </conditionalFormatting>
  <conditionalFormatting sqref="C120">
    <cfRule type="containsText" dxfId="9098" priority="820" operator="containsText" text="_JP">
      <formula>NOT(ISERROR(SEARCH("_JP",C120)))</formula>
    </cfRule>
    <cfRule type="containsText" dxfId="9097" priority="823" operator="containsText" text="_TOP_">
      <formula>NOT(ISERROR(SEARCH("_TOP_",C120)))</formula>
    </cfRule>
    <cfRule type="beginsWith" dxfId="9096" priority="824" operator="beginsWith" text="_JOK_">
      <formula>LEFT(C120,LEN("_JOK_"))="_JOK_"</formula>
    </cfRule>
    <cfRule type="beginsWith" dxfId="9095" priority="825" operator="beginsWith" text="_TFG">
      <formula>LEFT(C120,LEN("_TFG"))="_TFG"</formula>
    </cfRule>
  </conditionalFormatting>
  <conditionalFormatting sqref="C120">
    <cfRule type="beginsWith" dxfId="9094" priority="827" operator="beginsWith" text="_low_">
      <formula>LEFT(C120,LEN("_low_"))="_low_"</formula>
    </cfRule>
    <cfRule type="beginsWith" dxfId="9093" priority="828" operator="beginsWith" text="_HIG_">
      <formula>LEFT(C120,LEN("_HIG_"))="_HIG_"</formula>
    </cfRule>
  </conditionalFormatting>
  <conditionalFormatting sqref="C120">
    <cfRule type="beginsWith" dxfId="9092" priority="826" operator="beginsWith" text="_SCA_">
      <formula>LEFT(C120,LEN("_SCA_"))="_SCA_"</formula>
    </cfRule>
  </conditionalFormatting>
  <conditionalFormatting sqref="C120">
    <cfRule type="containsText" dxfId="9091" priority="821" operator="containsText" text="_TMB">
      <formula>NOT(ISERROR(SEARCH("_TMB",C120)))</formula>
    </cfRule>
    <cfRule type="containsText" dxfId="9090" priority="822" operator="containsText" text="_TJP">
      <formula>NOT(ISERROR(SEARCH("_TJP",C120)))</formula>
    </cfRule>
  </conditionalFormatting>
  <conditionalFormatting sqref="F137">
    <cfRule type="containsText" dxfId="9089" priority="775" operator="containsText" text="_JP">
      <formula>NOT(ISERROR(SEARCH("_JP",F137)))</formula>
    </cfRule>
    <cfRule type="containsText" dxfId="9088" priority="778" operator="containsText" text="_TOP_">
      <formula>NOT(ISERROR(SEARCH("_TOP_",F137)))</formula>
    </cfRule>
    <cfRule type="beginsWith" dxfId="9087" priority="779" operator="beginsWith" text="_JOK_">
      <formula>LEFT(F137,LEN("_JOK_"))="_JOK_"</formula>
    </cfRule>
    <cfRule type="beginsWith" dxfId="9086" priority="780" operator="beginsWith" text="_TFG">
      <formula>LEFT(F137,LEN("_TFG"))="_TFG"</formula>
    </cfRule>
  </conditionalFormatting>
  <conditionalFormatting sqref="F137">
    <cfRule type="beginsWith" dxfId="9085" priority="782" operator="beginsWith" text="_low_">
      <formula>LEFT(F137,LEN("_low_"))="_low_"</formula>
    </cfRule>
    <cfRule type="beginsWith" dxfId="9084" priority="783" operator="beginsWith" text="_HIG_">
      <formula>LEFT(F137,LEN("_HIG_"))="_HIG_"</formula>
    </cfRule>
  </conditionalFormatting>
  <conditionalFormatting sqref="F137">
    <cfRule type="beginsWith" dxfId="9083" priority="781" operator="beginsWith" text="_SCA_">
      <formula>LEFT(F137,LEN("_SCA_"))="_SCA_"</formula>
    </cfRule>
  </conditionalFormatting>
  <conditionalFormatting sqref="F137">
    <cfRule type="containsText" dxfId="9082" priority="776" operator="containsText" text="_TMB">
      <formula>NOT(ISERROR(SEARCH("_TMB",F137)))</formula>
    </cfRule>
    <cfRule type="containsText" dxfId="9081" priority="777" operator="containsText" text="_TJP">
      <formula>NOT(ISERROR(SEARCH("_TJP",F137)))</formula>
    </cfRule>
  </conditionalFormatting>
  <conditionalFormatting sqref="D157">
    <cfRule type="containsText" dxfId="9080" priority="748" operator="containsText" text="_JP">
      <formula>NOT(ISERROR(SEARCH("_JP",D157)))</formula>
    </cfRule>
    <cfRule type="containsText" dxfId="9079" priority="751" operator="containsText" text="_TOP_">
      <formula>NOT(ISERROR(SEARCH("_TOP_",D157)))</formula>
    </cfRule>
    <cfRule type="beginsWith" dxfId="9078" priority="752" operator="beginsWith" text="_JOK_">
      <formula>LEFT(D157,LEN("_JOK_"))="_JOK_"</formula>
    </cfRule>
    <cfRule type="beginsWith" dxfId="9077" priority="753" operator="beginsWith" text="_TFG">
      <formula>LEFT(D157,LEN("_TFG"))="_TFG"</formula>
    </cfRule>
  </conditionalFormatting>
  <conditionalFormatting sqref="D157">
    <cfRule type="beginsWith" dxfId="9076" priority="755" operator="beginsWith" text="_low_">
      <formula>LEFT(D157,LEN("_low_"))="_low_"</formula>
    </cfRule>
    <cfRule type="beginsWith" dxfId="9075" priority="756" operator="beginsWith" text="_HIG_">
      <formula>LEFT(D157,LEN("_HIG_"))="_HIG_"</formula>
    </cfRule>
  </conditionalFormatting>
  <conditionalFormatting sqref="D157">
    <cfRule type="beginsWith" dxfId="9074" priority="754" operator="beginsWith" text="_SCA_">
      <formula>LEFT(D157,LEN("_SCA_"))="_SCA_"</formula>
    </cfRule>
  </conditionalFormatting>
  <conditionalFormatting sqref="D157">
    <cfRule type="containsText" dxfId="9073" priority="749" operator="containsText" text="_TMB">
      <formula>NOT(ISERROR(SEARCH("_TMB",D157)))</formula>
    </cfRule>
    <cfRule type="containsText" dxfId="9072" priority="750" operator="containsText" text="_TJP">
      <formula>NOT(ISERROR(SEARCH("_TJP",D157)))</formula>
    </cfRule>
  </conditionalFormatting>
  <conditionalFormatting sqref="E121">
    <cfRule type="containsText" dxfId="9071" priority="793" operator="containsText" text="_JP">
      <formula>NOT(ISERROR(SEARCH("_JP",E121)))</formula>
    </cfRule>
    <cfRule type="containsText" dxfId="9070" priority="796" operator="containsText" text="_TOP_">
      <formula>NOT(ISERROR(SEARCH("_TOP_",E121)))</formula>
    </cfRule>
    <cfRule type="beginsWith" dxfId="9069" priority="797" operator="beginsWith" text="_JOK_">
      <formula>LEFT(E121,LEN("_JOK_"))="_JOK_"</formula>
    </cfRule>
    <cfRule type="beginsWith" dxfId="9068" priority="798" operator="beginsWith" text="_TFG">
      <formula>LEFT(E121,LEN("_TFG"))="_TFG"</formula>
    </cfRule>
  </conditionalFormatting>
  <conditionalFormatting sqref="E121">
    <cfRule type="beginsWith" dxfId="9067" priority="800" operator="beginsWith" text="_low_">
      <formula>LEFT(E121,LEN("_low_"))="_low_"</formula>
    </cfRule>
    <cfRule type="beginsWith" dxfId="9066" priority="801" operator="beginsWith" text="_HIG_">
      <formula>LEFT(E121,LEN("_HIG_"))="_HIG_"</formula>
    </cfRule>
  </conditionalFormatting>
  <conditionalFormatting sqref="E121">
    <cfRule type="beginsWith" dxfId="9065" priority="799" operator="beginsWith" text="_SCA_">
      <formula>LEFT(E121,LEN("_SCA_"))="_SCA_"</formula>
    </cfRule>
  </conditionalFormatting>
  <conditionalFormatting sqref="E121">
    <cfRule type="containsText" dxfId="9064" priority="794" operator="containsText" text="_TMB">
      <formula>NOT(ISERROR(SEARCH("_TMB",E121)))</formula>
    </cfRule>
    <cfRule type="containsText" dxfId="9063" priority="795" operator="containsText" text="_TJP">
      <formula>NOT(ISERROR(SEARCH("_TJP",E121)))</formula>
    </cfRule>
  </conditionalFormatting>
  <conditionalFormatting sqref="F138">
    <cfRule type="containsText" dxfId="9062" priority="766" operator="containsText" text="_JP">
      <formula>NOT(ISERROR(SEARCH("_JP",F138)))</formula>
    </cfRule>
    <cfRule type="containsText" dxfId="9061" priority="769" operator="containsText" text="_TOP_">
      <formula>NOT(ISERROR(SEARCH("_TOP_",F138)))</formula>
    </cfRule>
    <cfRule type="beginsWith" dxfId="9060" priority="770" operator="beginsWith" text="_JOK_">
      <formula>LEFT(F138,LEN("_JOK_"))="_JOK_"</formula>
    </cfRule>
    <cfRule type="beginsWith" dxfId="9059" priority="771" operator="beginsWith" text="_TFG">
      <formula>LEFT(F138,LEN("_TFG"))="_TFG"</formula>
    </cfRule>
  </conditionalFormatting>
  <conditionalFormatting sqref="F138">
    <cfRule type="beginsWith" dxfId="9058" priority="773" operator="beginsWith" text="_low_">
      <formula>LEFT(F138,LEN("_low_"))="_low_"</formula>
    </cfRule>
    <cfRule type="beginsWith" dxfId="9057" priority="774" operator="beginsWith" text="_HIG_">
      <formula>LEFT(F138,LEN("_HIG_"))="_HIG_"</formula>
    </cfRule>
  </conditionalFormatting>
  <conditionalFormatting sqref="F138">
    <cfRule type="beginsWith" dxfId="9056" priority="772" operator="beginsWith" text="_SCA_">
      <formula>LEFT(F138,LEN("_SCA_"))="_SCA_"</formula>
    </cfRule>
  </conditionalFormatting>
  <conditionalFormatting sqref="F138">
    <cfRule type="containsText" dxfId="9055" priority="767" operator="containsText" text="_TMB">
      <formula>NOT(ISERROR(SEARCH("_TMB",F138)))</formula>
    </cfRule>
    <cfRule type="containsText" dxfId="9054" priority="768" operator="containsText" text="_TJP">
      <formula>NOT(ISERROR(SEARCH("_TJP",F138)))</formula>
    </cfRule>
  </conditionalFormatting>
  <conditionalFormatting sqref="E159:E160">
    <cfRule type="containsText" dxfId="9053" priority="712" operator="containsText" text="_JP">
      <formula>NOT(ISERROR(SEARCH("_JP",E159)))</formula>
    </cfRule>
    <cfRule type="containsText" dxfId="9052" priority="715" operator="containsText" text="_TOP_">
      <formula>NOT(ISERROR(SEARCH("_TOP_",E159)))</formula>
    </cfRule>
    <cfRule type="beginsWith" dxfId="9051" priority="716" operator="beginsWith" text="_JOK_">
      <formula>LEFT(E159,LEN("_JOK_"))="_JOK_"</formula>
    </cfRule>
    <cfRule type="beginsWith" dxfId="9050" priority="717" operator="beginsWith" text="_TFG">
      <formula>LEFT(E159,LEN("_TFG"))="_TFG"</formula>
    </cfRule>
  </conditionalFormatting>
  <conditionalFormatting sqref="E159:E160">
    <cfRule type="beginsWith" dxfId="9049" priority="719" operator="beginsWith" text="_low_">
      <formula>LEFT(E159,LEN("_low_"))="_low_"</formula>
    </cfRule>
    <cfRule type="beginsWith" dxfId="9048" priority="720" operator="beginsWith" text="_HIG_">
      <formula>LEFT(E159,LEN("_HIG_"))="_HIG_"</formula>
    </cfRule>
  </conditionalFormatting>
  <conditionalFormatting sqref="E159:E160">
    <cfRule type="beginsWith" dxfId="9047" priority="718" operator="beginsWith" text="_SCA_">
      <formula>LEFT(E159,LEN("_SCA_"))="_SCA_"</formula>
    </cfRule>
  </conditionalFormatting>
  <conditionalFormatting sqref="E159:E160">
    <cfRule type="containsText" dxfId="9046" priority="713" operator="containsText" text="_TMB">
      <formula>NOT(ISERROR(SEARCH("_TMB",E159)))</formula>
    </cfRule>
    <cfRule type="containsText" dxfId="9045" priority="714" operator="containsText" text="_TJP">
      <formula>NOT(ISERROR(SEARCH("_TJP",E159)))</formula>
    </cfRule>
  </conditionalFormatting>
  <conditionalFormatting sqref="D160:D161">
    <cfRule type="containsText" dxfId="9044" priority="721" operator="containsText" text="_JP">
      <formula>NOT(ISERROR(SEARCH("_JP",D160)))</formula>
    </cfRule>
    <cfRule type="containsText" dxfId="9043" priority="724" operator="containsText" text="_TOP_">
      <formula>NOT(ISERROR(SEARCH("_TOP_",D160)))</formula>
    </cfRule>
    <cfRule type="beginsWith" dxfId="9042" priority="725" operator="beginsWith" text="_JOK_">
      <formula>LEFT(D160,LEN("_JOK_"))="_JOK_"</formula>
    </cfRule>
    <cfRule type="beginsWith" dxfId="9041" priority="726" operator="beginsWith" text="_TFG">
      <formula>LEFT(D160,LEN("_TFG"))="_TFG"</formula>
    </cfRule>
  </conditionalFormatting>
  <conditionalFormatting sqref="D160:D161">
    <cfRule type="beginsWith" dxfId="9040" priority="728" operator="beginsWith" text="_low_">
      <formula>LEFT(D160,LEN("_low_"))="_low_"</formula>
    </cfRule>
    <cfRule type="beginsWith" dxfId="9039" priority="729" operator="beginsWith" text="_HIG_">
      <formula>LEFT(D160,LEN("_HIG_"))="_HIG_"</formula>
    </cfRule>
  </conditionalFormatting>
  <conditionalFormatting sqref="D160:D161">
    <cfRule type="beginsWith" dxfId="9038" priority="727" operator="beginsWith" text="_SCA_">
      <formula>LEFT(D160,LEN("_SCA_"))="_SCA_"</formula>
    </cfRule>
  </conditionalFormatting>
  <conditionalFormatting sqref="D160:D161">
    <cfRule type="containsText" dxfId="9037" priority="722" operator="containsText" text="_TMB">
      <formula>NOT(ISERROR(SEARCH("_TMB",D160)))</formula>
    </cfRule>
    <cfRule type="containsText" dxfId="9036" priority="723" operator="containsText" text="_TJP">
      <formula>NOT(ISERROR(SEARCH("_TJP",D160)))</formula>
    </cfRule>
  </conditionalFormatting>
  <conditionalFormatting sqref="D158">
    <cfRule type="containsText" dxfId="9035" priority="739" operator="containsText" text="_JP">
      <formula>NOT(ISERROR(SEARCH("_JP",D158)))</formula>
    </cfRule>
    <cfRule type="containsText" dxfId="9034" priority="742" operator="containsText" text="_TOP_">
      <formula>NOT(ISERROR(SEARCH("_TOP_",D158)))</formula>
    </cfRule>
    <cfRule type="beginsWith" dxfId="9033" priority="743" operator="beginsWith" text="_JOK_">
      <formula>LEFT(D158,LEN("_JOK_"))="_JOK_"</formula>
    </cfRule>
    <cfRule type="beginsWith" dxfId="9032" priority="744" operator="beginsWith" text="_TFG">
      <formula>LEFT(D158,LEN("_TFG"))="_TFG"</formula>
    </cfRule>
  </conditionalFormatting>
  <conditionalFormatting sqref="D158">
    <cfRule type="beginsWith" dxfId="9031" priority="746" operator="beginsWith" text="_low_">
      <formula>LEFT(D158,LEN("_low_"))="_low_"</formula>
    </cfRule>
    <cfRule type="beginsWith" dxfId="9030" priority="747" operator="beginsWith" text="_HIG_">
      <formula>LEFT(D158,LEN("_HIG_"))="_HIG_"</formula>
    </cfRule>
  </conditionalFormatting>
  <conditionalFormatting sqref="D158">
    <cfRule type="beginsWith" dxfId="9029" priority="745" operator="beginsWith" text="_SCA_">
      <formula>LEFT(D158,LEN("_SCA_"))="_SCA_"</formula>
    </cfRule>
  </conditionalFormatting>
  <conditionalFormatting sqref="D158">
    <cfRule type="containsText" dxfId="9028" priority="740" operator="containsText" text="_TMB">
      <formula>NOT(ISERROR(SEARCH("_TMB",D158)))</formula>
    </cfRule>
    <cfRule type="containsText" dxfId="9027" priority="741" operator="containsText" text="_TJP">
      <formula>NOT(ISERROR(SEARCH("_TJP",D158)))</formula>
    </cfRule>
  </conditionalFormatting>
  <conditionalFormatting sqref="B141">
    <cfRule type="containsText" dxfId="9026" priority="784" operator="containsText" text="_JP">
      <formula>NOT(ISERROR(SEARCH("_JP",B141)))</formula>
    </cfRule>
    <cfRule type="containsText" dxfId="9025" priority="787" operator="containsText" text="_TOP_">
      <formula>NOT(ISERROR(SEARCH("_TOP_",B141)))</formula>
    </cfRule>
    <cfRule type="beginsWith" dxfId="9024" priority="788" operator="beginsWith" text="_JOK_">
      <formula>LEFT(B141,LEN("_JOK_"))="_JOK_"</formula>
    </cfRule>
    <cfRule type="beginsWith" dxfId="9023" priority="789" operator="beginsWith" text="_TFG">
      <formula>LEFT(B141,LEN("_TFG"))="_TFG"</formula>
    </cfRule>
  </conditionalFormatting>
  <conditionalFormatting sqref="B141">
    <cfRule type="beginsWith" dxfId="9022" priority="791" operator="beginsWith" text="_low_">
      <formula>LEFT(B141,LEN("_low_"))="_low_"</formula>
    </cfRule>
    <cfRule type="beginsWith" dxfId="9021" priority="792" operator="beginsWith" text="_HIG_">
      <formula>LEFT(B141,LEN("_HIG_"))="_HIG_"</formula>
    </cfRule>
  </conditionalFormatting>
  <conditionalFormatting sqref="B141">
    <cfRule type="beginsWith" dxfId="9020" priority="790" operator="beginsWith" text="_SCA_">
      <formula>LEFT(B141,LEN("_SCA_"))="_SCA_"</formula>
    </cfRule>
  </conditionalFormatting>
  <conditionalFormatting sqref="B141">
    <cfRule type="containsText" dxfId="9019" priority="785" operator="containsText" text="_TMB">
      <formula>NOT(ISERROR(SEARCH("_TMB",B141)))</formula>
    </cfRule>
    <cfRule type="containsText" dxfId="9018" priority="786" operator="containsText" text="_TJP">
      <formula>NOT(ISERROR(SEARCH("_TJP",B141)))</formula>
    </cfRule>
  </conditionalFormatting>
  <conditionalFormatting sqref="B142">
    <cfRule type="containsText" dxfId="9017" priority="757" operator="containsText" text="_JP">
      <formula>NOT(ISERROR(SEARCH("_JP",B142)))</formula>
    </cfRule>
    <cfRule type="containsText" dxfId="9016" priority="760" operator="containsText" text="_TOP_">
      <formula>NOT(ISERROR(SEARCH("_TOP_",B142)))</formula>
    </cfRule>
    <cfRule type="beginsWith" dxfId="9015" priority="761" operator="beginsWith" text="_JOK_">
      <formula>LEFT(B142,LEN("_JOK_"))="_JOK_"</formula>
    </cfRule>
    <cfRule type="beginsWith" dxfId="9014" priority="762" operator="beginsWith" text="_TFG">
      <formula>LEFT(B142,LEN("_TFG"))="_TFG"</formula>
    </cfRule>
  </conditionalFormatting>
  <conditionalFormatting sqref="B142">
    <cfRule type="beginsWith" dxfId="9013" priority="764" operator="beginsWith" text="_low_">
      <formula>LEFT(B142,LEN("_low_"))="_low_"</formula>
    </cfRule>
    <cfRule type="beginsWith" dxfId="9012" priority="765" operator="beginsWith" text="_HIG_">
      <formula>LEFT(B142,LEN("_HIG_"))="_HIG_"</formula>
    </cfRule>
  </conditionalFormatting>
  <conditionalFormatting sqref="B142">
    <cfRule type="beginsWith" dxfId="9011" priority="763" operator="beginsWith" text="_SCA_">
      <formula>LEFT(B142,LEN("_SCA_"))="_SCA_"</formula>
    </cfRule>
  </conditionalFormatting>
  <conditionalFormatting sqref="B142">
    <cfRule type="containsText" dxfId="9010" priority="758" operator="containsText" text="_TMB">
      <formula>NOT(ISERROR(SEARCH("_TMB",B142)))</formula>
    </cfRule>
    <cfRule type="containsText" dxfId="9009" priority="759" operator="containsText" text="_TJP">
      <formula>NOT(ISERROR(SEARCH("_TJP",B142)))</formula>
    </cfRule>
  </conditionalFormatting>
  <conditionalFormatting sqref="B833">
    <cfRule type="containsText" dxfId="9008" priority="595" operator="containsText" text="_JP">
      <formula>NOT(ISERROR(SEARCH("_JP",B833)))</formula>
    </cfRule>
    <cfRule type="containsText" dxfId="9007" priority="598" operator="containsText" text="_TOP_">
      <formula>NOT(ISERROR(SEARCH("_TOP_",B833)))</formula>
    </cfRule>
    <cfRule type="beginsWith" dxfId="9006" priority="599" operator="beginsWith" text="_JOK_">
      <formula>LEFT(B833,LEN("_JOK_"))="_JOK_"</formula>
    </cfRule>
    <cfRule type="beginsWith" dxfId="9005" priority="600" operator="beginsWith" text="_TFG">
      <formula>LEFT(B833,LEN("_TFG"))="_TFG"</formula>
    </cfRule>
  </conditionalFormatting>
  <conditionalFormatting sqref="B833">
    <cfRule type="beginsWith" dxfId="9004" priority="602" operator="beginsWith" text="_low_">
      <formula>LEFT(B833,LEN("_low_"))="_low_"</formula>
    </cfRule>
    <cfRule type="beginsWith" dxfId="9003" priority="603" operator="beginsWith" text="_HIG_">
      <formula>LEFT(B833,LEN("_HIG_"))="_HIG_"</formula>
    </cfRule>
  </conditionalFormatting>
  <conditionalFormatting sqref="B833">
    <cfRule type="beginsWith" dxfId="9002" priority="601" operator="beginsWith" text="_SCA_">
      <formula>LEFT(B833,LEN("_SCA_"))="_SCA_"</formula>
    </cfRule>
  </conditionalFormatting>
  <conditionalFormatting sqref="B833">
    <cfRule type="containsText" dxfId="9001" priority="596" operator="containsText" text="_TMB">
      <formula>NOT(ISERROR(SEARCH("_TMB",B833)))</formula>
    </cfRule>
    <cfRule type="containsText" dxfId="9000" priority="597" operator="containsText" text="_TJP">
      <formula>NOT(ISERROR(SEARCH("_TJP",B833)))</formula>
    </cfRule>
  </conditionalFormatting>
  <conditionalFormatting sqref="B834">
    <cfRule type="containsText" dxfId="8999" priority="586" operator="containsText" text="_JP">
      <formula>NOT(ISERROR(SEARCH("_JP",B834)))</formula>
    </cfRule>
    <cfRule type="containsText" dxfId="8998" priority="589" operator="containsText" text="_TOP_">
      <formula>NOT(ISERROR(SEARCH("_TOP_",B834)))</formula>
    </cfRule>
    <cfRule type="beginsWith" dxfId="8997" priority="590" operator="beginsWith" text="_JOK_">
      <formula>LEFT(B834,LEN("_JOK_"))="_JOK_"</formula>
    </cfRule>
    <cfRule type="beginsWith" dxfId="8996" priority="591" operator="beginsWith" text="_TFG">
      <formula>LEFT(B834,LEN("_TFG"))="_TFG"</formula>
    </cfRule>
  </conditionalFormatting>
  <conditionalFormatting sqref="B834">
    <cfRule type="beginsWith" dxfId="8995" priority="593" operator="beginsWith" text="_low_">
      <formula>LEFT(B834,LEN("_low_"))="_low_"</formula>
    </cfRule>
    <cfRule type="beginsWith" dxfId="8994" priority="594" operator="beginsWith" text="_HIG_">
      <formula>LEFT(B834,LEN("_HIG_"))="_HIG_"</formula>
    </cfRule>
  </conditionalFormatting>
  <conditionalFormatting sqref="B834">
    <cfRule type="beginsWith" dxfId="8993" priority="592" operator="beginsWith" text="_SCA_">
      <formula>LEFT(B834,LEN("_SCA_"))="_SCA_"</formula>
    </cfRule>
  </conditionalFormatting>
  <conditionalFormatting sqref="B834">
    <cfRule type="containsText" dxfId="8992" priority="587" operator="containsText" text="_TMB">
      <formula>NOT(ISERROR(SEARCH("_TMB",B834)))</formula>
    </cfRule>
    <cfRule type="containsText" dxfId="8991" priority="588" operator="containsText" text="_TJP">
      <formula>NOT(ISERROR(SEARCH("_TJP",B834)))</formula>
    </cfRule>
  </conditionalFormatting>
  <conditionalFormatting sqref="F833">
    <cfRule type="containsText" dxfId="8990" priority="577" operator="containsText" text="_JP">
      <formula>NOT(ISERROR(SEARCH("_JP",F833)))</formula>
    </cfRule>
    <cfRule type="containsText" dxfId="8989" priority="580" operator="containsText" text="_TOP_">
      <formula>NOT(ISERROR(SEARCH("_TOP_",F833)))</formula>
    </cfRule>
    <cfRule type="beginsWith" dxfId="8988" priority="581" operator="beginsWith" text="_JOK_">
      <formula>LEFT(F833,LEN("_JOK_"))="_JOK_"</formula>
    </cfRule>
    <cfRule type="beginsWith" dxfId="8987" priority="582" operator="beginsWith" text="_TFG">
      <formula>LEFT(F833,LEN("_TFG"))="_TFG"</formula>
    </cfRule>
  </conditionalFormatting>
  <conditionalFormatting sqref="F833">
    <cfRule type="beginsWith" dxfId="8986" priority="584" operator="beginsWith" text="_low_">
      <formula>LEFT(F833,LEN("_low_"))="_low_"</formula>
    </cfRule>
    <cfRule type="beginsWith" dxfId="8985" priority="585" operator="beginsWith" text="_HIG_">
      <formula>LEFT(F833,LEN("_HIG_"))="_HIG_"</formula>
    </cfRule>
  </conditionalFormatting>
  <conditionalFormatting sqref="F833">
    <cfRule type="beginsWith" dxfId="8984" priority="583" operator="beginsWith" text="_SCA_">
      <formula>LEFT(F833,LEN("_SCA_"))="_SCA_"</formula>
    </cfRule>
  </conditionalFormatting>
  <conditionalFormatting sqref="F833">
    <cfRule type="containsText" dxfId="8983" priority="578" operator="containsText" text="_TMB">
      <formula>NOT(ISERROR(SEARCH("_TMB",F833)))</formula>
    </cfRule>
    <cfRule type="containsText" dxfId="8982" priority="579" operator="containsText" text="_TJP">
      <formula>NOT(ISERROR(SEARCH("_TJP",F833)))</formula>
    </cfRule>
  </conditionalFormatting>
  <conditionalFormatting sqref="F834">
    <cfRule type="containsText" dxfId="8981" priority="568" operator="containsText" text="_JP">
      <formula>NOT(ISERROR(SEARCH("_JP",F834)))</formula>
    </cfRule>
    <cfRule type="containsText" dxfId="8980" priority="571" operator="containsText" text="_TOP_">
      <formula>NOT(ISERROR(SEARCH("_TOP_",F834)))</formula>
    </cfRule>
    <cfRule type="beginsWith" dxfId="8979" priority="572" operator="beginsWith" text="_JOK_">
      <formula>LEFT(F834,LEN("_JOK_"))="_JOK_"</formula>
    </cfRule>
    <cfRule type="beginsWith" dxfId="8978" priority="573" operator="beginsWith" text="_TFG">
      <formula>LEFT(F834,LEN("_TFG"))="_TFG"</formula>
    </cfRule>
  </conditionalFormatting>
  <conditionalFormatting sqref="F834">
    <cfRule type="beginsWith" dxfId="8977" priority="575" operator="beginsWith" text="_low_">
      <formula>LEFT(F834,LEN("_low_"))="_low_"</formula>
    </cfRule>
    <cfRule type="beginsWith" dxfId="8976" priority="576" operator="beginsWith" text="_HIG_">
      <formula>LEFT(F834,LEN("_HIG_"))="_HIG_"</formula>
    </cfRule>
  </conditionalFormatting>
  <conditionalFormatting sqref="F834">
    <cfRule type="beginsWith" dxfId="8975" priority="574" operator="beginsWith" text="_SCA_">
      <formula>LEFT(F834,LEN("_SCA_"))="_SCA_"</formula>
    </cfRule>
  </conditionalFormatting>
  <conditionalFormatting sqref="F834">
    <cfRule type="containsText" dxfId="8974" priority="569" operator="containsText" text="_TMB">
      <formula>NOT(ISERROR(SEARCH("_TMB",F834)))</formula>
    </cfRule>
    <cfRule type="containsText" dxfId="8973" priority="570" operator="containsText" text="_TJP">
      <formula>NOT(ISERROR(SEARCH("_TJP",F834)))</formula>
    </cfRule>
  </conditionalFormatting>
  <conditionalFormatting sqref="C818">
    <cfRule type="containsText" dxfId="8972" priority="559" operator="containsText" text="_JP">
      <formula>NOT(ISERROR(SEARCH("_JP",C818)))</formula>
    </cfRule>
    <cfRule type="containsText" dxfId="8971" priority="562" operator="containsText" text="_TOP_">
      <formula>NOT(ISERROR(SEARCH("_TOP_",C818)))</formula>
    </cfRule>
    <cfRule type="beginsWith" dxfId="8970" priority="563" operator="beginsWith" text="_JOK_">
      <formula>LEFT(C818,LEN("_JOK_"))="_JOK_"</formula>
    </cfRule>
    <cfRule type="beginsWith" dxfId="8969" priority="564" operator="beginsWith" text="_TFG">
      <formula>LEFT(C818,LEN("_TFG"))="_TFG"</formula>
    </cfRule>
  </conditionalFormatting>
  <conditionalFormatting sqref="C818">
    <cfRule type="beginsWith" dxfId="8968" priority="566" operator="beginsWith" text="_low_">
      <formula>LEFT(C818,LEN("_low_"))="_low_"</formula>
    </cfRule>
    <cfRule type="beginsWith" dxfId="8967" priority="567" operator="beginsWith" text="_HIG_">
      <formula>LEFT(C818,LEN("_HIG_"))="_HIG_"</formula>
    </cfRule>
  </conditionalFormatting>
  <conditionalFormatting sqref="C818">
    <cfRule type="beginsWith" dxfId="8966" priority="565" operator="beginsWith" text="_SCA_">
      <formula>LEFT(C818,LEN("_SCA_"))="_SCA_"</formula>
    </cfRule>
  </conditionalFormatting>
  <conditionalFormatting sqref="C818">
    <cfRule type="containsText" dxfId="8965" priority="560" operator="containsText" text="_TMB">
      <formula>NOT(ISERROR(SEARCH("_TMB",C818)))</formula>
    </cfRule>
    <cfRule type="containsText" dxfId="8964" priority="561" operator="containsText" text="_TJP">
      <formula>NOT(ISERROR(SEARCH("_TJP",C818)))</formula>
    </cfRule>
  </conditionalFormatting>
  <conditionalFormatting sqref="C819">
    <cfRule type="containsText" dxfId="8963" priority="550" operator="containsText" text="_JP">
      <formula>NOT(ISERROR(SEARCH("_JP",C819)))</formula>
    </cfRule>
    <cfRule type="containsText" dxfId="8962" priority="553" operator="containsText" text="_TOP_">
      <formula>NOT(ISERROR(SEARCH("_TOP_",C819)))</formula>
    </cfRule>
    <cfRule type="beginsWith" dxfId="8961" priority="554" operator="beginsWith" text="_JOK_">
      <formula>LEFT(C819,LEN("_JOK_"))="_JOK_"</formula>
    </cfRule>
    <cfRule type="beginsWith" dxfId="8960" priority="555" operator="beginsWith" text="_TFG">
      <formula>LEFT(C819,LEN("_TFG"))="_TFG"</formula>
    </cfRule>
  </conditionalFormatting>
  <conditionalFormatting sqref="C819">
    <cfRule type="beginsWith" dxfId="8959" priority="557" operator="beginsWith" text="_low_">
      <formula>LEFT(C819,LEN("_low_"))="_low_"</formula>
    </cfRule>
    <cfRule type="beginsWith" dxfId="8958" priority="558" operator="beginsWith" text="_HIG_">
      <formula>LEFT(C819,LEN("_HIG_"))="_HIG_"</formula>
    </cfRule>
  </conditionalFormatting>
  <conditionalFormatting sqref="C819">
    <cfRule type="beginsWith" dxfId="8957" priority="556" operator="beginsWith" text="_SCA_">
      <formula>LEFT(C819,LEN("_SCA_"))="_SCA_"</formula>
    </cfRule>
  </conditionalFormatting>
  <conditionalFormatting sqref="C819">
    <cfRule type="containsText" dxfId="8956" priority="551" operator="containsText" text="_TMB">
      <formula>NOT(ISERROR(SEARCH("_TMB",C819)))</formula>
    </cfRule>
    <cfRule type="containsText" dxfId="8955" priority="552" operator="containsText" text="_TJP">
      <formula>NOT(ISERROR(SEARCH("_TJP",C819)))</formula>
    </cfRule>
  </conditionalFormatting>
  <conditionalFormatting sqref="D818">
    <cfRule type="containsText" dxfId="8954" priority="541" operator="containsText" text="_JP">
      <formula>NOT(ISERROR(SEARCH("_JP",D818)))</formula>
    </cfRule>
    <cfRule type="containsText" dxfId="8953" priority="544" operator="containsText" text="_TOP_">
      <formula>NOT(ISERROR(SEARCH("_TOP_",D818)))</formula>
    </cfRule>
    <cfRule type="beginsWith" dxfId="8952" priority="545" operator="beginsWith" text="_JOK_">
      <formula>LEFT(D818,LEN("_JOK_"))="_JOK_"</formula>
    </cfRule>
    <cfRule type="beginsWith" dxfId="8951" priority="546" operator="beginsWith" text="_TFG">
      <formula>LEFT(D818,LEN("_TFG"))="_TFG"</formula>
    </cfRule>
  </conditionalFormatting>
  <conditionalFormatting sqref="D818">
    <cfRule type="beginsWith" dxfId="8950" priority="548" operator="beginsWith" text="_low_">
      <formula>LEFT(D818,LEN("_low_"))="_low_"</formula>
    </cfRule>
    <cfRule type="beginsWith" dxfId="8949" priority="549" operator="beginsWith" text="_HIG_">
      <formula>LEFT(D818,LEN("_HIG_"))="_HIG_"</formula>
    </cfRule>
  </conditionalFormatting>
  <conditionalFormatting sqref="D818">
    <cfRule type="beginsWith" dxfId="8948" priority="547" operator="beginsWith" text="_SCA_">
      <formula>LEFT(D818,LEN("_SCA_"))="_SCA_"</formula>
    </cfRule>
  </conditionalFormatting>
  <conditionalFormatting sqref="D818">
    <cfRule type="containsText" dxfId="8947" priority="542" operator="containsText" text="_TMB">
      <formula>NOT(ISERROR(SEARCH("_TMB",D818)))</formula>
    </cfRule>
    <cfRule type="containsText" dxfId="8946" priority="543" operator="containsText" text="_TJP">
      <formula>NOT(ISERROR(SEARCH("_TJP",D818)))</formula>
    </cfRule>
  </conditionalFormatting>
  <conditionalFormatting sqref="B160:B161">
    <cfRule type="containsText" dxfId="8945" priority="730" operator="containsText" text="_JP">
      <formula>NOT(ISERROR(SEARCH("_JP",B160)))</formula>
    </cfRule>
    <cfRule type="containsText" dxfId="8944" priority="733" operator="containsText" text="_TOP_">
      <formula>NOT(ISERROR(SEARCH("_TOP_",B160)))</formula>
    </cfRule>
    <cfRule type="beginsWith" dxfId="8943" priority="734" operator="beginsWith" text="_JOK_">
      <formula>LEFT(B160,LEN("_JOK_"))="_JOK_"</formula>
    </cfRule>
    <cfRule type="beginsWith" dxfId="8942" priority="735" operator="beginsWith" text="_TFG">
      <formula>LEFT(B160,LEN("_TFG"))="_TFG"</formula>
    </cfRule>
  </conditionalFormatting>
  <conditionalFormatting sqref="B160:B161">
    <cfRule type="beginsWith" dxfId="8941" priority="737" operator="beginsWith" text="_low_">
      <formula>LEFT(B160,LEN("_low_"))="_low_"</formula>
    </cfRule>
    <cfRule type="beginsWith" dxfId="8940" priority="738" operator="beginsWith" text="_HIG_">
      <formula>LEFT(B160,LEN("_HIG_"))="_HIG_"</formula>
    </cfRule>
  </conditionalFormatting>
  <conditionalFormatting sqref="B160:B161">
    <cfRule type="beginsWith" dxfId="8939" priority="736" operator="beginsWith" text="_SCA_">
      <formula>LEFT(B160,LEN("_SCA_"))="_SCA_"</formula>
    </cfRule>
  </conditionalFormatting>
  <conditionalFormatting sqref="B160:B161">
    <cfRule type="containsText" dxfId="8938" priority="731" operator="containsText" text="_TMB">
      <formula>NOT(ISERROR(SEARCH("_TMB",B160)))</formula>
    </cfRule>
    <cfRule type="containsText" dxfId="8937" priority="732" operator="containsText" text="_TJP">
      <formula>NOT(ISERROR(SEARCH("_TJP",B160)))</formula>
    </cfRule>
  </conditionalFormatting>
  <conditionalFormatting sqref="E818">
    <cfRule type="containsText" dxfId="8936" priority="523" operator="containsText" text="_JP">
      <formula>NOT(ISERROR(SEARCH("_JP",E818)))</formula>
    </cfRule>
    <cfRule type="containsText" dxfId="8935" priority="526" operator="containsText" text="_TOP_">
      <formula>NOT(ISERROR(SEARCH("_TOP_",E818)))</formula>
    </cfRule>
    <cfRule type="beginsWith" dxfId="8934" priority="527" operator="beginsWith" text="_JOK_">
      <formula>LEFT(E818,LEN("_JOK_"))="_JOK_"</formula>
    </cfRule>
    <cfRule type="beginsWith" dxfId="8933" priority="528" operator="beginsWith" text="_TFG">
      <formula>LEFT(E818,LEN("_TFG"))="_TFG"</formula>
    </cfRule>
  </conditionalFormatting>
  <conditionalFormatting sqref="E818">
    <cfRule type="beginsWith" dxfId="8932" priority="530" operator="beginsWith" text="_low_">
      <formula>LEFT(E818,LEN("_low_"))="_low_"</formula>
    </cfRule>
    <cfRule type="beginsWith" dxfId="8931" priority="531" operator="beginsWith" text="_HIG_">
      <formula>LEFT(E818,LEN("_HIG_"))="_HIG_"</formula>
    </cfRule>
  </conditionalFormatting>
  <conditionalFormatting sqref="E818">
    <cfRule type="beginsWith" dxfId="8930" priority="529" operator="beginsWith" text="_SCA_">
      <formula>LEFT(E818,LEN("_SCA_"))="_SCA_"</formula>
    </cfRule>
  </conditionalFormatting>
  <conditionalFormatting sqref="E818">
    <cfRule type="containsText" dxfId="8929" priority="524" operator="containsText" text="_TMB">
      <formula>NOT(ISERROR(SEARCH("_TMB",E818)))</formula>
    </cfRule>
    <cfRule type="containsText" dxfId="8928" priority="525" operator="containsText" text="_TJP">
      <formula>NOT(ISERROR(SEARCH("_TJP",E818)))</formula>
    </cfRule>
  </conditionalFormatting>
  <conditionalFormatting sqref="E819">
    <cfRule type="containsText" dxfId="8927" priority="514" operator="containsText" text="_JP">
      <formula>NOT(ISERROR(SEARCH("_JP",E819)))</formula>
    </cfRule>
    <cfRule type="containsText" dxfId="8926" priority="517" operator="containsText" text="_TOP_">
      <formula>NOT(ISERROR(SEARCH("_TOP_",E819)))</formula>
    </cfRule>
    <cfRule type="beginsWith" dxfId="8925" priority="518" operator="beginsWith" text="_JOK_">
      <formula>LEFT(E819,LEN("_JOK_"))="_JOK_"</formula>
    </cfRule>
    <cfRule type="beginsWith" dxfId="8924" priority="519" operator="beginsWith" text="_TFG">
      <formula>LEFT(E819,LEN("_TFG"))="_TFG"</formula>
    </cfRule>
  </conditionalFormatting>
  <conditionalFormatting sqref="E819">
    <cfRule type="beginsWith" dxfId="8923" priority="521" operator="beginsWith" text="_low_">
      <formula>LEFT(E819,LEN("_low_"))="_low_"</formula>
    </cfRule>
    <cfRule type="beginsWith" dxfId="8922" priority="522" operator="beginsWith" text="_HIG_">
      <formula>LEFT(E819,LEN("_HIG_"))="_HIG_"</formula>
    </cfRule>
  </conditionalFormatting>
  <conditionalFormatting sqref="E819">
    <cfRule type="beginsWith" dxfId="8921" priority="520" operator="beginsWith" text="_SCA_">
      <formula>LEFT(E819,LEN("_SCA_"))="_SCA_"</formula>
    </cfRule>
  </conditionalFormatting>
  <conditionalFormatting sqref="E819">
    <cfRule type="containsText" dxfId="8920" priority="515" operator="containsText" text="_TMB">
      <formula>NOT(ISERROR(SEARCH("_TMB",E819)))</formula>
    </cfRule>
    <cfRule type="containsText" dxfId="8919" priority="516" operator="containsText" text="_TJP">
      <formula>NOT(ISERROR(SEARCH("_TJP",E819)))</formula>
    </cfRule>
  </conditionalFormatting>
  <conditionalFormatting sqref="B832:E832 F854:F862 C854:E860 B854:B862 C861:D861 C866:E866 D862 C833:E834 B818:B819 F818:F819 B797:F817 B835:F841 B843:F853 B842:C842 E842:F842 B820:F831 B867:F882">
    <cfRule type="beginsWith" dxfId="8918" priority="711" operator="beginsWith" text="_SCA_">
      <formula>LEFT(B797,LEN("_SCA_"))="_SCA_"</formula>
    </cfRule>
  </conditionalFormatting>
  <conditionalFormatting sqref="B832:E832 F854:F862 C854:E860 B854:B862 C861:D861 C866:E866 D862 C833:E834 B818:B819 F818:F819 B797:F817 B835:F841 B843:F853 B842:C842 E842:F842 B820:F831 B867:F882">
    <cfRule type="containsText" dxfId="8917" priority="709" operator="containsText" text="_TMB">
      <formula>NOT(ISERROR(SEARCH("_TMB",B797)))</formula>
    </cfRule>
    <cfRule type="containsText" dxfId="8916" priority="710" operator="containsText" text="_TJP">
      <formula>NOT(ISERROR(SEARCH("_TJP",B797)))</formula>
    </cfRule>
  </conditionalFormatting>
  <conditionalFormatting sqref="B832:E832 F854:F862 C854:E860 B854:B862 C861:D861 C866:E866 D862 C833:E834 B818:B819 F818:F819 B797:F817 B835:F841 B843:F853 B842:C842 E842:F842 B820:F831 B867:F882">
    <cfRule type="containsText" dxfId="8915" priority="703" operator="containsText" text="_JP">
      <formula>NOT(ISERROR(SEARCH("_JP",B797)))</formula>
    </cfRule>
    <cfRule type="containsText" dxfId="8914" priority="704" operator="containsText" text="_TOP_">
      <formula>NOT(ISERROR(SEARCH("_TOP_",B797)))</formula>
    </cfRule>
    <cfRule type="beginsWith" dxfId="8913" priority="705" operator="beginsWith" text="_JOK_">
      <formula>LEFT(B797,LEN("_JOK_"))="_JOK_"</formula>
    </cfRule>
    <cfRule type="beginsWith" dxfId="8912" priority="706" operator="beginsWith" text="_TFG">
      <formula>LEFT(B797,LEN("_TFG"))="_TFG"</formula>
    </cfRule>
  </conditionalFormatting>
  <conditionalFormatting sqref="B832:E832 F854:F862 C854:E860 B854:B862 C861:D861 C866:E866 D862 C833:E834 B818:B819 F818:F819 B797:F817 B835:F841 B843:F853 B842:C842 E842:F842 B820:F831 B867:F882">
    <cfRule type="beginsWith" dxfId="8911" priority="707" operator="beginsWith" text="_low_">
      <formula>LEFT(B797,LEN("_low_"))="_low_"</formula>
    </cfRule>
    <cfRule type="beginsWith" dxfId="8910" priority="708" operator="beginsWith" text="_HIG_">
      <formula>LEFT(B797,LEN("_HIG_"))="_HIG_"</formula>
    </cfRule>
  </conditionalFormatting>
  <conditionalFormatting sqref="E863">
    <cfRule type="beginsWith" dxfId="8909" priority="675" operator="beginsWith" text="_SCA_">
      <formula>LEFT(E863,LEN("_SCA_"))="_SCA_"</formula>
    </cfRule>
  </conditionalFormatting>
  <conditionalFormatting sqref="E863">
    <cfRule type="containsText" dxfId="8908" priority="673" operator="containsText" text="_TMB">
      <formula>NOT(ISERROR(SEARCH("_TMB",E863)))</formula>
    </cfRule>
    <cfRule type="containsText" dxfId="8907" priority="674" operator="containsText" text="_TJP">
      <formula>NOT(ISERROR(SEARCH("_TJP",E863)))</formula>
    </cfRule>
  </conditionalFormatting>
  <conditionalFormatting sqref="E863">
    <cfRule type="containsText" dxfId="8906" priority="667" operator="containsText" text="_JP">
      <formula>NOT(ISERROR(SEARCH("_JP",E863)))</formula>
    </cfRule>
    <cfRule type="containsText" dxfId="8905" priority="668" operator="containsText" text="_TOP_">
      <formula>NOT(ISERROR(SEARCH("_TOP_",E863)))</formula>
    </cfRule>
    <cfRule type="beginsWith" dxfId="8904" priority="669" operator="beginsWith" text="_JOK_">
      <formula>LEFT(E863,LEN("_JOK_"))="_JOK_"</formula>
    </cfRule>
    <cfRule type="beginsWith" dxfId="8903" priority="670" operator="beginsWith" text="_TFG">
      <formula>LEFT(E863,LEN("_TFG"))="_TFG"</formula>
    </cfRule>
  </conditionalFormatting>
  <conditionalFormatting sqref="E863">
    <cfRule type="beginsWith" dxfId="8902" priority="671" operator="beginsWith" text="_low_">
      <formula>LEFT(E863,LEN("_low_"))="_low_"</formula>
    </cfRule>
    <cfRule type="beginsWith" dxfId="8901" priority="672" operator="beginsWith" text="_HIG_">
      <formula>LEFT(E863,LEN("_HIG_"))="_HIG_"</formula>
    </cfRule>
  </conditionalFormatting>
  <conditionalFormatting sqref="B863:B864">
    <cfRule type="beginsWith" dxfId="8900" priority="666" operator="beginsWith" text="_SCA_">
      <formula>LEFT(B863,LEN("_SCA_"))="_SCA_"</formula>
    </cfRule>
  </conditionalFormatting>
  <conditionalFormatting sqref="B863:B864">
    <cfRule type="containsText" dxfId="8899" priority="664" operator="containsText" text="_TMB">
      <formula>NOT(ISERROR(SEARCH("_TMB",B863)))</formula>
    </cfRule>
    <cfRule type="containsText" dxfId="8898" priority="665" operator="containsText" text="_TJP">
      <formula>NOT(ISERROR(SEARCH("_TJP",B863)))</formula>
    </cfRule>
  </conditionalFormatting>
  <conditionalFormatting sqref="B863:B864">
    <cfRule type="containsText" dxfId="8897" priority="658" operator="containsText" text="_JP">
      <formula>NOT(ISERROR(SEARCH("_JP",B863)))</formula>
    </cfRule>
    <cfRule type="containsText" dxfId="8896" priority="659" operator="containsText" text="_TOP_">
      <formula>NOT(ISERROR(SEARCH("_TOP_",B863)))</formula>
    </cfRule>
    <cfRule type="beginsWith" dxfId="8895" priority="660" operator="beginsWith" text="_JOK_">
      <formula>LEFT(B863,LEN("_JOK_"))="_JOK_"</formula>
    </cfRule>
    <cfRule type="beginsWith" dxfId="8894" priority="661" operator="beginsWith" text="_TFG">
      <formula>LEFT(B863,LEN("_TFG"))="_TFG"</formula>
    </cfRule>
  </conditionalFormatting>
  <conditionalFormatting sqref="B863:B864">
    <cfRule type="beginsWith" dxfId="8893" priority="662" operator="beginsWith" text="_low_">
      <formula>LEFT(B863,LEN("_low_"))="_low_"</formula>
    </cfRule>
    <cfRule type="beginsWith" dxfId="8892" priority="663" operator="beginsWith" text="_HIG_">
      <formula>LEFT(B863,LEN("_HIG_"))="_HIG_"</formula>
    </cfRule>
  </conditionalFormatting>
  <conditionalFormatting sqref="F832">
    <cfRule type="beginsWith" dxfId="8891" priority="702" operator="beginsWith" text="_SCA_">
      <formula>LEFT(F832,LEN("_SCA_"))="_SCA_"</formula>
    </cfRule>
  </conditionalFormatting>
  <conditionalFormatting sqref="F832">
    <cfRule type="containsText" dxfId="8890" priority="700" operator="containsText" text="_TMB">
      <formula>NOT(ISERROR(SEARCH("_TMB",F832)))</formula>
    </cfRule>
    <cfRule type="containsText" dxfId="8889" priority="701" operator="containsText" text="_TJP">
      <formula>NOT(ISERROR(SEARCH("_TJP",F832)))</formula>
    </cfRule>
  </conditionalFormatting>
  <conditionalFormatting sqref="F832">
    <cfRule type="containsText" dxfId="8888" priority="694" operator="containsText" text="_JP">
      <formula>NOT(ISERROR(SEARCH("_JP",F832)))</formula>
    </cfRule>
    <cfRule type="containsText" dxfId="8887" priority="695" operator="containsText" text="_TOP_">
      <formula>NOT(ISERROR(SEARCH("_TOP_",F832)))</formula>
    </cfRule>
    <cfRule type="beginsWith" dxfId="8886" priority="696" operator="beginsWith" text="_JOK_">
      <formula>LEFT(F832,LEN("_JOK_"))="_JOK_"</formula>
    </cfRule>
    <cfRule type="beginsWith" dxfId="8885" priority="697" operator="beginsWith" text="_TFG">
      <formula>LEFT(F832,LEN("_TFG"))="_TFG"</formula>
    </cfRule>
  </conditionalFormatting>
  <conditionalFormatting sqref="F832">
    <cfRule type="beginsWith" dxfId="8884" priority="698" operator="beginsWith" text="_low_">
      <formula>LEFT(F832,LEN("_low_"))="_low_"</formula>
    </cfRule>
    <cfRule type="beginsWith" dxfId="8883" priority="699" operator="beginsWith" text="_HIG_">
      <formula>LEFT(F832,LEN("_HIG_"))="_HIG_"</formula>
    </cfRule>
  </conditionalFormatting>
  <conditionalFormatting sqref="E861:E862">
    <cfRule type="beginsWith" dxfId="8882" priority="693" operator="beginsWith" text="_SCA_">
      <formula>LEFT(E861,LEN("_SCA_"))="_SCA_"</formula>
    </cfRule>
  </conditionalFormatting>
  <conditionalFormatting sqref="E861:E862">
    <cfRule type="containsText" dxfId="8881" priority="691" operator="containsText" text="_TMB">
      <formula>NOT(ISERROR(SEARCH("_TMB",E861)))</formula>
    </cfRule>
    <cfRule type="containsText" dxfId="8880" priority="692" operator="containsText" text="_TJP">
      <formula>NOT(ISERROR(SEARCH("_TJP",E861)))</formula>
    </cfRule>
  </conditionalFormatting>
  <conditionalFormatting sqref="E861:E862">
    <cfRule type="containsText" dxfId="8879" priority="685" operator="containsText" text="_JP">
      <formula>NOT(ISERROR(SEARCH("_JP",E861)))</formula>
    </cfRule>
    <cfRule type="containsText" dxfId="8878" priority="686" operator="containsText" text="_TOP_">
      <formula>NOT(ISERROR(SEARCH("_TOP_",E861)))</formula>
    </cfRule>
    <cfRule type="beginsWith" dxfId="8877" priority="687" operator="beginsWith" text="_JOK_">
      <formula>LEFT(E861,LEN("_JOK_"))="_JOK_"</formula>
    </cfRule>
    <cfRule type="beginsWith" dxfId="8876" priority="688" operator="beginsWith" text="_TFG">
      <formula>LEFT(E861,LEN("_TFG"))="_TFG"</formula>
    </cfRule>
  </conditionalFormatting>
  <conditionalFormatting sqref="E861:E862">
    <cfRule type="beginsWith" dxfId="8875" priority="689" operator="beginsWith" text="_low_">
      <formula>LEFT(E861,LEN("_low_"))="_low_"</formula>
    </cfRule>
    <cfRule type="beginsWith" dxfId="8874" priority="690" operator="beginsWith" text="_HIG_">
      <formula>LEFT(E861,LEN("_HIG_"))="_HIG_"</formula>
    </cfRule>
  </conditionalFormatting>
  <conditionalFormatting sqref="C865:D865 C864">
    <cfRule type="beginsWith" dxfId="8873" priority="684" operator="beginsWith" text="_SCA_">
      <formula>LEFT(C864,LEN("_SCA_"))="_SCA_"</formula>
    </cfRule>
  </conditionalFormatting>
  <conditionalFormatting sqref="C865:D865 C864">
    <cfRule type="containsText" dxfId="8872" priority="682" operator="containsText" text="_TMB">
      <formula>NOT(ISERROR(SEARCH("_TMB",C864)))</formula>
    </cfRule>
    <cfRule type="containsText" dxfId="8871" priority="683" operator="containsText" text="_TJP">
      <formula>NOT(ISERROR(SEARCH("_TJP",C864)))</formula>
    </cfRule>
  </conditionalFormatting>
  <conditionalFormatting sqref="C865:D865 C864">
    <cfRule type="containsText" dxfId="8870" priority="676" operator="containsText" text="_JP">
      <formula>NOT(ISERROR(SEARCH("_JP",C864)))</formula>
    </cfRule>
    <cfRule type="containsText" dxfId="8869" priority="677" operator="containsText" text="_TOP_">
      <formula>NOT(ISERROR(SEARCH("_TOP_",C864)))</formula>
    </cfRule>
    <cfRule type="beginsWith" dxfId="8868" priority="678" operator="beginsWith" text="_JOK_">
      <formula>LEFT(C864,LEN("_JOK_"))="_JOK_"</formula>
    </cfRule>
    <cfRule type="beginsWith" dxfId="8867" priority="679" operator="beginsWith" text="_TFG">
      <formula>LEFT(C864,LEN("_TFG"))="_TFG"</formula>
    </cfRule>
  </conditionalFormatting>
  <conditionalFormatting sqref="C865:D865 C864">
    <cfRule type="beginsWith" dxfId="8866" priority="680" operator="beginsWith" text="_low_">
      <formula>LEFT(C864,LEN("_low_"))="_low_"</formula>
    </cfRule>
    <cfRule type="beginsWith" dxfId="8865" priority="681" operator="beginsWith" text="_HIG_">
      <formula>LEFT(C864,LEN("_HIG_"))="_HIG_"</formula>
    </cfRule>
  </conditionalFormatting>
  <conditionalFormatting sqref="E864:E865">
    <cfRule type="beginsWith" dxfId="8864" priority="621" operator="beginsWith" text="_SCA_">
      <formula>LEFT(E864,LEN("_SCA_"))="_SCA_"</formula>
    </cfRule>
  </conditionalFormatting>
  <conditionalFormatting sqref="E864:E865">
    <cfRule type="containsText" dxfId="8863" priority="619" operator="containsText" text="_TMB">
      <formula>NOT(ISERROR(SEARCH("_TMB",E864)))</formula>
    </cfRule>
    <cfRule type="containsText" dxfId="8862" priority="620" operator="containsText" text="_TJP">
      <formula>NOT(ISERROR(SEARCH("_TJP",E864)))</formula>
    </cfRule>
  </conditionalFormatting>
  <conditionalFormatting sqref="E864:E865">
    <cfRule type="containsText" dxfId="8861" priority="613" operator="containsText" text="_JP">
      <formula>NOT(ISERROR(SEARCH("_JP",E864)))</formula>
    </cfRule>
    <cfRule type="containsText" dxfId="8860" priority="614" operator="containsText" text="_TOP_">
      <formula>NOT(ISERROR(SEARCH("_TOP_",E864)))</formula>
    </cfRule>
    <cfRule type="beginsWith" dxfId="8859" priority="615" operator="beginsWith" text="_JOK_">
      <formula>LEFT(E864,LEN("_JOK_"))="_JOK_"</formula>
    </cfRule>
    <cfRule type="beginsWith" dxfId="8858" priority="616" operator="beginsWith" text="_TFG">
      <formula>LEFT(E864,LEN("_TFG"))="_TFG"</formula>
    </cfRule>
  </conditionalFormatting>
  <conditionalFormatting sqref="E864:E865">
    <cfRule type="beginsWith" dxfId="8857" priority="617" operator="beginsWith" text="_low_">
      <formula>LEFT(E864,LEN("_low_"))="_low_"</formula>
    </cfRule>
    <cfRule type="beginsWith" dxfId="8856" priority="618" operator="beginsWith" text="_HIG_">
      <formula>LEFT(E864,LEN("_HIG_"))="_HIG_"</formula>
    </cfRule>
  </conditionalFormatting>
  <conditionalFormatting sqref="C862:C863">
    <cfRule type="beginsWith" dxfId="8855" priority="612" operator="beginsWith" text="_SCA_">
      <formula>LEFT(C862,LEN("_SCA_"))="_SCA_"</formula>
    </cfRule>
  </conditionalFormatting>
  <conditionalFormatting sqref="C862:C863">
    <cfRule type="containsText" dxfId="8854" priority="610" operator="containsText" text="_TMB">
      <formula>NOT(ISERROR(SEARCH("_TMB",C862)))</formula>
    </cfRule>
    <cfRule type="containsText" dxfId="8853" priority="611" operator="containsText" text="_TJP">
      <formula>NOT(ISERROR(SEARCH("_TJP",C862)))</formula>
    </cfRule>
  </conditionalFormatting>
  <conditionalFormatting sqref="C862:C863">
    <cfRule type="containsText" dxfId="8852" priority="604" operator="containsText" text="_JP">
      <formula>NOT(ISERROR(SEARCH("_JP",C862)))</formula>
    </cfRule>
    <cfRule type="containsText" dxfId="8851" priority="605" operator="containsText" text="_TOP_">
      <formula>NOT(ISERROR(SEARCH("_TOP_",C862)))</formula>
    </cfRule>
    <cfRule type="beginsWith" dxfId="8850" priority="606" operator="beginsWith" text="_JOK_">
      <formula>LEFT(C862,LEN("_JOK_"))="_JOK_"</formula>
    </cfRule>
    <cfRule type="beginsWith" dxfId="8849" priority="607" operator="beginsWith" text="_TFG">
      <formula>LEFT(C862,LEN("_TFG"))="_TFG"</formula>
    </cfRule>
  </conditionalFormatting>
  <conditionalFormatting sqref="C862:C863">
    <cfRule type="beginsWith" dxfId="8848" priority="608" operator="beginsWith" text="_low_">
      <formula>LEFT(C862,LEN("_low_"))="_low_"</formula>
    </cfRule>
    <cfRule type="beginsWith" dxfId="8847" priority="609" operator="beginsWith" text="_HIG_">
      <formula>LEFT(C862,LEN("_HIG_"))="_HIG_"</formula>
    </cfRule>
  </conditionalFormatting>
  <conditionalFormatting sqref="F863:F864">
    <cfRule type="beginsWith" dxfId="8846" priority="657" operator="beginsWith" text="_SCA_">
      <formula>LEFT(F863,LEN("_SCA_"))="_SCA_"</formula>
    </cfRule>
  </conditionalFormatting>
  <conditionalFormatting sqref="F863:F864">
    <cfRule type="containsText" dxfId="8845" priority="655" operator="containsText" text="_TMB">
      <formula>NOT(ISERROR(SEARCH("_TMB",F863)))</formula>
    </cfRule>
    <cfRule type="containsText" dxfId="8844" priority="656" operator="containsText" text="_TJP">
      <formula>NOT(ISERROR(SEARCH("_TJP",F863)))</formula>
    </cfRule>
  </conditionalFormatting>
  <conditionalFormatting sqref="F863:F864">
    <cfRule type="containsText" dxfId="8843" priority="649" operator="containsText" text="_JP">
      <formula>NOT(ISERROR(SEARCH("_JP",F863)))</formula>
    </cfRule>
    <cfRule type="containsText" dxfId="8842" priority="650" operator="containsText" text="_TOP_">
      <formula>NOT(ISERROR(SEARCH("_TOP_",F863)))</formula>
    </cfRule>
    <cfRule type="beginsWith" dxfId="8841" priority="651" operator="beginsWith" text="_JOK_">
      <formula>LEFT(F863,LEN("_JOK_"))="_JOK_"</formula>
    </cfRule>
    <cfRule type="beginsWith" dxfId="8840" priority="652" operator="beginsWith" text="_TFG">
      <formula>LEFT(F863,LEN("_TFG"))="_TFG"</formula>
    </cfRule>
  </conditionalFormatting>
  <conditionalFormatting sqref="F863:F864">
    <cfRule type="beginsWith" dxfId="8839" priority="653" operator="beginsWith" text="_low_">
      <formula>LEFT(F863,LEN("_low_"))="_low_"</formula>
    </cfRule>
    <cfRule type="beginsWith" dxfId="8838" priority="654" operator="beginsWith" text="_HIG_">
      <formula>LEFT(F863,LEN("_HIG_"))="_HIG_"</formula>
    </cfRule>
  </conditionalFormatting>
  <conditionalFormatting sqref="F865:F866">
    <cfRule type="beginsWith" dxfId="8837" priority="648" operator="beginsWith" text="_SCA_">
      <formula>LEFT(F865,LEN("_SCA_"))="_SCA_"</formula>
    </cfRule>
  </conditionalFormatting>
  <conditionalFormatting sqref="F865:F866">
    <cfRule type="containsText" dxfId="8836" priority="646" operator="containsText" text="_TMB">
      <formula>NOT(ISERROR(SEARCH("_TMB",F865)))</formula>
    </cfRule>
    <cfRule type="containsText" dxfId="8835" priority="647" operator="containsText" text="_TJP">
      <formula>NOT(ISERROR(SEARCH("_TJP",F865)))</formula>
    </cfRule>
  </conditionalFormatting>
  <conditionalFormatting sqref="F865:F866">
    <cfRule type="containsText" dxfId="8834" priority="640" operator="containsText" text="_JP">
      <formula>NOT(ISERROR(SEARCH("_JP",F865)))</formula>
    </cfRule>
    <cfRule type="containsText" dxfId="8833" priority="641" operator="containsText" text="_TOP_">
      <formula>NOT(ISERROR(SEARCH("_TOP_",F865)))</formula>
    </cfRule>
    <cfRule type="beginsWith" dxfId="8832" priority="642" operator="beginsWith" text="_JOK_">
      <formula>LEFT(F865,LEN("_JOK_"))="_JOK_"</formula>
    </cfRule>
    <cfRule type="beginsWith" dxfId="8831" priority="643" operator="beginsWith" text="_TFG">
      <formula>LEFT(F865,LEN("_TFG"))="_TFG"</formula>
    </cfRule>
  </conditionalFormatting>
  <conditionalFormatting sqref="F865:F866">
    <cfRule type="beginsWith" dxfId="8830" priority="644" operator="beginsWith" text="_low_">
      <formula>LEFT(F865,LEN("_low_"))="_low_"</formula>
    </cfRule>
    <cfRule type="beginsWith" dxfId="8829" priority="645" operator="beginsWith" text="_HIG_">
      <formula>LEFT(F865,LEN("_HIG_"))="_HIG_"</formula>
    </cfRule>
  </conditionalFormatting>
  <conditionalFormatting sqref="D863:D864">
    <cfRule type="beginsWith" dxfId="8828" priority="639" operator="beginsWith" text="_SCA_">
      <formula>LEFT(D863,LEN("_SCA_"))="_SCA_"</formula>
    </cfRule>
  </conditionalFormatting>
  <conditionalFormatting sqref="D863:D864">
    <cfRule type="containsText" dxfId="8827" priority="637" operator="containsText" text="_TMB">
      <formula>NOT(ISERROR(SEARCH("_TMB",D863)))</formula>
    </cfRule>
    <cfRule type="containsText" dxfId="8826" priority="638" operator="containsText" text="_TJP">
      <formula>NOT(ISERROR(SEARCH("_TJP",D863)))</formula>
    </cfRule>
  </conditionalFormatting>
  <conditionalFormatting sqref="D863:D864">
    <cfRule type="containsText" dxfId="8825" priority="631" operator="containsText" text="_JP">
      <formula>NOT(ISERROR(SEARCH("_JP",D863)))</formula>
    </cfRule>
    <cfRule type="containsText" dxfId="8824" priority="632" operator="containsText" text="_TOP_">
      <formula>NOT(ISERROR(SEARCH("_TOP_",D863)))</formula>
    </cfRule>
    <cfRule type="beginsWith" dxfId="8823" priority="633" operator="beginsWith" text="_JOK_">
      <formula>LEFT(D863,LEN("_JOK_"))="_JOK_"</formula>
    </cfRule>
    <cfRule type="beginsWith" dxfId="8822" priority="634" operator="beginsWith" text="_TFG">
      <formula>LEFT(D863,LEN("_TFG"))="_TFG"</formula>
    </cfRule>
  </conditionalFormatting>
  <conditionalFormatting sqref="D863:D864">
    <cfRule type="beginsWith" dxfId="8821" priority="635" operator="beginsWith" text="_low_">
      <formula>LEFT(D863,LEN("_low_"))="_low_"</formula>
    </cfRule>
    <cfRule type="beginsWith" dxfId="8820" priority="636" operator="beginsWith" text="_HIG_">
      <formula>LEFT(D863,LEN("_HIG_"))="_HIG_"</formula>
    </cfRule>
  </conditionalFormatting>
  <conditionalFormatting sqref="B865:B866">
    <cfRule type="beginsWith" dxfId="8819" priority="630" operator="beginsWith" text="_SCA_">
      <formula>LEFT(B865,LEN("_SCA_"))="_SCA_"</formula>
    </cfRule>
  </conditionalFormatting>
  <conditionalFormatting sqref="B865:B866">
    <cfRule type="containsText" dxfId="8818" priority="628" operator="containsText" text="_TMB">
      <formula>NOT(ISERROR(SEARCH("_TMB",B865)))</formula>
    </cfRule>
    <cfRule type="containsText" dxfId="8817" priority="629" operator="containsText" text="_TJP">
      <formula>NOT(ISERROR(SEARCH("_TJP",B865)))</formula>
    </cfRule>
  </conditionalFormatting>
  <conditionalFormatting sqref="B865:B866">
    <cfRule type="containsText" dxfId="8816" priority="622" operator="containsText" text="_JP">
      <formula>NOT(ISERROR(SEARCH("_JP",B865)))</formula>
    </cfRule>
    <cfRule type="containsText" dxfId="8815" priority="623" operator="containsText" text="_TOP_">
      <formula>NOT(ISERROR(SEARCH("_TOP_",B865)))</formula>
    </cfRule>
    <cfRule type="beginsWith" dxfId="8814" priority="624" operator="beginsWith" text="_JOK_">
      <formula>LEFT(B865,LEN("_JOK_"))="_JOK_"</formula>
    </cfRule>
    <cfRule type="beginsWith" dxfId="8813" priority="625" operator="beginsWith" text="_TFG">
      <formula>LEFT(B865,LEN("_TFG"))="_TFG"</formula>
    </cfRule>
  </conditionalFormatting>
  <conditionalFormatting sqref="B865:B866">
    <cfRule type="beginsWith" dxfId="8812" priority="626" operator="beginsWith" text="_low_">
      <formula>LEFT(B865,LEN("_low_"))="_low_"</formula>
    </cfRule>
    <cfRule type="beginsWith" dxfId="8811" priority="627" operator="beginsWith" text="_HIG_">
      <formula>LEFT(B865,LEN("_HIG_"))="_HIG_"</formula>
    </cfRule>
  </conditionalFormatting>
  <conditionalFormatting sqref="D819">
    <cfRule type="containsText" dxfId="8810" priority="532" operator="containsText" text="_JP">
      <formula>NOT(ISERROR(SEARCH("_JP",D819)))</formula>
    </cfRule>
    <cfRule type="containsText" dxfId="8809" priority="535" operator="containsText" text="_TOP_">
      <formula>NOT(ISERROR(SEARCH("_TOP_",D819)))</formula>
    </cfRule>
    <cfRule type="beginsWith" dxfId="8808" priority="536" operator="beginsWith" text="_JOK_">
      <formula>LEFT(D819,LEN("_JOK_"))="_JOK_"</formula>
    </cfRule>
    <cfRule type="beginsWith" dxfId="8807" priority="537" operator="beginsWith" text="_TFG">
      <formula>LEFT(D819,LEN("_TFG"))="_TFG"</formula>
    </cfRule>
  </conditionalFormatting>
  <conditionalFormatting sqref="D819">
    <cfRule type="beginsWith" dxfId="8806" priority="539" operator="beginsWith" text="_low_">
      <formula>LEFT(D819,LEN("_low_"))="_low_"</formula>
    </cfRule>
    <cfRule type="beginsWith" dxfId="8805" priority="540" operator="beginsWith" text="_HIG_">
      <formula>LEFT(D819,LEN("_HIG_"))="_HIG_"</formula>
    </cfRule>
  </conditionalFormatting>
  <conditionalFormatting sqref="D819">
    <cfRule type="beginsWith" dxfId="8804" priority="538" operator="beginsWith" text="_SCA_">
      <formula>LEFT(D819,LEN("_SCA_"))="_SCA_"</formula>
    </cfRule>
  </conditionalFormatting>
  <conditionalFormatting sqref="D819">
    <cfRule type="containsText" dxfId="8803" priority="533" operator="containsText" text="_TMB">
      <formula>NOT(ISERROR(SEARCH("_TMB",D819)))</formula>
    </cfRule>
    <cfRule type="containsText" dxfId="8802" priority="534" operator="containsText" text="_TJP">
      <formula>NOT(ISERROR(SEARCH("_TJP",D819)))</formula>
    </cfRule>
  </conditionalFormatting>
  <conditionalFormatting sqref="E391:F391">
    <cfRule type="beginsWith" dxfId="8801" priority="513" operator="beginsWith" text="_SCA_">
      <formula>LEFT(E391,LEN("_SCA_"))="_SCA_"</formula>
    </cfRule>
  </conditionalFormatting>
  <conditionalFormatting sqref="E391:F391">
    <cfRule type="containsText" dxfId="8800" priority="511" operator="containsText" text="_TMB">
      <formula>NOT(ISERROR(SEARCH("_TMB",E391)))</formula>
    </cfRule>
    <cfRule type="containsText" dxfId="8799" priority="512" operator="containsText" text="_TJP">
      <formula>NOT(ISERROR(SEARCH("_TJP",E391)))</formula>
    </cfRule>
  </conditionalFormatting>
  <conditionalFormatting sqref="E391:F391">
    <cfRule type="containsText" dxfId="8798" priority="505" operator="containsText" text="_JP">
      <formula>NOT(ISERROR(SEARCH("_JP",E391)))</formula>
    </cfRule>
    <cfRule type="containsText" dxfId="8797" priority="506" operator="containsText" text="_TOP_">
      <formula>NOT(ISERROR(SEARCH("_TOP_",E391)))</formula>
    </cfRule>
    <cfRule type="beginsWith" dxfId="8796" priority="507" operator="beginsWith" text="_JOK_">
      <formula>LEFT(E391,LEN("_JOK_"))="_JOK_"</formula>
    </cfRule>
    <cfRule type="beginsWith" dxfId="8795" priority="508" operator="beginsWith" text="_TFG">
      <formula>LEFT(E391,LEN("_TFG"))="_TFG"</formula>
    </cfRule>
  </conditionalFormatting>
  <conditionalFormatting sqref="E391:F391">
    <cfRule type="beginsWith" dxfId="8794" priority="509" operator="beginsWith" text="_low_">
      <formula>LEFT(E391,LEN("_low_"))="_low_"</formula>
    </cfRule>
    <cfRule type="beginsWith" dxfId="8793" priority="510" operator="beginsWith" text="_HIG_">
      <formula>LEFT(E391,LEN("_HIG_"))="_HIG_"</formula>
    </cfRule>
  </conditionalFormatting>
  <conditionalFormatting sqref="B385">
    <cfRule type="containsText" dxfId="8792" priority="496" operator="containsText" text="_JP">
      <formula>NOT(ISERROR(SEARCH("_JP",B385)))</formula>
    </cfRule>
    <cfRule type="containsText" dxfId="8791" priority="499" operator="containsText" text="_TOP_">
      <formula>NOT(ISERROR(SEARCH("_TOP_",B385)))</formula>
    </cfRule>
    <cfRule type="beginsWith" dxfId="8790" priority="500" operator="beginsWith" text="_JOK_">
      <formula>LEFT(B385,LEN("_JOK_"))="_JOK_"</formula>
    </cfRule>
    <cfRule type="beginsWith" dxfId="8789" priority="501" operator="beginsWith" text="_TFG">
      <formula>LEFT(B385,LEN("_TFG"))="_TFG"</formula>
    </cfRule>
  </conditionalFormatting>
  <conditionalFormatting sqref="B385">
    <cfRule type="beginsWith" dxfId="8788" priority="503" operator="beginsWith" text="_low_">
      <formula>LEFT(B385,LEN("_low_"))="_low_"</formula>
    </cfRule>
    <cfRule type="beginsWith" dxfId="8787" priority="504" operator="beginsWith" text="_HIG_">
      <formula>LEFT(B385,LEN("_HIG_"))="_HIG_"</formula>
    </cfRule>
  </conditionalFormatting>
  <conditionalFormatting sqref="B385">
    <cfRule type="beginsWith" dxfId="8786" priority="502" operator="beginsWith" text="_SCA_">
      <formula>LEFT(B385,LEN("_SCA_"))="_SCA_"</formula>
    </cfRule>
  </conditionalFormatting>
  <conditionalFormatting sqref="B385">
    <cfRule type="containsText" dxfId="8785" priority="497" operator="containsText" text="_TMB">
      <formula>NOT(ISERROR(SEARCH("_TMB",B385)))</formula>
    </cfRule>
    <cfRule type="containsText" dxfId="8784" priority="498" operator="containsText" text="_TJP">
      <formula>NOT(ISERROR(SEARCH("_TJP",B385)))</formula>
    </cfRule>
  </conditionalFormatting>
  <conditionalFormatting sqref="F386">
    <cfRule type="containsText" dxfId="8783" priority="487" operator="containsText" text="_JP">
      <formula>NOT(ISERROR(SEARCH("_JP",F386)))</formula>
    </cfRule>
    <cfRule type="containsText" dxfId="8782" priority="490" operator="containsText" text="_TOP_">
      <formula>NOT(ISERROR(SEARCH("_TOP_",F386)))</formula>
    </cfRule>
    <cfRule type="beginsWith" dxfId="8781" priority="491" operator="beginsWith" text="_JOK_">
      <formula>LEFT(F386,LEN("_JOK_"))="_JOK_"</formula>
    </cfRule>
    <cfRule type="beginsWith" dxfId="8780" priority="492" operator="beginsWith" text="_TFG">
      <formula>LEFT(F386,LEN("_TFG"))="_TFG"</formula>
    </cfRule>
  </conditionalFormatting>
  <conditionalFormatting sqref="F386">
    <cfRule type="beginsWith" dxfId="8779" priority="494" operator="beginsWith" text="_low_">
      <formula>LEFT(F386,LEN("_low_"))="_low_"</formula>
    </cfRule>
    <cfRule type="beginsWith" dxfId="8778" priority="495" operator="beginsWith" text="_HIG_">
      <formula>LEFT(F386,LEN("_HIG_"))="_HIG_"</formula>
    </cfRule>
  </conditionalFormatting>
  <conditionalFormatting sqref="F386">
    <cfRule type="beginsWith" dxfId="8777" priority="493" operator="beginsWith" text="_SCA_">
      <formula>LEFT(F386,LEN("_SCA_"))="_SCA_"</formula>
    </cfRule>
  </conditionalFormatting>
  <conditionalFormatting sqref="F386">
    <cfRule type="containsText" dxfId="8776" priority="488" operator="containsText" text="_TMB">
      <formula>NOT(ISERROR(SEARCH("_TMB",F386)))</formula>
    </cfRule>
    <cfRule type="containsText" dxfId="8775" priority="489" operator="containsText" text="_TJP">
      <formula>NOT(ISERROR(SEARCH("_TJP",F386)))</formula>
    </cfRule>
  </conditionalFormatting>
  <conditionalFormatting sqref="F385">
    <cfRule type="containsText" dxfId="8774" priority="478" operator="containsText" text="_JP">
      <formula>NOT(ISERROR(SEARCH("_JP",F385)))</formula>
    </cfRule>
    <cfRule type="containsText" dxfId="8773" priority="481" operator="containsText" text="_TOP_">
      <formula>NOT(ISERROR(SEARCH("_TOP_",F385)))</formula>
    </cfRule>
    <cfRule type="beginsWith" dxfId="8772" priority="482" operator="beginsWith" text="_JOK_">
      <formula>LEFT(F385,LEN("_JOK_"))="_JOK_"</formula>
    </cfRule>
    <cfRule type="beginsWith" dxfId="8771" priority="483" operator="beginsWith" text="_TFG">
      <formula>LEFT(F385,LEN("_TFG"))="_TFG"</formula>
    </cfRule>
  </conditionalFormatting>
  <conditionalFormatting sqref="F385">
    <cfRule type="beginsWith" dxfId="8770" priority="485" operator="beginsWith" text="_low_">
      <formula>LEFT(F385,LEN("_low_"))="_low_"</formula>
    </cfRule>
    <cfRule type="beginsWith" dxfId="8769" priority="486" operator="beginsWith" text="_HIG_">
      <formula>LEFT(F385,LEN("_HIG_"))="_HIG_"</formula>
    </cfRule>
  </conditionalFormatting>
  <conditionalFormatting sqref="F385">
    <cfRule type="beginsWith" dxfId="8768" priority="484" operator="beginsWith" text="_SCA_">
      <formula>LEFT(F385,LEN("_SCA_"))="_SCA_"</formula>
    </cfRule>
  </conditionalFormatting>
  <conditionalFormatting sqref="F385">
    <cfRule type="containsText" dxfId="8767" priority="479" operator="containsText" text="_TMB">
      <formula>NOT(ISERROR(SEARCH("_TMB",F385)))</formula>
    </cfRule>
    <cfRule type="containsText" dxfId="8766" priority="480" operator="containsText" text="_TJP">
      <formula>NOT(ISERROR(SEARCH("_TJP",F385)))</formula>
    </cfRule>
  </conditionalFormatting>
  <conditionalFormatting sqref="B386">
    <cfRule type="containsText" dxfId="8765" priority="469" operator="containsText" text="_JP">
      <formula>NOT(ISERROR(SEARCH("_JP",B386)))</formula>
    </cfRule>
    <cfRule type="containsText" dxfId="8764" priority="472" operator="containsText" text="_TOP_">
      <formula>NOT(ISERROR(SEARCH("_TOP_",B386)))</formula>
    </cfRule>
    <cfRule type="beginsWith" dxfId="8763" priority="473" operator="beginsWith" text="_JOK_">
      <formula>LEFT(B386,LEN("_JOK_"))="_JOK_"</formula>
    </cfRule>
    <cfRule type="beginsWith" dxfId="8762" priority="474" operator="beginsWith" text="_TFG">
      <formula>LEFT(B386,LEN("_TFG"))="_TFG"</formula>
    </cfRule>
  </conditionalFormatting>
  <conditionalFormatting sqref="B386">
    <cfRule type="beginsWith" dxfId="8761" priority="476" operator="beginsWith" text="_low_">
      <formula>LEFT(B386,LEN("_low_"))="_low_"</formula>
    </cfRule>
    <cfRule type="beginsWith" dxfId="8760" priority="477" operator="beginsWith" text="_HIG_">
      <formula>LEFT(B386,LEN("_HIG_"))="_HIG_"</formula>
    </cfRule>
  </conditionalFormatting>
  <conditionalFormatting sqref="B386">
    <cfRule type="beginsWith" dxfId="8759" priority="475" operator="beginsWith" text="_SCA_">
      <formula>LEFT(B386,LEN("_SCA_"))="_SCA_"</formula>
    </cfRule>
  </conditionalFormatting>
  <conditionalFormatting sqref="B386">
    <cfRule type="containsText" dxfId="8758" priority="470" operator="containsText" text="_TMB">
      <formula>NOT(ISERROR(SEARCH("_TMB",B386)))</formula>
    </cfRule>
    <cfRule type="containsText" dxfId="8757" priority="471" operator="containsText" text="_TJP">
      <formula>NOT(ISERROR(SEARCH("_TJP",B386)))</formula>
    </cfRule>
  </conditionalFormatting>
  <conditionalFormatting sqref="E1474">
    <cfRule type="beginsWith" dxfId="8756" priority="468" operator="beginsWith" text="_SCA_">
      <formula>LEFT(E1474,LEN("_SCA_"))="_SCA_"</formula>
    </cfRule>
  </conditionalFormatting>
  <conditionalFormatting sqref="E1474">
    <cfRule type="containsText" dxfId="8755" priority="466" operator="containsText" text="_TMB">
      <formula>NOT(ISERROR(SEARCH("_TMB",E1474)))</formula>
    </cfRule>
    <cfRule type="containsText" dxfId="8754" priority="467" operator="containsText" text="_TJP">
      <formula>NOT(ISERROR(SEARCH("_TJP",E1474)))</formula>
    </cfRule>
  </conditionalFormatting>
  <conditionalFormatting sqref="E1474">
    <cfRule type="containsText" dxfId="8753" priority="460" operator="containsText" text="_JP">
      <formula>NOT(ISERROR(SEARCH("_JP",E1474)))</formula>
    </cfRule>
    <cfRule type="containsText" dxfId="8752" priority="461" operator="containsText" text="_TOP_">
      <formula>NOT(ISERROR(SEARCH("_TOP_",E1474)))</formula>
    </cfRule>
    <cfRule type="beginsWith" dxfId="8751" priority="462" operator="beginsWith" text="_JOK_">
      <formula>LEFT(E1474,LEN("_JOK_"))="_JOK_"</formula>
    </cfRule>
    <cfRule type="beginsWith" dxfId="8750" priority="463" operator="beginsWith" text="_TFG">
      <formula>LEFT(E1474,LEN("_TFG"))="_TFG"</formula>
    </cfRule>
  </conditionalFormatting>
  <conditionalFormatting sqref="E1474">
    <cfRule type="beginsWith" dxfId="8749" priority="464" operator="beginsWith" text="_low_">
      <formula>LEFT(E1474,LEN("_low_"))="_low_"</formula>
    </cfRule>
    <cfRule type="beginsWith" dxfId="8748" priority="465" operator="beginsWith" text="_HIG_">
      <formula>LEFT(E1474,LEN("_HIG_"))="_HIG_"</formula>
    </cfRule>
  </conditionalFormatting>
  <conditionalFormatting sqref="F1474">
    <cfRule type="beginsWith" dxfId="8747" priority="459" operator="beginsWith" text="_SCA_">
      <formula>LEFT(F1474,LEN("_SCA_"))="_SCA_"</formula>
    </cfRule>
  </conditionalFormatting>
  <conditionalFormatting sqref="F1474">
    <cfRule type="containsText" dxfId="8746" priority="457" operator="containsText" text="_TMB">
      <formula>NOT(ISERROR(SEARCH("_TMB",F1474)))</formula>
    </cfRule>
    <cfRule type="containsText" dxfId="8745" priority="458" operator="containsText" text="_TJP">
      <formula>NOT(ISERROR(SEARCH("_TJP",F1474)))</formula>
    </cfRule>
  </conditionalFormatting>
  <conditionalFormatting sqref="F1474">
    <cfRule type="containsText" dxfId="8744" priority="451" operator="containsText" text="_JP">
      <formula>NOT(ISERROR(SEARCH("_JP",F1474)))</formula>
    </cfRule>
    <cfRule type="containsText" dxfId="8743" priority="452" operator="containsText" text="_TOP_">
      <formula>NOT(ISERROR(SEARCH("_TOP_",F1474)))</formula>
    </cfRule>
    <cfRule type="beginsWith" dxfId="8742" priority="453" operator="beginsWith" text="_JOK_">
      <formula>LEFT(F1474,LEN("_JOK_"))="_JOK_"</formula>
    </cfRule>
    <cfRule type="beginsWith" dxfId="8741" priority="454" operator="beginsWith" text="_TFG">
      <formula>LEFT(F1474,LEN("_TFG"))="_TFG"</formula>
    </cfRule>
  </conditionalFormatting>
  <conditionalFormatting sqref="F1474">
    <cfRule type="beginsWith" dxfId="8740" priority="455" operator="beginsWith" text="_low_">
      <formula>LEFT(F1474,LEN("_low_"))="_low_"</formula>
    </cfRule>
    <cfRule type="beginsWith" dxfId="8739" priority="456" operator="beginsWith" text="_HIG_">
      <formula>LEFT(F1474,LEN("_HIG_"))="_HIG_"</formula>
    </cfRule>
  </conditionalFormatting>
  <conditionalFormatting sqref="B1474">
    <cfRule type="beginsWith" dxfId="8738" priority="450" operator="beginsWith" text="_SCA_">
      <formula>LEFT(B1474,LEN("_SCA_"))="_SCA_"</formula>
    </cfRule>
  </conditionalFormatting>
  <conditionalFormatting sqref="B1474">
    <cfRule type="containsText" dxfId="8737" priority="448" operator="containsText" text="_TMB">
      <formula>NOT(ISERROR(SEARCH("_TMB",B1474)))</formula>
    </cfRule>
    <cfRule type="containsText" dxfId="8736" priority="449" operator="containsText" text="_TJP">
      <formula>NOT(ISERROR(SEARCH("_TJP",B1474)))</formula>
    </cfRule>
  </conditionalFormatting>
  <conditionalFormatting sqref="B1474">
    <cfRule type="containsText" dxfId="8735" priority="442" operator="containsText" text="_JP">
      <formula>NOT(ISERROR(SEARCH("_JP",B1474)))</formula>
    </cfRule>
    <cfRule type="containsText" dxfId="8734" priority="443" operator="containsText" text="_TOP_">
      <formula>NOT(ISERROR(SEARCH("_TOP_",B1474)))</formula>
    </cfRule>
    <cfRule type="beginsWith" dxfId="8733" priority="444" operator="beginsWith" text="_JOK_">
      <formula>LEFT(B1474,LEN("_JOK_"))="_JOK_"</formula>
    </cfRule>
    <cfRule type="beginsWith" dxfId="8732" priority="445" operator="beginsWith" text="_TFG">
      <formula>LEFT(B1474,LEN("_TFG"))="_TFG"</formula>
    </cfRule>
  </conditionalFormatting>
  <conditionalFormatting sqref="B1474">
    <cfRule type="beginsWith" dxfId="8731" priority="446" operator="beginsWith" text="_low_">
      <formula>LEFT(B1474,LEN("_low_"))="_low_"</formula>
    </cfRule>
    <cfRule type="beginsWith" dxfId="8730" priority="447" operator="beginsWith" text="_HIG_">
      <formula>LEFT(B1474,LEN("_HIG_"))="_HIG_"</formula>
    </cfRule>
  </conditionalFormatting>
  <conditionalFormatting sqref="C1474:D1474">
    <cfRule type="beginsWith" dxfId="8729" priority="441" operator="beginsWith" text="_SCA_">
      <formula>LEFT(C1474,LEN("_SCA_"))="_SCA_"</formula>
    </cfRule>
  </conditionalFormatting>
  <conditionalFormatting sqref="C1474:D1474">
    <cfRule type="containsText" dxfId="8728" priority="439" operator="containsText" text="_TMB">
      <formula>NOT(ISERROR(SEARCH("_TMB",C1474)))</formula>
    </cfRule>
    <cfRule type="containsText" dxfId="8727" priority="440" operator="containsText" text="_TJP">
      <formula>NOT(ISERROR(SEARCH("_TJP",C1474)))</formula>
    </cfRule>
  </conditionalFormatting>
  <conditionalFormatting sqref="C1474:D1474">
    <cfRule type="containsText" dxfId="8726" priority="433" operator="containsText" text="_JP">
      <formula>NOT(ISERROR(SEARCH("_JP",C1474)))</formula>
    </cfRule>
    <cfRule type="containsText" dxfId="8725" priority="434" operator="containsText" text="_TOP_">
      <formula>NOT(ISERROR(SEARCH("_TOP_",C1474)))</formula>
    </cfRule>
    <cfRule type="beginsWith" dxfId="8724" priority="435" operator="beginsWith" text="_JOK_">
      <formula>LEFT(C1474,LEN("_JOK_"))="_JOK_"</formula>
    </cfRule>
    <cfRule type="beginsWith" dxfId="8723" priority="436" operator="beginsWith" text="_TFG">
      <formula>LEFT(C1474,LEN("_TFG"))="_TFG"</formula>
    </cfRule>
  </conditionalFormatting>
  <conditionalFormatting sqref="C1474:D1474">
    <cfRule type="beginsWith" dxfId="8722" priority="437" operator="beginsWith" text="_low_">
      <formula>LEFT(C1474,LEN("_low_"))="_low_"</formula>
    </cfRule>
    <cfRule type="beginsWith" dxfId="8721" priority="438" operator="beginsWith" text="_HIG_">
      <formula>LEFT(C1474,LEN("_HIG_"))="_HIG_"</formula>
    </cfRule>
  </conditionalFormatting>
  <conditionalFormatting sqref="D1151:D1154">
    <cfRule type="beginsWith" dxfId="8720" priority="432" operator="beginsWith" text="_SCA_">
      <formula>LEFT(D1151,LEN("_SCA_"))="_SCA_"</formula>
    </cfRule>
  </conditionalFormatting>
  <conditionalFormatting sqref="D1151:D1154">
    <cfRule type="containsText" dxfId="8719" priority="430" operator="containsText" text="_TMB">
      <formula>NOT(ISERROR(SEARCH("_TMB",D1151)))</formula>
    </cfRule>
    <cfRule type="containsText" dxfId="8718" priority="431" operator="containsText" text="_TJP">
      <formula>NOT(ISERROR(SEARCH("_TJP",D1151)))</formula>
    </cfRule>
  </conditionalFormatting>
  <conditionalFormatting sqref="D1151:D1154">
    <cfRule type="containsText" dxfId="8717" priority="424" operator="containsText" text="_JP">
      <formula>NOT(ISERROR(SEARCH("_JP",D1151)))</formula>
    </cfRule>
    <cfRule type="containsText" dxfId="8716" priority="425" operator="containsText" text="_TOP_">
      <formula>NOT(ISERROR(SEARCH("_TOP_",D1151)))</formula>
    </cfRule>
    <cfRule type="beginsWith" dxfId="8715" priority="426" operator="beginsWith" text="_JOK_">
      <formula>LEFT(D1151,LEN("_JOK_"))="_JOK_"</formula>
    </cfRule>
    <cfRule type="beginsWith" dxfId="8714" priority="427" operator="beginsWith" text="_TFG">
      <formula>LEFT(D1151,LEN("_TFG"))="_TFG"</formula>
    </cfRule>
  </conditionalFormatting>
  <conditionalFormatting sqref="D1151:D1154">
    <cfRule type="beginsWith" dxfId="8713" priority="428" operator="beginsWith" text="_low_">
      <formula>LEFT(D1151,LEN("_low_"))="_low_"</formula>
    </cfRule>
    <cfRule type="beginsWith" dxfId="8712" priority="429" operator="beginsWith" text="_HIG_">
      <formula>LEFT(D1151,LEN("_HIG_"))="_HIG_"</formula>
    </cfRule>
  </conditionalFormatting>
  <conditionalFormatting sqref="B1206:B1209">
    <cfRule type="beginsWith" dxfId="8711" priority="423" operator="beginsWith" text="_SCA_">
      <formula>LEFT(B1206,LEN("_SCA_"))="_SCA_"</formula>
    </cfRule>
  </conditionalFormatting>
  <conditionalFormatting sqref="B1206:B1209">
    <cfRule type="containsText" dxfId="8710" priority="421" operator="containsText" text="_TMB">
      <formula>NOT(ISERROR(SEARCH("_TMB",B1206)))</formula>
    </cfRule>
    <cfRule type="containsText" dxfId="8709" priority="422" operator="containsText" text="_TJP">
      <formula>NOT(ISERROR(SEARCH("_TJP",B1206)))</formula>
    </cfRule>
  </conditionalFormatting>
  <conditionalFormatting sqref="B1206:B1209">
    <cfRule type="containsText" dxfId="8708" priority="415" operator="containsText" text="_JP">
      <formula>NOT(ISERROR(SEARCH("_JP",B1206)))</formula>
    </cfRule>
    <cfRule type="containsText" dxfId="8707" priority="416" operator="containsText" text="_TOP_">
      <formula>NOT(ISERROR(SEARCH("_TOP_",B1206)))</formula>
    </cfRule>
    <cfRule type="beginsWith" dxfId="8706" priority="417" operator="beginsWith" text="_JOK_">
      <formula>LEFT(B1206,LEN("_JOK_"))="_JOK_"</formula>
    </cfRule>
    <cfRule type="beginsWith" dxfId="8705" priority="418" operator="beginsWith" text="_TFG">
      <formula>LEFT(B1206,LEN("_TFG"))="_TFG"</formula>
    </cfRule>
  </conditionalFormatting>
  <conditionalFormatting sqref="B1206:B1209">
    <cfRule type="beginsWith" dxfId="8704" priority="419" operator="beginsWith" text="_low_">
      <formula>LEFT(B1206,LEN("_low_"))="_low_"</formula>
    </cfRule>
    <cfRule type="beginsWith" dxfId="8703" priority="420" operator="beginsWith" text="_HIG_">
      <formula>LEFT(B1206,LEN("_HIG_"))="_HIG_"</formula>
    </cfRule>
  </conditionalFormatting>
  <conditionalFormatting sqref="D1260:D1263">
    <cfRule type="beginsWith" dxfId="8702" priority="414" operator="beginsWith" text="_SCA_">
      <formula>LEFT(D1260,LEN("_SCA_"))="_SCA_"</formula>
    </cfRule>
  </conditionalFormatting>
  <conditionalFormatting sqref="D1260:D1263">
    <cfRule type="containsText" dxfId="8701" priority="412" operator="containsText" text="_TMB">
      <formula>NOT(ISERROR(SEARCH("_TMB",D1260)))</formula>
    </cfRule>
    <cfRule type="containsText" dxfId="8700" priority="413" operator="containsText" text="_TJP">
      <formula>NOT(ISERROR(SEARCH("_TJP",D1260)))</formula>
    </cfRule>
  </conditionalFormatting>
  <conditionalFormatting sqref="D1260:D1263">
    <cfRule type="containsText" dxfId="8699" priority="406" operator="containsText" text="_JP">
      <formula>NOT(ISERROR(SEARCH("_JP",D1260)))</formula>
    </cfRule>
    <cfRule type="containsText" dxfId="8698" priority="407" operator="containsText" text="_TOP_">
      <formula>NOT(ISERROR(SEARCH("_TOP_",D1260)))</formula>
    </cfRule>
    <cfRule type="beginsWith" dxfId="8697" priority="408" operator="beginsWith" text="_JOK_">
      <formula>LEFT(D1260,LEN("_JOK_"))="_JOK_"</formula>
    </cfRule>
    <cfRule type="beginsWith" dxfId="8696" priority="409" operator="beginsWith" text="_TFG">
      <formula>LEFT(D1260,LEN("_TFG"))="_TFG"</formula>
    </cfRule>
  </conditionalFormatting>
  <conditionalFormatting sqref="D1260:D1263">
    <cfRule type="beginsWith" dxfId="8695" priority="410" operator="beginsWith" text="_low_">
      <formula>LEFT(D1260,LEN("_low_"))="_low_"</formula>
    </cfRule>
    <cfRule type="beginsWith" dxfId="8694" priority="411" operator="beginsWith" text="_HIG_">
      <formula>LEFT(D1260,LEN("_HIG_"))="_HIG_"</formula>
    </cfRule>
  </conditionalFormatting>
  <conditionalFormatting sqref="E1260:E1263">
    <cfRule type="beginsWith" dxfId="8693" priority="405" operator="beginsWith" text="_SCA_">
      <formula>LEFT(E1260,LEN("_SCA_"))="_SCA_"</formula>
    </cfRule>
  </conditionalFormatting>
  <conditionalFormatting sqref="E1260:E1263">
    <cfRule type="containsText" dxfId="8692" priority="403" operator="containsText" text="_TMB">
      <formula>NOT(ISERROR(SEARCH("_TMB",E1260)))</formula>
    </cfRule>
    <cfRule type="containsText" dxfId="8691" priority="404" operator="containsText" text="_TJP">
      <formula>NOT(ISERROR(SEARCH("_TJP",E1260)))</formula>
    </cfRule>
  </conditionalFormatting>
  <conditionalFormatting sqref="E1260:E1263">
    <cfRule type="containsText" dxfId="8690" priority="397" operator="containsText" text="_JP">
      <formula>NOT(ISERROR(SEARCH("_JP",E1260)))</formula>
    </cfRule>
    <cfRule type="containsText" dxfId="8689" priority="398" operator="containsText" text="_TOP_">
      <formula>NOT(ISERROR(SEARCH("_TOP_",E1260)))</formula>
    </cfRule>
    <cfRule type="beginsWith" dxfId="8688" priority="399" operator="beginsWith" text="_JOK_">
      <formula>LEFT(E1260,LEN("_JOK_"))="_JOK_"</formula>
    </cfRule>
    <cfRule type="beginsWith" dxfId="8687" priority="400" operator="beginsWith" text="_TFG">
      <formula>LEFT(E1260,LEN("_TFG"))="_TFG"</formula>
    </cfRule>
  </conditionalFormatting>
  <conditionalFormatting sqref="E1260:E1263">
    <cfRule type="beginsWith" dxfId="8686" priority="401" operator="beginsWith" text="_low_">
      <formula>LEFT(E1260,LEN("_low_"))="_low_"</formula>
    </cfRule>
    <cfRule type="beginsWith" dxfId="8685" priority="402" operator="beginsWith" text="_HIG_">
      <formula>LEFT(E1260,LEN("_HIG_"))="_HIG_"</formula>
    </cfRule>
  </conditionalFormatting>
  <conditionalFormatting sqref="D1299">
    <cfRule type="beginsWith" dxfId="8684" priority="396" operator="beginsWith" text="_SCA_">
      <formula>LEFT(D1299,LEN("_SCA_"))="_SCA_"</formula>
    </cfRule>
  </conditionalFormatting>
  <conditionalFormatting sqref="D1299">
    <cfRule type="containsText" dxfId="8683" priority="394" operator="containsText" text="_TMB">
      <formula>NOT(ISERROR(SEARCH("_TMB",D1299)))</formula>
    </cfRule>
    <cfRule type="containsText" dxfId="8682" priority="395" operator="containsText" text="_TJP">
      <formula>NOT(ISERROR(SEARCH("_TJP",D1299)))</formula>
    </cfRule>
  </conditionalFormatting>
  <conditionalFormatting sqref="D1299">
    <cfRule type="containsText" dxfId="8681" priority="388" operator="containsText" text="_JP">
      <formula>NOT(ISERROR(SEARCH("_JP",D1299)))</formula>
    </cfRule>
    <cfRule type="containsText" dxfId="8680" priority="389" operator="containsText" text="_TOP_">
      <formula>NOT(ISERROR(SEARCH("_TOP_",D1299)))</formula>
    </cfRule>
    <cfRule type="beginsWith" dxfId="8679" priority="390" operator="beginsWith" text="_JOK_">
      <formula>LEFT(D1299,LEN("_JOK_"))="_JOK_"</formula>
    </cfRule>
    <cfRule type="beginsWith" dxfId="8678" priority="391" operator="beginsWith" text="_TFG">
      <formula>LEFT(D1299,LEN("_TFG"))="_TFG"</formula>
    </cfRule>
  </conditionalFormatting>
  <conditionalFormatting sqref="D1299">
    <cfRule type="beginsWith" dxfId="8677" priority="392" operator="beginsWith" text="_low_">
      <formula>LEFT(D1299,LEN("_low_"))="_low_"</formula>
    </cfRule>
    <cfRule type="beginsWith" dxfId="8676" priority="393" operator="beginsWith" text="_HIG_">
      <formula>LEFT(D1299,LEN("_HIG_"))="_HIG_"</formula>
    </cfRule>
  </conditionalFormatting>
  <conditionalFormatting sqref="D1296:D1299">
    <cfRule type="beginsWith" dxfId="8675" priority="387" operator="beginsWith" text="_SCA_">
      <formula>LEFT(D1296,LEN("_SCA_"))="_SCA_"</formula>
    </cfRule>
  </conditionalFormatting>
  <conditionalFormatting sqref="D1296:D1299">
    <cfRule type="containsText" dxfId="8674" priority="385" operator="containsText" text="_TMB">
      <formula>NOT(ISERROR(SEARCH("_TMB",D1296)))</formula>
    </cfRule>
    <cfRule type="containsText" dxfId="8673" priority="386" operator="containsText" text="_TJP">
      <formula>NOT(ISERROR(SEARCH("_TJP",D1296)))</formula>
    </cfRule>
  </conditionalFormatting>
  <conditionalFormatting sqref="D1296:D1299">
    <cfRule type="containsText" dxfId="8672" priority="379" operator="containsText" text="_JP">
      <formula>NOT(ISERROR(SEARCH("_JP",D1296)))</formula>
    </cfRule>
    <cfRule type="containsText" dxfId="8671" priority="380" operator="containsText" text="_TOP_">
      <formula>NOT(ISERROR(SEARCH("_TOP_",D1296)))</formula>
    </cfRule>
    <cfRule type="beginsWith" dxfId="8670" priority="381" operator="beginsWith" text="_JOK_">
      <formula>LEFT(D1296,LEN("_JOK_"))="_JOK_"</formula>
    </cfRule>
    <cfRule type="beginsWith" dxfId="8669" priority="382" operator="beginsWith" text="_TFG">
      <formula>LEFT(D1296,LEN("_TFG"))="_TFG"</formula>
    </cfRule>
  </conditionalFormatting>
  <conditionalFormatting sqref="D1296:D1299">
    <cfRule type="beginsWith" dxfId="8668" priority="383" operator="beginsWith" text="_low_">
      <formula>LEFT(D1296,LEN("_low_"))="_low_"</formula>
    </cfRule>
    <cfRule type="beginsWith" dxfId="8667" priority="384" operator="beginsWith" text="_HIG_">
      <formula>LEFT(D1296,LEN("_HIG_"))="_HIG_"</formula>
    </cfRule>
  </conditionalFormatting>
  <conditionalFormatting sqref="E1299">
    <cfRule type="beginsWith" dxfId="8666" priority="378" operator="beginsWith" text="_SCA_">
      <formula>LEFT(E1299,LEN("_SCA_"))="_SCA_"</formula>
    </cfRule>
  </conditionalFormatting>
  <conditionalFormatting sqref="E1299">
    <cfRule type="containsText" dxfId="8665" priority="376" operator="containsText" text="_TMB">
      <formula>NOT(ISERROR(SEARCH("_TMB",E1299)))</formula>
    </cfRule>
    <cfRule type="containsText" dxfId="8664" priority="377" operator="containsText" text="_TJP">
      <formula>NOT(ISERROR(SEARCH("_TJP",E1299)))</formula>
    </cfRule>
  </conditionalFormatting>
  <conditionalFormatting sqref="E1299">
    <cfRule type="containsText" dxfId="8663" priority="370" operator="containsText" text="_JP">
      <formula>NOT(ISERROR(SEARCH("_JP",E1299)))</formula>
    </cfRule>
    <cfRule type="containsText" dxfId="8662" priority="371" operator="containsText" text="_TOP_">
      <formula>NOT(ISERROR(SEARCH("_TOP_",E1299)))</formula>
    </cfRule>
    <cfRule type="beginsWith" dxfId="8661" priority="372" operator="beginsWith" text="_JOK_">
      <formula>LEFT(E1299,LEN("_JOK_"))="_JOK_"</formula>
    </cfRule>
    <cfRule type="beginsWith" dxfId="8660" priority="373" operator="beginsWith" text="_TFG">
      <formula>LEFT(E1299,LEN("_TFG"))="_TFG"</formula>
    </cfRule>
  </conditionalFormatting>
  <conditionalFormatting sqref="E1299">
    <cfRule type="beginsWith" dxfId="8659" priority="374" operator="beginsWith" text="_low_">
      <formula>LEFT(E1299,LEN("_low_"))="_low_"</formula>
    </cfRule>
    <cfRule type="beginsWith" dxfId="8658" priority="375" operator="beginsWith" text="_HIG_">
      <formula>LEFT(E1299,LEN("_HIG_"))="_HIG_"</formula>
    </cfRule>
  </conditionalFormatting>
  <conditionalFormatting sqref="E1296:E1299">
    <cfRule type="beginsWith" dxfId="8657" priority="369" operator="beginsWith" text="_SCA_">
      <formula>LEFT(E1296,LEN("_SCA_"))="_SCA_"</formula>
    </cfRule>
  </conditionalFormatting>
  <conditionalFormatting sqref="E1296:E1299">
    <cfRule type="containsText" dxfId="8656" priority="367" operator="containsText" text="_TMB">
      <formula>NOT(ISERROR(SEARCH("_TMB",E1296)))</formula>
    </cfRule>
    <cfRule type="containsText" dxfId="8655" priority="368" operator="containsText" text="_TJP">
      <formula>NOT(ISERROR(SEARCH("_TJP",E1296)))</formula>
    </cfRule>
  </conditionalFormatting>
  <conditionalFormatting sqref="E1296:E1299">
    <cfRule type="containsText" dxfId="8654" priority="361" operator="containsText" text="_JP">
      <formula>NOT(ISERROR(SEARCH("_JP",E1296)))</formula>
    </cfRule>
    <cfRule type="containsText" dxfId="8653" priority="362" operator="containsText" text="_TOP_">
      <formula>NOT(ISERROR(SEARCH("_TOP_",E1296)))</formula>
    </cfRule>
    <cfRule type="beginsWith" dxfId="8652" priority="363" operator="beginsWith" text="_JOK_">
      <formula>LEFT(E1296,LEN("_JOK_"))="_JOK_"</formula>
    </cfRule>
    <cfRule type="beginsWith" dxfId="8651" priority="364" operator="beginsWith" text="_TFG">
      <formula>LEFT(E1296,LEN("_TFG"))="_TFG"</formula>
    </cfRule>
  </conditionalFormatting>
  <conditionalFormatting sqref="E1296:E1299">
    <cfRule type="beginsWith" dxfId="8650" priority="365" operator="beginsWith" text="_low_">
      <formula>LEFT(E1296,LEN("_low_"))="_low_"</formula>
    </cfRule>
    <cfRule type="beginsWith" dxfId="8649" priority="366" operator="beginsWith" text="_HIG_">
      <formula>LEFT(E1296,LEN("_HIG_"))="_HIG_"</formula>
    </cfRule>
  </conditionalFormatting>
  <conditionalFormatting sqref="C1413">
    <cfRule type="beginsWith" dxfId="8648" priority="360" operator="beginsWith" text="_SCA_">
      <formula>LEFT(C1413,LEN("_SCA_"))="_SCA_"</formula>
    </cfRule>
  </conditionalFormatting>
  <conditionalFormatting sqref="C1413">
    <cfRule type="containsText" dxfId="8647" priority="358" operator="containsText" text="_TMB">
      <formula>NOT(ISERROR(SEARCH("_TMB",C1413)))</formula>
    </cfRule>
    <cfRule type="containsText" dxfId="8646" priority="359" operator="containsText" text="_TJP">
      <formula>NOT(ISERROR(SEARCH("_TJP",C1413)))</formula>
    </cfRule>
  </conditionalFormatting>
  <conditionalFormatting sqref="C1413">
    <cfRule type="containsText" dxfId="8645" priority="352" operator="containsText" text="_JP">
      <formula>NOT(ISERROR(SEARCH("_JP",C1413)))</formula>
    </cfRule>
    <cfRule type="containsText" dxfId="8644" priority="353" operator="containsText" text="_TOP_">
      <formula>NOT(ISERROR(SEARCH("_TOP_",C1413)))</formula>
    </cfRule>
    <cfRule type="beginsWith" dxfId="8643" priority="354" operator="beginsWith" text="_JOK_">
      <formula>LEFT(C1413,LEN("_JOK_"))="_JOK_"</formula>
    </cfRule>
    <cfRule type="beginsWith" dxfId="8642" priority="355" operator="beginsWith" text="_TFG">
      <formula>LEFT(C1413,LEN("_TFG"))="_TFG"</formula>
    </cfRule>
  </conditionalFormatting>
  <conditionalFormatting sqref="C1413">
    <cfRule type="beginsWith" dxfId="8641" priority="356" operator="beginsWith" text="_low_">
      <formula>LEFT(C1413,LEN("_low_"))="_low_"</formula>
    </cfRule>
    <cfRule type="beginsWith" dxfId="8640" priority="357" operator="beginsWith" text="_HIG_">
      <formula>LEFT(C1413,LEN("_HIG_"))="_HIG_"</formula>
    </cfRule>
  </conditionalFormatting>
  <conditionalFormatting sqref="C1406:C1414">
    <cfRule type="beginsWith" dxfId="8639" priority="351" operator="beginsWith" text="_SCA_">
      <formula>LEFT(C1406,LEN("_SCA_"))="_SCA_"</formula>
    </cfRule>
  </conditionalFormatting>
  <conditionalFormatting sqref="C1406:C1414">
    <cfRule type="containsText" dxfId="8638" priority="349" operator="containsText" text="_TMB">
      <formula>NOT(ISERROR(SEARCH("_TMB",C1406)))</formula>
    </cfRule>
    <cfRule type="containsText" dxfId="8637" priority="350" operator="containsText" text="_TJP">
      <formula>NOT(ISERROR(SEARCH("_TJP",C1406)))</formula>
    </cfRule>
  </conditionalFormatting>
  <conditionalFormatting sqref="C1406:C1414">
    <cfRule type="containsText" dxfId="8636" priority="343" operator="containsText" text="_JP">
      <formula>NOT(ISERROR(SEARCH("_JP",C1406)))</formula>
    </cfRule>
    <cfRule type="containsText" dxfId="8635" priority="344" operator="containsText" text="_TOP_">
      <formula>NOT(ISERROR(SEARCH("_TOP_",C1406)))</formula>
    </cfRule>
    <cfRule type="beginsWith" dxfId="8634" priority="345" operator="beginsWith" text="_JOK_">
      <formula>LEFT(C1406,LEN("_JOK_"))="_JOK_"</formula>
    </cfRule>
    <cfRule type="beginsWith" dxfId="8633" priority="346" operator="beginsWith" text="_TFG">
      <formula>LEFT(C1406,LEN("_TFG"))="_TFG"</formula>
    </cfRule>
  </conditionalFormatting>
  <conditionalFormatting sqref="C1406:C1414">
    <cfRule type="beginsWith" dxfId="8632" priority="347" operator="beginsWith" text="_low_">
      <formula>LEFT(C1406,LEN("_low_"))="_low_"</formula>
    </cfRule>
    <cfRule type="beginsWith" dxfId="8631" priority="348" operator="beginsWith" text="_HIG_">
      <formula>LEFT(C1406,LEN("_HIG_"))="_HIG_"</formula>
    </cfRule>
  </conditionalFormatting>
  <conditionalFormatting sqref="D1413">
    <cfRule type="beginsWith" dxfId="8630" priority="342" operator="beginsWith" text="_SCA_">
      <formula>LEFT(D1413,LEN("_SCA_"))="_SCA_"</formula>
    </cfRule>
  </conditionalFormatting>
  <conditionalFormatting sqref="D1413">
    <cfRule type="containsText" dxfId="8629" priority="340" operator="containsText" text="_TMB">
      <formula>NOT(ISERROR(SEARCH("_TMB",D1413)))</formula>
    </cfRule>
    <cfRule type="containsText" dxfId="8628" priority="341" operator="containsText" text="_TJP">
      <formula>NOT(ISERROR(SEARCH("_TJP",D1413)))</formula>
    </cfRule>
  </conditionalFormatting>
  <conditionalFormatting sqref="D1413">
    <cfRule type="containsText" dxfId="8627" priority="334" operator="containsText" text="_JP">
      <formula>NOT(ISERROR(SEARCH("_JP",D1413)))</formula>
    </cfRule>
    <cfRule type="containsText" dxfId="8626" priority="335" operator="containsText" text="_TOP_">
      <formula>NOT(ISERROR(SEARCH("_TOP_",D1413)))</formula>
    </cfRule>
    <cfRule type="beginsWith" dxfId="8625" priority="336" operator="beginsWith" text="_JOK_">
      <formula>LEFT(D1413,LEN("_JOK_"))="_JOK_"</formula>
    </cfRule>
    <cfRule type="beginsWith" dxfId="8624" priority="337" operator="beginsWith" text="_TFG">
      <formula>LEFT(D1413,LEN("_TFG"))="_TFG"</formula>
    </cfRule>
  </conditionalFormatting>
  <conditionalFormatting sqref="D1413">
    <cfRule type="beginsWith" dxfId="8623" priority="338" operator="beginsWith" text="_low_">
      <formula>LEFT(D1413,LEN("_low_"))="_low_"</formula>
    </cfRule>
    <cfRule type="beginsWith" dxfId="8622" priority="339" operator="beginsWith" text="_HIG_">
      <formula>LEFT(D1413,LEN("_HIG_"))="_HIG_"</formula>
    </cfRule>
  </conditionalFormatting>
  <conditionalFormatting sqref="D1406:D1414">
    <cfRule type="beginsWith" dxfId="8621" priority="333" operator="beginsWith" text="_SCA_">
      <formula>LEFT(D1406,LEN("_SCA_"))="_SCA_"</formula>
    </cfRule>
  </conditionalFormatting>
  <conditionalFormatting sqref="D1406:D1414">
    <cfRule type="containsText" dxfId="8620" priority="331" operator="containsText" text="_TMB">
      <formula>NOT(ISERROR(SEARCH("_TMB",D1406)))</formula>
    </cfRule>
    <cfRule type="containsText" dxfId="8619" priority="332" operator="containsText" text="_TJP">
      <formula>NOT(ISERROR(SEARCH("_TJP",D1406)))</formula>
    </cfRule>
  </conditionalFormatting>
  <conditionalFormatting sqref="D1406:D1414">
    <cfRule type="containsText" dxfId="8618" priority="325" operator="containsText" text="_JP">
      <formula>NOT(ISERROR(SEARCH("_JP",D1406)))</formula>
    </cfRule>
    <cfRule type="containsText" dxfId="8617" priority="326" operator="containsText" text="_TOP_">
      <formula>NOT(ISERROR(SEARCH("_TOP_",D1406)))</formula>
    </cfRule>
    <cfRule type="beginsWith" dxfId="8616" priority="327" operator="beginsWith" text="_JOK_">
      <formula>LEFT(D1406,LEN("_JOK_"))="_JOK_"</formula>
    </cfRule>
    <cfRule type="beginsWith" dxfId="8615" priority="328" operator="beginsWith" text="_TFG">
      <formula>LEFT(D1406,LEN("_TFG"))="_TFG"</formula>
    </cfRule>
  </conditionalFormatting>
  <conditionalFormatting sqref="D1406:D1414">
    <cfRule type="beginsWith" dxfId="8614" priority="329" operator="beginsWith" text="_low_">
      <formula>LEFT(D1406,LEN("_low_"))="_low_"</formula>
    </cfRule>
    <cfRule type="beginsWith" dxfId="8613" priority="330" operator="beginsWith" text="_HIG_">
      <formula>LEFT(D1406,LEN("_HIG_"))="_HIG_"</formula>
    </cfRule>
  </conditionalFormatting>
  <conditionalFormatting sqref="D842">
    <cfRule type="beginsWith" dxfId="8612" priority="324" operator="beginsWith" text="_SCA_">
      <formula>LEFT(D842,LEN("_SCA_"))="_SCA_"</formula>
    </cfRule>
  </conditionalFormatting>
  <conditionalFormatting sqref="D842">
    <cfRule type="containsText" dxfId="8611" priority="322" operator="containsText" text="_TMB">
      <formula>NOT(ISERROR(SEARCH("_TMB",D842)))</formula>
    </cfRule>
    <cfRule type="containsText" dxfId="8610" priority="323" operator="containsText" text="_TJP">
      <formula>NOT(ISERROR(SEARCH("_TJP",D842)))</formula>
    </cfRule>
  </conditionalFormatting>
  <conditionalFormatting sqref="D842">
    <cfRule type="containsText" dxfId="8609" priority="316" operator="containsText" text="_JP">
      <formula>NOT(ISERROR(SEARCH("_JP",D842)))</formula>
    </cfRule>
    <cfRule type="containsText" dxfId="8608" priority="317" operator="containsText" text="_TOP_">
      <formula>NOT(ISERROR(SEARCH("_TOP_",D842)))</formula>
    </cfRule>
    <cfRule type="beginsWith" dxfId="8607" priority="318" operator="beginsWith" text="_JOK_">
      <formula>LEFT(D842,LEN("_JOK_"))="_JOK_"</formula>
    </cfRule>
    <cfRule type="beginsWith" dxfId="8606" priority="319" operator="beginsWith" text="_TFG">
      <formula>LEFT(D842,LEN("_TFG"))="_TFG"</formula>
    </cfRule>
  </conditionalFormatting>
  <conditionalFormatting sqref="D842">
    <cfRule type="beginsWith" dxfId="8605" priority="320" operator="beginsWith" text="_low_">
      <formula>LEFT(D842,LEN("_low_"))="_low_"</formula>
    </cfRule>
    <cfRule type="beginsWith" dxfId="8604" priority="321" operator="beginsWith" text="_HIG_">
      <formula>LEFT(D842,LEN("_HIG_"))="_HIG_"</formula>
    </cfRule>
  </conditionalFormatting>
  <conditionalFormatting sqref="D733">
    <cfRule type="containsText" dxfId="8603" priority="308" operator="containsText" text="_TMB">
      <formula>NOT(ISERROR(SEARCH("_TMB",D733)))</formula>
    </cfRule>
    <cfRule type="containsText" dxfId="8602" priority="309" operator="containsText" text="_TJP">
      <formula>NOT(ISERROR(SEARCH("_TJP",D733)))</formula>
    </cfRule>
  </conditionalFormatting>
  <conditionalFormatting sqref="D733">
    <cfRule type="containsText" dxfId="8601" priority="307" operator="containsText" text="_JP">
      <formula>NOT(ISERROR(SEARCH("_JP",D733)))</formula>
    </cfRule>
    <cfRule type="containsText" dxfId="8600" priority="310" operator="containsText" text="_TOP_">
      <formula>NOT(ISERROR(SEARCH("_TOP_",D733)))</formula>
    </cfRule>
    <cfRule type="beginsWith" dxfId="8599" priority="311" operator="beginsWith" text="_JOK_">
      <formula>LEFT(D733,LEN("_JOK_"))="_JOK_"</formula>
    </cfRule>
    <cfRule type="beginsWith" dxfId="8598" priority="312" operator="beginsWith" text="_TFG">
      <formula>LEFT(D733,LEN("_TFG"))="_TFG"</formula>
    </cfRule>
  </conditionalFormatting>
  <conditionalFormatting sqref="D733">
    <cfRule type="beginsWith" dxfId="8597" priority="314" operator="beginsWith" text="_low_">
      <formula>LEFT(D733,LEN("_low_"))="_low_"</formula>
    </cfRule>
    <cfRule type="beginsWith" dxfId="8596" priority="315" operator="beginsWith" text="_HIG_">
      <formula>LEFT(D733,LEN("_HIG_"))="_HIG_"</formula>
    </cfRule>
  </conditionalFormatting>
  <conditionalFormatting sqref="D733">
    <cfRule type="beginsWith" dxfId="8595" priority="313" operator="beginsWith" text="_SCA_">
      <formula>LEFT(D733,LEN("_SCA_"))="_SCA_"</formula>
    </cfRule>
  </conditionalFormatting>
  <conditionalFormatting sqref="B90:F90">
    <cfRule type="containsText" dxfId="8594" priority="298" operator="containsText" text="_JP">
      <formula>NOT(ISERROR(SEARCH("_JP",B90)))</formula>
    </cfRule>
    <cfRule type="containsText" dxfId="8593" priority="301" operator="containsText" text="_TOP_">
      <formula>NOT(ISERROR(SEARCH("_TOP_",B90)))</formula>
    </cfRule>
    <cfRule type="beginsWith" dxfId="8592" priority="302" operator="beginsWith" text="_JOK_">
      <formula>LEFT(B90,LEN("_JOK_"))="_JOK_"</formula>
    </cfRule>
    <cfRule type="beginsWith" dxfId="8591" priority="303" operator="beginsWith" text="_TFG">
      <formula>LEFT(B90,LEN("_TFG"))="_TFG"</formula>
    </cfRule>
  </conditionalFormatting>
  <conditionalFormatting sqref="B90:F90">
    <cfRule type="beginsWith" dxfId="8590" priority="305" operator="beginsWith" text="_low_">
      <formula>LEFT(B90,LEN("_low_"))="_low_"</formula>
    </cfRule>
    <cfRule type="beginsWith" dxfId="8589" priority="306" operator="beginsWith" text="_HIG_">
      <formula>LEFT(B90,LEN("_HIG_"))="_HIG_"</formula>
    </cfRule>
  </conditionalFormatting>
  <conditionalFormatting sqref="B90:F90">
    <cfRule type="beginsWith" dxfId="8588" priority="304" operator="beginsWith" text="_SCA_">
      <formula>LEFT(B90,LEN("_SCA_"))="_SCA_"</formula>
    </cfRule>
  </conditionalFormatting>
  <conditionalFormatting sqref="B90:F90">
    <cfRule type="containsText" dxfId="8587" priority="299" operator="containsText" text="_TMB">
      <formula>NOT(ISERROR(SEARCH("_TMB",B90)))</formula>
    </cfRule>
    <cfRule type="containsText" dxfId="8586" priority="300" operator="containsText" text="_TJP">
      <formula>NOT(ISERROR(SEARCH("_TJP",B90)))</formula>
    </cfRule>
  </conditionalFormatting>
  <conditionalFormatting sqref="B173:F173">
    <cfRule type="containsText" dxfId="8585" priority="289" operator="containsText" text="_JP">
      <formula>NOT(ISERROR(SEARCH("_JP",B173)))</formula>
    </cfRule>
    <cfRule type="containsText" dxfId="8584" priority="292" operator="containsText" text="_TOP_">
      <formula>NOT(ISERROR(SEARCH("_TOP_",B173)))</formula>
    </cfRule>
    <cfRule type="beginsWith" dxfId="8583" priority="293" operator="beginsWith" text="_JOK_">
      <formula>LEFT(B173,LEN("_JOK_"))="_JOK_"</formula>
    </cfRule>
    <cfRule type="beginsWith" dxfId="8582" priority="294" operator="beginsWith" text="_TFG">
      <formula>LEFT(B173,LEN("_TFG"))="_TFG"</formula>
    </cfRule>
  </conditionalFormatting>
  <conditionalFormatting sqref="B173:F173">
    <cfRule type="beginsWith" dxfId="8581" priority="296" operator="beginsWith" text="_low_">
      <formula>LEFT(B173,LEN("_low_"))="_low_"</formula>
    </cfRule>
    <cfRule type="beginsWith" dxfId="8580" priority="297" operator="beginsWith" text="_HIG_">
      <formula>LEFT(B173,LEN("_HIG_"))="_HIG_"</formula>
    </cfRule>
  </conditionalFormatting>
  <conditionalFormatting sqref="B173:F173">
    <cfRule type="beginsWith" dxfId="8579" priority="295" operator="beginsWith" text="_SCA_">
      <formula>LEFT(B173,LEN("_SCA_"))="_SCA_"</formula>
    </cfRule>
  </conditionalFormatting>
  <conditionalFormatting sqref="B173:F173">
    <cfRule type="containsText" dxfId="8578" priority="290" operator="containsText" text="_TMB">
      <formula>NOT(ISERROR(SEARCH("_TMB",B173)))</formula>
    </cfRule>
    <cfRule type="containsText" dxfId="8577" priority="291" operator="containsText" text="_TJP">
      <formula>NOT(ISERROR(SEARCH("_TJP",B173)))</formula>
    </cfRule>
  </conditionalFormatting>
  <conditionalFormatting sqref="B337:F337">
    <cfRule type="containsText" dxfId="8576" priority="280" operator="containsText" text="_JP">
      <formula>NOT(ISERROR(SEARCH("_JP",B337)))</formula>
    </cfRule>
    <cfRule type="containsText" dxfId="8575" priority="283" operator="containsText" text="_TOP_">
      <formula>NOT(ISERROR(SEARCH("_TOP_",B337)))</formula>
    </cfRule>
    <cfRule type="beginsWith" dxfId="8574" priority="284" operator="beginsWith" text="_JOK_">
      <formula>LEFT(B337,LEN("_JOK_"))="_JOK_"</formula>
    </cfRule>
    <cfRule type="beginsWith" dxfId="8573" priority="285" operator="beginsWith" text="_TFG">
      <formula>LEFT(B337,LEN("_TFG"))="_TFG"</formula>
    </cfRule>
  </conditionalFormatting>
  <conditionalFormatting sqref="B337:F337">
    <cfRule type="beginsWith" dxfId="8572" priority="287" operator="beginsWith" text="_low_">
      <formula>LEFT(B337,LEN("_low_"))="_low_"</formula>
    </cfRule>
    <cfRule type="beginsWith" dxfId="8571" priority="288" operator="beginsWith" text="_HIG_">
      <formula>LEFT(B337,LEN("_HIG_"))="_HIG_"</formula>
    </cfRule>
  </conditionalFormatting>
  <conditionalFormatting sqref="B337:F337">
    <cfRule type="beginsWith" dxfId="8570" priority="286" operator="beginsWith" text="_SCA_">
      <formula>LEFT(B337,LEN("_SCA_"))="_SCA_"</formula>
    </cfRule>
  </conditionalFormatting>
  <conditionalFormatting sqref="B337:F337">
    <cfRule type="containsText" dxfId="8569" priority="281" operator="containsText" text="_TMB">
      <formula>NOT(ISERROR(SEARCH("_TMB",B337)))</formula>
    </cfRule>
    <cfRule type="containsText" dxfId="8568" priority="282" operator="containsText" text="_TJP">
      <formula>NOT(ISERROR(SEARCH("_TJP",B337)))</formula>
    </cfRule>
  </conditionalFormatting>
  <conditionalFormatting sqref="B418:F418">
    <cfRule type="containsText" dxfId="8567" priority="271" operator="containsText" text="_JP">
      <formula>NOT(ISERROR(SEARCH("_JP",B418)))</formula>
    </cfRule>
    <cfRule type="containsText" dxfId="8566" priority="274" operator="containsText" text="_TOP_">
      <formula>NOT(ISERROR(SEARCH("_TOP_",B418)))</formula>
    </cfRule>
    <cfRule type="beginsWith" dxfId="8565" priority="275" operator="beginsWith" text="_JOK_">
      <formula>LEFT(B418,LEN("_JOK_"))="_JOK_"</formula>
    </cfRule>
    <cfRule type="beginsWith" dxfId="8564" priority="276" operator="beginsWith" text="_TFG">
      <formula>LEFT(B418,LEN("_TFG"))="_TFG"</formula>
    </cfRule>
  </conditionalFormatting>
  <conditionalFormatting sqref="B418:F418">
    <cfRule type="beginsWith" dxfId="8563" priority="278" operator="beginsWith" text="_low_">
      <formula>LEFT(B418,LEN("_low_"))="_low_"</formula>
    </cfRule>
    <cfRule type="beginsWith" dxfId="8562" priority="279" operator="beginsWith" text="_HIG_">
      <formula>LEFT(B418,LEN("_HIG_"))="_HIG_"</formula>
    </cfRule>
  </conditionalFormatting>
  <conditionalFormatting sqref="B418:F418">
    <cfRule type="beginsWith" dxfId="8561" priority="277" operator="beginsWith" text="_SCA_">
      <formula>LEFT(B418,LEN("_SCA_"))="_SCA_"</formula>
    </cfRule>
  </conditionalFormatting>
  <conditionalFormatting sqref="B418:F418">
    <cfRule type="containsText" dxfId="8560" priority="272" operator="containsText" text="_TMB">
      <formula>NOT(ISERROR(SEARCH("_TMB",B418)))</formula>
    </cfRule>
    <cfRule type="containsText" dxfId="8559" priority="273" operator="containsText" text="_TJP">
      <formula>NOT(ISERROR(SEARCH("_TJP",B418)))</formula>
    </cfRule>
  </conditionalFormatting>
  <conditionalFormatting sqref="B511:F511">
    <cfRule type="containsText" dxfId="8558" priority="262" operator="containsText" text="_JP">
      <formula>NOT(ISERROR(SEARCH("_JP",B511)))</formula>
    </cfRule>
    <cfRule type="containsText" dxfId="8557" priority="265" operator="containsText" text="_TOP_">
      <formula>NOT(ISERROR(SEARCH("_TOP_",B511)))</formula>
    </cfRule>
    <cfRule type="beginsWith" dxfId="8556" priority="266" operator="beginsWith" text="_JOK_">
      <formula>LEFT(B511,LEN("_JOK_"))="_JOK_"</formula>
    </cfRule>
    <cfRule type="beginsWith" dxfId="8555" priority="267" operator="beginsWith" text="_TFG">
      <formula>LEFT(B511,LEN("_TFG"))="_TFG"</formula>
    </cfRule>
  </conditionalFormatting>
  <conditionalFormatting sqref="B511:F511">
    <cfRule type="beginsWith" dxfId="8554" priority="269" operator="beginsWith" text="_low_">
      <formula>LEFT(B511,LEN("_low_"))="_low_"</formula>
    </cfRule>
    <cfRule type="beginsWith" dxfId="8553" priority="270" operator="beginsWith" text="_HIG_">
      <formula>LEFT(B511,LEN("_HIG_"))="_HIG_"</formula>
    </cfRule>
  </conditionalFormatting>
  <conditionalFormatting sqref="B511:F511">
    <cfRule type="beginsWith" dxfId="8552" priority="268" operator="beginsWith" text="_SCA_">
      <formula>LEFT(B511,LEN("_SCA_"))="_SCA_"</formula>
    </cfRule>
  </conditionalFormatting>
  <conditionalFormatting sqref="B511:F511">
    <cfRule type="containsText" dxfId="8551" priority="263" operator="containsText" text="_TMB">
      <formula>NOT(ISERROR(SEARCH("_TMB",B511)))</formula>
    </cfRule>
    <cfRule type="containsText" dxfId="8550" priority="264" operator="containsText" text="_TJP">
      <formula>NOT(ISERROR(SEARCH("_TJP",B511)))</formula>
    </cfRule>
  </conditionalFormatting>
  <conditionalFormatting sqref="B606:F606">
    <cfRule type="containsText" dxfId="8549" priority="253" operator="containsText" text="_JP">
      <formula>NOT(ISERROR(SEARCH("_JP",B606)))</formula>
    </cfRule>
    <cfRule type="containsText" dxfId="8548" priority="256" operator="containsText" text="_TOP_">
      <formula>NOT(ISERROR(SEARCH("_TOP_",B606)))</formula>
    </cfRule>
    <cfRule type="beginsWith" dxfId="8547" priority="257" operator="beginsWith" text="_JOK_">
      <formula>LEFT(B606,LEN("_JOK_"))="_JOK_"</formula>
    </cfRule>
    <cfRule type="beginsWith" dxfId="8546" priority="258" operator="beginsWith" text="_TFG">
      <formula>LEFT(B606,LEN("_TFG"))="_TFG"</formula>
    </cfRule>
  </conditionalFormatting>
  <conditionalFormatting sqref="B606:F606">
    <cfRule type="beginsWith" dxfId="8545" priority="260" operator="beginsWith" text="_low_">
      <formula>LEFT(B606,LEN("_low_"))="_low_"</formula>
    </cfRule>
    <cfRule type="beginsWith" dxfId="8544" priority="261" operator="beginsWith" text="_HIG_">
      <formula>LEFT(B606,LEN("_HIG_"))="_HIG_"</formula>
    </cfRule>
  </conditionalFormatting>
  <conditionalFormatting sqref="B606:F606">
    <cfRule type="beginsWith" dxfId="8543" priority="259" operator="beginsWith" text="_SCA_">
      <formula>LEFT(B606,LEN("_SCA_"))="_SCA_"</formula>
    </cfRule>
  </conditionalFormatting>
  <conditionalFormatting sqref="B606:F606">
    <cfRule type="containsText" dxfId="8542" priority="254" operator="containsText" text="_TMB">
      <formula>NOT(ISERROR(SEARCH("_TMB",B606)))</formula>
    </cfRule>
    <cfRule type="containsText" dxfId="8541" priority="255" operator="containsText" text="_TJP">
      <formula>NOT(ISERROR(SEARCH("_TJP",B606)))</formula>
    </cfRule>
  </conditionalFormatting>
  <conditionalFormatting sqref="B693:F693">
    <cfRule type="containsText" dxfId="8540" priority="244" operator="containsText" text="_JP">
      <formula>NOT(ISERROR(SEARCH("_JP",B693)))</formula>
    </cfRule>
    <cfRule type="containsText" dxfId="8539" priority="247" operator="containsText" text="_TOP_">
      <formula>NOT(ISERROR(SEARCH("_TOP_",B693)))</formula>
    </cfRule>
    <cfRule type="beginsWith" dxfId="8538" priority="248" operator="beginsWith" text="_JOK_">
      <formula>LEFT(B693,LEN("_JOK_"))="_JOK_"</formula>
    </cfRule>
    <cfRule type="beginsWith" dxfId="8537" priority="249" operator="beginsWith" text="_TFG">
      <formula>LEFT(B693,LEN("_TFG"))="_TFG"</formula>
    </cfRule>
  </conditionalFormatting>
  <conditionalFormatting sqref="B693:F693">
    <cfRule type="beginsWith" dxfId="8536" priority="251" operator="beginsWith" text="_low_">
      <formula>LEFT(B693,LEN("_low_"))="_low_"</formula>
    </cfRule>
    <cfRule type="beginsWith" dxfId="8535" priority="252" operator="beginsWith" text="_HIG_">
      <formula>LEFT(B693,LEN("_HIG_"))="_HIG_"</formula>
    </cfRule>
  </conditionalFormatting>
  <conditionalFormatting sqref="B693:F693">
    <cfRule type="beginsWith" dxfId="8534" priority="250" operator="beginsWith" text="_SCA_">
      <formula>LEFT(B693,LEN("_SCA_"))="_SCA_"</formula>
    </cfRule>
  </conditionalFormatting>
  <conditionalFormatting sqref="B693:F693">
    <cfRule type="containsText" dxfId="8533" priority="245" operator="containsText" text="_TMB">
      <formula>NOT(ISERROR(SEARCH("_TMB",B693)))</formula>
    </cfRule>
    <cfRule type="containsText" dxfId="8532" priority="246" operator="containsText" text="_TJP">
      <formula>NOT(ISERROR(SEARCH("_TJP",B693)))</formula>
    </cfRule>
  </conditionalFormatting>
  <conditionalFormatting sqref="B786:F786">
    <cfRule type="containsText" dxfId="8531" priority="235" operator="containsText" text="_JP">
      <formula>NOT(ISERROR(SEARCH("_JP",B786)))</formula>
    </cfRule>
    <cfRule type="containsText" dxfId="8530" priority="238" operator="containsText" text="_TOP_">
      <formula>NOT(ISERROR(SEARCH("_TOP_",B786)))</formula>
    </cfRule>
    <cfRule type="beginsWith" dxfId="8529" priority="239" operator="beginsWith" text="_JOK_">
      <formula>LEFT(B786,LEN("_JOK_"))="_JOK_"</formula>
    </cfRule>
    <cfRule type="beginsWith" dxfId="8528" priority="240" operator="beginsWith" text="_TFG">
      <formula>LEFT(B786,LEN("_TFG"))="_TFG"</formula>
    </cfRule>
  </conditionalFormatting>
  <conditionalFormatting sqref="B786:F786">
    <cfRule type="beginsWith" dxfId="8527" priority="242" operator="beginsWith" text="_low_">
      <formula>LEFT(B786,LEN("_low_"))="_low_"</formula>
    </cfRule>
    <cfRule type="beginsWith" dxfId="8526" priority="243" operator="beginsWith" text="_HIG_">
      <formula>LEFT(B786,LEN("_HIG_"))="_HIG_"</formula>
    </cfRule>
  </conditionalFormatting>
  <conditionalFormatting sqref="B786:F786">
    <cfRule type="beginsWith" dxfId="8525" priority="241" operator="beginsWith" text="_SCA_">
      <formula>LEFT(B786,LEN("_SCA_"))="_SCA_"</formula>
    </cfRule>
  </conditionalFormatting>
  <conditionalFormatting sqref="B786:F786">
    <cfRule type="containsText" dxfId="8524" priority="236" operator="containsText" text="_TMB">
      <formula>NOT(ISERROR(SEARCH("_TMB",B786)))</formula>
    </cfRule>
    <cfRule type="containsText" dxfId="8523" priority="237" operator="containsText" text="_TJP">
      <formula>NOT(ISERROR(SEARCH("_TJP",B786)))</formula>
    </cfRule>
  </conditionalFormatting>
  <conditionalFormatting sqref="B883:F883">
    <cfRule type="containsText" dxfId="8522" priority="226" operator="containsText" text="_JP">
      <formula>NOT(ISERROR(SEARCH("_JP",B883)))</formula>
    </cfRule>
    <cfRule type="containsText" dxfId="8521" priority="229" operator="containsText" text="_TOP_">
      <formula>NOT(ISERROR(SEARCH("_TOP_",B883)))</formula>
    </cfRule>
    <cfRule type="beginsWith" dxfId="8520" priority="230" operator="beginsWith" text="_JOK_">
      <formula>LEFT(B883,LEN("_JOK_"))="_JOK_"</formula>
    </cfRule>
    <cfRule type="beginsWith" dxfId="8519" priority="231" operator="beginsWith" text="_TFG">
      <formula>LEFT(B883,LEN("_TFG"))="_TFG"</formula>
    </cfRule>
  </conditionalFormatting>
  <conditionalFormatting sqref="B883:F883">
    <cfRule type="beginsWith" dxfId="8518" priority="233" operator="beginsWith" text="_low_">
      <formula>LEFT(B883,LEN("_low_"))="_low_"</formula>
    </cfRule>
    <cfRule type="beginsWith" dxfId="8517" priority="234" operator="beginsWith" text="_HIG_">
      <formula>LEFT(B883,LEN("_HIG_"))="_HIG_"</formula>
    </cfRule>
  </conditionalFormatting>
  <conditionalFormatting sqref="B883:F883">
    <cfRule type="beginsWith" dxfId="8516" priority="232" operator="beginsWith" text="_SCA_">
      <formula>LEFT(B883,LEN("_SCA_"))="_SCA_"</formula>
    </cfRule>
  </conditionalFormatting>
  <conditionalFormatting sqref="B883:F883">
    <cfRule type="containsText" dxfId="8515" priority="227" operator="containsText" text="_TMB">
      <formula>NOT(ISERROR(SEARCH("_TMB",B883)))</formula>
    </cfRule>
    <cfRule type="containsText" dxfId="8514" priority="228" operator="containsText" text="_TJP">
      <formula>NOT(ISERROR(SEARCH("_TJP",B883)))</formula>
    </cfRule>
  </conditionalFormatting>
  <conditionalFormatting sqref="B1003:F1003">
    <cfRule type="containsText" dxfId="8513" priority="217" operator="containsText" text="_JP">
      <formula>NOT(ISERROR(SEARCH("_JP",B1003)))</formula>
    </cfRule>
    <cfRule type="containsText" dxfId="8512" priority="220" operator="containsText" text="_TOP_">
      <formula>NOT(ISERROR(SEARCH("_TOP_",B1003)))</formula>
    </cfRule>
    <cfRule type="beginsWith" dxfId="8511" priority="221" operator="beginsWith" text="_JOK_">
      <formula>LEFT(B1003,LEN("_JOK_"))="_JOK_"</formula>
    </cfRule>
    <cfRule type="beginsWith" dxfId="8510" priority="222" operator="beginsWith" text="_TFG">
      <formula>LEFT(B1003,LEN("_TFG"))="_TFG"</formula>
    </cfRule>
  </conditionalFormatting>
  <conditionalFormatting sqref="B1003:F1003">
    <cfRule type="beginsWith" dxfId="8509" priority="224" operator="beginsWith" text="_low_">
      <formula>LEFT(B1003,LEN("_low_"))="_low_"</formula>
    </cfRule>
    <cfRule type="beginsWith" dxfId="8508" priority="225" operator="beginsWith" text="_HIG_">
      <formula>LEFT(B1003,LEN("_HIG_"))="_HIG_"</formula>
    </cfRule>
  </conditionalFormatting>
  <conditionalFormatting sqref="B1003:F1003">
    <cfRule type="beginsWith" dxfId="8507" priority="223" operator="beginsWith" text="_SCA_">
      <formula>LEFT(B1003,LEN("_SCA_"))="_SCA_"</formula>
    </cfRule>
  </conditionalFormatting>
  <conditionalFormatting sqref="B1003:F1003">
    <cfRule type="containsText" dxfId="8506" priority="218" operator="containsText" text="_TMB">
      <formula>NOT(ISERROR(SEARCH("_TMB",B1003)))</formula>
    </cfRule>
    <cfRule type="containsText" dxfId="8505" priority="219" operator="containsText" text="_TJP">
      <formula>NOT(ISERROR(SEARCH("_TJP",B1003)))</formula>
    </cfRule>
  </conditionalFormatting>
  <conditionalFormatting sqref="B1125:F1125">
    <cfRule type="containsText" dxfId="8504" priority="208" operator="containsText" text="_JP">
      <formula>NOT(ISERROR(SEARCH("_JP",B1125)))</formula>
    </cfRule>
    <cfRule type="containsText" dxfId="8503" priority="211" operator="containsText" text="_TOP_">
      <formula>NOT(ISERROR(SEARCH("_TOP_",B1125)))</formula>
    </cfRule>
    <cfRule type="beginsWith" dxfId="8502" priority="212" operator="beginsWith" text="_JOK_">
      <formula>LEFT(B1125,LEN("_JOK_"))="_JOK_"</formula>
    </cfRule>
    <cfRule type="beginsWith" dxfId="8501" priority="213" operator="beginsWith" text="_TFG">
      <formula>LEFT(B1125,LEN("_TFG"))="_TFG"</formula>
    </cfRule>
  </conditionalFormatting>
  <conditionalFormatting sqref="B1125:F1125">
    <cfRule type="beginsWith" dxfId="8500" priority="215" operator="beginsWith" text="_low_">
      <formula>LEFT(B1125,LEN("_low_"))="_low_"</formula>
    </cfRule>
    <cfRule type="beginsWith" dxfId="8499" priority="216" operator="beginsWith" text="_HIG_">
      <formula>LEFT(B1125,LEN("_HIG_"))="_HIG_"</formula>
    </cfRule>
  </conditionalFormatting>
  <conditionalFormatting sqref="B1125:F1125">
    <cfRule type="beginsWith" dxfId="8498" priority="214" operator="beginsWith" text="_SCA_">
      <formula>LEFT(B1125,LEN("_SCA_"))="_SCA_"</formula>
    </cfRule>
  </conditionalFormatting>
  <conditionalFormatting sqref="B1125:F1125">
    <cfRule type="containsText" dxfId="8497" priority="209" operator="containsText" text="_TMB">
      <formula>NOT(ISERROR(SEARCH("_TMB",B1125)))</formula>
    </cfRule>
    <cfRule type="containsText" dxfId="8496" priority="210" operator="containsText" text="_TJP">
      <formula>NOT(ISERROR(SEARCH("_TJP",B1125)))</formula>
    </cfRule>
  </conditionalFormatting>
  <conditionalFormatting sqref="B1245:F1245">
    <cfRule type="containsText" dxfId="8495" priority="199" operator="containsText" text="_JP">
      <formula>NOT(ISERROR(SEARCH("_JP",B1245)))</formula>
    </cfRule>
    <cfRule type="containsText" dxfId="8494" priority="202" operator="containsText" text="_TOP_">
      <formula>NOT(ISERROR(SEARCH("_TOP_",B1245)))</formula>
    </cfRule>
    <cfRule type="beginsWith" dxfId="8493" priority="203" operator="beginsWith" text="_JOK_">
      <formula>LEFT(B1245,LEN("_JOK_"))="_JOK_"</formula>
    </cfRule>
    <cfRule type="beginsWith" dxfId="8492" priority="204" operator="beginsWith" text="_TFG">
      <formula>LEFT(B1245,LEN("_TFG"))="_TFG"</formula>
    </cfRule>
  </conditionalFormatting>
  <conditionalFormatting sqref="B1245:F1245">
    <cfRule type="beginsWith" dxfId="8491" priority="206" operator="beginsWith" text="_low_">
      <formula>LEFT(B1245,LEN("_low_"))="_low_"</formula>
    </cfRule>
    <cfRule type="beginsWith" dxfId="8490" priority="207" operator="beginsWith" text="_HIG_">
      <formula>LEFT(B1245,LEN("_HIG_"))="_HIG_"</formula>
    </cfRule>
  </conditionalFormatting>
  <conditionalFormatting sqref="B1245:F1245">
    <cfRule type="beginsWith" dxfId="8489" priority="205" operator="beginsWith" text="_SCA_">
      <formula>LEFT(B1245,LEN("_SCA_"))="_SCA_"</formula>
    </cfRule>
  </conditionalFormatting>
  <conditionalFormatting sqref="B1245:F1245">
    <cfRule type="containsText" dxfId="8488" priority="200" operator="containsText" text="_TMB">
      <formula>NOT(ISERROR(SEARCH("_TMB",B1245)))</formula>
    </cfRule>
    <cfRule type="containsText" dxfId="8487" priority="201" operator="containsText" text="_TJP">
      <formula>NOT(ISERROR(SEARCH("_TJP",B1245)))</formula>
    </cfRule>
  </conditionalFormatting>
  <conditionalFormatting sqref="B1356:F1356">
    <cfRule type="containsText" dxfId="8486" priority="190" operator="containsText" text="_JP">
      <formula>NOT(ISERROR(SEARCH("_JP",B1356)))</formula>
    </cfRule>
    <cfRule type="containsText" dxfId="8485" priority="193" operator="containsText" text="_TOP_">
      <formula>NOT(ISERROR(SEARCH("_TOP_",B1356)))</formula>
    </cfRule>
    <cfRule type="beginsWith" dxfId="8484" priority="194" operator="beginsWith" text="_JOK_">
      <formula>LEFT(B1356,LEN("_JOK_"))="_JOK_"</formula>
    </cfRule>
    <cfRule type="beginsWith" dxfId="8483" priority="195" operator="beginsWith" text="_TFG">
      <formula>LEFT(B1356,LEN("_TFG"))="_TFG"</formula>
    </cfRule>
  </conditionalFormatting>
  <conditionalFormatting sqref="B1356:F1356">
    <cfRule type="beginsWith" dxfId="8482" priority="197" operator="beginsWith" text="_low_">
      <formula>LEFT(B1356,LEN("_low_"))="_low_"</formula>
    </cfRule>
    <cfRule type="beginsWith" dxfId="8481" priority="198" operator="beginsWith" text="_HIG_">
      <formula>LEFT(B1356,LEN("_HIG_"))="_HIG_"</formula>
    </cfRule>
  </conditionalFormatting>
  <conditionalFormatting sqref="B1356:F1356">
    <cfRule type="beginsWith" dxfId="8480" priority="196" operator="beginsWith" text="_SCA_">
      <formula>LEFT(B1356,LEN("_SCA_"))="_SCA_"</formula>
    </cfRule>
  </conditionalFormatting>
  <conditionalFormatting sqref="B1356:F1356">
    <cfRule type="containsText" dxfId="8479" priority="191" operator="containsText" text="_TMB">
      <formula>NOT(ISERROR(SEARCH("_TMB",B1356)))</formula>
    </cfRule>
    <cfRule type="containsText" dxfId="8478" priority="192" operator="containsText" text="_TJP">
      <formula>NOT(ISERROR(SEARCH("_TJP",B1356)))</formula>
    </cfRule>
  </conditionalFormatting>
  <conditionalFormatting sqref="B1464:F1464">
    <cfRule type="containsText" dxfId="8477" priority="181" operator="containsText" text="_JP">
      <formula>NOT(ISERROR(SEARCH("_JP",B1464)))</formula>
    </cfRule>
    <cfRule type="containsText" dxfId="8476" priority="184" operator="containsText" text="_TOP_">
      <formula>NOT(ISERROR(SEARCH("_TOP_",B1464)))</formula>
    </cfRule>
    <cfRule type="beginsWith" dxfId="8475" priority="185" operator="beginsWith" text="_JOK_">
      <formula>LEFT(B1464,LEN("_JOK_"))="_JOK_"</formula>
    </cfRule>
    <cfRule type="beginsWith" dxfId="8474" priority="186" operator="beginsWith" text="_TFG">
      <formula>LEFT(B1464,LEN("_TFG"))="_TFG"</formula>
    </cfRule>
  </conditionalFormatting>
  <conditionalFormatting sqref="B1464:F1464">
    <cfRule type="beginsWith" dxfId="8473" priority="188" operator="beginsWith" text="_low_">
      <formula>LEFT(B1464,LEN("_low_"))="_low_"</formula>
    </cfRule>
    <cfRule type="beginsWith" dxfId="8472" priority="189" operator="beginsWith" text="_HIG_">
      <formula>LEFT(B1464,LEN("_HIG_"))="_HIG_"</formula>
    </cfRule>
  </conditionalFormatting>
  <conditionalFormatting sqref="B1464:F1464">
    <cfRule type="beginsWith" dxfId="8471" priority="187" operator="beginsWith" text="_SCA_">
      <formula>LEFT(B1464,LEN("_SCA_"))="_SCA_"</formula>
    </cfRule>
  </conditionalFormatting>
  <conditionalFormatting sqref="B1464:F1464">
    <cfRule type="containsText" dxfId="8470" priority="182" operator="containsText" text="_TMB">
      <formula>NOT(ISERROR(SEARCH("_TMB",B1464)))</formula>
    </cfRule>
    <cfRule type="containsText" dxfId="8469" priority="183" operator="containsText" text="_TJP">
      <formula>NOT(ISERROR(SEARCH("_TJP",B1464)))</formula>
    </cfRule>
  </conditionalFormatting>
  <conditionalFormatting sqref="B1568:F1568">
    <cfRule type="containsText" dxfId="8468" priority="172" operator="containsText" text="_JP">
      <formula>NOT(ISERROR(SEARCH("_JP",B1568)))</formula>
    </cfRule>
    <cfRule type="containsText" dxfId="8467" priority="175" operator="containsText" text="_TOP_">
      <formula>NOT(ISERROR(SEARCH("_TOP_",B1568)))</formula>
    </cfRule>
    <cfRule type="beginsWith" dxfId="8466" priority="176" operator="beginsWith" text="_JOK_">
      <formula>LEFT(B1568,LEN("_JOK_"))="_JOK_"</formula>
    </cfRule>
    <cfRule type="beginsWith" dxfId="8465" priority="177" operator="beginsWith" text="_TFG">
      <formula>LEFT(B1568,LEN("_TFG"))="_TFG"</formula>
    </cfRule>
  </conditionalFormatting>
  <conditionalFormatting sqref="B1568:F1568">
    <cfRule type="beginsWith" dxfId="8464" priority="179" operator="beginsWith" text="_low_">
      <formula>LEFT(B1568,LEN("_low_"))="_low_"</formula>
    </cfRule>
    <cfRule type="beginsWith" dxfId="8463" priority="180" operator="beginsWith" text="_HIG_">
      <formula>LEFT(B1568,LEN("_HIG_"))="_HIG_"</formula>
    </cfRule>
  </conditionalFormatting>
  <conditionalFormatting sqref="B1568:F1568">
    <cfRule type="beginsWith" dxfId="8462" priority="178" operator="beginsWith" text="_SCA_">
      <formula>LEFT(B1568,LEN("_SCA_"))="_SCA_"</formula>
    </cfRule>
  </conditionalFormatting>
  <conditionalFormatting sqref="B1568:F1568">
    <cfRule type="containsText" dxfId="8461" priority="173" operator="containsText" text="_TMB">
      <formula>NOT(ISERROR(SEARCH("_TMB",B1568)))</formula>
    </cfRule>
    <cfRule type="containsText" dxfId="8460" priority="174" operator="containsText" text="_TJP">
      <formula>NOT(ISERROR(SEARCH("_TJP",B1568)))</formula>
    </cfRule>
  </conditionalFormatting>
  <conditionalFormatting sqref="B97:F99">
    <cfRule type="containsText" dxfId="8459" priority="163" operator="containsText" text="_JP">
      <formula>NOT(ISERROR(SEARCH("_JP",B97)))</formula>
    </cfRule>
    <cfRule type="containsText" dxfId="8458" priority="166" operator="containsText" text="_TOP_">
      <formula>NOT(ISERROR(SEARCH("_TOP_",B97)))</formula>
    </cfRule>
    <cfRule type="beginsWith" dxfId="8457" priority="167" operator="beginsWith" text="_JOK_">
      <formula>LEFT(B97,LEN("_JOK_"))="_JOK_"</formula>
    </cfRule>
    <cfRule type="beginsWith" dxfId="8456" priority="168" operator="beginsWith" text="_TFG">
      <formula>LEFT(B97,LEN("_TFG"))="_TFG"</formula>
    </cfRule>
  </conditionalFormatting>
  <conditionalFormatting sqref="B97:F99">
    <cfRule type="beginsWith" dxfId="8455" priority="170" operator="beginsWith" text="_low_">
      <formula>LEFT(B97,LEN("_low_"))="_low_"</formula>
    </cfRule>
    <cfRule type="beginsWith" dxfId="8454" priority="171" operator="beginsWith" text="_HIG_">
      <formula>LEFT(B97,LEN("_HIG_"))="_HIG_"</formula>
    </cfRule>
  </conditionalFormatting>
  <conditionalFormatting sqref="B97:F99">
    <cfRule type="beginsWith" dxfId="8453" priority="169" operator="beginsWith" text="_SCA_">
      <formula>LEFT(B97,LEN("_SCA_"))="_SCA_"</formula>
    </cfRule>
  </conditionalFormatting>
  <conditionalFormatting sqref="B97:F99">
    <cfRule type="containsText" dxfId="8452" priority="164" operator="containsText" text="_TMB">
      <formula>NOT(ISERROR(SEARCH("_TMB",B97)))</formula>
    </cfRule>
    <cfRule type="containsText" dxfId="8451" priority="165" operator="containsText" text="_TJP">
      <formula>NOT(ISERROR(SEARCH("_TJP",B97)))</formula>
    </cfRule>
  </conditionalFormatting>
  <conditionalFormatting sqref="B180:F182">
    <cfRule type="containsText" dxfId="8450" priority="154" operator="containsText" text="_JP">
      <formula>NOT(ISERROR(SEARCH("_JP",B180)))</formula>
    </cfRule>
    <cfRule type="containsText" dxfId="8449" priority="157" operator="containsText" text="_TOP_">
      <formula>NOT(ISERROR(SEARCH("_TOP_",B180)))</formula>
    </cfRule>
    <cfRule type="beginsWith" dxfId="8448" priority="158" operator="beginsWith" text="_JOK_">
      <formula>LEFT(B180,LEN("_JOK_"))="_JOK_"</formula>
    </cfRule>
    <cfRule type="beginsWith" dxfId="8447" priority="159" operator="beginsWith" text="_TFG">
      <formula>LEFT(B180,LEN("_TFG"))="_TFG"</formula>
    </cfRule>
  </conditionalFormatting>
  <conditionalFormatting sqref="B180:F182">
    <cfRule type="beginsWith" dxfId="8446" priority="161" operator="beginsWith" text="_low_">
      <formula>LEFT(B180,LEN("_low_"))="_low_"</formula>
    </cfRule>
    <cfRule type="beginsWith" dxfId="8445" priority="162" operator="beginsWith" text="_HIG_">
      <formula>LEFT(B180,LEN("_HIG_"))="_HIG_"</formula>
    </cfRule>
  </conditionalFormatting>
  <conditionalFormatting sqref="B180:F182">
    <cfRule type="beginsWith" dxfId="8444" priority="160" operator="beginsWith" text="_SCA_">
      <formula>LEFT(B180,LEN("_SCA_"))="_SCA_"</formula>
    </cfRule>
  </conditionalFormatting>
  <conditionalFormatting sqref="B180:F182">
    <cfRule type="containsText" dxfId="8443" priority="155" operator="containsText" text="_TMB">
      <formula>NOT(ISERROR(SEARCH("_TMB",B180)))</formula>
    </cfRule>
    <cfRule type="containsText" dxfId="8442" priority="156" operator="containsText" text="_TJP">
      <formula>NOT(ISERROR(SEARCH("_TJP",B180)))</formula>
    </cfRule>
  </conditionalFormatting>
  <conditionalFormatting sqref="B264:F266">
    <cfRule type="containsText" dxfId="8441" priority="145" operator="containsText" text="_JP">
      <formula>NOT(ISERROR(SEARCH("_JP",B264)))</formula>
    </cfRule>
    <cfRule type="containsText" dxfId="8440" priority="148" operator="containsText" text="_TOP_">
      <formula>NOT(ISERROR(SEARCH("_TOP_",B264)))</formula>
    </cfRule>
    <cfRule type="beginsWith" dxfId="8439" priority="149" operator="beginsWith" text="_JOK_">
      <formula>LEFT(B264,LEN("_JOK_"))="_JOK_"</formula>
    </cfRule>
    <cfRule type="beginsWith" dxfId="8438" priority="150" operator="beginsWith" text="_TFG">
      <formula>LEFT(B264,LEN("_TFG"))="_TFG"</formula>
    </cfRule>
  </conditionalFormatting>
  <conditionalFormatting sqref="B264:F266">
    <cfRule type="beginsWith" dxfId="8437" priority="152" operator="beginsWith" text="_low_">
      <formula>LEFT(B264,LEN("_low_"))="_low_"</formula>
    </cfRule>
    <cfRule type="beginsWith" dxfId="8436" priority="153" operator="beginsWith" text="_HIG_">
      <formula>LEFT(B264,LEN("_HIG_"))="_HIG_"</formula>
    </cfRule>
  </conditionalFormatting>
  <conditionalFormatting sqref="B264:F266">
    <cfRule type="beginsWith" dxfId="8435" priority="151" operator="beginsWith" text="_SCA_">
      <formula>LEFT(B264,LEN("_SCA_"))="_SCA_"</formula>
    </cfRule>
  </conditionalFormatting>
  <conditionalFormatting sqref="B264:F266">
    <cfRule type="containsText" dxfId="8434" priority="146" operator="containsText" text="_TMB">
      <formula>NOT(ISERROR(SEARCH("_TMB",B264)))</formula>
    </cfRule>
    <cfRule type="containsText" dxfId="8433" priority="147" operator="containsText" text="_TJP">
      <formula>NOT(ISERROR(SEARCH("_TJP",B264)))</formula>
    </cfRule>
  </conditionalFormatting>
  <conditionalFormatting sqref="B345:F347">
    <cfRule type="containsText" dxfId="8432" priority="136" operator="containsText" text="_JP">
      <formula>NOT(ISERROR(SEARCH("_JP",B345)))</formula>
    </cfRule>
    <cfRule type="containsText" dxfId="8431" priority="139" operator="containsText" text="_TOP_">
      <formula>NOT(ISERROR(SEARCH("_TOP_",B345)))</formula>
    </cfRule>
    <cfRule type="beginsWith" dxfId="8430" priority="140" operator="beginsWith" text="_JOK_">
      <formula>LEFT(B345,LEN("_JOK_"))="_JOK_"</formula>
    </cfRule>
    <cfRule type="beginsWith" dxfId="8429" priority="141" operator="beginsWith" text="_TFG">
      <formula>LEFT(B345,LEN("_TFG"))="_TFG"</formula>
    </cfRule>
  </conditionalFormatting>
  <conditionalFormatting sqref="B345:F347">
    <cfRule type="beginsWith" dxfId="8428" priority="143" operator="beginsWith" text="_low_">
      <formula>LEFT(B345,LEN("_low_"))="_low_"</formula>
    </cfRule>
    <cfRule type="beginsWith" dxfId="8427" priority="144" operator="beginsWith" text="_HIG_">
      <formula>LEFT(B345,LEN("_HIG_"))="_HIG_"</formula>
    </cfRule>
  </conditionalFormatting>
  <conditionalFormatting sqref="B345:F347">
    <cfRule type="beginsWith" dxfId="8426" priority="142" operator="beginsWith" text="_SCA_">
      <formula>LEFT(B345,LEN("_SCA_"))="_SCA_"</formula>
    </cfRule>
  </conditionalFormatting>
  <conditionalFormatting sqref="B345:F347">
    <cfRule type="containsText" dxfId="8425" priority="137" operator="containsText" text="_TMB">
      <formula>NOT(ISERROR(SEARCH("_TMB",B345)))</formula>
    </cfRule>
    <cfRule type="containsText" dxfId="8424" priority="138" operator="containsText" text="_TJP">
      <formula>NOT(ISERROR(SEARCH("_TJP",B345)))</formula>
    </cfRule>
  </conditionalFormatting>
  <conditionalFormatting sqref="B426:F428">
    <cfRule type="containsText" dxfId="8423" priority="127" operator="containsText" text="_JP">
      <formula>NOT(ISERROR(SEARCH("_JP",B426)))</formula>
    </cfRule>
    <cfRule type="containsText" dxfId="8422" priority="130" operator="containsText" text="_TOP_">
      <formula>NOT(ISERROR(SEARCH("_TOP_",B426)))</formula>
    </cfRule>
    <cfRule type="beginsWith" dxfId="8421" priority="131" operator="beginsWith" text="_JOK_">
      <formula>LEFT(B426,LEN("_JOK_"))="_JOK_"</formula>
    </cfRule>
    <cfRule type="beginsWith" dxfId="8420" priority="132" operator="beginsWith" text="_TFG">
      <formula>LEFT(B426,LEN("_TFG"))="_TFG"</formula>
    </cfRule>
  </conditionalFormatting>
  <conditionalFormatting sqref="B426:F428">
    <cfRule type="beginsWith" dxfId="8419" priority="134" operator="beginsWith" text="_low_">
      <formula>LEFT(B426,LEN("_low_"))="_low_"</formula>
    </cfRule>
    <cfRule type="beginsWith" dxfId="8418" priority="135" operator="beginsWith" text="_HIG_">
      <formula>LEFT(B426,LEN("_HIG_"))="_HIG_"</formula>
    </cfRule>
  </conditionalFormatting>
  <conditionalFormatting sqref="B426:F428">
    <cfRule type="beginsWith" dxfId="8417" priority="133" operator="beginsWith" text="_SCA_">
      <formula>LEFT(B426,LEN("_SCA_"))="_SCA_"</formula>
    </cfRule>
  </conditionalFormatting>
  <conditionalFormatting sqref="B426:F428">
    <cfRule type="containsText" dxfId="8416" priority="128" operator="containsText" text="_TMB">
      <formula>NOT(ISERROR(SEARCH("_TMB",B426)))</formula>
    </cfRule>
    <cfRule type="containsText" dxfId="8415" priority="129" operator="containsText" text="_TJP">
      <formula>NOT(ISERROR(SEARCH("_TJP",B426)))</formula>
    </cfRule>
  </conditionalFormatting>
  <conditionalFormatting sqref="B519:F521">
    <cfRule type="containsText" dxfId="8414" priority="118" operator="containsText" text="_JP">
      <formula>NOT(ISERROR(SEARCH("_JP",B519)))</formula>
    </cfRule>
    <cfRule type="containsText" dxfId="8413" priority="121" operator="containsText" text="_TOP_">
      <formula>NOT(ISERROR(SEARCH("_TOP_",B519)))</formula>
    </cfRule>
    <cfRule type="beginsWith" dxfId="8412" priority="122" operator="beginsWith" text="_JOK_">
      <formula>LEFT(B519,LEN("_JOK_"))="_JOK_"</formula>
    </cfRule>
    <cfRule type="beginsWith" dxfId="8411" priority="123" operator="beginsWith" text="_TFG">
      <formula>LEFT(B519,LEN("_TFG"))="_TFG"</formula>
    </cfRule>
  </conditionalFormatting>
  <conditionalFormatting sqref="B519:F521">
    <cfRule type="beginsWith" dxfId="8410" priority="125" operator="beginsWith" text="_low_">
      <formula>LEFT(B519,LEN("_low_"))="_low_"</formula>
    </cfRule>
    <cfRule type="beginsWith" dxfId="8409" priority="126" operator="beginsWith" text="_HIG_">
      <formula>LEFT(B519,LEN("_HIG_"))="_HIG_"</formula>
    </cfRule>
  </conditionalFormatting>
  <conditionalFormatting sqref="B519:F521">
    <cfRule type="beginsWith" dxfId="8408" priority="124" operator="beginsWith" text="_SCA_">
      <formula>LEFT(B519,LEN("_SCA_"))="_SCA_"</formula>
    </cfRule>
  </conditionalFormatting>
  <conditionalFormatting sqref="B519:F521">
    <cfRule type="containsText" dxfId="8407" priority="119" operator="containsText" text="_TMB">
      <formula>NOT(ISERROR(SEARCH("_TMB",B519)))</formula>
    </cfRule>
    <cfRule type="containsText" dxfId="8406" priority="120" operator="containsText" text="_TJP">
      <formula>NOT(ISERROR(SEARCH("_TJP",B519)))</formula>
    </cfRule>
  </conditionalFormatting>
  <conditionalFormatting sqref="B614:F616">
    <cfRule type="containsText" dxfId="8405" priority="109" operator="containsText" text="_JP">
      <formula>NOT(ISERROR(SEARCH("_JP",B614)))</formula>
    </cfRule>
    <cfRule type="containsText" dxfId="8404" priority="112" operator="containsText" text="_TOP_">
      <formula>NOT(ISERROR(SEARCH("_TOP_",B614)))</formula>
    </cfRule>
    <cfRule type="beginsWith" dxfId="8403" priority="113" operator="beginsWith" text="_JOK_">
      <formula>LEFT(B614,LEN("_JOK_"))="_JOK_"</formula>
    </cfRule>
    <cfRule type="beginsWith" dxfId="8402" priority="114" operator="beginsWith" text="_TFG">
      <formula>LEFT(B614,LEN("_TFG"))="_TFG"</formula>
    </cfRule>
  </conditionalFormatting>
  <conditionalFormatting sqref="B614:F616">
    <cfRule type="beginsWith" dxfId="8401" priority="116" operator="beginsWith" text="_low_">
      <formula>LEFT(B614,LEN("_low_"))="_low_"</formula>
    </cfRule>
    <cfRule type="beginsWith" dxfId="8400" priority="117" operator="beginsWith" text="_HIG_">
      <formula>LEFT(B614,LEN("_HIG_"))="_HIG_"</formula>
    </cfRule>
  </conditionalFormatting>
  <conditionalFormatting sqref="B614:F616">
    <cfRule type="beginsWith" dxfId="8399" priority="115" operator="beginsWith" text="_SCA_">
      <formula>LEFT(B614,LEN("_SCA_"))="_SCA_"</formula>
    </cfRule>
  </conditionalFormatting>
  <conditionalFormatting sqref="B614:F616">
    <cfRule type="containsText" dxfId="8398" priority="110" operator="containsText" text="_TMB">
      <formula>NOT(ISERROR(SEARCH("_TMB",B614)))</formula>
    </cfRule>
    <cfRule type="containsText" dxfId="8397" priority="111" operator="containsText" text="_TJP">
      <formula>NOT(ISERROR(SEARCH("_TJP",B614)))</formula>
    </cfRule>
  </conditionalFormatting>
  <conditionalFormatting sqref="B701:F703">
    <cfRule type="containsText" dxfId="8396" priority="100" operator="containsText" text="_JP">
      <formula>NOT(ISERROR(SEARCH("_JP",B701)))</formula>
    </cfRule>
    <cfRule type="containsText" dxfId="8395" priority="103" operator="containsText" text="_TOP_">
      <formula>NOT(ISERROR(SEARCH("_TOP_",B701)))</formula>
    </cfRule>
    <cfRule type="beginsWith" dxfId="8394" priority="104" operator="beginsWith" text="_JOK_">
      <formula>LEFT(B701,LEN("_JOK_"))="_JOK_"</formula>
    </cfRule>
    <cfRule type="beginsWith" dxfId="8393" priority="105" operator="beginsWith" text="_TFG">
      <formula>LEFT(B701,LEN("_TFG"))="_TFG"</formula>
    </cfRule>
  </conditionalFormatting>
  <conditionalFormatting sqref="B701:F703">
    <cfRule type="beginsWith" dxfId="8392" priority="107" operator="beginsWith" text="_low_">
      <formula>LEFT(B701,LEN("_low_"))="_low_"</formula>
    </cfRule>
    <cfRule type="beginsWith" dxfId="8391" priority="108" operator="beginsWith" text="_HIG_">
      <formula>LEFT(B701,LEN("_HIG_"))="_HIG_"</formula>
    </cfRule>
  </conditionalFormatting>
  <conditionalFormatting sqref="B701:F703">
    <cfRule type="beginsWith" dxfId="8390" priority="106" operator="beginsWith" text="_SCA_">
      <formula>LEFT(B701,LEN("_SCA_"))="_SCA_"</formula>
    </cfRule>
  </conditionalFormatting>
  <conditionalFormatting sqref="B701:F703">
    <cfRule type="containsText" dxfId="8389" priority="101" operator="containsText" text="_TMB">
      <formula>NOT(ISERROR(SEARCH("_TMB",B701)))</formula>
    </cfRule>
    <cfRule type="containsText" dxfId="8388" priority="102" operator="containsText" text="_TJP">
      <formula>NOT(ISERROR(SEARCH("_TJP",B701)))</formula>
    </cfRule>
  </conditionalFormatting>
  <conditionalFormatting sqref="B794:F796">
    <cfRule type="containsText" dxfId="8387" priority="91" operator="containsText" text="_JP">
      <formula>NOT(ISERROR(SEARCH("_JP",B794)))</formula>
    </cfRule>
    <cfRule type="containsText" dxfId="8386" priority="94" operator="containsText" text="_TOP_">
      <formula>NOT(ISERROR(SEARCH("_TOP_",B794)))</formula>
    </cfRule>
    <cfRule type="beginsWith" dxfId="8385" priority="95" operator="beginsWith" text="_JOK_">
      <formula>LEFT(B794,LEN("_JOK_"))="_JOK_"</formula>
    </cfRule>
    <cfRule type="beginsWith" dxfId="8384" priority="96" operator="beginsWith" text="_TFG">
      <formula>LEFT(B794,LEN("_TFG"))="_TFG"</formula>
    </cfRule>
  </conditionalFormatting>
  <conditionalFormatting sqref="B794:F796">
    <cfRule type="beginsWith" dxfId="8383" priority="98" operator="beginsWith" text="_low_">
      <formula>LEFT(B794,LEN("_low_"))="_low_"</formula>
    </cfRule>
    <cfRule type="beginsWith" dxfId="8382" priority="99" operator="beginsWith" text="_HIG_">
      <formula>LEFT(B794,LEN("_HIG_"))="_HIG_"</formula>
    </cfRule>
  </conditionalFormatting>
  <conditionalFormatting sqref="B794:F796">
    <cfRule type="beginsWith" dxfId="8381" priority="97" operator="beginsWith" text="_SCA_">
      <formula>LEFT(B794,LEN("_SCA_"))="_SCA_"</formula>
    </cfRule>
  </conditionalFormatting>
  <conditionalFormatting sqref="B794:F796">
    <cfRule type="containsText" dxfId="8380" priority="92" operator="containsText" text="_TMB">
      <formula>NOT(ISERROR(SEARCH("_TMB",B794)))</formula>
    </cfRule>
    <cfRule type="containsText" dxfId="8379" priority="93" operator="containsText" text="_TJP">
      <formula>NOT(ISERROR(SEARCH("_TJP",B794)))</formula>
    </cfRule>
  </conditionalFormatting>
  <conditionalFormatting sqref="B891:F893">
    <cfRule type="containsText" dxfId="8378" priority="82" operator="containsText" text="_JP">
      <formula>NOT(ISERROR(SEARCH("_JP",B891)))</formula>
    </cfRule>
    <cfRule type="containsText" dxfId="8377" priority="85" operator="containsText" text="_TOP_">
      <formula>NOT(ISERROR(SEARCH("_TOP_",B891)))</formula>
    </cfRule>
    <cfRule type="beginsWith" dxfId="8376" priority="86" operator="beginsWith" text="_JOK_">
      <formula>LEFT(B891,LEN("_JOK_"))="_JOK_"</formula>
    </cfRule>
    <cfRule type="beginsWith" dxfId="8375" priority="87" operator="beginsWith" text="_TFG">
      <formula>LEFT(B891,LEN("_TFG"))="_TFG"</formula>
    </cfRule>
  </conditionalFormatting>
  <conditionalFormatting sqref="B891:F893">
    <cfRule type="beginsWith" dxfId="8374" priority="89" operator="beginsWith" text="_low_">
      <formula>LEFT(B891,LEN("_low_"))="_low_"</formula>
    </cfRule>
    <cfRule type="beginsWith" dxfId="8373" priority="90" operator="beginsWith" text="_HIG_">
      <formula>LEFT(B891,LEN("_HIG_"))="_HIG_"</formula>
    </cfRule>
  </conditionalFormatting>
  <conditionalFormatting sqref="B891:F893">
    <cfRule type="beginsWith" dxfId="8372" priority="88" operator="beginsWith" text="_SCA_">
      <formula>LEFT(B891,LEN("_SCA_"))="_SCA_"</formula>
    </cfRule>
  </conditionalFormatting>
  <conditionalFormatting sqref="B891:F893">
    <cfRule type="containsText" dxfId="8371" priority="83" operator="containsText" text="_TMB">
      <formula>NOT(ISERROR(SEARCH("_TMB",B891)))</formula>
    </cfRule>
    <cfRule type="containsText" dxfId="8370" priority="84" operator="containsText" text="_TJP">
      <formula>NOT(ISERROR(SEARCH("_TJP",B891)))</formula>
    </cfRule>
  </conditionalFormatting>
  <conditionalFormatting sqref="B1010:F1012">
    <cfRule type="containsText" dxfId="8369" priority="73" operator="containsText" text="_JP">
      <formula>NOT(ISERROR(SEARCH("_JP",B1010)))</formula>
    </cfRule>
    <cfRule type="containsText" dxfId="8368" priority="76" operator="containsText" text="_TOP_">
      <formula>NOT(ISERROR(SEARCH("_TOP_",B1010)))</formula>
    </cfRule>
    <cfRule type="beginsWith" dxfId="8367" priority="77" operator="beginsWith" text="_JOK_">
      <formula>LEFT(B1010,LEN("_JOK_"))="_JOK_"</formula>
    </cfRule>
    <cfRule type="beginsWith" dxfId="8366" priority="78" operator="beginsWith" text="_TFG">
      <formula>LEFT(B1010,LEN("_TFG"))="_TFG"</formula>
    </cfRule>
  </conditionalFormatting>
  <conditionalFormatting sqref="B1010:F1012">
    <cfRule type="beginsWith" dxfId="8365" priority="80" operator="beginsWith" text="_low_">
      <formula>LEFT(B1010,LEN("_low_"))="_low_"</formula>
    </cfRule>
    <cfRule type="beginsWith" dxfId="8364" priority="81" operator="beginsWith" text="_HIG_">
      <formula>LEFT(B1010,LEN("_HIG_"))="_HIG_"</formula>
    </cfRule>
  </conditionalFormatting>
  <conditionalFormatting sqref="B1010:F1012">
    <cfRule type="beginsWith" dxfId="8363" priority="79" operator="beginsWith" text="_SCA_">
      <formula>LEFT(B1010,LEN("_SCA_"))="_SCA_"</formula>
    </cfRule>
  </conditionalFormatting>
  <conditionalFormatting sqref="B1010:F1012">
    <cfRule type="containsText" dxfId="8362" priority="74" operator="containsText" text="_TMB">
      <formula>NOT(ISERROR(SEARCH("_TMB",B1010)))</formula>
    </cfRule>
    <cfRule type="containsText" dxfId="8361" priority="75" operator="containsText" text="_TJP">
      <formula>NOT(ISERROR(SEARCH("_TJP",B1010)))</formula>
    </cfRule>
  </conditionalFormatting>
  <conditionalFormatting sqref="B1135:F1137">
    <cfRule type="containsText" dxfId="8360" priority="64" operator="containsText" text="_JP">
      <formula>NOT(ISERROR(SEARCH("_JP",B1135)))</formula>
    </cfRule>
    <cfRule type="containsText" dxfId="8359" priority="67" operator="containsText" text="_TOP_">
      <formula>NOT(ISERROR(SEARCH("_TOP_",B1135)))</formula>
    </cfRule>
    <cfRule type="beginsWith" dxfId="8358" priority="68" operator="beginsWith" text="_JOK_">
      <formula>LEFT(B1135,LEN("_JOK_"))="_JOK_"</formula>
    </cfRule>
    <cfRule type="beginsWith" dxfId="8357" priority="69" operator="beginsWith" text="_TFG">
      <formula>LEFT(B1135,LEN("_TFG"))="_TFG"</formula>
    </cfRule>
  </conditionalFormatting>
  <conditionalFormatting sqref="B1135:F1137">
    <cfRule type="beginsWith" dxfId="8356" priority="71" operator="beginsWith" text="_low_">
      <formula>LEFT(B1135,LEN("_low_"))="_low_"</formula>
    </cfRule>
    <cfRule type="beginsWith" dxfId="8355" priority="72" operator="beginsWith" text="_HIG_">
      <formula>LEFT(B1135,LEN("_HIG_"))="_HIG_"</formula>
    </cfRule>
  </conditionalFormatting>
  <conditionalFormatting sqref="B1135:F1137">
    <cfRule type="beginsWith" dxfId="8354" priority="70" operator="beginsWith" text="_SCA_">
      <formula>LEFT(B1135,LEN("_SCA_"))="_SCA_"</formula>
    </cfRule>
  </conditionalFormatting>
  <conditionalFormatting sqref="B1135:F1137">
    <cfRule type="containsText" dxfId="8353" priority="65" operator="containsText" text="_TMB">
      <formula>NOT(ISERROR(SEARCH("_TMB",B1135)))</formula>
    </cfRule>
    <cfRule type="containsText" dxfId="8352" priority="66" operator="containsText" text="_TJP">
      <formula>NOT(ISERROR(SEARCH("_TJP",B1135)))</formula>
    </cfRule>
  </conditionalFormatting>
  <conditionalFormatting sqref="B1254:F1256">
    <cfRule type="containsText" dxfId="8351" priority="55" operator="containsText" text="_JP">
      <formula>NOT(ISERROR(SEARCH("_JP",B1254)))</formula>
    </cfRule>
    <cfRule type="containsText" dxfId="8350" priority="58" operator="containsText" text="_TOP_">
      <formula>NOT(ISERROR(SEARCH("_TOP_",B1254)))</formula>
    </cfRule>
    <cfRule type="beginsWith" dxfId="8349" priority="59" operator="beginsWith" text="_JOK_">
      <formula>LEFT(B1254,LEN("_JOK_"))="_JOK_"</formula>
    </cfRule>
    <cfRule type="beginsWith" dxfId="8348" priority="60" operator="beginsWith" text="_TFG">
      <formula>LEFT(B1254,LEN("_TFG"))="_TFG"</formula>
    </cfRule>
  </conditionalFormatting>
  <conditionalFormatting sqref="B1254:F1256">
    <cfRule type="beginsWith" dxfId="8347" priority="62" operator="beginsWith" text="_low_">
      <formula>LEFT(B1254,LEN("_low_"))="_low_"</formula>
    </cfRule>
    <cfRule type="beginsWith" dxfId="8346" priority="63" operator="beginsWith" text="_HIG_">
      <formula>LEFT(B1254,LEN("_HIG_"))="_HIG_"</formula>
    </cfRule>
  </conditionalFormatting>
  <conditionalFormatting sqref="B1254:F1256">
    <cfRule type="beginsWith" dxfId="8345" priority="61" operator="beginsWith" text="_SCA_">
      <formula>LEFT(B1254,LEN("_SCA_"))="_SCA_"</formula>
    </cfRule>
  </conditionalFormatting>
  <conditionalFormatting sqref="B1254:F1256">
    <cfRule type="containsText" dxfId="8344" priority="56" operator="containsText" text="_TMB">
      <formula>NOT(ISERROR(SEARCH("_TMB",B1254)))</formula>
    </cfRule>
    <cfRule type="containsText" dxfId="8343" priority="57" operator="containsText" text="_TJP">
      <formula>NOT(ISERROR(SEARCH("_TJP",B1254)))</formula>
    </cfRule>
  </conditionalFormatting>
  <conditionalFormatting sqref="B1367:F1369">
    <cfRule type="containsText" dxfId="8342" priority="46" operator="containsText" text="_JP">
      <formula>NOT(ISERROR(SEARCH("_JP",B1367)))</formula>
    </cfRule>
    <cfRule type="containsText" dxfId="8341" priority="49" operator="containsText" text="_TOP_">
      <formula>NOT(ISERROR(SEARCH("_TOP_",B1367)))</formula>
    </cfRule>
    <cfRule type="beginsWith" dxfId="8340" priority="50" operator="beginsWith" text="_JOK_">
      <formula>LEFT(B1367,LEN("_JOK_"))="_JOK_"</formula>
    </cfRule>
    <cfRule type="beginsWith" dxfId="8339" priority="51" operator="beginsWith" text="_TFG">
      <formula>LEFT(B1367,LEN("_TFG"))="_TFG"</formula>
    </cfRule>
  </conditionalFormatting>
  <conditionalFormatting sqref="B1367:F1369">
    <cfRule type="beginsWith" dxfId="8338" priority="53" operator="beginsWith" text="_low_">
      <formula>LEFT(B1367,LEN("_low_"))="_low_"</formula>
    </cfRule>
    <cfRule type="beginsWith" dxfId="8337" priority="54" operator="beginsWith" text="_HIG_">
      <formula>LEFT(B1367,LEN("_HIG_"))="_HIG_"</formula>
    </cfRule>
  </conditionalFormatting>
  <conditionalFormatting sqref="B1367:F1369">
    <cfRule type="beginsWith" dxfId="8336" priority="52" operator="beginsWith" text="_SCA_">
      <formula>LEFT(B1367,LEN("_SCA_"))="_SCA_"</formula>
    </cfRule>
  </conditionalFormatting>
  <conditionalFormatting sqref="B1367:F1369">
    <cfRule type="containsText" dxfId="8335" priority="47" operator="containsText" text="_TMB">
      <formula>NOT(ISERROR(SEARCH("_TMB",B1367)))</formula>
    </cfRule>
    <cfRule type="containsText" dxfId="8334" priority="48" operator="containsText" text="_TJP">
      <formula>NOT(ISERROR(SEARCH("_TJP",B1367)))</formula>
    </cfRule>
  </conditionalFormatting>
  <conditionalFormatting sqref="B1471:F1473">
    <cfRule type="containsText" dxfId="8333" priority="37" operator="containsText" text="_JP">
      <formula>NOT(ISERROR(SEARCH("_JP",B1471)))</formula>
    </cfRule>
    <cfRule type="containsText" dxfId="8332" priority="40" operator="containsText" text="_TOP_">
      <formula>NOT(ISERROR(SEARCH("_TOP_",B1471)))</formula>
    </cfRule>
    <cfRule type="beginsWith" dxfId="8331" priority="41" operator="beginsWith" text="_JOK_">
      <formula>LEFT(B1471,LEN("_JOK_"))="_JOK_"</formula>
    </cfRule>
    <cfRule type="beginsWith" dxfId="8330" priority="42" operator="beginsWith" text="_TFG">
      <formula>LEFT(B1471,LEN("_TFG"))="_TFG"</formula>
    </cfRule>
  </conditionalFormatting>
  <conditionalFormatting sqref="B1471:F1473">
    <cfRule type="beginsWith" dxfId="8329" priority="44" operator="beginsWith" text="_low_">
      <formula>LEFT(B1471,LEN("_low_"))="_low_"</formula>
    </cfRule>
    <cfRule type="beginsWith" dxfId="8328" priority="45" operator="beginsWith" text="_HIG_">
      <formula>LEFT(B1471,LEN("_HIG_"))="_HIG_"</formula>
    </cfRule>
  </conditionalFormatting>
  <conditionalFormatting sqref="B1471:F1473">
    <cfRule type="beginsWith" dxfId="8327" priority="43" operator="beginsWith" text="_SCA_">
      <formula>LEFT(B1471,LEN("_SCA_"))="_SCA_"</formula>
    </cfRule>
  </conditionalFormatting>
  <conditionalFormatting sqref="B1471:F1473">
    <cfRule type="containsText" dxfId="8326" priority="38" operator="containsText" text="_TMB">
      <formula>NOT(ISERROR(SEARCH("_TMB",B1471)))</formula>
    </cfRule>
    <cfRule type="containsText" dxfId="8325" priority="39" operator="containsText" text="_TJP">
      <formula>NOT(ISERROR(SEARCH("_TJP",B1471)))</formula>
    </cfRule>
  </conditionalFormatting>
  <conditionalFormatting sqref="D184">
    <cfRule type="containsText" dxfId="8324" priority="28" operator="containsText" text="_JP">
      <formula>NOT(ISERROR(SEARCH("_JP",D184)))</formula>
    </cfRule>
    <cfRule type="containsText" dxfId="8323" priority="31" operator="containsText" text="_TOP_">
      <formula>NOT(ISERROR(SEARCH("_TOP_",D184)))</formula>
    </cfRule>
    <cfRule type="beginsWith" dxfId="8322" priority="32" operator="beginsWith" text="_JOK_">
      <formula>LEFT(D184,LEN("_JOK_"))="_JOK_"</formula>
    </cfRule>
    <cfRule type="beginsWith" dxfId="8321" priority="33" operator="beginsWith" text="_TFG">
      <formula>LEFT(D184,LEN("_TFG"))="_TFG"</formula>
    </cfRule>
  </conditionalFormatting>
  <conditionalFormatting sqref="D184">
    <cfRule type="beginsWith" dxfId="8320" priority="35" operator="beginsWith" text="_low_">
      <formula>LEFT(D184,LEN("_low_"))="_low_"</formula>
    </cfRule>
    <cfRule type="beginsWith" dxfId="8319" priority="36" operator="beginsWith" text="_HIG_">
      <formula>LEFT(D184,LEN("_HIG_"))="_HIG_"</formula>
    </cfRule>
  </conditionalFormatting>
  <conditionalFormatting sqref="D184">
    <cfRule type="beginsWith" dxfId="8318" priority="34" operator="beginsWith" text="_SCA_">
      <formula>LEFT(D184,LEN("_SCA_"))="_SCA_"</formula>
    </cfRule>
  </conditionalFormatting>
  <conditionalFormatting sqref="D184">
    <cfRule type="containsText" dxfId="8317" priority="29" operator="containsText" text="_TMB">
      <formula>NOT(ISERROR(SEARCH("_TMB",D184)))</formula>
    </cfRule>
    <cfRule type="containsText" dxfId="8316" priority="30" operator="containsText" text="_TJP">
      <formula>NOT(ISERROR(SEARCH("_TJP",D184)))</formula>
    </cfRule>
  </conditionalFormatting>
  <conditionalFormatting sqref="F184">
    <cfRule type="containsText" dxfId="8315" priority="19" operator="containsText" text="_JP">
      <formula>NOT(ISERROR(SEARCH("_JP",F184)))</formula>
    </cfRule>
    <cfRule type="containsText" dxfId="8314" priority="22" operator="containsText" text="_TOP_">
      <formula>NOT(ISERROR(SEARCH("_TOP_",F184)))</formula>
    </cfRule>
    <cfRule type="beginsWith" dxfId="8313" priority="23" operator="beginsWith" text="_JOK_">
      <formula>LEFT(F184,LEN("_JOK_"))="_JOK_"</formula>
    </cfRule>
    <cfRule type="beginsWith" dxfId="8312" priority="24" operator="beginsWith" text="_TFG">
      <formula>LEFT(F184,LEN("_TFG"))="_TFG"</formula>
    </cfRule>
  </conditionalFormatting>
  <conditionalFormatting sqref="F184">
    <cfRule type="beginsWith" dxfId="8311" priority="26" operator="beginsWith" text="_low_">
      <formula>LEFT(F184,LEN("_low_"))="_low_"</formula>
    </cfRule>
    <cfRule type="beginsWith" dxfId="8310" priority="27" operator="beginsWith" text="_HIG_">
      <formula>LEFT(F184,LEN("_HIG_"))="_HIG_"</formula>
    </cfRule>
  </conditionalFormatting>
  <conditionalFormatting sqref="F184">
    <cfRule type="beginsWith" dxfId="8309" priority="25" operator="beginsWith" text="_SCA_">
      <formula>LEFT(F184,LEN("_SCA_"))="_SCA_"</formula>
    </cfRule>
  </conditionalFormatting>
  <conditionalFormatting sqref="F184">
    <cfRule type="containsText" dxfId="8308" priority="20" operator="containsText" text="_TMB">
      <formula>NOT(ISERROR(SEARCH("_TMB",F184)))</formula>
    </cfRule>
    <cfRule type="containsText" dxfId="8307" priority="21" operator="containsText" text="_TJP">
      <formula>NOT(ISERROR(SEARCH("_TJP",F184)))</formula>
    </cfRule>
  </conditionalFormatting>
  <conditionalFormatting sqref="E414">
    <cfRule type="containsText" dxfId="8306" priority="10" operator="containsText" text="_JP">
      <formula>NOT(ISERROR(SEARCH("_JP",E414)))</formula>
    </cfRule>
    <cfRule type="containsText" dxfId="8305" priority="13" operator="containsText" text="_TOP_">
      <formula>NOT(ISERROR(SEARCH("_TOP_",E414)))</formula>
    </cfRule>
    <cfRule type="beginsWith" dxfId="8304" priority="14" operator="beginsWith" text="_JOK_">
      <formula>LEFT(E414,LEN("_JOK_"))="_JOK_"</formula>
    </cfRule>
    <cfRule type="beginsWith" dxfId="8303" priority="15" operator="beginsWith" text="_TFG">
      <formula>LEFT(E414,LEN("_TFG"))="_TFG"</formula>
    </cfRule>
  </conditionalFormatting>
  <conditionalFormatting sqref="E414">
    <cfRule type="beginsWith" dxfId="8302" priority="17" operator="beginsWith" text="_low_">
      <formula>LEFT(E414,LEN("_low_"))="_low_"</formula>
    </cfRule>
    <cfRule type="beginsWith" dxfId="8301" priority="18" operator="beginsWith" text="_HIG_">
      <formula>LEFT(E414,LEN("_HIG_"))="_HIG_"</formula>
    </cfRule>
  </conditionalFormatting>
  <conditionalFormatting sqref="E414">
    <cfRule type="beginsWith" dxfId="8300" priority="16" operator="beginsWith" text="_SCA_">
      <formula>LEFT(E414,LEN("_SCA_"))="_SCA_"</formula>
    </cfRule>
  </conditionalFormatting>
  <conditionalFormatting sqref="E414">
    <cfRule type="containsText" dxfId="8299" priority="11" operator="containsText" text="_TMB">
      <formula>NOT(ISERROR(SEARCH("_TMB",E414)))</formula>
    </cfRule>
    <cfRule type="containsText" dxfId="8298" priority="12" operator="containsText" text="_TJP">
      <formula>NOT(ISERROR(SEARCH("_TJP",E414)))</formula>
    </cfRule>
  </conditionalFormatting>
  <conditionalFormatting sqref="F507">
    <cfRule type="containsText" dxfId="8297" priority="1" operator="containsText" text="_JP">
      <formula>NOT(ISERROR(SEARCH("_JP",F507)))</formula>
    </cfRule>
    <cfRule type="containsText" dxfId="8296" priority="4" operator="containsText" text="_TOP_">
      <formula>NOT(ISERROR(SEARCH("_TOP_",F507)))</formula>
    </cfRule>
    <cfRule type="beginsWith" dxfId="8295" priority="5" operator="beginsWith" text="_JOK_">
      <formula>LEFT(F507,LEN("_JOK_"))="_JOK_"</formula>
    </cfRule>
    <cfRule type="beginsWith" dxfId="8294" priority="6" operator="beginsWith" text="_TFG">
      <formula>LEFT(F507,LEN("_TFG"))="_TFG"</formula>
    </cfRule>
  </conditionalFormatting>
  <conditionalFormatting sqref="F507">
    <cfRule type="beginsWith" dxfId="8293" priority="8" operator="beginsWith" text="_low_">
      <formula>LEFT(F507,LEN("_low_"))="_low_"</formula>
    </cfRule>
    <cfRule type="beginsWith" dxfId="8292" priority="9" operator="beginsWith" text="_HIG_">
      <formula>LEFT(F507,LEN("_HIG_"))="_HIG_"</formula>
    </cfRule>
  </conditionalFormatting>
  <conditionalFormatting sqref="F507">
    <cfRule type="beginsWith" dxfId="8291" priority="7" operator="beginsWith" text="_SCA_">
      <formula>LEFT(F507,LEN("_SCA_"))="_SCA_"</formula>
    </cfRule>
  </conditionalFormatting>
  <conditionalFormatting sqref="F507">
    <cfRule type="containsText" dxfId="8290" priority="2" operator="containsText" text="_TMB">
      <formula>NOT(ISERROR(SEARCH("_TMB",F507)))</formula>
    </cfRule>
    <cfRule type="containsText" dxfId="8289" priority="3" operator="containsText" text="_TJP">
      <formula>NOT(ISERROR(SEARCH("_TJP",F507)))</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FC824-C790-4EBA-8919-13A07F924A2B}">
  <sheetPr codeName="Sheet84"/>
  <dimension ref="A1:AE216"/>
  <sheetViews>
    <sheetView zoomScale="96" zoomScaleNormal="90" workbookViewId="0">
      <selection activeCell="I11" sqref="I11"/>
    </sheetView>
  </sheetViews>
  <sheetFormatPr defaultColWidth="9.109375" defaultRowHeight="14.4" x14ac:dyDescent="0.3"/>
  <cols>
    <col min="3" max="3" width="11.6640625" customWidth="1"/>
    <col min="4" max="4" width="13.33203125" customWidth="1"/>
    <col min="9" max="9" width="12.88671875" customWidth="1"/>
    <col min="10" max="10" width="11.6640625" customWidth="1"/>
    <col min="26" max="26" width="19.44140625" customWidth="1"/>
    <col min="28" max="28" width="21" customWidth="1"/>
  </cols>
  <sheetData>
    <row r="1" spans="1:31" x14ac:dyDescent="0.3">
      <c r="A1" s="1"/>
    </row>
    <row r="5" spans="1:31" x14ac:dyDescent="0.3">
      <c r="B5" s="167">
        <v>0.15</v>
      </c>
      <c r="I5">
        <v>8.8999999999999996E-2</v>
      </c>
      <c r="Q5">
        <v>0.08</v>
      </c>
    </row>
    <row r="6" spans="1:31" x14ac:dyDescent="0.3">
      <c r="B6" s="167">
        <v>1000</v>
      </c>
      <c r="I6">
        <v>10000</v>
      </c>
      <c r="Q6">
        <v>10000</v>
      </c>
    </row>
    <row r="7" spans="1:31" x14ac:dyDescent="0.3">
      <c r="B7" s="167">
        <v>1.3</v>
      </c>
      <c r="D7" s="213" t="s">
        <v>126</v>
      </c>
      <c r="E7" s="213"/>
      <c r="F7" s="213"/>
      <c r="G7" s="213"/>
      <c r="I7">
        <v>1.01</v>
      </c>
      <c r="K7" s="213" t="s">
        <v>127</v>
      </c>
      <c r="L7" s="213"/>
      <c r="M7" s="213"/>
      <c r="N7" s="213"/>
      <c r="O7" s="213"/>
      <c r="Q7">
        <v>1.1000000000000001</v>
      </c>
      <c r="S7" s="213" t="s">
        <v>128</v>
      </c>
      <c r="T7" s="213"/>
      <c r="U7" s="213"/>
      <c r="V7" s="213"/>
      <c r="W7" s="213"/>
      <c r="Z7" s="213" t="s">
        <v>129</v>
      </c>
      <c r="AA7" s="213"/>
      <c r="AB7" s="213"/>
      <c r="AC7" t="s">
        <v>130</v>
      </c>
    </row>
    <row r="8" spans="1:31" x14ac:dyDescent="0.3">
      <c r="B8" s="167">
        <v>1.0900000000000001</v>
      </c>
      <c r="F8" s="175" t="s">
        <v>184</v>
      </c>
      <c r="I8">
        <v>1.01</v>
      </c>
      <c r="M8" s="165" t="s">
        <v>185</v>
      </c>
      <c r="U8" s="165" t="s">
        <v>186</v>
      </c>
      <c r="AA8" s="166" t="s">
        <v>187</v>
      </c>
    </row>
    <row r="9" spans="1:31" ht="37.799999999999997" customHeight="1" x14ac:dyDescent="0.3">
      <c r="C9" s="168" t="s">
        <v>183</v>
      </c>
      <c r="D9" s="162">
        <v>1</v>
      </c>
      <c r="E9" s="162">
        <v>2</v>
      </c>
      <c r="F9" s="162">
        <v>3</v>
      </c>
      <c r="G9" s="162">
        <v>4</v>
      </c>
      <c r="H9" s="164"/>
      <c r="I9" s="163"/>
      <c r="J9" s="168" t="s">
        <v>183</v>
      </c>
      <c r="K9" s="162">
        <v>1</v>
      </c>
      <c r="L9" s="162">
        <v>2</v>
      </c>
      <c r="M9" s="162">
        <v>3</v>
      </c>
      <c r="N9" s="162">
        <v>4</v>
      </c>
      <c r="O9" s="162">
        <v>5</v>
      </c>
      <c r="P9" s="163"/>
      <c r="Q9" s="163"/>
      <c r="R9" s="161"/>
      <c r="S9" s="162">
        <v>1</v>
      </c>
      <c r="T9" s="162">
        <v>2</v>
      </c>
      <c r="U9" s="162">
        <v>3</v>
      </c>
      <c r="V9" s="162">
        <v>4</v>
      </c>
      <c r="W9" s="162">
        <v>5</v>
      </c>
      <c r="X9" s="163"/>
      <c r="Y9" s="163"/>
      <c r="Z9" s="214" t="s">
        <v>131</v>
      </c>
      <c r="AA9" s="214"/>
      <c r="AB9" s="84" t="s">
        <v>132</v>
      </c>
    </row>
    <row r="10" spans="1:31" x14ac:dyDescent="0.3">
      <c r="C10" s="167" t="s">
        <v>133</v>
      </c>
      <c r="D10" s="85">
        <v>145</v>
      </c>
      <c r="E10" s="85">
        <v>187</v>
      </c>
      <c r="F10" s="85">
        <f>ROUND(E10*$B$7,0)</f>
        <v>243</v>
      </c>
      <c r="G10" s="85">
        <f>ROUND(F10*$B$7,0)</f>
        <v>316</v>
      </c>
      <c r="H10" t="b">
        <v>1</v>
      </c>
      <c r="I10" t="s">
        <v>134</v>
      </c>
      <c r="J10" s="167" t="s">
        <v>133</v>
      </c>
      <c r="K10" s="66">
        <f>I5*I6</f>
        <v>890</v>
      </c>
      <c r="L10" s="85">
        <f>ROUND(K10*$I$7,0)</f>
        <v>899</v>
      </c>
      <c r="M10" s="85">
        <v>4000</v>
      </c>
      <c r="N10" s="85">
        <v>9000</v>
      </c>
      <c r="O10" s="85">
        <v>9900</v>
      </c>
      <c r="P10" t="b">
        <v>1</v>
      </c>
      <c r="S10" s="86">
        <f>Q5*Q6</f>
        <v>800</v>
      </c>
      <c r="T10" s="85">
        <f>ROUND(S10*$Q$7,0)</f>
        <v>880</v>
      </c>
      <c r="U10" s="85">
        <v>4000</v>
      </c>
      <c r="V10" s="85">
        <v>9000</v>
      </c>
      <c r="W10" s="85">
        <v>9900</v>
      </c>
      <c r="X10" t="b">
        <v>1</v>
      </c>
      <c r="Z10" s="212" t="s">
        <v>135</v>
      </c>
      <c r="AA10" s="212"/>
      <c r="AB10" s="66">
        <v>100700</v>
      </c>
    </row>
    <row r="11" spans="1:31" x14ac:dyDescent="0.3">
      <c r="C11" s="167"/>
      <c r="D11" s="85">
        <f>$B$6-D10</f>
        <v>855</v>
      </c>
      <c r="E11" s="85">
        <f>$B$6-E10</f>
        <v>813</v>
      </c>
      <c r="F11" s="85">
        <f>$B$6-F10</f>
        <v>757</v>
      </c>
      <c r="G11" s="85">
        <f>$B$6-G10</f>
        <v>684</v>
      </c>
      <c r="I11" t="s">
        <v>136</v>
      </c>
      <c r="J11" s="167"/>
      <c r="K11" s="66">
        <f>$I$6-K10</f>
        <v>9110</v>
      </c>
      <c r="L11" s="85">
        <f>$I$6-L10</f>
        <v>9101</v>
      </c>
      <c r="M11" s="85">
        <f>$I$6-M10</f>
        <v>6000</v>
      </c>
      <c r="N11" s="85">
        <f>$I$6-N10</f>
        <v>1000</v>
      </c>
      <c r="O11" s="85">
        <f>$I$6-O10</f>
        <v>100</v>
      </c>
      <c r="S11" s="86">
        <f>$Q$6-S10</f>
        <v>9200</v>
      </c>
      <c r="T11" s="86">
        <f t="shared" ref="T11:W11" si="0">$Q$6-T10</f>
        <v>9120</v>
      </c>
      <c r="U11" s="86">
        <f t="shared" si="0"/>
        <v>6000</v>
      </c>
      <c r="V11" s="86">
        <f t="shared" si="0"/>
        <v>1000</v>
      </c>
      <c r="W11" s="86">
        <f t="shared" si="0"/>
        <v>100</v>
      </c>
      <c r="Z11" s="212" t="s">
        <v>137</v>
      </c>
      <c r="AA11" s="212"/>
      <c r="AB11" s="66">
        <v>80</v>
      </c>
      <c r="AD11">
        <f>AB11/AB15</f>
        <v>7.9247152055473007E-4</v>
      </c>
      <c r="AE11">
        <f>1/AD11</f>
        <v>1261.875</v>
      </c>
    </row>
    <row r="12" spans="1:31" x14ac:dyDescent="0.3">
      <c r="C12" s="167"/>
      <c r="D12" s="60"/>
      <c r="E12" s="60"/>
      <c r="F12" s="60"/>
      <c r="G12" s="60"/>
      <c r="H12" t="str">
        <f>_xlfn.CONCAT(D10/$B$6,"-",G10/B$6)</f>
        <v>0.145-0.316</v>
      </c>
      <c r="J12" s="167"/>
      <c r="P12" t="str">
        <f>_xlfn.CONCAT(K10/$I$6,"-",O10/I$6)</f>
        <v>0.089-0.99</v>
      </c>
      <c r="X12" t="str">
        <f>_xlfn.CONCAT(S10/$Q$6,"-",W10/Q$6)</f>
        <v>0.08-0.99</v>
      </c>
      <c r="Z12" s="212" t="s">
        <v>138</v>
      </c>
      <c r="AA12" s="212"/>
      <c r="AB12" s="66">
        <v>40</v>
      </c>
      <c r="AD12">
        <f>AB12/AB15</f>
        <v>3.9623576027736503E-4</v>
      </c>
      <c r="AE12">
        <f t="shared" ref="AE12:AE13" si="1">1/AD12</f>
        <v>2523.75</v>
      </c>
    </row>
    <row r="13" spans="1:31" x14ac:dyDescent="0.3">
      <c r="C13" s="167" t="s">
        <v>139</v>
      </c>
      <c r="D13" s="85">
        <f>ROUND(D10*$B$8, 0)</f>
        <v>158</v>
      </c>
      <c r="E13" s="85">
        <f>ROUND(D13*$B$7,0)</f>
        <v>205</v>
      </c>
      <c r="F13" s="85">
        <f>ROUND(E13*$B$7,0)</f>
        <v>267</v>
      </c>
      <c r="G13" s="85">
        <f>ROUND(F13*$B$7,0)</f>
        <v>347</v>
      </c>
      <c r="H13" t="b">
        <v>1</v>
      </c>
      <c r="J13" s="167" t="s">
        <v>139</v>
      </c>
      <c r="K13" s="66">
        <v>890</v>
      </c>
      <c r="L13" s="85">
        <v>899</v>
      </c>
      <c r="M13" s="85">
        <v>4000</v>
      </c>
      <c r="N13" s="85">
        <v>9000</v>
      </c>
      <c r="O13" s="85">
        <v>9900</v>
      </c>
      <c r="Z13" s="212" t="s">
        <v>140</v>
      </c>
      <c r="AA13" s="212"/>
      <c r="AB13" s="66">
        <v>130</v>
      </c>
      <c r="AD13">
        <f>AB13/AB15</f>
        <v>1.2877662209014363E-3</v>
      </c>
      <c r="AE13">
        <f t="shared" si="1"/>
        <v>776.53846153846155</v>
      </c>
    </row>
    <row r="14" spans="1:31" x14ac:dyDescent="0.3">
      <c r="C14" s="167"/>
      <c r="D14" s="85">
        <f>$B$6-D13</f>
        <v>842</v>
      </c>
      <c r="E14" s="85">
        <f>$B$6-E13</f>
        <v>795</v>
      </c>
      <c r="F14" s="85">
        <f>$B$6-F13</f>
        <v>733</v>
      </c>
      <c r="G14" s="85">
        <f>$B$6-G13</f>
        <v>653</v>
      </c>
      <c r="J14" s="167"/>
      <c r="K14" s="66">
        <v>9110</v>
      </c>
      <c r="L14" s="85">
        <v>9101</v>
      </c>
      <c r="M14" s="85">
        <v>6000</v>
      </c>
      <c r="N14" s="85">
        <v>1000</v>
      </c>
      <c r="O14" s="85">
        <v>100</v>
      </c>
    </row>
    <row r="15" spans="1:31" x14ac:dyDescent="0.3">
      <c r="C15" s="167"/>
      <c r="D15" s="60"/>
      <c r="E15" s="60"/>
      <c r="F15" s="60"/>
      <c r="G15" s="60"/>
      <c r="H15" t="str">
        <f>_xlfn.CONCAT(D13/$B$6,"-",G13/B$6)</f>
        <v>0.158-0.347</v>
      </c>
      <c r="J15" s="167"/>
      <c r="AB15">
        <f>SUM(AB10:AB13)</f>
        <v>100950</v>
      </c>
      <c r="AE15">
        <f>HARMEAN(AE11:AE13)/3</f>
        <v>403.8</v>
      </c>
    </row>
    <row r="16" spans="1:31" x14ac:dyDescent="0.3">
      <c r="C16" s="167" t="s">
        <v>141</v>
      </c>
      <c r="D16" s="85">
        <f>ROUND(D13*$B$8, 0)</f>
        <v>172</v>
      </c>
      <c r="E16" s="85">
        <f>ROUND(D16*$B$7,0)</f>
        <v>224</v>
      </c>
      <c r="F16" s="85">
        <f>ROUND(E16*$B$7,0)</f>
        <v>291</v>
      </c>
      <c r="G16" s="85">
        <f>ROUND(F16*$B$7,0)</f>
        <v>378</v>
      </c>
      <c r="H16" t="b">
        <v>1</v>
      </c>
      <c r="J16" s="167" t="s">
        <v>141</v>
      </c>
      <c r="K16" s="66">
        <v>890</v>
      </c>
      <c r="L16" s="85">
        <v>899</v>
      </c>
      <c r="M16" s="85">
        <v>4000</v>
      </c>
      <c r="N16" s="85">
        <v>9000</v>
      </c>
      <c r="O16" s="85">
        <v>9900</v>
      </c>
      <c r="AA16" t="s">
        <v>142</v>
      </c>
    </row>
    <row r="17" spans="3:30" x14ac:dyDescent="0.3">
      <c r="C17" s="167"/>
      <c r="D17" s="85">
        <f>$B$6-D16</f>
        <v>828</v>
      </c>
      <c r="E17" s="85">
        <f>$B$6-E16</f>
        <v>776</v>
      </c>
      <c r="F17" s="85">
        <f>$B$6-F16</f>
        <v>709</v>
      </c>
      <c r="G17" s="85">
        <f>$B$6-G16</f>
        <v>622</v>
      </c>
      <c r="J17" s="167"/>
      <c r="K17" s="66">
        <v>9110</v>
      </c>
      <c r="L17" s="85">
        <v>9101</v>
      </c>
      <c r="M17" s="85">
        <v>6000</v>
      </c>
      <c r="N17" s="85">
        <v>1000</v>
      </c>
      <c r="O17" s="85">
        <v>100</v>
      </c>
      <c r="Z17" t="s">
        <v>143</v>
      </c>
      <c r="AA17" s="23">
        <v>1</v>
      </c>
      <c r="AB17" s="88">
        <v>70</v>
      </c>
      <c r="AC17" s="89">
        <f>AB17/SUM($AB$17:$AB$20)</f>
        <v>0.875</v>
      </c>
      <c r="AD17" s="174"/>
    </row>
    <row r="18" spans="3:30" x14ac:dyDescent="0.3">
      <c r="C18" s="167"/>
      <c r="D18" s="60"/>
      <c r="E18" s="60"/>
      <c r="F18" s="60"/>
      <c r="G18" s="60"/>
      <c r="H18" t="str">
        <f>_xlfn.CONCAT(D16/$B$6,"-",G16/B$6)</f>
        <v>0.172-0.378</v>
      </c>
      <c r="J18" s="167"/>
      <c r="Z18" t="s">
        <v>144</v>
      </c>
      <c r="AA18" s="25">
        <v>2</v>
      </c>
      <c r="AB18" s="90">
        <v>6</v>
      </c>
      <c r="AC18" s="91">
        <f t="shared" ref="AC18:AC20" si="2">AB18/SUM($AB$17:$AB$20)</f>
        <v>7.4999999999999997E-2</v>
      </c>
    </row>
    <row r="19" spans="3:30" x14ac:dyDescent="0.3">
      <c r="C19" s="167" t="s">
        <v>145</v>
      </c>
      <c r="D19" s="85">
        <f>ROUND(D16*$B$8, 0)</f>
        <v>187</v>
      </c>
      <c r="E19" s="85">
        <f>ROUND(D19*$B$7,0)</f>
        <v>243</v>
      </c>
      <c r="F19" s="85">
        <f>ROUND(E19*$B$7,0)</f>
        <v>316</v>
      </c>
      <c r="G19" s="85">
        <f>ROUND(F19*$B$7,0)</f>
        <v>411</v>
      </c>
      <c r="H19" t="b">
        <v>1</v>
      </c>
      <c r="J19" s="167" t="s">
        <v>145</v>
      </c>
      <c r="K19" s="66">
        <v>890</v>
      </c>
      <c r="L19" s="85">
        <v>899</v>
      </c>
      <c r="M19" s="85">
        <v>4000</v>
      </c>
      <c r="N19" s="85">
        <v>9000</v>
      </c>
      <c r="O19" s="85">
        <v>9900</v>
      </c>
      <c r="Z19" t="s">
        <v>146</v>
      </c>
      <c r="AA19" s="25">
        <v>3</v>
      </c>
      <c r="AB19" s="90">
        <v>3</v>
      </c>
      <c r="AC19" s="91">
        <f t="shared" si="2"/>
        <v>3.7499999999999999E-2</v>
      </c>
    </row>
    <row r="20" spans="3:30" x14ac:dyDescent="0.3">
      <c r="C20" s="167"/>
      <c r="D20" s="85">
        <f>$B$6-D19</f>
        <v>813</v>
      </c>
      <c r="E20" s="85">
        <f>$B$6-E19</f>
        <v>757</v>
      </c>
      <c r="F20" s="85">
        <f>$B$6-F19</f>
        <v>684</v>
      </c>
      <c r="G20" s="85">
        <f>$B$6-G19</f>
        <v>589</v>
      </c>
      <c r="J20" s="167"/>
      <c r="K20" s="66">
        <v>9110</v>
      </c>
      <c r="L20" s="85">
        <v>9101</v>
      </c>
      <c r="M20" s="85">
        <v>6000</v>
      </c>
      <c r="N20" s="85">
        <v>1000</v>
      </c>
      <c r="O20" s="85">
        <v>100</v>
      </c>
      <c r="Z20" t="s">
        <v>147</v>
      </c>
      <c r="AA20" s="29">
        <v>5</v>
      </c>
      <c r="AB20" s="92">
        <v>1</v>
      </c>
      <c r="AC20" s="93">
        <f t="shared" si="2"/>
        <v>1.2500000000000001E-2</v>
      </c>
    </row>
    <row r="21" spans="3:30" x14ac:dyDescent="0.3">
      <c r="C21" s="167"/>
      <c r="D21" s="60"/>
      <c r="E21" s="60"/>
      <c r="F21" s="60"/>
      <c r="G21" s="60"/>
      <c r="H21" t="str">
        <f>_xlfn.CONCAT(D19/$B$6,"-",G19/B$6)</f>
        <v>0.187-0.411</v>
      </c>
      <c r="J21" s="167"/>
    </row>
    <row r="22" spans="3:30" x14ac:dyDescent="0.3">
      <c r="C22" s="167" t="s">
        <v>148</v>
      </c>
      <c r="D22" s="85">
        <f>ROUND(D19*$B$8, 0)</f>
        <v>204</v>
      </c>
      <c r="E22" s="85">
        <f>ROUND(D22*$B$7,0)</f>
        <v>265</v>
      </c>
      <c r="F22" s="85">
        <f>ROUND(E22*$B$7,0)</f>
        <v>345</v>
      </c>
      <c r="G22" s="85">
        <f>ROUND(F22*$B$7,0)</f>
        <v>449</v>
      </c>
      <c r="H22" t="b">
        <v>1</v>
      </c>
      <c r="J22" s="167" t="s">
        <v>148</v>
      </c>
      <c r="K22" s="66">
        <v>890</v>
      </c>
      <c r="L22" s="85">
        <v>899</v>
      </c>
      <c r="M22" s="85">
        <v>4000</v>
      </c>
      <c r="N22" s="85">
        <v>9000</v>
      </c>
      <c r="O22" s="85">
        <v>9900</v>
      </c>
      <c r="Z22" s="94" t="s">
        <v>149</v>
      </c>
      <c r="AA22" s="95">
        <f>SUMPRODUCT(AA17:AA20,AC17:AC20)</f>
        <v>1.2</v>
      </c>
    </row>
    <row r="23" spans="3:30" x14ac:dyDescent="0.3">
      <c r="C23" s="167"/>
      <c r="D23" s="85">
        <f>$B$6-D22</f>
        <v>796</v>
      </c>
      <c r="E23" s="85">
        <f>$B$6-E22</f>
        <v>735</v>
      </c>
      <c r="F23" s="85">
        <f>$B$6-F22</f>
        <v>655</v>
      </c>
      <c r="G23" s="85">
        <f>$B$6-G22</f>
        <v>551</v>
      </c>
      <c r="J23" s="167"/>
      <c r="K23" s="66">
        <v>9110</v>
      </c>
      <c r="L23" s="85">
        <v>9101</v>
      </c>
      <c r="M23" s="85">
        <v>6000</v>
      </c>
      <c r="N23" s="85">
        <v>1000</v>
      </c>
      <c r="O23" s="85">
        <v>100</v>
      </c>
    </row>
    <row r="24" spans="3:30" x14ac:dyDescent="0.3">
      <c r="C24" s="167"/>
      <c r="D24" s="60"/>
      <c r="E24" s="60"/>
      <c r="F24" s="60"/>
      <c r="G24" s="60"/>
      <c r="H24" t="str">
        <f>_xlfn.CONCAT(D22/$B$6,"-",G22/B$6)</f>
        <v>0.204-0.449</v>
      </c>
      <c r="J24" s="167"/>
    </row>
    <row r="25" spans="3:30" x14ac:dyDescent="0.3">
      <c r="C25" s="167" t="s">
        <v>150</v>
      </c>
      <c r="D25" s="85">
        <f>ROUND(D22*$B$8, 0)</f>
        <v>222</v>
      </c>
      <c r="E25" s="85">
        <f>ROUND(D25*$B$7,0)</f>
        <v>289</v>
      </c>
      <c r="F25" s="85">
        <f>ROUND(E25*$B$7,0)</f>
        <v>376</v>
      </c>
      <c r="G25" s="85">
        <f>ROUND(F25*$B$7,0)</f>
        <v>489</v>
      </c>
      <c r="H25" t="b">
        <v>1</v>
      </c>
      <c r="J25" s="167" t="s">
        <v>150</v>
      </c>
      <c r="K25" s="66">
        <v>890</v>
      </c>
      <c r="L25" s="85">
        <v>899</v>
      </c>
      <c r="M25" s="85">
        <v>4000</v>
      </c>
      <c r="N25" s="85">
        <v>9000</v>
      </c>
      <c r="O25" s="85">
        <v>9900</v>
      </c>
      <c r="Z25" s="23" t="s">
        <v>151</v>
      </c>
      <c r="AA25" s="96">
        <v>14</v>
      </c>
      <c r="AB25" s="24" t="s">
        <v>152</v>
      </c>
    </row>
    <row r="26" spans="3:30" x14ac:dyDescent="0.3">
      <c r="C26" s="167"/>
      <c r="D26" s="85">
        <f>$B$6-D25</f>
        <v>778</v>
      </c>
      <c r="E26" s="85">
        <f>$B$6-E25</f>
        <v>711</v>
      </c>
      <c r="F26" s="85">
        <f>$B$6-F25</f>
        <v>624</v>
      </c>
      <c r="G26" s="85">
        <f>$B$6-G25</f>
        <v>511</v>
      </c>
      <c r="J26" s="167"/>
      <c r="K26" s="66">
        <v>9110</v>
      </c>
      <c r="L26" s="85">
        <v>9101</v>
      </c>
      <c r="M26" s="85">
        <v>6000</v>
      </c>
      <c r="N26" s="85">
        <v>1000</v>
      </c>
      <c r="O26" s="85">
        <v>100</v>
      </c>
      <c r="Z26" s="29"/>
      <c r="AA26" s="97">
        <v>1</v>
      </c>
      <c r="AB26" s="30" t="s">
        <v>153</v>
      </c>
    </row>
    <row r="27" spans="3:30" x14ac:dyDescent="0.3">
      <c r="C27" s="167"/>
      <c r="D27" s="60"/>
      <c r="E27" s="60"/>
      <c r="F27" s="60"/>
      <c r="G27" s="60"/>
      <c r="H27" t="str">
        <f>_xlfn.CONCAT(D25/$B$6,"-",G25/B$6)</f>
        <v>0.222-0.489</v>
      </c>
      <c r="J27" s="167"/>
    </row>
    <row r="28" spans="3:30" x14ac:dyDescent="0.3">
      <c r="C28" s="167" t="s">
        <v>154</v>
      </c>
      <c r="D28" s="85">
        <f>ROUND(D25*$B$8, 0)</f>
        <v>242</v>
      </c>
      <c r="E28" s="85">
        <f>ROUND(D28*$B$7,0)</f>
        <v>315</v>
      </c>
      <c r="F28" s="85">
        <f>ROUND(E28*$B$7,0)</f>
        <v>410</v>
      </c>
      <c r="G28" s="85">
        <f>ROUND(F28*$B$7,0)</f>
        <v>533</v>
      </c>
      <c r="H28" t="b">
        <v>1</v>
      </c>
      <c r="J28" s="167" t="s">
        <v>154</v>
      </c>
      <c r="K28" s="66">
        <v>890</v>
      </c>
      <c r="L28" s="85">
        <v>899</v>
      </c>
      <c r="M28" s="85">
        <v>4000</v>
      </c>
      <c r="N28" s="85">
        <v>9000</v>
      </c>
      <c r="O28" s="85">
        <v>9900</v>
      </c>
    </row>
    <row r="29" spans="3:30" x14ac:dyDescent="0.3">
      <c r="C29" s="167"/>
      <c r="D29" s="85">
        <f>$B$6-D28</f>
        <v>758</v>
      </c>
      <c r="E29" s="85">
        <f>$B$6-E28</f>
        <v>685</v>
      </c>
      <c r="F29" s="85">
        <f>$B$6-F28</f>
        <v>590</v>
      </c>
      <c r="G29" s="85">
        <f>$B$6-G28</f>
        <v>467</v>
      </c>
      <c r="J29" s="167"/>
      <c r="K29" s="66">
        <v>9110</v>
      </c>
      <c r="L29" s="85">
        <v>9101</v>
      </c>
      <c r="M29" s="85">
        <v>6000</v>
      </c>
      <c r="N29" s="85">
        <v>1000</v>
      </c>
      <c r="O29" s="85">
        <v>100</v>
      </c>
    </row>
    <row r="30" spans="3:30" x14ac:dyDescent="0.3">
      <c r="C30" s="167"/>
      <c r="D30" s="60"/>
      <c r="E30" s="60"/>
      <c r="F30" s="60"/>
      <c r="G30" s="60"/>
      <c r="H30" t="str">
        <f>_xlfn.CONCAT(D28/$B$6,"-",G28/B$6)</f>
        <v>0.242-0.533</v>
      </c>
      <c r="J30" s="167"/>
    </row>
    <row r="31" spans="3:30" x14ac:dyDescent="0.3">
      <c r="C31" s="167" t="s">
        <v>155</v>
      </c>
      <c r="D31" s="85">
        <f>ROUND(D28*$B$8, 0)</f>
        <v>264</v>
      </c>
      <c r="E31" s="85">
        <f>ROUND(D31*$B$7,0)</f>
        <v>343</v>
      </c>
      <c r="F31" s="85">
        <f>ROUND(E31*$B$7,0)</f>
        <v>446</v>
      </c>
      <c r="G31" s="85">
        <f>ROUND(F31*$B$7,0)</f>
        <v>580</v>
      </c>
      <c r="H31" t="b">
        <v>1</v>
      </c>
      <c r="J31" s="167" t="s">
        <v>155</v>
      </c>
      <c r="K31" s="66">
        <v>890</v>
      </c>
      <c r="L31" s="85">
        <v>899</v>
      </c>
      <c r="M31" s="85">
        <v>4000</v>
      </c>
      <c r="N31" s="85">
        <v>9000</v>
      </c>
      <c r="O31" s="85">
        <v>9900</v>
      </c>
    </row>
    <row r="32" spans="3:30" x14ac:dyDescent="0.3">
      <c r="C32" s="167"/>
      <c r="D32" s="85">
        <f>$B$6-D31</f>
        <v>736</v>
      </c>
      <c r="E32" s="85">
        <f>$B$6-E31</f>
        <v>657</v>
      </c>
      <c r="F32" s="85">
        <f>$B$6-F31</f>
        <v>554</v>
      </c>
      <c r="G32" s="85">
        <f>$B$6-G31</f>
        <v>420</v>
      </c>
      <c r="J32" s="167"/>
      <c r="K32" s="66">
        <v>9110</v>
      </c>
      <c r="L32" s="85">
        <v>9101</v>
      </c>
      <c r="M32" s="85">
        <v>6000</v>
      </c>
      <c r="N32" s="85">
        <v>1000</v>
      </c>
      <c r="O32" s="85">
        <v>100</v>
      </c>
    </row>
    <row r="33" spans="3:15" x14ac:dyDescent="0.3">
      <c r="C33" s="167"/>
      <c r="D33" s="60"/>
      <c r="E33" s="60"/>
      <c r="F33" s="60"/>
      <c r="G33" s="60"/>
      <c r="H33" t="str">
        <f>_xlfn.CONCAT(D31/$B$6,"-",G31/B$6)</f>
        <v>0.264-0.58</v>
      </c>
      <c r="J33" s="167"/>
    </row>
    <row r="34" spans="3:15" x14ac:dyDescent="0.3">
      <c r="C34" s="167" t="s">
        <v>156</v>
      </c>
      <c r="D34" s="85">
        <f>ROUND(D31*$B$8, 0)</f>
        <v>288</v>
      </c>
      <c r="E34" s="85">
        <f>ROUND(D34*$B$7,0)</f>
        <v>374</v>
      </c>
      <c r="F34" s="85">
        <f>ROUND(E34*$B$7,0)</f>
        <v>486</v>
      </c>
      <c r="G34" s="85">
        <f>ROUND(F34*$B$7,0)</f>
        <v>632</v>
      </c>
      <c r="H34" t="b">
        <v>1</v>
      </c>
      <c r="J34" s="167" t="s">
        <v>156</v>
      </c>
      <c r="K34" s="66">
        <v>890</v>
      </c>
      <c r="L34" s="85">
        <v>899</v>
      </c>
      <c r="M34" s="85">
        <v>4000</v>
      </c>
      <c r="N34" s="85">
        <v>9000</v>
      </c>
      <c r="O34" s="85">
        <v>9900</v>
      </c>
    </row>
    <row r="35" spans="3:15" x14ac:dyDescent="0.3">
      <c r="C35" s="167"/>
      <c r="D35" s="85">
        <f>$B$6-D34</f>
        <v>712</v>
      </c>
      <c r="E35" s="85">
        <f>$B$6-E34</f>
        <v>626</v>
      </c>
      <c r="F35" s="85">
        <f>$B$6-F34</f>
        <v>514</v>
      </c>
      <c r="G35" s="85">
        <f>$B$6-G34</f>
        <v>368</v>
      </c>
      <c r="J35" s="167"/>
      <c r="K35" s="66">
        <v>9110</v>
      </c>
      <c r="L35" s="85">
        <v>9101</v>
      </c>
      <c r="M35" s="85">
        <v>6000</v>
      </c>
      <c r="N35" s="85">
        <v>1000</v>
      </c>
      <c r="O35" s="85">
        <v>100</v>
      </c>
    </row>
    <row r="36" spans="3:15" x14ac:dyDescent="0.3">
      <c r="C36" s="167"/>
      <c r="H36" t="str">
        <f>_xlfn.CONCAT(D34/$B$6,"-",G34/B$6)</f>
        <v>0.288-0.632</v>
      </c>
      <c r="J36" s="167"/>
    </row>
    <row r="37" spans="3:15" x14ac:dyDescent="0.3">
      <c r="C37" s="167" t="s">
        <v>157</v>
      </c>
      <c r="D37" s="85">
        <f>ROUND(D34*$B$8, 0)</f>
        <v>314</v>
      </c>
      <c r="E37" s="85">
        <f>ROUND(D37*$B$7,0)</f>
        <v>408</v>
      </c>
      <c r="F37" s="85">
        <f>ROUND(E37*$B$7,0)</f>
        <v>530</v>
      </c>
      <c r="G37" s="85">
        <f>ROUND(F37*$B$7,0)</f>
        <v>689</v>
      </c>
      <c r="J37" s="167" t="s">
        <v>157</v>
      </c>
      <c r="K37" s="66">
        <v>890</v>
      </c>
      <c r="L37" s="85">
        <v>899</v>
      </c>
      <c r="M37" s="85">
        <v>4000</v>
      </c>
      <c r="N37" s="85">
        <v>9000</v>
      </c>
      <c r="O37" s="85">
        <v>9900</v>
      </c>
    </row>
    <row r="38" spans="3:15" x14ac:dyDescent="0.3">
      <c r="D38" s="85">
        <f>$B$6-D37</f>
        <v>686</v>
      </c>
      <c r="E38" s="85">
        <f>$B$6-E37</f>
        <v>592</v>
      </c>
      <c r="F38" s="85">
        <f>$B$6-F37</f>
        <v>470</v>
      </c>
      <c r="G38" s="85">
        <f>$B$6-G37</f>
        <v>311</v>
      </c>
      <c r="H38" t="b">
        <v>1</v>
      </c>
      <c r="K38" s="66">
        <v>9110</v>
      </c>
      <c r="L38" s="85">
        <v>9101</v>
      </c>
      <c r="M38" s="85">
        <v>6000</v>
      </c>
      <c r="N38" s="85">
        <v>1000</v>
      </c>
      <c r="O38" s="85">
        <v>100</v>
      </c>
    </row>
    <row r="49" spans="6:11" x14ac:dyDescent="0.3">
      <c r="J49" s="69"/>
    </row>
    <row r="50" spans="6:11" x14ac:dyDescent="0.3">
      <c r="F50" s="69"/>
      <c r="J50" s="69"/>
      <c r="K50" s="69"/>
    </row>
    <row r="51" spans="6:11" x14ac:dyDescent="0.3">
      <c r="F51" s="69"/>
      <c r="J51" s="69"/>
      <c r="K51" s="69"/>
    </row>
    <row r="52" spans="6:11" x14ac:dyDescent="0.3">
      <c r="J52" s="69"/>
      <c r="K52" s="69"/>
    </row>
    <row r="53" spans="6:11" x14ac:dyDescent="0.3">
      <c r="F53" s="69"/>
      <c r="J53" s="69"/>
      <c r="K53" s="69"/>
    </row>
    <row r="54" spans="6:11" x14ac:dyDescent="0.3">
      <c r="F54" s="69"/>
      <c r="J54" s="69"/>
      <c r="K54" s="69"/>
    </row>
    <row r="55" spans="6:11" x14ac:dyDescent="0.3">
      <c r="J55" s="69"/>
      <c r="K55" s="69"/>
    </row>
    <row r="56" spans="6:11" x14ac:dyDescent="0.3">
      <c r="F56" s="69"/>
      <c r="J56" s="69"/>
      <c r="K56" s="69"/>
    </row>
    <row r="57" spans="6:11" x14ac:dyDescent="0.3">
      <c r="F57" s="69"/>
      <c r="J57" s="69"/>
      <c r="K57" s="69"/>
    </row>
    <row r="58" spans="6:11" x14ac:dyDescent="0.3">
      <c r="J58" s="69"/>
      <c r="K58" s="69"/>
    </row>
    <row r="59" spans="6:11" x14ac:dyDescent="0.3">
      <c r="F59" s="69"/>
      <c r="J59" s="69"/>
      <c r="K59" s="69"/>
    </row>
    <row r="60" spans="6:11" x14ac:dyDescent="0.3">
      <c r="F60" s="69"/>
      <c r="J60" s="69"/>
      <c r="K60" s="69"/>
    </row>
    <row r="61" spans="6:11" x14ac:dyDescent="0.3">
      <c r="J61" s="69"/>
      <c r="K61" s="69"/>
    </row>
    <row r="62" spans="6:11" x14ac:dyDescent="0.3">
      <c r="F62" s="69"/>
      <c r="J62" s="69"/>
      <c r="K62" s="69"/>
    </row>
    <row r="63" spans="6:11" x14ac:dyDescent="0.3">
      <c r="F63" s="69"/>
      <c r="J63" s="69"/>
      <c r="K63" s="69"/>
    </row>
    <row r="64" spans="6:11" x14ac:dyDescent="0.3">
      <c r="F64" s="69"/>
      <c r="J64" s="69"/>
      <c r="K64" s="69"/>
    </row>
    <row r="65" spans="6:11" x14ac:dyDescent="0.3">
      <c r="F65" s="69"/>
      <c r="J65" s="69"/>
      <c r="K65" s="69"/>
    </row>
    <row r="66" spans="6:11" x14ac:dyDescent="0.3">
      <c r="F66" s="69"/>
      <c r="J66" s="69"/>
      <c r="K66" s="69"/>
    </row>
    <row r="67" spans="6:11" x14ac:dyDescent="0.3">
      <c r="F67" s="69"/>
      <c r="J67" s="69"/>
      <c r="K67" s="69"/>
    </row>
    <row r="68" spans="6:11" x14ac:dyDescent="0.3">
      <c r="F68" s="69"/>
      <c r="J68" s="69"/>
      <c r="K68" s="69"/>
    </row>
    <row r="69" spans="6:11" x14ac:dyDescent="0.3">
      <c r="F69" s="69"/>
      <c r="J69" s="69"/>
      <c r="K69" s="69"/>
    </row>
    <row r="70" spans="6:11" x14ac:dyDescent="0.3">
      <c r="F70" s="69"/>
      <c r="J70" s="69"/>
      <c r="K70" s="69"/>
    </row>
    <row r="71" spans="6:11" x14ac:dyDescent="0.3">
      <c r="F71" s="69"/>
      <c r="J71" s="69"/>
      <c r="K71" s="69"/>
    </row>
    <row r="72" spans="6:11" x14ac:dyDescent="0.3">
      <c r="F72" s="69"/>
      <c r="J72" s="69"/>
      <c r="K72" s="69"/>
    </row>
    <row r="73" spans="6:11" x14ac:dyDescent="0.3">
      <c r="F73" s="69"/>
      <c r="J73" s="69"/>
      <c r="K73" s="69"/>
    </row>
    <row r="74" spans="6:11" x14ac:dyDescent="0.3">
      <c r="F74" s="69"/>
      <c r="J74" s="69"/>
      <c r="K74" s="69"/>
    </row>
    <row r="75" spans="6:11" x14ac:dyDescent="0.3">
      <c r="F75" s="69"/>
      <c r="J75" s="69"/>
      <c r="K75" s="69"/>
    </row>
    <row r="76" spans="6:11" x14ac:dyDescent="0.3">
      <c r="F76" s="69"/>
      <c r="J76" s="69"/>
      <c r="K76" s="69"/>
    </row>
    <row r="77" spans="6:11" x14ac:dyDescent="0.3">
      <c r="F77" s="69"/>
      <c r="J77" s="69"/>
      <c r="K77" s="69"/>
    </row>
    <row r="78" spans="6:11" x14ac:dyDescent="0.3">
      <c r="F78" s="69"/>
      <c r="J78" s="69"/>
      <c r="K78" s="69"/>
    </row>
    <row r="79" spans="6:11" x14ac:dyDescent="0.3">
      <c r="F79" s="69"/>
      <c r="J79" s="69"/>
      <c r="K79" s="69"/>
    </row>
    <row r="80" spans="6:11" x14ac:dyDescent="0.3">
      <c r="F80" s="69"/>
      <c r="J80" s="69"/>
      <c r="K80" s="69"/>
    </row>
    <row r="81" spans="6:11" x14ac:dyDescent="0.3">
      <c r="F81" s="69"/>
      <c r="J81" s="69"/>
      <c r="K81" s="69"/>
    </row>
    <row r="82" spans="6:11" x14ac:dyDescent="0.3">
      <c r="F82" s="69"/>
      <c r="J82" s="69"/>
      <c r="K82" s="69"/>
    </row>
    <row r="83" spans="6:11" x14ac:dyDescent="0.3">
      <c r="F83" s="69"/>
      <c r="J83" s="69"/>
    </row>
    <row r="84" spans="6:11" x14ac:dyDescent="0.3">
      <c r="F84" s="69"/>
      <c r="J84" s="69"/>
    </row>
    <row r="85" spans="6:11" x14ac:dyDescent="0.3">
      <c r="F85" s="69"/>
      <c r="J85" s="69"/>
    </row>
    <row r="86" spans="6:11" x14ac:dyDescent="0.3">
      <c r="F86" s="69"/>
      <c r="J86" s="69"/>
    </row>
    <row r="87" spans="6:11" x14ac:dyDescent="0.3">
      <c r="F87" s="69"/>
      <c r="J87" s="69"/>
    </row>
    <row r="88" spans="6:11" x14ac:dyDescent="0.3">
      <c r="F88" s="69"/>
      <c r="J88" s="69"/>
    </row>
    <row r="89" spans="6:11" x14ac:dyDescent="0.3">
      <c r="F89" s="69"/>
      <c r="J89" s="69"/>
    </row>
    <row r="90" spans="6:11" x14ac:dyDescent="0.3">
      <c r="F90" s="69"/>
      <c r="J90" s="69"/>
    </row>
    <row r="91" spans="6:11" x14ac:dyDescent="0.3">
      <c r="F91" s="69"/>
      <c r="J91" s="69"/>
    </row>
    <row r="92" spans="6:11" x14ac:dyDescent="0.3">
      <c r="F92" s="69"/>
      <c r="J92" s="69"/>
    </row>
    <row r="93" spans="6:11" x14ac:dyDescent="0.3">
      <c r="F93" s="69"/>
      <c r="J93" s="69"/>
    </row>
    <row r="94" spans="6:11" x14ac:dyDescent="0.3">
      <c r="F94" s="69"/>
      <c r="J94" s="69"/>
    </row>
    <row r="95" spans="6:11" x14ac:dyDescent="0.3">
      <c r="F95" s="69"/>
      <c r="J95" s="69"/>
    </row>
    <row r="96" spans="6:11" x14ac:dyDescent="0.3">
      <c r="F96" s="69"/>
      <c r="J96" s="69"/>
    </row>
    <row r="97" spans="6:10" x14ac:dyDescent="0.3">
      <c r="F97" s="69"/>
      <c r="J97" s="69"/>
    </row>
    <row r="98" spans="6:10" x14ac:dyDescent="0.3">
      <c r="F98" s="69"/>
      <c r="J98" s="69"/>
    </row>
    <row r="99" spans="6:10" x14ac:dyDescent="0.3">
      <c r="F99" s="69"/>
      <c r="J99" s="69"/>
    </row>
    <row r="100" spans="6:10" x14ac:dyDescent="0.3">
      <c r="F100" s="69"/>
      <c r="J100" s="98"/>
    </row>
    <row r="101" spans="6:10" x14ac:dyDescent="0.3">
      <c r="F101" s="69"/>
      <c r="J101" s="69"/>
    </row>
    <row r="102" spans="6:10" x14ac:dyDescent="0.3">
      <c r="F102" s="69"/>
      <c r="J102" s="69"/>
    </row>
    <row r="103" spans="6:10" x14ac:dyDescent="0.3">
      <c r="F103" s="69"/>
      <c r="J103" s="69"/>
    </row>
    <row r="104" spans="6:10" x14ac:dyDescent="0.3">
      <c r="F104" s="69"/>
      <c r="J104" s="69"/>
    </row>
    <row r="105" spans="6:10" x14ac:dyDescent="0.3">
      <c r="F105" s="69"/>
      <c r="J105" s="69"/>
    </row>
    <row r="106" spans="6:10" x14ac:dyDescent="0.3">
      <c r="F106" s="69"/>
      <c r="J106" s="69"/>
    </row>
    <row r="107" spans="6:10" x14ac:dyDescent="0.3">
      <c r="F107" s="69"/>
    </row>
    <row r="108" spans="6:10" x14ac:dyDescent="0.3">
      <c r="F108" s="69"/>
    </row>
    <row r="109" spans="6:10" x14ac:dyDescent="0.3">
      <c r="F109" s="69"/>
    </row>
    <row r="110" spans="6:10" x14ac:dyDescent="0.3">
      <c r="F110" s="69"/>
    </row>
    <row r="111" spans="6:10" x14ac:dyDescent="0.3">
      <c r="F111" s="69"/>
    </row>
    <row r="112" spans="6:10" x14ac:dyDescent="0.3">
      <c r="F112" s="69"/>
    </row>
    <row r="113" spans="6:6" x14ac:dyDescent="0.3">
      <c r="F113" s="69"/>
    </row>
    <row r="114" spans="6:6" x14ac:dyDescent="0.3">
      <c r="F114" s="69"/>
    </row>
    <row r="115" spans="6:6" x14ac:dyDescent="0.3">
      <c r="F115" s="69"/>
    </row>
    <row r="116" spans="6:6" x14ac:dyDescent="0.3">
      <c r="F116" s="69"/>
    </row>
    <row r="117" spans="6:6" x14ac:dyDescent="0.3">
      <c r="F117" s="69"/>
    </row>
    <row r="118" spans="6:6" x14ac:dyDescent="0.3">
      <c r="F118" s="69"/>
    </row>
    <row r="119" spans="6:6" x14ac:dyDescent="0.3">
      <c r="F119" s="69"/>
    </row>
    <row r="120" spans="6:6" x14ac:dyDescent="0.3">
      <c r="F120" s="69"/>
    </row>
    <row r="121" spans="6:6" x14ac:dyDescent="0.3">
      <c r="F121" s="69"/>
    </row>
    <row r="122" spans="6:6" x14ac:dyDescent="0.3">
      <c r="F122" s="69"/>
    </row>
    <row r="123" spans="6:6" x14ac:dyDescent="0.3">
      <c r="F123" s="69"/>
    </row>
    <row r="124" spans="6:6" x14ac:dyDescent="0.3">
      <c r="F124" s="69"/>
    </row>
    <row r="125" spans="6:6" x14ac:dyDescent="0.3">
      <c r="F125" s="69"/>
    </row>
    <row r="126" spans="6:6" x14ac:dyDescent="0.3">
      <c r="F126" s="69"/>
    </row>
    <row r="127" spans="6:6" x14ac:dyDescent="0.3">
      <c r="F127" s="69"/>
    </row>
    <row r="128" spans="6:6" x14ac:dyDescent="0.3">
      <c r="F128" s="69"/>
    </row>
    <row r="129" spans="3:6" x14ac:dyDescent="0.3">
      <c r="F129" s="69"/>
    </row>
    <row r="130" spans="3:6" x14ac:dyDescent="0.3">
      <c r="F130" s="69"/>
    </row>
    <row r="131" spans="3:6" x14ac:dyDescent="0.3">
      <c r="F131" s="69"/>
    </row>
    <row r="132" spans="3:6" x14ac:dyDescent="0.3">
      <c r="F132" s="69"/>
    </row>
    <row r="133" spans="3:6" x14ac:dyDescent="0.3">
      <c r="F133" s="69"/>
    </row>
    <row r="134" spans="3:6" x14ac:dyDescent="0.3">
      <c r="F134" s="69"/>
    </row>
    <row r="135" spans="3:6" x14ac:dyDescent="0.3">
      <c r="F135" s="69"/>
    </row>
    <row r="136" spans="3:6" x14ac:dyDescent="0.3">
      <c r="F136" s="69"/>
    </row>
    <row r="137" spans="3:6" x14ac:dyDescent="0.3">
      <c r="F137" s="69"/>
    </row>
    <row r="138" spans="3:6" x14ac:dyDescent="0.3">
      <c r="C138" s="99"/>
      <c r="F138" s="69"/>
    </row>
    <row r="139" spans="3:6" x14ac:dyDescent="0.3">
      <c r="F139" s="69"/>
    </row>
    <row r="140" spans="3:6" x14ac:dyDescent="0.3">
      <c r="F140" s="69"/>
    </row>
    <row r="141" spans="3:6" x14ac:dyDescent="0.3">
      <c r="F141" s="69"/>
    </row>
    <row r="142" spans="3:6" x14ac:dyDescent="0.3">
      <c r="F142" s="69"/>
    </row>
    <row r="143" spans="3:6" x14ac:dyDescent="0.3">
      <c r="F143" s="69"/>
    </row>
    <row r="144" spans="3:6" x14ac:dyDescent="0.3">
      <c r="F144" s="69"/>
    </row>
    <row r="145" spans="6:6" x14ac:dyDescent="0.3">
      <c r="F145" s="69"/>
    </row>
    <row r="146" spans="6:6" x14ac:dyDescent="0.3">
      <c r="F146" s="69"/>
    </row>
    <row r="147" spans="6:6" x14ac:dyDescent="0.3">
      <c r="F147" s="69"/>
    </row>
    <row r="148" spans="6:6" x14ac:dyDescent="0.3">
      <c r="F148" s="69"/>
    </row>
    <row r="149" spans="6:6" x14ac:dyDescent="0.3">
      <c r="F149" s="69"/>
    </row>
    <row r="150" spans="6:6" x14ac:dyDescent="0.3">
      <c r="F150" s="69"/>
    </row>
    <row r="151" spans="6:6" x14ac:dyDescent="0.3">
      <c r="F151" s="69"/>
    </row>
    <row r="152" spans="6:6" x14ac:dyDescent="0.3">
      <c r="F152" s="69"/>
    </row>
    <row r="153" spans="6:6" x14ac:dyDescent="0.3">
      <c r="F153" s="69"/>
    </row>
    <row r="154" spans="6:6" x14ac:dyDescent="0.3">
      <c r="F154" s="69"/>
    </row>
    <row r="155" spans="6:6" x14ac:dyDescent="0.3">
      <c r="F155" s="69"/>
    </row>
    <row r="156" spans="6:6" x14ac:dyDescent="0.3">
      <c r="F156" s="69"/>
    </row>
    <row r="157" spans="6:6" x14ac:dyDescent="0.3">
      <c r="F157" s="69"/>
    </row>
    <row r="158" spans="6:6" x14ac:dyDescent="0.3">
      <c r="F158" s="69"/>
    </row>
    <row r="159" spans="6:6" x14ac:dyDescent="0.3">
      <c r="F159" s="69"/>
    </row>
    <row r="160" spans="6:6" x14ac:dyDescent="0.3">
      <c r="F160" s="69"/>
    </row>
    <row r="161" spans="6:6" x14ac:dyDescent="0.3">
      <c r="F161" s="69"/>
    </row>
    <row r="162" spans="6:6" x14ac:dyDescent="0.3">
      <c r="F162" s="69"/>
    </row>
    <row r="163" spans="6:6" x14ac:dyDescent="0.3">
      <c r="F163" s="69"/>
    </row>
    <row r="164" spans="6:6" x14ac:dyDescent="0.3">
      <c r="F164" s="69"/>
    </row>
    <row r="165" spans="6:6" x14ac:dyDescent="0.3">
      <c r="F165" s="69"/>
    </row>
    <row r="166" spans="6:6" x14ac:dyDescent="0.3">
      <c r="F166" s="69"/>
    </row>
    <row r="167" spans="6:6" x14ac:dyDescent="0.3">
      <c r="F167" s="69"/>
    </row>
    <row r="168" spans="6:6" x14ac:dyDescent="0.3">
      <c r="F168" s="69"/>
    </row>
    <row r="169" spans="6:6" x14ac:dyDescent="0.3">
      <c r="F169" s="69"/>
    </row>
    <row r="170" spans="6:6" x14ac:dyDescent="0.3">
      <c r="F170" s="69"/>
    </row>
    <row r="171" spans="6:6" x14ac:dyDescent="0.3">
      <c r="F171" s="69"/>
    </row>
    <row r="172" spans="6:6" x14ac:dyDescent="0.3">
      <c r="F172" s="69"/>
    </row>
    <row r="173" spans="6:6" x14ac:dyDescent="0.3">
      <c r="F173" s="69"/>
    </row>
    <row r="174" spans="6:6" x14ac:dyDescent="0.3">
      <c r="F174" s="69"/>
    </row>
    <row r="175" spans="6:6" x14ac:dyDescent="0.3">
      <c r="F175" s="69"/>
    </row>
    <row r="176" spans="6:6" x14ac:dyDescent="0.3">
      <c r="F176" s="69"/>
    </row>
    <row r="177" spans="6:6" x14ac:dyDescent="0.3">
      <c r="F177" s="69"/>
    </row>
    <row r="178" spans="6:6" x14ac:dyDescent="0.3">
      <c r="F178" s="69"/>
    </row>
    <row r="179" spans="6:6" x14ac:dyDescent="0.3">
      <c r="F179" s="69"/>
    </row>
    <row r="180" spans="6:6" x14ac:dyDescent="0.3">
      <c r="F180" s="69"/>
    </row>
    <row r="181" spans="6:6" x14ac:dyDescent="0.3">
      <c r="F181" s="69"/>
    </row>
    <row r="182" spans="6:6" x14ac:dyDescent="0.3">
      <c r="F182" s="69"/>
    </row>
    <row r="183" spans="6:6" x14ac:dyDescent="0.3">
      <c r="F183" s="69"/>
    </row>
    <row r="184" spans="6:6" x14ac:dyDescent="0.3">
      <c r="F184" s="69"/>
    </row>
    <row r="185" spans="6:6" x14ac:dyDescent="0.3">
      <c r="F185" s="69"/>
    </row>
    <row r="186" spans="6:6" x14ac:dyDescent="0.3">
      <c r="F186" s="69"/>
    </row>
    <row r="187" spans="6:6" x14ac:dyDescent="0.3">
      <c r="F187" s="69"/>
    </row>
    <row r="188" spans="6:6" x14ac:dyDescent="0.3">
      <c r="F188" s="69"/>
    </row>
    <row r="189" spans="6:6" x14ac:dyDescent="0.3">
      <c r="F189" s="69"/>
    </row>
    <row r="190" spans="6:6" x14ac:dyDescent="0.3">
      <c r="F190" s="69"/>
    </row>
    <row r="191" spans="6:6" x14ac:dyDescent="0.3">
      <c r="F191" s="69"/>
    </row>
    <row r="192" spans="6:6" x14ac:dyDescent="0.3">
      <c r="F192" s="69"/>
    </row>
    <row r="193" spans="6:6" x14ac:dyDescent="0.3">
      <c r="F193" s="69"/>
    </row>
    <row r="194" spans="6:6" x14ac:dyDescent="0.3">
      <c r="F194" s="69"/>
    </row>
    <row r="195" spans="6:6" x14ac:dyDescent="0.3">
      <c r="F195" s="69"/>
    </row>
    <row r="196" spans="6:6" x14ac:dyDescent="0.3">
      <c r="F196" s="69"/>
    </row>
    <row r="197" spans="6:6" x14ac:dyDescent="0.3">
      <c r="F197" s="69"/>
    </row>
    <row r="198" spans="6:6" x14ac:dyDescent="0.3">
      <c r="F198" s="69"/>
    </row>
    <row r="199" spans="6:6" x14ac:dyDescent="0.3">
      <c r="F199" s="69"/>
    </row>
    <row r="200" spans="6:6" x14ac:dyDescent="0.3">
      <c r="F200" s="69"/>
    </row>
    <row r="201" spans="6:6" x14ac:dyDescent="0.3">
      <c r="F201" s="69"/>
    </row>
    <row r="202" spans="6:6" x14ac:dyDescent="0.3">
      <c r="F202" s="69"/>
    </row>
    <row r="203" spans="6:6" x14ac:dyDescent="0.3">
      <c r="F203" s="69"/>
    </row>
    <row r="204" spans="6:6" x14ac:dyDescent="0.3">
      <c r="F204" s="69"/>
    </row>
    <row r="205" spans="6:6" x14ac:dyDescent="0.3">
      <c r="F205" s="69"/>
    </row>
    <row r="206" spans="6:6" x14ac:dyDescent="0.3">
      <c r="F206" s="69"/>
    </row>
    <row r="207" spans="6:6" x14ac:dyDescent="0.3">
      <c r="F207" s="69"/>
    </row>
    <row r="208" spans="6:6" x14ac:dyDescent="0.3">
      <c r="F208" s="69"/>
    </row>
    <row r="209" spans="6:6" x14ac:dyDescent="0.3">
      <c r="F209" s="69"/>
    </row>
    <row r="210" spans="6:6" x14ac:dyDescent="0.3">
      <c r="F210" s="69"/>
    </row>
    <row r="211" spans="6:6" x14ac:dyDescent="0.3">
      <c r="F211" s="69"/>
    </row>
    <row r="212" spans="6:6" x14ac:dyDescent="0.3">
      <c r="F212" s="69"/>
    </row>
    <row r="213" spans="6:6" x14ac:dyDescent="0.3">
      <c r="F213" s="69"/>
    </row>
    <row r="214" spans="6:6" x14ac:dyDescent="0.3">
      <c r="F214" s="69"/>
    </row>
    <row r="215" spans="6:6" x14ac:dyDescent="0.3">
      <c r="F215" s="69"/>
    </row>
    <row r="216" spans="6:6" x14ac:dyDescent="0.3">
      <c r="F216" s="69"/>
    </row>
  </sheetData>
  <mergeCells count="9">
    <mergeCell ref="Z11:AA11"/>
    <mergeCell ref="Z12:AA12"/>
    <mergeCell ref="Z13:AA13"/>
    <mergeCell ref="D7:G7"/>
    <mergeCell ref="K7:O7"/>
    <mergeCell ref="S7:W7"/>
    <mergeCell ref="Z7:AB7"/>
    <mergeCell ref="Z9:AA9"/>
    <mergeCell ref="Z10:AA10"/>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41F69-C732-4706-B0A2-FC4AC3C49B13}">
  <sheetPr codeName="Sheet66"/>
  <dimension ref="A1:CG194"/>
  <sheetViews>
    <sheetView topLeftCell="A8" zoomScale="80" zoomScaleNormal="80" workbookViewId="0">
      <selection activeCell="G24" sqref="G24"/>
    </sheetView>
  </sheetViews>
  <sheetFormatPr defaultColWidth="9.109375" defaultRowHeight="14.4" x14ac:dyDescent="0.3"/>
  <cols>
    <col min="2" max="3" width="10.33203125" customWidth="1"/>
    <col min="4" max="4" width="13.33203125" customWidth="1"/>
    <col min="5" max="10" width="10.33203125" customWidth="1"/>
    <col min="11" max="11" width="14.44140625" customWidth="1"/>
    <col min="12" max="15" width="10.33203125" customWidth="1"/>
    <col min="17" max="22" width="9.6640625" customWidth="1"/>
    <col min="23" max="23" width="2.6640625" customWidth="1"/>
    <col min="24" max="29" width="9.6640625" customWidth="1"/>
    <col min="30" max="30" width="2.6640625" customWidth="1"/>
    <col min="31" max="36" width="9.6640625" customWidth="1"/>
    <col min="37" max="37" width="2.6640625" customWidth="1"/>
    <col min="38" max="43" width="9.6640625" customWidth="1"/>
    <col min="44" max="44" width="2.6640625" customWidth="1"/>
    <col min="45" max="50" width="9.6640625" customWidth="1"/>
    <col min="51" max="51" width="2.6640625" customWidth="1"/>
    <col min="52" max="57" width="9.6640625" customWidth="1"/>
    <col min="58" max="58" width="2.6640625" customWidth="1"/>
    <col min="59" max="64" width="9.6640625" customWidth="1"/>
    <col min="65" max="65" width="2.6640625" customWidth="1"/>
    <col min="66" max="71" width="9.6640625" customWidth="1"/>
    <col min="72" max="72" width="2.6640625" customWidth="1"/>
    <col min="73" max="78" width="9.6640625" customWidth="1"/>
    <col min="79" max="79" width="2.6640625" customWidth="1"/>
    <col min="80" max="85" width="9.6640625" customWidth="1"/>
  </cols>
  <sheetData>
    <row r="1" spans="1:85" x14ac:dyDescent="0.3">
      <c r="A1" s="1"/>
    </row>
    <row r="12" spans="1:85" x14ac:dyDescent="0.3">
      <c r="CG12" s="87"/>
    </row>
    <row r="13" spans="1:85" x14ac:dyDescent="0.3">
      <c r="CG13" s="87"/>
    </row>
    <row r="14" spans="1:85" x14ac:dyDescent="0.3">
      <c r="CG14" s="87"/>
    </row>
    <row r="15" spans="1:85" x14ac:dyDescent="0.3">
      <c r="CG15" s="87"/>
    </row>
    <row r="16" spans="1:85" x14ac:dyDescent="0.3">
      <c r="B16" s="215" t="s">
        <v>158</v>
      </c>
      <c r="C16" s="215"/>
      <c r="D16" s="215"/>
      <c r="E16" s="215"/>
      <c r="F16" s="215"/>
      <c r="G16" s="215"/>
      <c r="H16" s="215"/>
      <c r="I16" s="215"/>
      <c r="J16" s="215"/>
      <c r="K16" s="215"/>
      <c r="L16" s="215"/>
      <c r="M16" s="215"/>
      <c r="N16" s="215"/>
    </row>
    <row r="18" spans="2:14" x14ac:dyDescent="0.3">
      <c r="B18" s="100" t="s">
        <v>159</v>
      </c>
      <c r="C18" s="101">
        <v>0</v>
      </c>
      <c r="D18" s="101">
        <v>1</v>
      </c>
      <c r="E18" s="101">
        <v>2</v>
      </c>
      <c r="F18" s="101">
        <v>3</v>
      </c>
      <c r="G18" s="101">
        <v>4</v>
      </c>
      <c r="H18" s="101">
        <v>5</v>
      </c>
      <c r="I18" s="102">
        <v>6</v>
      </c>
      <c r="J18" s="102">
        <v>7</v>
      </c>
      <c r="K18" s="102">
        <v>8</v>
      </c>
      <c r="L18" s="103">
        <v>9</v>
      </c>
      <c r="M18" s="103">
        <v>10</v>
      </c>
      <c r="N18" s="103">
        <v>11</v>
      </c>
    </row>
    <row r="19" spans="2:14" x14ac:dyDescent="0.3">
      <c r="B19" t="s">
        <v>10</v>
      </c>
      <c r="C19" s="104">
        <f>BG_MoneyBallDraw_94!C19</f>
        <v>40</v>
      </c>
      <c r="D19" s="104">
        <f>BG_MoneyBallDraw_94!D19</f>
        <v>50</v>
      </c>
      <c r="E19" s="104">
        <f>BG_MoneyBallDraw_94!E19</f>
        <v>50</v>
      </c>
      <c r="F19" s="104">
        <f>BG_MoneyBallDraw_94!F19</f>
        <v>75</v>
      </c>
      <c r="G19" s="104">
        <f>BG_MoneyBallDraw_94!G19</f>
        <v>75</v>
      </c>
      <c r="H19" s="104">
        <f>BG_MoneyBallDraw_94!H19</f>
        <v>75</v>
      </c>
      <c r="I19" s="104">
        <f>BG_MoneyBallDraw_94!I19</f>
        <v>100</v>
      </c>
      <c r="J19" s="104">
        <f>BG_MoneyBallDraw_94!J19</f>
        <v>100</v>
      </c>
      <c r="K19" s="104">
        <f>BG_MoneyBallDraw_94!K19</f>
        <v>150</v>
      </c>
      <c r="L19" s="104">
        <f>BG_MoneyBallDraw_94!L19</f>
        <v>200</v>
      </c>
      <c r="M19" s="104">
        <f>BG_MoneyBallDraw_94!M19</f>
        <v>300</v>
      </c>
      <c r="N19" s="104">
        <f>BG_MoneyBallDraw_94!N19</f>
        <v>500</v>
      </c>
    </row>
    <row r="20" spans="2:14" x14ac:dyDescent="0.3">
      <c r="B20" t="s">
        <v>14</v>
      </c>
      <c r="C20" s="104">
        <f>BG_MoneyBallDraw_94!C20</f>
        <v>25</v>
      </c>
      <c r="D20" s="104">
        <f>BG_MoneyBallDraw_94!D20</f>
        <v>50</v>
      </c>
      <c r="E20" s="104">
        <f>BG_MoneyBallDraw_94!E20</f>
        <v>100</v>
      </c>
      <c r="F20" s="104">
        <f>BG_MoneyBallDraw_94!F20</f>
        <v>40</v>
      </c>
      <c r="G20" s="104">
        <f>BG_MoneyBallDraw_94!G20</f>
        <v>30</v>
      </c>
      <c r="H20" s="104">
        <f>BG_MoneyBallDraw_94!H20</f>
        <v>40</v>
      </c>
      <c r="I20" s="104">
        <f>BG_MoneyBallDraw_94!I20</f>
        <v>50</v>
      </c>
      <c r="J20" s="104">
        <f>BG_MoneyBallDraw_94!J20</f>
        <v>100</v>
      </c>
      <c r="K20" s="104">
        <f>BG_MoneyBallDraw_94!K20</f>
        <v>100</v>
      </c>
      <c r="L20" s="104">
        <f>BG_MoneyBallDraw_94!L20</f>
        <v>100</v>
      </c>
      <c r="M20" s="104">
        <f>BG_MoneyBallDraw_94!M20</f>
        <v>150</v>
      </c>
      <c r="N20" s="104">
        <f>BG_MoneyBallDraw_94!N20</f>
        <v>400</v>
      </c>
    </row>
    <row r="21" spans="2:14" x14ac:dyDescent="0.3">
      <c r="B21" t="s">
        <v>17</v>
      </c>
      <c r="C21" s="104">
        <f>BG_MoneyBallDraw_94!C21</f>
        <v>50</v>
      </c>
      <c r="D21" s="104">
        <f>BG_MoneyBallDraw_94!D21</f>
        <v>25</v>
      </c>
      <c r="E21" s="104">
        <f>BG_MoneyBallDraw_94!E21</f>
        <v>40</v>
      </c>
      <c r="F21" s="104">
        <f>BG_MoneyBallDraw_94!F21</f>
        <v>100</v>
      </c>
      <c r="G21" s="104">
        <f>BG_MoneyBallDraw_94!G21</f>
        <v>100</v>
      </c>
      <c r="H21" s="104">
        <f>BG_MoneyBallDraw_94!H21</f>
        <v>100</v>
      </c>
      <c r="I21" s="104">
        <f>BG_MoneyBallDraw_94!I21</f>
        <v>75</v>
      </c>
      <c r="J21" s="104">
        <f>BG_MoneyBallDraw_94!J21</f>
        <v>50</v>
      </c>
      <c r="K21" s="104">
        <f>BG_MoneyBallDraw_94!K21</f>
        <v>50</v>
      </c>
      <c r="L21" s="104">
        <f>BG_MoneyBallDraw_94!L21</f>
        <v>75</v>
      </c>
      <c r="M21" s="104">
        <f>BG_MoneyBallDraw_94!M21</f>
        <v>100</v>
      </c>
      <c r="N21" s="104">
        <f>BG_MoneyBallDraw_94!N21</f>
        <v>150</v>
      </c>
    </row>
    <row r="22" spans="2:14" x14ac:dyDescent="0.3">
      <c r="B22" t="s">
        <v>20</v>
      </c>
      <c r="C22" s="104">
        <f>BG_MoneyBallDraw_94!C22</f>
        <v>30</v>
      </c>
      <c r="D22" s="104">
        <f>BG_MoneyBallDraw_94!D22</f>
        <v>30</v>
      </c>
      <c r="E22" s="104">
        <f>BG_MoneyBallDraw_94!E22</f>
        <v>25</v>
      </c>
      <c r="F22" s="104">
        <f>BG_MoneyBallDraw_94!F22</f>
        <v>75</v>
      </c>
      <c r="G22" s="104">
        <f>BG_MoneyBallDraw_94!G22</f>
        <v>40</v>
      </c>
      <c r="H22" s="104">
        <f>BG_MoneyBallDraw_94!H22</f>
        <v>150</v>
      </c>
      <c r="I22" s="104">
        <f>BG_MoneyBallDraw_94!I22</f>
        <v>100</v>
      </c>
      <c r="J22" s="104">
        <f>BG_MoneyBallDraw_94!J22</f>
        <v>150</v>
      </c>
      <c r="K22" s="104">
        <f>BG_MoneyBallDraw_94!K22</f>
        <v>75</v>
      </c>
      <c r="L22" s="104">
        <f>BG_MoneyBallDraw_94!L22</f>
        <v>200</v>
      </c>
      <c r="M22" s="104">
        <f>BG_MoneyBallDraw_94!M22</f>
        <v>50</v>
      </c>
      <c r="N22" s="104">
        <f>BG_MoneyBallDraw_94!N22</f>
        <v>200</v>
      </c>
    </row>
    <row r="23" spans="2:14" x14ac:dyDescent="0.3">
      <c r="B23" t="s">
        <v>23</v>
      </c>
      <c r="C23" s="104">
        <f>BG_MoneyBallDraw_94!C23</f>
        <v>75</v>
      </c>
      <c r="D23" s="104">
        <f>BG_MoneyBallDraw_94!D23</f>
        <v>75</v>
      </c>
      <c r="E23" s="104">
        <f>BG_MoneyBallDraw_94!E23</f>
        <v>75</v>
      </c>
      <c r="F23" s="104">
        <f>BG_MoneyBallDraw_94!F23</f>
        <v>40</v>
      </c>
      <c r="G23" s="104">
        <f>BG_MoneyBallDraw_94!G23</f>
        <v>75</v>
      </c>
      <c r="H23" s="104">
        <f>BG_MoneyBallDraw_94!H23</f>
        <v>75</v>
      </c>
      <c r="I23" s="104">
        <f>BG_MoneyBallDraw_94!I23</f>
        <v>75</v>
      </c>
      <c r="J23" s="104">
        <f>BG_MoneyBallDraw_94!J23</f>
        <v>75</v>
      </c>
      <c r="K23" s="104">
        <f>BG_MoneyBallDraw_94!K23</f>
        <v>150</v>
      </c>
      <c r="L23" s="104">
        <f>BG_MoneyBallDraw_94!L23</f>
        <v>75</v>
      </c>
      <c r="M23" s="104">
        <f>BG_MoneyBallDraw_94!M23</f>
        <v>250</v>
      </c>
      <c r="N23" s="104">
        <f>BG_MoneyBallDraw_94!N23</f>
        <v>100</v>
      </c>
    </row>
    <row r="24" spans="2:14" x14ac:dyDescent="0.3">
      <c r="B24" t="s">
        <v>26</v>
      </c>
      <c r="C24" s="104">
        <f>BG_MoneyBallDraw_94!C24</f>
        <v>25</v>
      </c>
      <c r="D24" s="104">
        <f>BG_MoneyBallDraw_94!D24</f>
        <v>30</v>
      </c>
      <c r="E24" s="104">
        <f>BG_MoneyBallDraw_94!E24</f>
        <v>30</v>
      </c>
      <c r="F24" s="104">
        <f>BG_MoneyBallDraw_94!F24</f>
        <v>25</v>
      </c>
      <c r="G24" s="104">
        <f>BG_MoneyBallDraw_94!G24</f>
        <v>30</v>
      </c>
      <c r="H24" s="104">
        <f>BG_MoneyBallDraw_94!H24</f>
        <v>50</v>
      </c>
      <c r="I24" s="104">
        <f>BG_MoneyBallDraw_94!I24</f>
        <v>50</v>
      </c>
      <c r="J24" s="104">
        <f>BG_MoneyBallDraw_94!J24</f>
        <v>100</v>
      </c>
      <c r="K24" s="104">
        <f>BG_MoneyBallDraw_94!K24</f>
        <v>50</v>
      </c>
      <c r="L24" s="104">
        <f>BG_MoneyBallDraw_94!L24</f>
        <v>150</v>
      </c>
      <c r="M24" s="104">
        <f>BG_MoneyBallDraw_94!M24</f>
        <v>250</v>
      </c>
      <c r="N24" s="104">
        <f>BG_MoneyBallDraw_94!N24</f>
        <v>100</v>
      </c>
    </row>
    <row r="25" spans="2:14" x14ac:dyDescent="0.3">
      <c r="B25" t="s">
        <v>30</v>
      </c>
      <c r="C25" s="104">
        <f>BG_MoneyBallDraw_94!C25</f>
        <v>40</v>
      </c>
      <c r="D25" s="104">
        <f>BG_MoneyBallDraw_94!D25</f>
        <v>50</v>
      </c>
      <c r="E25" s="104">
        <f>BG_MoneyBallDraw_94!E25</f>
        <v>50</v>
      </c>
      <c r="F25" s="104">
        <f>BG_MoneyBallDraw_94!F25</f>
        <v>50</v>
      </c>
      <c r="G25" s="104">
        <f>BG_MoneyBallDraw_94!G25</f>
        <v>75</v>
      </c>
      <c r="H25" s="104">
        <f>BG_MoneyBallDraw_94!H25</f>
        <v>40</v>
      </c>
      <c r="I25" s="104">
        <f>BG_MoneyBallDraw_94!I25</f>
        <v>75</v>
      </c>
      <c r="J25" s="104">
        <f>BG_MoneyBallDraw_94!J25</f>
        <v>50</v>
      </c>
      <c r="K25" s="104">
        <f>BG_MoneyBallDraw_94!K25</f>
        <v>75</v>
      </c>
      <c r="L25" s="104">
        <f>BG_MoneyBallDraw_94!L25</f>
        <v>50</v>
      </c>
      <c r="M25" s="104">
        <f>BG_MoneyBallDraw_94!M25</f>
        <v>50</v>
      </c>
      <c r="N25" s="104">
        <f>BG_MoneyBallDraw_94!N25</f>
        <v>50</v>
      </c>
    </row>
    <row r="26" spans="2:14" x14ac:dyDescent="0.3">
      <c r="B26" t="s">
        <v>33</v>
      </c>
      <c r="C26" s="104">
        <f>BG_MoneyBallDraw_94!C26</f>
        <v>50</v>
      </c>
      <c r="D26" s="104">
        <f>BG_MoneyBallDraw_94!D26</f>
        <v>75</v>
      </c>
      <c r="E26" s="104">
        <f>BG_MoneyBallDraw_94!E26</f>
        <v>25</v>
      </c>
      <c r="F26" s="104">
        <f>BG_MoneyBallDraw_94!F26</f>
        <v>100</v>
      </c>
      <c r="G26" s="104">
        <f>BG_MoneyBallDraw_94!G26</f>
        <v>25</v>
      </c>
      <c r="H26" s="104">
        <f>BG_MoneyBallDraw_94!H26</f>
        <v>100</v>
      </c>
      <c r="I26" s="104">
        <f>BG_MoneyBallDraw_94!I26</f>
        <v>150</v>
      </c>
      <c r="J26" s="104">
        <f>BG_MoneyBallDraw_94!J26</f>
        <v>75</v>
      </c>
      <c r="K26" s="104">
        <f>BG_MoneyBallDraw_94!K26</f>
        <v>250</v>
      </c>
      <c r="L26" s="104">
        <f>BG_MoneyBallDraw_94!L26</f>
        <v>100</v>
      </c>
      <c r="M26" s="104">
        <f>BG_MoneyBallDraw_94!M26</f>
        <v>150</v>
      </c>
      <c r="N26" s="104">
        <f>BG_MoneyBallDraw_94!N26</f>
        <v>200</v>
      </c>
    </row>
    <row r="27" spans="2:14" x14ac:dyDescent="0.3">
      <c r="B27" t="s">
        <v>36</v>
      </c>
      <c r="C27" s="104">
        <f>BG_MoneyBallDraw_94!C27</f>
        <v>30</v>
      </c>
      <c r="D27" s="104">
        <f>BG_MoneyBallDraw_94!D27</f>
        <v>30</v>
      </c>
      <c r="E27" s="104">
        <f>BG_MoneyBallDraw_94!E27</f>
        <v>100</v>
      </c>
      <c r="F27" s="104">
        <f>BG_MoneyBallDraw_94!F27</f>
        <v>25</v>
      </c>
      <c r="G27" s="104">
        <f>BG_MoneyBallDraw_94!G27</f>
        <v>30</v>
      </c>
      <c r="H27" s="104">
        <f>BG_MoneyBallDraw_94!H27</f>
        <v>30</v>
      </c>
      <c r="I27" s="104">
        <f>BG_MoneyBallDraw_94!I27</f>
        <v>50</v>
      </c>
      <c r="J27" s="104">
        <f>BG_MoneyBallDraw_94!J27</f>
        <v>150</v>
      </c>
      <c r="K27" s="104">
        <f>BG_MoneyBallDraw_94!K27</f>
        <v>50</v>
      </c>
      <c r="L27" s="104">
        <f>BG_MoneyBallDraw_94!L27</f>
        <v>75</v>
      </c>
      <c r="M27" s="104">
        <f>BG_MoneyBallDraw_94!M27</f>
        <v>75</v>
      </c>
      <c r="N27" s="104">
        <f>BG_MoneyBallDraw_94!N27</f>
        <v>75</v>
      </c>
    </row>
    <row r="28" spans="2:14" x14ac:dyDescent="0.3">
      <c r="B28" t="s">
        <v>39</v>
      </c>
      <c r="C28" s="104">
        <f>BG_MoneyBallDraw_94!C28</f>
        <v>75</v>
      </c>
      <c r="D28" s="104">
        <f>BG_MoneyBallDraw_94!D28</f>
        <v>75</v>
      </c>
      <c r="E28" s="104">
        <f>BG_MoneyBallDraw_94!E28</f>
        <v>50</v>
      </c>
      <c r="F28" s="104">
        <f>BG_MoneyBallDraw_94!F28</f>
        <v>50</v>
      </c>
      <c r="G28" s="104">
        <f>BG_MoneyBallDraw_94!G28</f>
        <v>150</v>
      </c>
      <c r="H28" s="104">
        <f>BG_MoneyBallDraw_94!H28</f>
        <v>50</v>
      </c>
      <c r="I28" s="104">
        <f>BG_MoneyBallDraw_94!I28</f>
        <v>75</v>
      </c>
      <c r="J28" s="104">
        <f>BG_MoneyBallDraw_94!J28</f>
        <v>50</v>
      </c>
      <c r="K28" s="104">
        <f>BG_MoneyBallDraw_94!K28</f>
        <v>200</v>
      </c>
      <c r="L28" s="104">
        <f>BG_MoneyBallDraw_94!L28</f>
        <v>250</v>
      </c>
      <c r="M28" s="104">
        <f>BG_MoneyBallDraw_94!M28</f>
        <v>100</v>
      </c>
      <c r="N28" s="104">
        <f>BG_MoneyBallDraw_94!N28</f>
        <v>500</v>
      </c>
    </row>
    <row r="30" spans="2:14" x14ac:dyDescent="0.3">
      <c r="C30" s="105">
        <f t="shared" ref="C30:N30" si="0">AVERAGE(C19:C28)</f>
        <v>44</v>
      </c>
      <c r="D30" s="105">
        <f t="shared" si="0"/>
        <v>49</v>
      </c>
      <c r="E30" s="105">
        <f t="shared" si="0"/>
        <v>54.5</v>
      </c>
      <c r="F30" s="105">
        <f t="shared" si="0"/>
        <v>58</v>
      </c>
      <c r="G30" s="105">
        <f t="shared" si="0"/>
        <v>63</v>
      </c>
      <c r="H30" s="105">
        <f t="shared" si="0"/>
        <v>71</v>
      </c>
      <c r="I30" s="105">
        <f t="shared" si="0"/>
        <v>80</v>
      </c>
      <c r="J30" s="105">
        <f t="shared" si="0"/>
        <v>90</v>
      </c>
      <c r="K30" s="105">
        <f t="shared" si="0"/>
        <v>115</v>
      </c>
      <c r="L30" s="105">
        <f t="shared" si="0"/>
        <v>127.5</v>
      </c>
      <c r="M30" s="105">
        <f t="shared" si="0"/>
        <v>147.5</v>
      </c>
      <c r="N30" s="105">
        <f t="shared" si="0"/>
        <v>227.5</v>
      </c>
    </row>
    <row r="31" spans="2:14" x14ac:dyDescent="0.3">
      <c r="C31" s="105" t="str">
        <f t="shared" ref="C31:N31" si="1">_xlfn.CONCAT(MIN(C19:C28),"-",MAX(C19:C28))</f>
        <v>25-75</v>
      </c>
      <c r="D31" s="105" t="str">
        <f t="shared" si="1"/>
        <v>25-75</v>
      </c>
      <c r="E31" s="105" t="str">
        <f t="shared" si="1"/>
        <v>25-100</v>
      </c>
      <c r="F31" s="105" t="str">
        <f t="shared" si="1"/>
        <v>25-100</v>
      </c>
      <c r="G31" s="105" t="str">
        <f t="shared" si="1"/>
        <v>25-150</v>
      </c>
      <c r="H31" s="105" t="str">
        <f t="shared" si="1"/>
        <v>30-150</v>
      </c>
      <c r="I31" s="105" t="str">
        <f t="shared" si="1"/>
        <v>50-150</v>
      </c>
      <c r="J31" s="105" t="str">
        <f t="shared" si="1"/>
        <v>50-150</v>
      </c>
      <c r="K31" s="105" t="str">
        <f t="shared" si="1"/>
        <v>50-250</v>
      </c>
      <c r="L31" s="105" t="str">
        <f t="shared" si="1"/>
        <v>50-250</v>
      </c>
      <c r="M31" s="105" t="str">
        <f t="shared" si="1"/>
        <v>50-300</v>
      </c>
      <c r="N31" s="105" t="str">
        <f t="shared" si="1"/>
        <v>50-500</v>
      </c>
    </row>
    <row r="34" spans="2:50" x14ac:dyDescent="0.3">
      <c r="B34" s="215" t="s">
        <v>160</v>
      </c>
      <c r="C34" s="215"/>
      <c r="D34" s="215"/>
      <c r="E34" s="215"/>
      <c r="F34" s="215"/>
      <c r="G34" s="215"/>
      <c r="H34" s="215"/>
      <c r="I34" s="215"/>
      <c r="K34" s="215" t="s">
        <v>161</v>
      </c>
      <c r="L34" s="215"/>
      <c r="M34" s="215"/>
      <c r="N34" s="215"/>
      <c r="Q34" s="215" t="s">
        <v>162</v>
      </c>
      <c r="R34" s="215"/>
      <c r="S34" s="215"/>
      <c r="T34" s="215"/>
      <c r="U34" s="215"/>
      <c r="V34" s="215"/>
    </row>
    <row r="36" spans="2:50" x14ac:dyDescent="0.3">
      <c r="B36" s="84" t="s">
        <v>74</v>
      </c>
      <c r="C36" s="84" t="s">
        <v>75</v>
      </c>
      <c r="D36" s="84" t="s">
        <v>76</v>
      </c>
      <c r="E36" s="84" t="s">
        <v>77</v>
      </c>
      <c r="F36" s="84" t="s">
        <v>78</v>
      </c>
      <c r="G36" s="100"/>
      <c r="H36" s="100" t="s">
        <v>163</v>
      </c>
      <c r="I36" s="100" t="s">
        <v>132</v>
      </c>
      <c r="K36" s="216" t="s">
        <v>164</v>
      </c>
      <c r="L36" s="216"/>
      <c r="N36" s="87" t="str">
        <f>IF(OR(COUNTIF($K$41:$K$55, "=" &amp; Symbols!D21),COUNTIF($K$41:$K$55, "=" &amp; Symbols!D22),COUNTIF($K$41:$K$55, "=" &amp; Symbols!D23)), "ERROR", "OK")</f>
        <v>OK</v>
      </c>
      <c r="Q36" s="217" t="s">
        <v>165</v>
      </c>
      <c r="R36" s="217"/>
      <c r="S36">
        <v>5</v>
      </c>
      <c r="U36">
        <f>SUM(U39:U42)</f>
        <v>133</v>
      </c>
      <c r="X36" t="s">
        <v>165</v>
      </c>
      <c r="Z36">
        <v>6</v>
      </c>
      <c r="AE36" t="s">
        <v>165</v>
      </c>
      <c r="AG36">
        <v>7</v>
      </c>
      <c r="AL36" t="s">
        <v>165</v>
      </c>
      <c r="AN36">
        <v>8</v>
      </c>
      <c r="AS36" t="s">
        <v>165</v>
      </c>
      <c r="AU36">
        <v>9</v>
      </c>
    </row>
    <row r="37" spans="2:50" x14ac:dyDescent="0.3">
      <c r="B37" s="106">
        <f>BG_MoneyBallDraw_94!B37</f>
        <v>0</v>
      </c>
      <c r="C37" s="106">
        <f>BG_MoneyBallDraw_94!C37</f>
        <v>1</v>
      </c>
      <c r="D37" s="106">
        <f>BG_MoneyBallDraw_94!D37</f>
        <v>2</v>
      </c>
      <c r="E37" s="106">
        <f>BG_MoneyBallDraw_94!E37</f>
        <v>6</v>
      </c>
      <c r="F37" s="106">
        <f>BG_MoneyBallDraw_94!F37</f>
        <v>9</v>
      </c>
      <c r="G37" s="107"/>
      <c r="H37" s="107">
        <v>0</v>
      </c>
      <c r="I37" s="106">
        <v>5</v>
      </c>
      <c r="K37" s="216"/>
      <c r="L37" s="216"/>
      <c r="Q37" s="217" t="s">
        <v>166</v>
      </c>
      <c r="R37" s="217"/>
      <c r="S37" cm="1">
        <f t="array" ref="S37">SUMPRODUCT(IF(R39:INDEX(R39:R44,MATCH(TRUE,(R39:R44="")))&gt;0, 1, 0), U39:INDEX(U39:U44,MATCH(TRUE, (U39:U44=""))))/SUM( U39:INDEX(U39:U44,MATCH(TRUE, (U39:U44=""))))</f>
        <v>0.8601398601398601</v>
      </c>
      <c r="X37" s="217" t="s">
        <v>166</v>
      </c>
      <c r="Y37" s="217"/>
      <c r="Z37" cm="1">
        <f t="array" ref="Z37">SUMPRODUCT(IF(Y39:INDEX(Y39:Y44,MATCH(TRUE,(Y39:Y44="")))&gt;0, 1, 0), AB39:INDEX(AB39:AB44,MATCH(TRUE, (AB39:AB44=""))))/SUM( AB39:INDEX(AB39:AB44,MATCH(TRUE, (AB39:AB44=""))))</f>
        <v>0.92788461538461542</v>
      </c>
      <c r="AE37" s="217" t="s">
        <v>166</v>
      </c>
      <c r="AF37" s="217"/>
      <c r="AG37" cm="1">
        <f t="array" ref="AG37">SUMPRODUCT(IF(AF39:INDEX(AF39:AF44,MATCH(TRUE,(AF39:AF44="")))&gt;0, 1, 0), AI39:INDEX(AI39:AI44,MATCH(TRUE, (AI39:AI44=""))))/SUM( AI39:INDEX(AI39:AI44,MATCH(TRUE, (AI39:AI44=""))))</f>
        <v>0.92822966507177029</v>
      </c>
      <c r="AL37" s="217" t="s">
        <v>166</v>
      </c>
      <c r="AM37" s="217"/>
      <c r="AN37" cm="1">
        <f t="array" ref="AN37">SUMPRODUCT(IF(AM39:INDEX(AM39:AM44,MATCH(TRUE,(AM39:AM44="")))&gt;0, 1, 0), AP39:INDEX(AP39:AP44,MATCH(TRUE, (AP39:AP44=""))))/SUM( AP39:INDEX(AP39:AP44,MATCH(TRUE, (AP39:AP44=""))))</f>
        <v>0.88584474885844744</v>
      </c>
      <c r="AS37" s="217" t="s">
        <v>166</v>
      </c>
      <c r="AT37" s="217"/>
      <c r="AU37" cm="1">
        <f t="array" ref="AU37">SUMPRODUCT(IF(AT39:INDEX(AT39:AT44,MATCH(TRUE,(AT39:AT44="")))&gt;0, 1, 0), AW39:INDEX(AW39:AW44,MATCH(TRUE, (AW39:AW44=""))))/SUM( AW39:INDEX(AW39:AW44,MATCH(TRUE, (AW39:AW44=""))))</f>
        <v>0.88584474885844744</v>
      </c>
    </row>
    <row r="38" spans="2:50" x14ac:dyDescent="0.3">
      <c r="B38" s="106">
        <f>BG_MoneyBallDraw_94!B38</f>
        <v>1</v>
      </c>
      <c r="C38" s="106">
        <f>BG_MoneyBallDraw_94!C38</f>
        <v>2</v>
      </c>
      <c r="D38" s="106">
        <f>BG_MoneyBallDraw_94!D38</f>
        <v>3</v>
      </c>
      <c r="E38" s="106">
        <f>BG_MoneyBallDraw_94!E38</f>
        <v>7</v>
      </c>
      <c r="F38" s="106">
        <f>BG_MoneyBallDraw_94!F38</f>
        <v>9</v>
      </c>
      <c r="G38" s="106"/>
      <c r="H38" s="106">
        <f>BG_MoneyBallDraw_94!H38</f>
        <v>1</v>
      </c>
      <c r="I38" s="106">
        <f>BG_MoneyBallDraw_94!I38</f>
        <v>30</v>
      </c>
      <c r="Q38" s="108" t="s">
        <v>167</v>
      </c>
      <c r="R38" s="108" t="s">
        <v>77</v>
      </c>
      <c r="S38" s="108" t="s">
        <v>78</v>
      </c>
      <c r="T38" s="108" t="s">
        <v>163</v>
      </c>
      <c r="U38" s="108" t="s">
        <v>168</v>
      </c>
      <c r="X38" s="108" t="s">
        <v>167</v>
      </c>
      <c r="Y38" s="108" t="s">
        <v>77</v>
      </c>
      <c r="Z38" s="108" t="s">
        <v>78</v>
      </c>
      <c r="AA38" s="108" t="s">
        <v>163</v>
      </c>
      <c r="AB38" s="108" t="s">
        <v>168</v>
      </c>
      <c r="AE38" s="108" t="s">
        <v>167</v>
      </c>
      <c r="AF38" s="108" t="s">
        <v>77</v>
      </c>
      <c r="AG38" s="108" t="s">
        <v>78</v>
      </c>
      <c r="AH38" s="108" t="s">
        <v>163</v>
      </c>
      <c r="AI38" s="108" t="s">
        <v>168</v>
      </c>
      <c r="AL38" s="108" t="s">
        <v>167</v>
      </c>
      <c r="AM38" s="108" t="s">
        <v>77</v>
      </c>
      <c r="AN38" s="108" t="s">
        <v>78</v>
      </c>
      <c r="AO38" s="108" t="s">
        <v>163</v>
      </c>
      <c r="AP38" s="108" t="s">
        <v>168</v>
      </c>
      <c r="AS38" s="108" t="s">
        <v>167</v>
      </c>
      <c r="AT38" s="108" t="s">
        <v>77</v>
      </c>
      <c r="AU38" s="108" t="s">
        <v>78</v>
      </c>
      <c r="AV38" s="108" t="s">
        <v>163</v>
      </c>
      <c r="AW38" s="108" t="s">
        <v>168</v>
      </c>
    </row>
    <row r="39" spans="2:50" x14ac:dyDescent="0.3">
      <c r="B39" s="106">
        <f>BG_MoneyBallDraw_94!B39</f>
        <v>1</v>
      </c>
      <c r="C39" s="106">
        <f>BG_MoneyBallDraw_94!C39</f>
        <v>2</v>
      </c>
      <c r="D39" s="106">
        <f>BG_MoneyBallDraw_94!D39</f>
        <v>3</v>
      </c>
      <c r="E39" s="106">
        <f>BG_MoneyBallDraw_94!E39</f>
        <v>6</v>
      </c>
      <c r="F39" s="106">
        <f>BG_MoneyBallDraw_94!F39</f>
        <v>10</v>
      </c>
      <c r="G39" s="106"/>
      <c r="H39" s="106">
        <f>BG_MoneyBallDraw_94!H39</f>
        <v>2</v>
      </c>
      <c r="I39" s="106">
        <f>BG_MoneyBallDraw_94!I39</f>
        <v>30</v>
      </c>
      <c r="K39" s="109" t="s">
        <v>169</v>
      </c>
      <c r="L39" s="218" t="s">
        <v>168</v>
      </c>
      <c r="M39" s="218"/>
      <c r="N39" s="218"/>
      <c r="Q39" s="66">
        <f>BG_MoneyBallDraw_94!Q39</f>
        <v>4</v>
      </c>
      <c r="R39" s="66">
        <f>BG_MoneyBallDraw_94!R39</f>
        <v>1</v>
      </c>
      <c r="S39" s="66">
        <f>BG_MoneyBallDraw_94!S39</f>
        <v>0</v>
      </c>
      <c r="T39" s="66">
        <f>BG_MoneyBallDraw_94!T39</f>
        <v>68</v>
      </c>
      <c r="U39" s="66">
        <f>BG_MoneyBallDraw_94!U39</f>
        <v>53</v>
      </c>
      <c r="V39" s="87" t="str">
        <f>IF(AND(SUM(Q39:S39) = S$36, Q39&gt;=3), "OK", "ERROR")</f>
        <v>OK</v>
      </c>
      <c r="W39" s="66"/>
      <c r="X39" s="66">
        <f>BG_MoneyBallDraw_94!X39</f>
        <v>5</v>
      </c>
      <c r="Y39" s="66">
        <f>BG_MoneyBallDraw_94!Y39</f>
        <v>1</v>
      </c>
      <c r="Z39" s="66">
        <f>BG_MoneyBallDraw_94!Z39</f>
        <v>0</v>
      </c>
      <c r="AA39" s="66">
        <f>BG_MoneyBallDraw_94!AA39</f>
        <v>69</v>
      </c>
      <c r="AB39" s="66">
        <f>BG_MoneyBallDraw_94!AB39</f>
        <v>60</v>
      </c>
      <c r="AC39" s="87" t="str">
        <f>BG_MoneyBallDraw_94!AC39</f>
        <v>OK</v>
      </c>
      <c r="AD39" s="66"/>
      <c r="AE39" s="66">
        <f>BG_MoneyBallDraw_94!AE39</f>
        <v>6</v>
      </c>
      <c r="AF39" s="66">
        <f>BG_MoneyBallDraw_94!AF39</f>
        <v>1</v>
      </c>
      <c r="AG39" s="66">
        <f>BG_MoneyBallDraw_94!AG39</f>
        <v>0</v>
      </c>
      <c r="AH39" s="66">
        <f>BG_MoneyBallDraw_94!AH39</f>
        <v>70</v>
      </c>
      <c r="AI39" s="66">
        <f>BG_MoneyBallDraw_94!AI39</f>
        <v>53</v>
      </c>
      <c r="AJ39" s="66" t="str">
        <f>BG_MoneyBallDraw_94!AJ39</f>
        <v>OK</v>
      </c>
      <c r="AK39" s="66"/>
      <c r="AL39" s="66">
        <f>BG_MoneyBallDraw_94!AL39</f>
        <v>7</v>
      </c>
      <c r="AM39" s="66">
        <f>BG_MoneyBallDraw_94!AM39</f>
        <v>1</v>
      </c>
      <c r="AN39" s="66">
        <f>BG_MoneyBallDraw_94!AN39</f>
        <v>0</v>
      </c>
      <c r="AO39" s="66">
        <f>BG_MoneyBallDraw_94!AO39</f>
        <v>71</v>
      </c>
      <c r="AP39" s="66">
        <f>BG_MoneyBallDraw_94!AP39</f>
        <v>53</v>
      </c>
      <c r="AQ39" s="66" t="str">
        <f>BG_MoneyBallDraw_94!AQ39</f>
        <v>OK</v>
      </c>
      <c r="AR39" s="66"/>
      <c r="AS39" s="66">
        <f>BG_MoneyBallDraw_94!AS39</f>
        <v>8</v>
      </c>
      <c r="AT39" s="66">
        <f>BG_MoneyBallDraw_94!AT39</f>
        <v>1</v>
      </c>
      <c r="AU39" s="66">
        <f>BG_MoneyBallDraw_94!AU39</f>
        <v>0</v>
      </c>
      <c r="AV39" s="66">
        <f>BG_MoneyBallDraw_94!AV39</f>
        <v>72</v>
      </c>
      <c r="AW39" s="66">
        <f>BG_MoneyBallDraw_94!AW39</f>
        <v>53</v>
      </c>
      <c r="AX39" s="66" t="str">
        <f>BG_MoneyBallDraw_94!AX39</f>
        <v>OK</v>
      </c>
    </row>
    <row r="40" spans="2:50" x14ac:dyDescent="0.3">
      <c r="B40" s="106">
        <f>BG_MoneyBallDraw_94!B40</f>
        <v>2</v>
      </c>
      <c r="C40" s="106">
        <f>BG_MoneyBallDraw_94!C40</f>
        <v>2</v>
      </c>
      <c r="D40" s="106">
        <f>BG_MoneyBallDraw_94!D40</f>
        <v>4</v>
      </c>
      <c r="E40" s="106">
        <f>BG_MoneyBallDraw_94!E40</f>
        <v>7</v>
      </c>
      <c r="F40" s="106">
        <f>BG_MoneyBallDraw_94!F40</f>
        <v>10</v>
      </c>
      <c r="G40" s="106"/>
      <c r="H40" s="106">
        <f>BG_MoneyBallDraw_94!H40</f>
        <v>3</v>
      </c>
      <c r="I40" s="106">
        <f>BG_MoneyBallDraw_94!I40</f>
        <v>30</v>
      </c>
      <c r="K40" s="102"/>
      <c r="L40" s="102" t="s">
        <v>167</v>
      </c>
      <c r="M40" s="102" t="s">
        <v>77</v>
      </c>
      <c r="N40" s="102" t="s">
        <v>78</v>
      </c>
      <c r="Q40" s="66">
        <f>BG_MoneyBallDraw_94!Q40</f>
        <v>3</v>
      </c>
      <c r="R40" s="66">
        <f>BG_MoneyBallDraw_94!R40</f>
        <v>2</v>
      </c>
      <c r="S40" s="66">
        <f>BG_MoneyBallDraw_94!S40</f>
        <v>0</v>
      </c>
      <c r="T40" s="66">
        <f>BG_MoneyBallDraw_94!T40</f>
        <v>131</v>
      </c>
      <c r="U40" s="66">
        <f>BG_MoneyBallDraw_94!U40</f>
        <v>40</v>
      </c>
      <c r="V40" s="87" t="str">
        <f t="shared" ref="V40:V43" si="2">IF(AND(SUM(Q40:S40) = S$36, Q40&gt;=3), "OK", "ERROR")</f>
        <v>OK</v>
      </c>
      <c r="X40" s="66">
        <f>BG_MoneyBallDraw_94!X40</f>
        <v>4</v>
      </c>
      <c r="Y40" s="66">
        <f>BG_MoneyBallDraw_94!Y40</f>
        <v>2</v>
      </c>
      <c r="Z40" s="66">
        <f>BG_MoneyBallDraw_94!Z40</f>
        <v>0</v>
      </c>
      <c r="AA40" s="66">
        <f>BG_MoneyBallDraw_94!AA40</f>
        <v>132</v>
      </c>
      <c r="AB40" s="66">
        <f>BG_MoneyBallDraw_94!AB40</f>
        <v>50</v>
      </c>
      <c r="AC40" s="87" t="str">
        <f>BG_MoneyBallDraw_94!AC40</f>
        <v>OK</v>
      </c>
      <c r="AE40" s="66">
        <f>BG_MoneyBallDraw_94!AE40</f>
        <v>5</v>
      </c>
      <c r="AF40" s="66">
        <f>BG_MoneyBallDraw_94!AF40</f>
        <v>2</v>
      </c>
      <c r="AG40" s="66">
        <f>BG_MoneyBallDraw_94!AG40</f>
        <v>0</v>
      </c>
      <c r="AH40" s="66">
        <f>BG_MoneyBallDraw_94!AH40</f>
        <v>133</v>
      </c>
      <c r="AI40" s="66">
        <f>BG_MoneyBallDraw_94!AI40</f>
        <v>53</v>
      </c>
      <c r="AJ40" s="66" t="str">
        <f>BG_MoneyBallDraw_94!AJ40</f>
        <v>OK</v>
      </c>
      <c r="AL40" s="66">
        <f>BG_MoneyBallDraw_94!AL40</f>
        <v>6</v>
      </c>
      <c r="AM40" s="66">
        <f>BG_MoneyBallDraw_94!AM40</f>
        <v>2</v>
      </c>
      <c r="AN40" s="66">
        <f>BG_MoneyBallDraw_94!AN40</f>
        <v>0</v>
      </c>
      <c r="AO40" s="66">
        <f>BG_MoneyBallDraw_94!AO40</f>
        <v>134</v>
      </c>
      <c r="AP40" s="66">
        <f>BG_MoneyBallDraw_94!AP40</f>
        <v>53</v>
      </c>
      <c r="AQ40" s="66" t="str">
        <f>BG_MoneyBallDraw_94!AQ40</f>
        <v>OK</v>
      </c>
      <c r="AS40" s="66">
        <f>BG_MoneyBallDraw_94!AS40</f>
        <v>7</v>
      </c>
      <c r="AT40" s="66">
        <f>BG_MoneyBallDraw_94!AT40</f>
        <v>2</v>
      </c>
      <c r="AU40" s="66">
        <f>BG_MoneyBallDraw_94!AU40</f>
        <v>0</v>
      </c>
      <c r="AV40" s="66">
        <f>BG_MoneyBallDraw_94!AV40</f>
        <v>135</v>
      </c>
      <c r="AW40" s="66">
        <f>BG_MoneyBallDraw_94!AW40</f>
        <v>53</v>
      </c>
      <c r="AX40" s="66" t="str">
        <f>BG_MoneyBallDraw_94!AX40</f>
        <v>OK</v>
      </c>
    </row>
    <row r="41" spans="2:50" x14ac:dyDescent="0.3">
      <c r="B41" s="106">
        <f>BG_MoneyBallDraw_94!B41</f>
        <v>2</v>
      </c>
      <c r="C41" s="106">
        <f>BG_MoneyBallDraw_94!C41</f>
        <v>4</v>
      </c>
      <c r="D41" s="106">
        <f>BG_MoneyBallDraw_94!D41</f>
        <v>5</v>
      </c>
      <c r="E41" s="106">
        <f>BG_MoneyBallDraw_94!E41</f>
        <v>6</v>
      </c>
      <c r="F41" s="106">
        <f>BG_MoneyBallDraw_94!F41</f>
        <v>10</v>
      </c>
      <c r="G41" s="106"/>
      <c r="H41" s="106">
        <f>BG_MoneyBallDraw_94!H41</f>
        <v>4</v>
      </c>
      <c r="I41" s="106">
        <f>BG_MoneyBallDraw_94!I41</f>
        <v>10</v>
      </c>
      <c r="K41" s="110">
        <v>750</v>
      </c>
      <c r="L41" s="111">
        <v>300</v>
      </c>
      <c r="M41" s="111">
        <v>350</v>
      </c>
      <c r="N41" s="111">
        <v>600</v>
      </c>
      <c r="Q41" s="66">
        <f>BG_MoneyBallDraw_94!Q41</f>
        <v>3</v>
      </c>
      <c r="R41" s="66">
        <f>BG_MoneyBallDraw_94!R41</f>
        <v>1</v>
      </c>
      <c r="S41" s="66">
        <f>BG_MoneyBallDraw_94!S41</f>
        <v>1</v>
      </c>
      <c r="T41" s="66">
        <f>BG_MoneyBallDraw_94!T41</f>
        <v>4163</v>
      </c>
      <c r="U41" s="66">
        <f>BG_MoneyBallDraw_94!U41</f>
        <v>30</v>
      </c>
      <c r="V41" s="87" t="str">
        <f t="shared" si="2"/>
        <v>OK</v>
      </c>
      <c r="X41" s="66">
        <f>BG_MoneyBallDraw_94!X41</f>
        <v>3</v>
      </c>
      <c r="Y41" s="66">
        <f>BG_MoneyBallDraw_94!Y41</f>
        <v>2</v>
      </c>
      <c r="Z41" s="66">
        <f>BG_MoneyBallDraw_94!Z41</f>
        <v>1</v>
      </c>
      <c r="AA41" s="66">
        <f>BG_MoneyBallDraw_94!AA41</f>
        <v>4227</v>
      </c>
      <c r="AB41" s="66">
        <f>BG_MoneyBallDraw_94!AB41</f>
        <v>33</v>
      </c>
      <c r="AC41" s="87" t="str">
        <f>BG_MoneyBallDraw_94!AC41</f>
        <v>OK</v>
      </c>
      <c r="AE41" s="66">
        <f>BG_MoneyBallDraw_94!AE41</f>
        <v>3</v>
      </c>
      <c r="AF41" s="66">
        <f>BG_MoneyBallDraw_94!AF41</f>
        <v>3</v>
      </c>
      <c r="AG41" s="66">
        <f>BG_MoneyBallDraw_94!AG41</f>
        <v>1</v>
      </c>
      <c r="AH41" s="66">
        <f>BG_MoneyBallDraw_94!AH41</f>
        <v>4291</v>
      </c>
      <c r="AI41" s="66">
        <f>BG_MoneyBallDraw_94!AI41</f>
        <v>33</v>
      </c>
      <c r="AJ41" s="66" t="str">
        <f>BG_MoneyBallDraw_94!AJ41</f>
        <v>OK</v>
      </c>
      <c r="AL41" s="66">
        <f>BG_MoneyBallDraw_94!AL41</f>
        <v>4</v>
      </c>
      <c r="AM41" s="66">
        <f>BG_MoneyBallDraw_94!AM41</f>
        <v>3</v>
      </c>
      <c r="AN41" s="66">
        <f>BG_MoneyBallDraw_94!AN41</f>
        <v>1</v>
      </c>
      <c r="AO41" s="66">
        <f>BG_MoneyBallDraw_94!AO41</f>
        <v>4292</v>
      </c>
      <c r="AP41" s="66">
        <f>BG_MoneyBallDraw_94!AP41</f>
        <v>33</v>
      </c>
      <c r="AQ41" s="66" t="str">
        <f>BG_MoneyBallDraw_94!AQ41</f>
        <v>OK</v>
      </c>
      <c r="AS41" s="66">
        <f>BG_MoneyBallDraw_94!AS41</f>
        <v>4</v>
      </c>
      <c r="AT41" s="66">
        <f>BG_MoneyBallDraw_94!AT41</f>
        <v>4</v>
      </c>
      <c r="AU41" s="66">
        <f>BG_MoneyBallDraw_94!AU41</f>
        <v>1</v>
      </c>
      <c r="AV41" s="66">
        <f>BG_MoneyBallDraw_94!AV41</f>
        <v>4356</v>
      </c>
      <c r="AW41" s="66">
        <f>BG_MoneyBallDraw_94!AW41</f>
        <v>33</v>
      </c>
      <c r="AX41" s="66" t="str">
        <f>BG_MoneyBallDraw_94!AX41</f>
        <v>OK</v>
      </c>
    </row>
    <row r="42" spans="2:50" x14ac:dyDescent="0.3">
      <c r="B42" s="106">
        <f>BG_MoneyBallDraw_94!B42</f>
        <v>2</v>
      </c>
      <c r="C42" s="106">
        <f>BG_MoneyBallDraw_94!C42</f>
        <v>3</v>
      </c>
      <c r="D42" s="106">
        <f>BG_MoneyBallDraw_94!D42</f>
        <v>4</v>
      </c>
      <c r="E42" s="106">
        <f>BG_MoneyBallDraw_94!E42</f>
        <v>7</v>
      </c>
      <c r="F42" s="106">
        <f>BG_MoneyBallDraw_94!F42</f>
        <v>11</v>
      </c>
      <c r="G42" s="106"/>
      <c r="H42" s="106">
        <f>BG_MoneyBallDraw_94!H42</f>
        <v>5</v>
      </c>
      <c r="I42" s="106">
        <f>BG_MoneyBallDraw_94!I42</f>
        <v>30</v>
      </c>
      <c r="K42" s="110">
        <v>600</v>
      </c>
      <c r="L42" s="111">
        <v>150</v>
      </c>
      <c r="M42" s="111">
        <v>180</v>
      </c>
      <c r="N42" s="111">
        <v>400</v>
      </c>
      <c r="Q42" s="66">
        <f>BG_MoneyBallDraw_94!Q42</f>
        <v>3</v>
      </c>
      <c r="R42" s="66">
        <f>BG_MoneyBallDraw_94!R42</f>
        <v>0</v>
      </c>
      <c r="S42" s="66">
        <f>BG_MoneyBallDraw_94!S42</f>
        <v>2</v>
      </c>
      <c r="T42" s="66">
        <f>BG_MoneyBallDraw_94!T42</f>
        <v>8195</v>
      </c>
      <c r="U42" s="66">
        <f>BG_MoneyBallDraw_94!U42</f>
        <v>10</v>
      </c>
      <c r="V42" s="87" t="str">
        <f t="shared" si="2"/>
        <v>OK</v>
      </c>
      <c r="X42" s="66">
        <f>BG_MoneyBallDraw_94!X42</f>
        <v>4</v>
      </c>
      <c r="Y42" s="66">
        <f>BG_MoneyBallDraw_94!Y42</f>
        <v>0</v>
      </c>
      <c r="Z42" s="66">
        <f>BG_MoneyBallDraw_94!Z42</f>
        <v>2</v>
      </c>
      <c r="AA42" s="66">
        <f>BG_MoneyBallDraw_94!AA42</f>
        <v>8196</v>
      </c>
      <c r="AB42" s="66">
        <f>BG_MoneyBallDraw_94!AB42</f>
        <v>15</v>
      </c>
      <c r="AC42" s="87" t="str">
        <f>BG_MoneyBallDraw_94!AC42</f>
        <v>OK</v>
      </c>
      <c r="AE42" s="66">
        <f>BG_MoneyBallDraw_94!AE42</f>
        <v>5</v>
      </c>
      <c r="AF42" s="66">
        <f>BG_MoneyBallDraw_94!AF42</f>
        <v>0</v>
      </c>
      <c r="AG42" s="66">
        <f>BG_MoneyBallDraw_94!AG42</f>
        <v>2</v>
      </c>
      <c r="AH42" s="66">
        <f>BG_MoneyBallDraw_94!AH42</f>
        <v>8197</v>
      </c>
      <c r="AI42" s="66">
        <f>BG_MoneyBallDraw_94!AI42</f>
        <v>15</v>
      </c>
      <c r="AJ42" s="66" t="str">
        <f>BG_MoneyBallDraw_94!AJ42</f>
        <v>OK</v>
      </c>
      <c r="AL42" s="66">
        <f>BG_MoneyBallDraw_94!AL42</f>
        <v>6</v>
      </c>
      <c r="AM42" s="66">
        <f>BG_MoneyBallDraw_94!AM42</f>
        <v>0</v>
      </c>
      <c r="AN42" s="66">
        <f>BG_MoneyBallDraw_94!AN42</f>
        <v>2</v>
      </c>
      <c r="AO42" s="66">
        <f>BG_MoneyBallDraw_94!AO42</f>
        <v>8198</v>
      </c>
      <c r="AP42" s="66">
        <f>BG_MoneyBallDraw_94!AP42</f>
        <v>25</v>
      </c>
      <c r="AQ42" s="66" t="str">
        <f>BG_MoneyBallDraw_94!AQ42</f>
        <v>OK</v>
      </c>
      <c r="AS42" s="66">
        <f>BG_MoneyBallDraw_94!AS42</f>
        <v>6</v>
      </c>
      <c r="AT42" s="66">
        <f>BG_MoneyBallDraw_94!AT42</f>
        <v>0</v>
      </c>
      <c r="AU42" s="66">
        <f>BG_MoneyBallDraw_94!AU42</f>
        <v>3</v>
      </c>
      <c r="AV42" s="66">
        <f>BG_MoneyBallDraw_94!AV42</f>
        <v>12294</v>
      </c>
      <c r="AW42" s="66">
        <f>BG_MoneyBallDraw_94!AW42</f>
        <v>25</v>
      </c>
      <c r="AX42" s="66" t="str">
        <f>BG_MoneyBallDraw_94!AX42</f>
        <v>OK</v>
      </c>
    </row>
    <row r="43" spans="2:50" x14ac:dyDescent="0.3">
      <c r="B43" s="106">
        <f>BG_MoneyBallDraw_94!B43</f>
        <v>2</v>
      </c>
      <c r="C43" s="106">
        <f>BG_MoneyBallDraw_94!C43</f>
        <v>3</v>
      </c>
      <c r="D43" s="106">
        <f>BG_MoneyBallDraw_94!D43</f>
        <v>6</v>
      </c>
      <c r="E43" s="106">
        <f>BG_MoneyBallDraw_94!E43</f>
        <v>7</v>
      </c>
      <c r="F43" s="106">
        <f>BG_MoneyBallDraw_94!F43</f>
        <v>11</v>
      </c>
      <c r="G43" s="106"/>
      <c r="H43" s="106">
        <f>BG_MoneyBallDraw_94!H43</f>
        <v>6</v>
      </c>
      <c r="I43" s="106">
        <f>BG_MoneyBallDraw_94!I43</f>
        <v>40</v>
      </c>
      <c r="K43" s="110">
        <v>500</v>
      </c>
      <c r="L43" s="111">
        <v>1300</v>
      </c>
      <c r="M43" s="111">
        <v>1700</v>
      </c>
      <c r="N43" s="111">
        <v>2200</v>
      </c>
      <c r="Q43" s="66">
        <f>BG_MoneyBallDraw_94!Q43</f>
        <v>4</v>
      </c>
      <c r="R43" s="66">
        <f>BG_MoneyBallDraw_94!R43</f>
        <v>0</v>
      </c>
      <c r="S43" s="66">
        <f>BG_MoneyBallDraw_94!S43</f>
        <v>1</v>
      </c>
      <c r="T43" s="66">
        <f>BG_MoneyBallDraw_94!T43</f>
        <v>4100</v>
      </c>
      <c r="U43" s="66">
        <f>BG_MoneyBallDraw_94!U43</f>
        <v>10</v>
      </c>
      <c r="V43" s="87" t="str">
        <f t="shared" si="2"/>
        <v>OK</v>
      </c>
      <c r="X43" s="66">
        <f>BG_MoneyBallDraw_94!X43</f>
        <v>3</v>
      </c>
      <c r="Y43" s="66">
        <f>BG_MoneyBallDraw_94!Y43</f>
        <v>1</v>
      </c>
      <c r="Z43" s="66">
        <f>BG_MoneyBallDraw_94!Z43</f>
        <v>2</v>
      </c>
      <c r="AA43" s="66">
        <f>BG_MoneyBallDraw_94!AA43</f>
        <v>8259</v>
      </c>
      <c r="AB43" s="66">
        <f>BG_MoneyBallDraw_94!AB43</f>
        <v>50</v>
      </c>
      <c r="AC43" s="87" t="str">
        <f>BG_MoneyBallDraw_94!AC43</f>
        <v>OK</v>
      </c>
      <c r="AE43" s="66">
        <f>BG_MoneyBallDraw_94!AE43</f>
        <v>3</v>
      </c>
      <c r="AF43" s="66">
        <f>BG_MoneyBallDraw_94!AF43</f>
        <v>1</v>
      </c>
      <c r="AG43" s="66">
        <f>BG_MoneyBallDraw_94!AG43</f>
        <v>3</v>
      </c>
      <c r="AH43" s="66">
        <f>BG_MoneyBallDraw_94!AH43</f>
        <v>12355</v>
      </c>
      <c r="AI43" s="66">
        <f>BG_MoneyBallDraw_94!AI43</f>
        <v>55</v>
      </c>
      <c r="AJ43" s="66" t="str">
        <f>BG_MoneyBallDraw_94!AJ43</f>
        <v>OK</v>
      </c>
      <c r="AL43" s="66">
        <f>BG_MoneyBallDraw_94!AL43</f>
        <v>3</v>
      </c>
      <c r="AM43" s="66">
        <f>BG_MoneyBallDraw_94!AM43</f>
        <v>1</v>
      </c>
      <c r="AN43" s="66">
        <f>BG_MoneyBallDraw_94!AN43</f>
        <v>4</v>
      </c>
      <c r="AO43" s="66">
        <f>BG_MoneyBallDraw_94!AO43</f>
        <v>16451</v>
      </c>
      <c r="AP43" s="66">
        <f>BG_MoneyBallDraw_94!AP43</f>
        <v>55</v>
      </c>
      <c r="AQ43" s="66" t="str">
        <f>BG_MoneyBallDraw_94!AQ43</f>
        <v>OK</v>
      </c>
      <c r="AS43" s="66">
        <f>BG_MoneyBallDraw_94!AS43</f>
        <v>3</v>
      </c>
      <c r="AT43" s="66">
        <f>BG_MoneyBallDraw_94!AT43</f>
        <v>2</v>
      </c>
      <c r="AU43" s="66">
        <f>BG_MoneyBallDraw_94!AU43</f>
        <v>4</v>
      </c>
      <c r="AV43" s="66">
        <f>BG_MoneyBallDraw_94!AV43</f>
        <v>16515</v>
      </c>
      <c r="AW43" s="66">
        <f>BG_MoneyBallDraw_94!AW43</f>
        <v>55</v>
      </c>
      <c r="AX43" s="66" t="str">
        <f>BG_MoneyBallDraw_94!AX43</f>
        <v>OK</v>
      </c>
    </row>
    <row r="44" spans="2:50" x14ac:dyDescent="0.3">
      <c r="B44" s="106">
        <f>BG_MoneyBallDraw_94!B44</f>
        <v>2</v>
      </c>
      <c r="C44" s="106">
        <f>BG_MoneyBallDraw_94!C44</f>
        <v>3</v>
      </c>
      <c r="D44" s="106">
        <f>BG_MoneyBallDraw_94!D44</f>
        <v>6</v>
      </c>
      <c r="E44" s="106">
        <f>BG_MoneyBallDraw_94!E44</f>
        <v>9</v>
      </c>
      <c r="F44" s="106">
        <f>BG_MoneyBallDraw_94!F44</f>
        <v>11</v>
      </c>
      <c r="G44" s="106"/>
      <c r="H44" s="106">
        <f>BG_MoneyBallDraw_94!H44</f>
        <v>7</v>
      </c>
      <c r="I44" s="106">
        <f>BG_MoneyBallDraw_94!I44</f>
        <v>40</v>
      </c>
      <c r="K44" s="112">
        <v>250</v>
      </c>
      <c r="L44" s="113">
        <v>3600</v>
      </c>
      <c r="M44" s="113">
        <v>4200</v>
      </c>
      <c r="N44" s="113">
        <v>5000</v>
      </c>
      <c r="Q44" s="66"/>
      <c r="R44" s="66"/>
      <c r="S44" s="66"/>
      <c r="T44" s="66"/>
      <c r="U44" s="66"/>
      <c r="V44" s="87"/>
      <c r="X44" s="66"/>
      <c r="Y44" s="66"/>
      <c r="Z44" s="66"/>
      <c r="AA44" s="66"/>
      <c r="AB44" s="66"/>
      <c r="AC44" s="66"/>
      <c r="AE44" s="66"/>
      <c r="AF44" s="66"/>
      <c r="AG44" s="66"/>
      <c r="AH44" s="66"/>
      <c r="AI44" s="66"/>
      <c r="AJ44" s="66"/>
      <c r="AL44" s="66"/>
      <c r="AM44" s="66"/>
      <c r="AN44" s="66"/>
      <c r="AO44" s="66"/>
      <c r="AP44" s="66"/>
      <c r="AQ44" s="66"/>
      <c r="AS44" s="66"/>
      <c r="AT44" s="66"/>
      <c r="AU44" s="66"/>
      <c r="AV44" s="66"/>
      <c r="AW44" s="66"/>
      <c r="AX44" s="66"/>
    </row>
    <row r="45" spans="2:50" x14ac:dyDescent="0.3">
      <c r="B45" s="106">
        <f>BG_MoneyBallDraw_94!B45</f>
        <v>6</v>
      </c>
      <c r="C45" s="106">
        <f>BG_MoneyBallDraw_94!C45</f>
        <v>7</v>
      </c>
      <c r="D45" s="106">
        <f>BG_MoneyBallDraw_94!D45</f>
        <v>8</v>
      </c>
      <c r="E45" s="106">
        <f>BG_MoneyBallDraw_94!E45</f>
        <v>10</v>
      </c>
      <c r="F45" s="106">
        <f>BG_MoneyBallDraw_94!F45</f>
        <v>11</v>
      </c>
      <c r="G45" s="106"/>
      <c r="H45" s="106">
        <f>BG_MoneyBallDraw_94!H45</f>
        <v>8</v>
      </c>
      <c r="I45" s="106">
        <f>BG_MoneyBallDraw_94!I45</f>
        <v>40</v>
      </c>
      <c r="K45" s="112">
        <v>200</v>
      </c>
      <c r="L45" s="113">
        <v>5000</v>
      </c>
      <c r="M45" s="113">
        <v>6500</v>
      </c>
      <c r="N45" s="113">
        <v>10000</v>
      </c>
    </row>
    <row r="46" spans="2:50" x14ac:dyDescent="0.3">
      <c r="B46" s="113"/>
      <c r="C46" s="113"/>
      <c r="D46" s="113"/>
      <c r="E46" s="113"/>
      <c r="F46" s="113"/>
      <c r="G46" s="113"/>
      <c r="H46" s="113"/>
      <c r="I46" s="113"/>
      <c r="K46" s="112">
        <v>150</v>
      </c>
      <c r="L46" s="113">
        <v>7000</v>
      </c>
      <c r="M46" s="113">
        <v>7000</v>
      </c>
      <c r="N46" s="113">
        <v>8000</v>
      </c>
      <c r="Q46" t="s">
        <v>165</v>
      </c>
      <c r="S46">
        <v>10</v>
      </c>
      <c r="U46">
        <v>100</v>
      </c>
      <c r="X46" t="s">
        <v>165</v>
      </c>
      <c r="Z46">
        <v>11</v>
      </c>
      <c r="AE46" t="s">
        <v>165</v>
      </c>
      <c r="AG46">
        <v>12</v>
      </c>
      <c r="AL46" t="s">
        <v>165</v>
      </c>
      <c r="AN46">
        <v>13</v>
      </c>
      <c r="AS46" t="s">
        <v>165</v>
      </c>
      <c r="AU46">
        <v>14</v>
      </c>
    </row>
    <row r="47" spans="2:50" x14ac:dyDescent="0.3">
      <c r="K47" s="112">
        <v>100</v>
      </c>
      <c r="L47" s="113">
        <v>13500</v>
      </c>
      <c r="M47" s="113">
        <v>14750</v>
      </c>
      <c r="N47" s="113">
        <v>12000</v>
      </c>
      <c r="Q47" s="217" t="s">
        <v>166</v>
      </c>
      <c r="R47" s="217"/>
      <c r="S47" cm="1">
        <f t="array" ref="S47">SUMPRODUCT(IF(R49:INDEX(R49:R54,MATCH(TRUE,(R49:R54="")))&gt;0, 1, 0), U49:INDEX(U49:U54,MATCH(TRUE, (U49:U54=""))))/SUM( U49:INDEX(U49:U54,MATCH(TRUE, (U49:U54=""))))</f>
        <v>1</v>
      </c>
      <c r="X47" s="217" t="s">
        <v>166</v>
      </c>
      <c r="Y47" s="217"/>
      <c r="Z47" cm="1">
        <f t="array" ref="Z47">SUMPRODUCT(IF(Y49:INDEX(Y49:Y54,MATCH(TRUE,(Y49:Y54="")))&gt;0, 1, 0), AB49:INDEX(AB49:AB54,MATCH(TRUE, (AB49:AB54=""))))/SUM( AB49:INDEX(AB49:AB54,MATCH(TRUE, (AB49:AB54=""))))</f>
        <v>1</v>
      </c>
      <c r="AE47" s="217" t="s">
        <v>166</v>
      </c>
      <c r="AF47" s="217"/>
      <c r="AG47" cm="1">
        <f t="array" ref="AG47">SUMPRODUCT(IF(AF49:INDEX(AF49:AF54,MATCH(TRUE,(AF49:AF54="")))&gt;0, 1, 0), AI49:INDEX(AI49:AI54,MATCH(TRUE, (AI49:AI54=""))))/SUM( AI49:INDEX(AI49:AI54,MATCH(TRUE, (AI49:AI54=""))))</f>
        <v>1</v>
      </c>
      <c r="AL47" s="217" t="s">
        <v>166</v>
      </c>
      <c r="AM47" s="217"/>
      <c r="AN47" cm="1">
        <f t="array" ref="AN47">SUMPRODUCT(IF(AM49:INDEX(AM49:AM54,MATCH(TRUE,(AM49:AM54="")))&gt;0, 1, 0), AP49:INDEX(AP49:AP54,MATCH(TRUE, (AP49:AP54=""))))/SUM( AP49:INDEX(AP49:AP54,MATCH(TRUE, (AP49:AP54=""))))</f>
        <v>1</v>
      </c>
      <c r="AS47" s="217" t="s">
        <v>166</v>
      </c>
      <c r="AT47" s="217"/>
      <c r="AU47" cm="1">
        <f t="array" ref="AU47">SUMPRODUCT(IF(AT49:INDEX(AT49:AT54,MATCH(TRUE,(AT49:AT54="")))&gt;0, 1, 0), AW49:INDEX(AW49:AW54,MATCH(TRUE, (AW49:AW54=""))))/SUM( AW49:INDEX(AW49:AW54,MATCH(TRUE, (AW49:AW54=""))))</f>
        <v>1</v>
      </c>
    </row>
    <row r="48" spans="2:50" x14ac:dyDescent="0.3">
      <c r="G48" s="114"/>
      <c r="K48" s="112">
        <v>75</v>
      </c>
      <c r="L48" s="113">
        <v>20000</v>
      </c>
      <c r="M48" s="113">
        <v>20000</v>
      </c>
      <c r="N48" s="113">
        <v>15000</v>
      </c>
      <c r="Q48" s="108" t="s">
        <v>167</v>
      </c>
      <c r="R48" s="108" t="s">
        <v>77</v>
      </c>
      <c r="S48" s="108" t="s">
        <v>78</v>
      </c>
      <c r="T48" s="108" t="s">
        <v>163</v>
      </c>
      <c r="U48" s="108" t="s">
        <v>168</v>
      </c>
      <c r="X48" s="108" t="s">
        <v>167</v>
      </c>
      <c r="Y48" s="108" t="s">
        <v>77</v>
      </c>
      <c r="Z48" s="108" t="s">
        <v>78</v>
      </c>
      <c r="AA48" s="108" t="s">
        <v>163</v>
      </c>
      <c r="AB48" s="108" t="s">
        <v>168</v>
      </c>
      <c r="AE48" s="108" t="s">
        <v>167</v>
      </c>
      <c r="AF48" s="108" t="s">
        <v>77</v>
      </c>
      <c r="AG48" s="108" t="s">
        <v>78</v>
      </c>
      <c r="AH48" s="108" t="s">
        <v>163</v>
      </c>
      <c r="AI48" s="108" t="s">
        <v>168</v>
      </c>
      <c r="AL48" s="108" t="s">
        <v>167</v>
      </c>
      <c r="AM48" s="108" t="s">
        <v>77</v>
      </c>
      <c r="AN48" s="108" t="s">
        <v>78</v>
      </c>
      <c r="AO48" s="108" t="s">
        <v>163</v>
      </c>
      <c r="AP48" s="108" t="s">
        <v>168</v>
      </c>
      <c r="AS48" s="108" t="s">
        <v>167</v>
      </c>
      <c r="AT48" s="108" t="s">
        <v>77</v>
      </c>
      <c r="AU48" s="108" t="s">
        <v>78</v>
      </c>
      <c r="AV48" s="108" t="s">
        <v>163</v>
      </c>
      <c r="AW48" s="108" t="s">
        <v>168</v>
      </c>
    </row>
    <row r="49" spans="7:50" x14ac:dyDescent="0.3">
      <c r="K49" s="112">
        <v>50</v>
      </c>
      <c r="L49" s="113">
        <v>20000</v>
      </c>
      <c r="M49" s="113">
        <v>20000</v>
      </c>
      <c r="N49" s="113">
        <v>17000</v>
      </c>
      <c r="Q49" s="66">
        <f>BG_MoneyBallDraw_94!Q49</f>
        <v>9</v>
      </c>
      <c r="R49" s="66">
        <f>BG_MoneyBallDraw_94!R49</f>
        <v>1</v>
      </c>
      <c r="S49" s="66">
        <f>BG_MoneyBallDraw_94!S49</f>
        <v>0</v>
      </c>
      <c r="T49" s="66">
        <f>BG_MoneyBallDraw_94!T49</f>
        <v>73</v>
      </c>
      <c r="U49" s="66">
        <f>BG_MoneyBallDraw_94!U49</f>
        <v>33</v>
      </c>
      <c r="V49" s="87" t="str">
        <f>IF(AND(SUM(Q49:S49) = S$46, Q49&gt;=3), "OK", "ERROR")</f>
        <v>OK</v>
      </c>
      <c r="W49" s="66"/>
      <c r="X49" s="66">
        <f>BG_MoneyBallDraw_94!X49</f>
        <v>10</v>
      </c>
      <c r="Y49" s="66">
        <f>BG_MoneyBallDraw_94!Y49</f>
        <v>1</v>
      </c>
      <c r="Z49" s="66">
        <f>BG_MoneyBallDraw_94!Z49</f>
        <v>0</v>
      </c>
      <c r="AA49" s="66">
        <f>BG_MoneyBallDraw_94!AA49</f>
        <v>74</v>
      </c>
      <c r="AB49" s="66">
        <f>BG_MoneyBallDraw_94!AB49</f>
        <v>33</v>
      </c>
      <c r="AC49" s="87" t="str">
        <f>BG_MoneyBallDraw_94!AC49</f>
        <v>OK</v>
      </c>
      <c r="AD49" s="66"/>
      <c r="AE49" s="66">
        <f>BG_MoneyBallDraw_94!AE49</f>
        <v>10</v>
      </c>
      <c r="AF49" s="66">
        <f>BG_MoneyBallDraw_94!AF49</f>
        <v>2</v>
      </c>
      <c r="AG49" s="66">
        <f>BG_MoneyBallDraw_94!AG49</f>
        <v>0</v>
      </c>
      <c r="AH49" s="66">
        <f>BG_MoneyBallDraw_94!AH49</f>
        <v>138</v>
      </c>
      <c r="AI49" s="66">
        <f>BG_MoneyBallDraw_94!AI49</f>
        <v>33</v>
      </c>
      <c r="AJ49" s="66" t="str">
        <f>BG_MoneyBallDraw_94!AJ49</f>
        <v>OK</v>
      </c>
      <c r="AK49" s="66"/>
      <c r="AL49" s="66">
        <f>BG_MoneyBallDraw_94!AL49</f>
        <v>11</v>
      </c>
      <c r="AM49" s="66">
        <f>BG_MoneyBallDraw_94!AM49</f>
        <v>2</v>
      </c>
      <c r="AN49" s="66">
        <f>BG_MoneyBallDraw_94!AN49</f>
        <v>0</v>
      </c>
      <c r="AO49" s="66">
        <f>BG_MoneyBallDraw_94!AO49</f>
        <v>139</v>
      </c>
      <c r="AP49" s="66">
        <f>BG_MoneyBallDraw_94!AP49</f>
        <v>33</v>
      </c>
      <c r="AQ49" s="66" t="str">
        <f>BG_MoneyBallDraw_94!AQ49</f>
        <v>OK</v>
      </c>
      <c r="AR49" s="66"/>
      <c r="AS49" s="66">
        <f>BG_MoneyBallDraw_94!AS49</f>
        <v>12</v>
      </c>
      <c r="AT49" s="66">
        <f>BG_MoneyBallDraw_94!AT49</f>
        <v>2</v>
      </c>
      <c r="AU49" s="66">
        <f>BG_MoneyBallDraw_94!AU49</f>
        <v>0</v>
      </c>
      <c r="AV49" s="66">
        <f>BG_MoneyBallDraw_94!AV49</f>
        <v>140</v>
      </c>
      <c r="AW49" s="66">
        <f>BG_MoneyBallDraw_94!AW49</f>
        <v>33</v>
      </c>
      <c r="AX49" s="66" t="str">
        <f>BG_MoneyBallDraw_94!AX49</f>
        <v>OK</v>
      </c>
    </row>
    <row r="50" spans="7:50" x14ac:dyDescent="0.3">
      <c r="K50" s="112">
        <v>40</v>
      </c>
      <c r="L50" s="113">
        <v>20000</v>
      </c>
      <c r="M50" s="113">
        <v>20000</v>
      </c>
      <c r="N50" s="113">
        <v>17000</v>
      </c>
      <c r="Q50" s="66">
        <f>BG_MoneyBallDraw_94!Q50</f>
        <v>7</v>
      </c>
      <c r="R50" s="66">
        <f>BG_MoneyBallDraw_94!R50</f>
        <v>3</v>
      </c>
      <c r="S50" s="66">
        <f>BG_MoneyBallDraw_94!S50</f>
        <v>0</v>
      </c>
      <c r="T50" s="66">
        <f>BG_MoneyBallDraw_94!T50</f>
        <v>199</v>
      </c>
      <c r="U50" s="66">
        <f>BG_MoneyBallDraw_94!U50</f>
        <v>53</v>
      </c>
      <c r="V50" s="87" t="str">
        <f t="shared" ref="V50:V53" si="3">IF(AND(SUM(Q50:S50) = S$46, Q50&gt;=3), "OK", "ERROR")</f>
        <v>OK</v>
      </c>
      <c r="X50" s="66">
        <f>BG_MoneyBallDraw_94!X50</f>
        <v>8</v>
      </c>
      <c r="Y50" s="66">
        <f>BG_MoneyBallDraw_94!Y50</f>
        <v>3</v>
      </c>
      <c r="Z50" s="66">
        <f>BG_MoneyBallDraw_94!Z50</f>
        <v>0</v>
      </c>
      <c r="AA50" s="66">
        <f>BG_MoneyBallDraw_94!AA50</f>
        <v>200</v>
      </c>
      <c r="AB50" s="66">
        <f>BG_MoneyBallDraw_94!AB50</f>
        <v>53</v>
      </c>
      <c r="AC50" s="87" t="str">
        <f>BG_MoneyBallDraw_94!AC50</f>
        <v>OK</v>
      </c>
      <c r="AE50" s="66">
        <f>BG_MoneyBallDraw_94!AE50</f>
        <v>9</v>
      </c>
      <c r="AF50" s="66">
        <f>BG_MoneyBallDraw_94!AF50</f>
        <v>3</v>
      </c>
      <c r="AG50" s="66">
        <f>BG_MoneyBallDraw_94!AG50</f>
        <v>0</v>
      </c>
      <c r="AH50" s="66">
        <f>BG_MoneyBallDraw_94!AH50</f>
        <v>201</v>
      </c>
      <c r="AI50" s="66">
        <f>BG_MoneyBallDraw_94!AI50</f>
        <v>53</v>
      </c>
      <c r="AJ50" s="66" t="str">
        <f>BG_MoneyBallDraw_94!AJ50</f>
        <v>OK</v>
      </c>
      <c r="AL50" s="66">
        <f>BG_MoneyBallDraw_94!AL50</f>
        <v>9</v>
      </c>
      <c r="AM50" s="66">
        <f>BG_MoneyBallDraw_94!AM50</f>
        <v>4</v>
      </c>
      <c r="AN50" s="66">
        <f>BG_MoneyBallDraw_94!AN50</f>
        <v>0</v>
      </c>
      <c r="AO50" s="66">
        <f>BG_MoneyBallDraw_94!AO50</f>
        <v>265</v>
      </c>
      <c r="AP50" s="66">
        <f>BG_MoneyBallDraw_94!AP50</f>
        <v>53</v>
      </c>
      <c r="AQ50" s="66" t="str">
        <f>BG_MoneyBallDraw_94!AQ50</f>
        <v>OK</v>
      </c>
      <c r="AS50" s="66">
        <f>BG_MoneyBallDraw_94!AS50</f>
        <v>10</v>
      </c>
      <c r="AT50" s="66">
        <f>BG_MoneyBallDraw_94!AT50</f>
        <v>4</v>
      </c>
      <c r="AU50" s="66">
        <f>BG_MoneyBallDraw_94!AU50</f>
        <v>0</v>
      </c>
      <c r="AV50" s="66">
        <f>BG_MoneyBallDraw_94!AV50</f>
        <v>266</v>
      </c>
      <c r="AW50" s="66">
        <f>BG_MoneyBallDraw_94!AW50</f>
        <v>53</v>
      </c>
      <c r="AX50" s="66" t="str">
        <f>BG_MoneyBallDraw_94!AX50</f>
        <v>OK</v>
      </c>
    </row>
    <row r="51" spans="7:50" x14ac:dyDescent="0.3">
      <c r="K51" s="112">
        <v>30</v>
      </c>
      <c r="L51" s="113">
        <v>18000</v>
      </c>
      <c r="M51" s="113">
        <v>18000</v>
      </c>
      <c r="N51" s="113">
        <v>15000</v>
      </c>
      <c r="Q51" s="66">
        <f>BG_MoneyBallDraw_94!Q51</f>
        <v>5</v>
      </c>
      <c r="R51" s="66">
        <f>BG_MoneyBallDraw_94!R51</f>
        <v>4</v>
      </c>
      <c r="S51" s="66">
        <f>BG_MoneyBallDraw_94!S51</f>
        <v>1</v>
      </c>
      <c r="T51" s="66">
        <f>BG_MoneyBallDraw_94!T51</f>
        <v>4357</v>
      </c>
      <c r="U51" s="66">
        <f>BG_MoneyBallDraw_94!U51</f>
        <v>53</v>
      </c>
      <c r="V51" s="87" t="str">
        <f t="shared" si="3"/>
        <v>OK</v>
      </c>
      <c r="X51" s="66">
        <f>BG_MoneyBallDraw_94!X51</f>
        <v>5</v>
      </c>
      <c r="Y51" s="66">
        <f>BG_MoneyBallDraw_94!Y51</f>
        <v>4</v>
      </c>
      <c r="Z51" s="66">
        <f>BG_MoneyBallDraw_94!Z51</f>
        <v>2</v>
      </c>
      <c r="AA51" s="66">
        <f>BG_MoneyBallDraw_94!AA51</f>
        <v>8453</v>
      </c>
      <c r="AB51" s="66">
        <f>BG_MoneyBallDraw_94!AB51</f>
        <v>53</v>
      </c>
      <c r="AC51" s="87" t="str">
        <f>BG_MoneyBallDraw_94!AC51</f>
        <v>OK</v>
      </c>
      <c r="AE51" s="66">
        <f>BG_MoneyBallDraw_94!AE51</f>
        <v>6</v>
      </c>
      <c r="AF51" s="66">
        <f>BG_MoneyBallDraw_94!AF51</f>
        <v>4</v>
      </c>
      <c r="AG51" s="66">
        <f>BG_MoneyBallDraw_94!AG51</f>
        <v>2</v>
      </c>
      <c r="AH51" s="66">
        <f>BG_MoneyBallDraw_94!AH51</f>
        <v>8454</v>
      </c>
      <c r="AI51" s="66">
        <f>BG_MoneyBallDraw_94!AI51</f>
        <v>53</v>
      </c>
      <c r="AJ51" s="66" t="str">
        <f>BG_MoneyBallDraw_94!AJ51</f>
        <v>OK</v>
      </c>
      <c r="AL51" s="66">
        <f>BG_MoneyBallDraw_94!AL51</f>
        <v>7</v>
      </c>
      <c r="AM51" s="66">
        <f>BG_MoneyBallDraw_94!AM51</f>
        <v>4</v>
      </c>
      <c r="AN51" s="66">
        <f>BG_MoneyBallDraw_94!AN51</f>
        <v>2</v>
      </c>
      <c r="AO51" s="66">
        <f>BG_MoneyBallDraw_94!AO51</f>
        <v>8455</v>
      </c>
      <c r="AP51" s="66">
        <f>BG_MoneyBallDraw_94!AP51</f>
        <v>53</v>
      </c>
      <c r="AQ51" s="66" t="str">
        <f>BG_MoneyBallDraw_94!AQ51</f>
        <v>OK</v>
      </c>
      <c r="AS51" s="66">
        <f>BG_MoneyBallDraw_94!AS51</f>
        <v>8</v>
      </c>
      <c r="AT51" s="66">
        <f>BG_MoneyBallDraw_94!AT51</f>
        <v>4</v>
      </c>
      <c r="AU51" s="66">
        <f>BG_MoneyBallDraw_94!AU51</f>
        <v>2</v>
      </c>
      <c r="AV51" s="66">
        <f>BG_MoneyBallDraw_94!AV51</f>
        <v>8456</v>
      </c>
      <c r="AW51" s="66">
        <f>BG_MoneyBallDraw_94!AW51</f>
        <v>53</v>
      </c>
      <c r="AX51" s="66" t="str">
        <f>BG_MoneyBallDraw_94!AX51</f>
        <v>OK</v>
      </c>
    </row>
    <row r="52" spans="7:50" x14ac:dyDescent="0.3">
      <c r="K52" s="112">
        <v>25</v>
      </c>
      <c r="L52" s="113">
        <v>14000</v>
      </c>
      <c r="M52" s="113">
        <v>14000</v>
      </c>
      <c r="N52" s="113">
        <v>12000</v>
      </c>
      <c r="Q52" s="66">
        <f>BG_MoneyBallDraw_94!Q52</f>
        <v>7</v>
      </c>
      <c r="R52" s="66">
        <f>BG_MoneyBallDraw_94!R52</f>
        <v>1</v>
      </c>
      <c r="S52" s="66">
        <f>BG_MoneyBallDraw_94!S52</f>
        <v>2</v>
      </c>
      <c r="T52" s="66">
        <f>BG_MoneyBallDraw_94!T52</f>
        <v>8263</v>
      </c>
      <c r="U52" s="66">
        <f>BG_MoneyBallDraw_94!U52</f>
        <v>25</v>
      </c>
      <c r="V52" s="87" t="str">
        <f t="shared" si="3"/>
        <v>OK</v>
      </c>
      <c r="X52" s="66">
        <f>BG_MoneyBallDraw_94!X52</f>
        <v>9</v>
      </c>
      <c r="Y52" s="66">
        <f>BG_MoneyBallDraw_94!Y52</f>
        <v>1</v>
      </c>
      <c r="Z52" s="66">
        <f>BG_MoneyBallDraw_94!Z52</f>
        <v>1</v>
      </c>
      <c r="AA52" s="66">
        <f>BG_MoneyBallDraw_94!AA52</f>
        <v>4169</v>
      </c>
      <c r="AB52" s="66">
        <f>BG_MoneyBallDraw_94!AB52</f>
        <v>25</v>
      </c>
      <c r="AC52" s="87" t="str">
        <f>BG_MoneyBallDraw_94!AC52</f>
        <v>OK</v>
      </c>
      <c r="AE52" s="66">
        <f>BG_MoneyBallDraw_94!AE52</f>
        <v>10</v>
      </c>
      <c r="AF52" s="66">
        <f>BG_MoneyBallDraw_94!AF52</f>
        <v>1</v>
      </c>
      <c r="AG52" s="66">
        <f>BG_MoneyBallDraw_94!AG52</f>
        <v>1</v>
      </c>
      <c r="AH52" s="66">
        <f>BG_MoneyBallDraw_94!AH52</f>
        <v>4170</v>
      </c>
      <c r="AI52" s="66">
        <f>BG_MoneyBallDraw_94!AI52</f>
        <v>25</v>
      </c>
      <c r="AJ52" s="66" t="str">
        <f>BG_MoneyBallDraw_94!AJ52</f>
        <v>OK</v>
      </c>
      <c r="AL52" s="66">
        <f>BG_MoneyBallDraw_94!AL52</f>
        <v>11</v>
      </c>
      <c r="AM52" s="66">
        <f>BG_MoneyBallDraw_94!AM52</f>
        <v>1</v>
      </c>
      <c r="AN52" s="66">
        <f>BG_MoneyBallDraw_94!AN52</f>
        <v>1</v>
      </c>
      <c r="AO52" s="66">
        <f>BG_MoneyBallDraw_94!AO52</f>
        <v>4171</v>
      </c>
      <c r="AP52" s="66">
        <f>BG_MoneyBallDraw_94!AP52</f>
        <v>25</v>
      </c>
      <c r="AQ52" s="66" t="str">
        <f>BG_MoneyBallDraw_94!AQ52</f>
        <v>OK</v>
      </c>
      <c r="AS52" s="66">
        <f>BG_MoneyBallDraw_94!AS52</f>
        <v>12</v>
      </c>
      <c r="AT52" s="66">
        <f>BG_MoneyBallDraw_94!AT52</f>
        <v>1</v>
      </c>
      <c r="AU52" s="66">
        <f>BG_MoneyBallDraw_94!AU52</f>
        <v>1</v>
      </c>
      <c r="AV52" s="66">
        <f>BG_MoneyBallDraw_94!AV52</f>
        <v>4172</v>
      </c>
      <c r="AW52" s="66">
        <f>BG_MoneyBallDraw_94!AW52</f>
        <v>25</v>
      </c>
      <c r="AX52" s="66" t="str">
        <f>BG_MoneyBallDraw_94!AX52</f>
        <v>OK</v>
      </c>
    </row>
    <row r="53" spans="7:50" x14ac:dyDescent="0.3">
      <c r="K53" s="115" t="s">
        <v>42</v>
      </c>
      <c r="L53" s="113">
        <v>1200</v>
      </c>
      <c r="M53" s="113">
        <v>2000</v>
      </c>
      <c r="N53" s="113">
        <v>5000</v>
      </c>
      <c r="Q53" s="66">
        <f>BG_MoneyBallDraw_94!Q53</f>
        <v>3</v>
      </c>
      <c r="R53" s="66">
        <f>BG_MoneyBallDraw_94!R53</f>
        <v>2</v>
      </c>
      <c r="S53" s="66">
        <f>BG_MoneyBallDraw_94!S53</f>
        <v>5</v>
      </c>
      <c r="T53" s="66">
        <f>BG_MoneyBallDraw_94!T53</f>
        <v>20611</v>
      </c>
      <c r="U53" s="66">
        <f>BG_MoneyBallDraw_94!U53</f>
        <v>55</v>
      </c>
      <c r="V53" s="87" t="str">
        <f t="shared" si="3"/>
        <v>OK</v>
      </c>
      <c r="X53" s="66">
        <f>BG_MoneyBallDraw_94!X53</f>
        <v>3</v>
      </c>
      <c r="Y53" s="66">
        <f>BG_MoneyBallDraw_94!Y53</f>
        <v>2</v>
      </c>
      <c r="Z53" s="66">
        <f>BG_MoneyBallDraw_94!Z53</f>
        <v>6</v>
      </c>
      <c r="AA53" s="66">
        <f>BG_MoneyBallDraw_94!AA53</f>
        <v>24707</v>
      </c>
      <c r="AB53" s="66">
        <f>BG_MoneyBallDraw_94!AB53</f>
        <v>55</v>
      </c>
      <c r="AC53" s="87" t="str">
        <f>BG_MoneyBallDraw_94!AC53</f>
        <v>OK</v>
      </c>
      <c r="AE53" s="66">
        <f>BG_MoneyBallDraw_94!AE53</f>
        <v>4</v>
      </c>
      <c r="AF53" s="66">
        <f>BG_MoneyBallDraw_94!AF53</f>
        <v>2</v>
      </c>
      <c r="AG53" s="66">
        <f>BG_MoneyBallDraw_94!AG53</f>
        <v>6</v>
      </c>
      <c r="AH53" s="66">
        <f>BG_MoneyBallDraw_94!AH53</f>
        <v>24708</v>
      </c>
      <c r="AI53" s="66">
        <f>BG_MoneyBallDraw_94!AI53</f>
        <v>55</v>
      </c>
      <c r="AJ53" s="66" t="str">
        <f>BG_MoneyBallDraw_94!AJ53</f>
        <v>OK</v>
      </c>
      <c r="AL53" s="66">
        <f>BG_MoneyBallDraw_94!AL53</f>
        <v>4</v>
      </c>
      <c r="AM53" s="66">
        <f>BG_MoneyBallDraw_94!AM53</f>
        <v>2</v>
      </c>
      <c r="AN53" s="66">
        <f>BG_MoneyBallDraw_94!AN53</f>
        <v>7</v>
      </c>
      <c r="AO53" s="66">
        <f>BG_MoneyBallDraw_94!AO53</f>
        <v>28804</v>
      </c>
      <c r="AP53" s="66">
        <f>BG_MoneyBallDraw_94!AP53</f>
        <v>55</v>
      </c>
      <c r="AQ53" s="66" t="str">
        <f>BG_MoneyBallDraw_94!AQ53</f>
        <v>OK</v>
      </c>
      <c r="AS53" s="66">
        <f>BG_MoneyBallDraw_94!AS53</f>
        <v>5</v>
      </c>
      <c r="AT53" s="66">
        <f>BG_MoneyBallDraw_94!AT53</f>
        <v>2</v>
      </c>
      <c r="AU53" s="66">
        <f>BG_MoneyBallDraw_94!AU53</f>
        <v>7</v>
      </c>
      <c r="AV53" s="66">
        <f>BG_MoneyBallDraw_94!AV53</f>
        <v>28805</v>
      </c>
      <c r="AW53" s="66">
        <f>BG_MoneyBallDraw_94!AW53</f>
        <v>55</v>
      </c>
      <c r="AX53" s="66" t="str">
        <f>BG_MoneyBallDraw_94!AX53</f>
        <v>OK</v>
      </c>
    </row>
    <row r="54" spans="7:50" x14ac:dyDescent="0.3">
      <c r="K54" s="115" t="s">
        <v>46</v>
      </c>
      <c r="L54" s="113">
        <v>240</v>
      </c>
      <c r="M54" s="113">
        <v>400</v>
      </c>
      <c r="N54" s="113">
        <v>600</v>
      </c>
    </row>
    <row r="55" spans="7:50" x14ac:dyDescent="0.3">
      <c r="K55" s="115" t="s">
        <v>49</v>
      </c>
      <c r="L55" s="113">
        <v>60</v>
      </c>
      <c r="M55" s="113">
        <v>70</v>
      </c>
      <c r="N55" s="113">
        <v>97</v>
      </c>
    </row>
    <row r="56" spans="7:50" x14ac:dyDescent="0.3">
      <c r="Q56" t="s">
        <v>165</v>
      </c>
      <c r="S56">
        <v>15</v>
      </c>
      <c r="U56">
        <v>100</v>
      </c>
      <c r="X56" t="s">
        <v>165</v>
      </c>
      <c r="Z56">
        <v>16</v>
      </c>
      <c r="AE56" t="s">
        <v>165</v>
      </c>
      <c r="AG56">
        <v>17</v>
      </c>
      <c r="AL56" t="s">
        <v>165</v>
      </c>
      <c r="AN56">
        <v>18</v>
      </c>
      <c r="AS56" t="s">
        <v>165</v>
      </c>
      <c r="AU56">
        <v>19</v>
      </c>
    </row>
    <row r="57" spans="7:50" x14ac:dyDescent="0.3">
      <c r="L57" s="113">
        <f>SUM(L41:L55)</f>
        <v>124350</v>
      </c>
      <c r="M57" s="113">
        <f>SUM(M41:M55)</f>
        <v>129150</v>
      </c>
      <c r="N57" s="113">
        <f>SUM(N41:N55)</f>
        <v>119897</v>
      </c>
      <c r="Q57" s="217" t="s">
        <v>166</v>
      </c>
      <c r="R57" s="217"/>
      <c r="S57" cm="1">
        <f t="array" ref="S57">SUMPRODUCT(IF(R59:INDEX(R59:R64,MATCH(TRUE,(R59:R64="")))&gt;0, 1, 0), U59:INDEX(U59:U64,MATCH(TRUE, (U59:U64=""))))/SUM( U59:INDEX(U59:U64,MATCH(TRUE, (U59:U64=""))))</f>
        <v>1</v>
      </c>
      <c r="X57" s="217" t="s">
        <v>166</v>
      </c>
      <c r="Y57" s="217"/>
      <c r="Z57" cm="1">
        <f t="array" ref="Z57">SUMPRODUCT(IF(Y59:INDEX(Y59:Y64,MATCH(TRUE,(Y59:Y64="")))&gt;0, 1, 0), AB59:INDEX(AB59:AB64,MATCH(TRUE, (AB59:AB64=""))))/SUM( AB59:INDEX(AB59:AB64,MATCH(TRUE, (AB59:AB64=""))))</f>
        <v>1</v>
      </c>
      <c r="AE57" s="217" t="s">
        <v>166</v>
      </c>
      <c r="AF57" s="217"/>
      <c r="AG57" cm="1">
        <f t="array" ref="AG57">SUMPRODUCT(IF(AF59:INDEX(AF59:AF64,MATCH(TRUE,(AF59:AF64="")))&gt;0, 1, 0), AI59:INDEX(AI59:AI64,MATCH(TRUE, (AI59:AI64=""))))/SUM( AI59:INDEX(AI59:AI64,MATCH(TRUE, (AI59:AI64=""))))</f>
        <v>1</v>
      </c>
      <c r="AL57" s="217" t="s">
        <v>166</v>
      </c>
      <c r="AM57" s="217"/>
      <c r="AN57" cm="1">
        <f t="array" ref="AN57">SUMPRODUCT(IF(AM59:INDEX(AM59:AM64,MATCH(TRUE,(AM59:AM64="")))&gt;0, 1, 0), AP59:INDEX(AP59:AP64,MATCH(TRUE, (AP59:AP64=""))))/SUM( AP59:INDEX(AP59:AP64,MATCH(TRUE, (AP59:AP64=""))))</f>
        <v>1</v>
      </c>
      <c r="AS57" s="217" t="s">
        <v>166</v>
      </c>
      <c r="AT57" s="217"/>
      <c r="AU57" cm="1">
        <f t="array" ref="AU57">SUMPRODUCT(IF(AT59:INDEX(AT59:AT64,MATCH(TRUE,(AT59:AT64="")))&gt;0, 1, 0), AW59:INDEX(AW59:AW64,MATCH(TRUE, (AW59:AW64=""))))/SUM( AW59:INDEX(AW59:AW64,MATCH(TRUE, (AW59:AW64=""))))</f>
        <v>1</v>
      </c>
    </row>
    <row r="58" spans="7:50" x14ac:dyDescent="0.3">
      <c r="K58" s="116" t="s">
        <v>170</v>
      </c>
      <c r="L58" s="117">
        <v>83.031765178930442</v>
      </c>
      <c r="M58" s="117">
        <v>90.286488579171504</v>
      </c>
      <c r="N58" s="117">
        <v>114.16048775198712</v>
      </c>
      <c r="Q58" s="108" t="s">
        <v>167</v>
      </c>
      <c r="R58" s="108" t="s">
        <v>77</v>
      </c>
      <c r="S58" s="108" t="s">
        <v>78</v>
      </c>
      <c r="T58" s="108" t="s">
        <v>163</v>
      </c>
      <c r="U58" s="108" t="s">
        <v>168</v>
      </c>
      <c r="X58" s="108" t="s">
        <v>167</v>
      </c>
      <c r="Y58" s="108" t="s">
        <v>77</v>
      </c>
      <c r="Z58" s="108" t="s">
        <v>78</v>
      </c>
      <c r="AA58" s="108" t="s">
        <v>163</v>
      </c>
      <c r="AB58" s="108" t="s">
        <v>168</v>
      </c>
      <c r="AE58" s="108" t="s">
        <v>167</v>
      </c>
      <c r="AF58" s="108" t="s">
        <v>77</v>
      </c>
      <c r="AG58" s="108" t="s">
        <v>78</v>
      </c>
      <c r="AH58" s="108" t="s">
        <v>163</v>
      </c>
      <c r="AI58" s="108" t="s">
        <v>168</v>
      </c>
      <c r="AL58" s="108" t="s">
        <v>167</v>
      </c>
      <c r="AM58" s="108" t="s">
        <v>77</v>
      </c>
      <c r="AN58" s="108" t="s">
        <v>78</v>
      </c>
      <c r="AO58" s="108" t="s">
        <v>163</v>
      </c>
      <c r="AP58" s="108" t="s">
        <v>168</v>
      </c>
      <c r="AS58" s="108" t="s">
        <v>167</v>
      </c>
      <c r="AT58" s="108" t="s">
        <v>77</v>
      </c>
      <c r="AU58" s="108" t="s">
        <v>78</v>
      </c>
      <c r="AV58" s="108" t="s">
        <v>163</v>
      </c>
      <c r="AW58" s="108" t="s">
        <v>168</v>
      </c>
    </row>
    <row r="59" spans="7:50" x14ac:dyDescent="0.3">
      <c r="Q59" s="66">
        <f>BG_MoneyBallDraw_94!Q59</f>
        <v>12</v>
      </c>
      <c r="R59" s="66">
        <f>BG_MoneyBallDraw_94!R59</f>
        <v>3</v>
      </c>
      <c r="S59" s="66">
        <f>BG_MoneyBallDraw_94!S59</f>
        <v>0</v>
      </c>
      <c r="T59" s="66">
        <f>BG_MoneyBallDraw_94!T59</f>
        <v>204</v>
      </c>
      <c r="U59" s="66">
        <f>BG_MoneyBallDraw_94!U59</f>
        <v>33</v>
      </c>
      <c r="V59" s="87" t="str">
        <f>IF(AND(SUM(Q59:S59) = S$56, Q59&gt;=3), "OK", "ERROR")</f>
        <v>OK</v>
      </c>
      <c r="W59" s="66"/>
      <c r="X59" s="66">
        <f>BG_MoneyBallDraw_94!X59</f>
        <v>13</v>
      </c>
      <c r="Y59" s="66">
        <f>BG_MoneyBallDraw_94!Y59</f>
        <v>3</v>
      </c>
      <c r="Z59" s="66">
        <f>BG_MoneyBallDraw_94!Z59</f>
        <v>0</v>
      </c>
      <c r="AA59" s="66">
        <f>BG_MoneyBallDraw_94!AA59</f>
        <v>205</v>
      </c>
      <c r="AB59" s="66">
        <f>BG_MoneyBallDraw_94!AB59</f>
        <v>33</v>
      </c>
      <c r="AC59" s="87" t="str">
        <f>BG_MoneyBallDraw_94!AC59</f>
        <v>OK</v>
      </c>
      <c r="AD59" s="66"/>
      <c r="AE59" s="66">
        <f>BG_MoneyBallDraw_94!AE59</f>
        <v>14</v>
      </c>
      <c r="AF59" s="66">
        <f>BG_MoneyBallDraw_94!AF59</f>
        <v>3</v>
      </c>
      <c r="AG59" s="66">
        <f>BG_MoneyBallDraw_94!AG59</f>
        <v>0</v>
      </c>
      <c r="AH59" s="66">
        <f>BG_MoneyBallDraw_94!AH59</f>
        <v>206</v>
      </c>
      <c r="AI59" s="66">
        <f>BG_MoneyBallDraw_94!AI59</f>
        <v>33</v>
      </c>
      <c r="AJ59" s="66" t="str">
        <f>BG_MoneyBallDraw_94!AJ59</f>
        <v>OK</v>
      </c>
      <c r="AK59" s="66"/>
      <c r="AL59" s="66">
        <f>BG_MoneyBallDraw_94!AL59</f>
        <v>15</v>
      </c>
      <c r="AM59" s="66">
        <f>BG_MoneyBallDraw_94!AM59</f>
        <v>3</v>
      </c>
      <c r="AN59" s="66">
        <f>BG_MoneyBallDraw_94!AN59</f>
        <v>0</v>
      </c>
      <c r="AO59" s="66">
        <f>BG_MoneyBallDraw_94!AO59</f>
        <v>207</v>
      </c>
      <c r="AP59" s="66">
        <f>BG_MoneyBallDraw_94!AP59</f>
        <v>33</v>
      </c>
      <c r="AQ59" s="66" t="str">
        <f>BG_MoneyBallDraw_94!AQ59</f>
        <v>OK</v>
      </c>
      <c r="AR59" s="66"/>
      <c r="AS59" s="66">
        <f>BG_MoneyBallDraw_94!AS59</f>
        <v>15</v>
      </c>
      <c r="AT59" s="66">
        <f>BG_MoneyBallDraw_94!AT59</f>
        <v>4</v>
      </c>
      <c r="AU59" s="66">
        <f>BG_MoneyBallDraw_94!AU59</f>
        <v>0</v>
      </c>
      <c r="AV59" s="66">
        <f>BG_MoneyBallDraw_94!AV59</f>
        <v>271</v>
      </c>
      <c r="AW59" s="66">
        <f>BG_MoneyBallDraw_94!AW59</f>
        <v>33</v>
      </c>
      <c r="AX59" s="66" t="str">
        <f>BG_MoneyBallDraw_94!AX59</f>
        <v>OK</v>
      </c>
    </row>
    <row r="60" spans="7:50" x14ac:dyDescent="0.3">
      <c r="G60" s="69"/>
      <c r="L60" s="63"/>
      <c r="M60" s="63"/>
      <c r="N60" s="63"/>
      <c r="Q60" s="66">
        <f>BG_MoneyBallDraw_94!Q60</f>
        <v>11</v>
      </c>
      <c r="R60" s="66">
        <f>BG_MoneyBallDraw_94!R60</f>
        <v>4</v>
      </c>
      <c r="S60" s="66">
        <f>BG_MoneyBallDraw_94!S60</f>
        <v>0</v>
      </c>
      <c r="T60" s="66">
        <f>BG_MoneyBallDraw_94!T60</f>
        <v>267</v>
      </c>
      <c r="U60" s="66">
        <f>BG_MoneyBallDraw_94!U60</f>
        <v>53</v>
      </c>
      <c r="V60" s="87" t="str">
        <f>IF(AND(SUM(Q60:S60) = S$56, Q60&gt;=3), "OK", "ERROR")</f>
        <v>OK</v>
      </c>
      <c r="X60" s="66">
        <f>BG_MoneyBallDraw_94!X60</f>
        <v>11</v>
      </c>
      <c r="Y60" s="66">
        <f>BG_MoneyBallDraw_94!Y60</f>
        <v>5</v>
      </c>
      <c r="Z60" s="66">
        <f>BG_MoneyBallDraw_94!Z60</f>
        <v>0</v>
      </c>
      <c r="AA60" s="66">
        <f>BG_MoneyBallDraw_94!AA60</f>
        <v>331</v>
      </c>
      <c r="AB60" s="66">
        <f>BG_MoneyBallDraw_94!AB60</f>
        <v>53</v>
      </c>
      <c r="AC60" s="87" t="str">
        <f>BG_MoneyBallDraw_94!AC60</f>
        <v>OK</v>
      </c>
      <c r="AE60" s="66">
        <f>BG_MoneyBallDraw_94!AE60</f>
        <v>11</v>
      </c>
      <c r="AF60" s="66">
        <f>BG_MoneyBallDraw_94!AF60</f>
        <v>6</v>
      </c>
      <c r="AG60" s="66">
        <f>BG_MoneyBallDraw_94!AG60</f>
        <v>0</v>
      </c>
      <c r="AH60" s="66">
        <f>BG_MoneyBallDraw_94!AH60</f>
        <v>395</v>
      </c>
      <c r="AI60" s="66">
        <f>BG_MoneyBallDraw_94!AI60</f>
        <v>53</v>
      </c>
      <c r="AJ60" s="66" t="str">
        <f>BG_MoneyBallDraw_94!AJ60</f>
        <v>OK</v>
      </c>
      <c r="AL60" s="66">
        <f>BG_MoneyBallDraw_94!AL60</f>
        <v>12</v>
      </c>
      <c r="AM60" s="66">
        <f>BG_MoneyBallDraw_94!AM60</f>
        <v>6</v>
      </c>
      <c r="AN60" s="66">
        <f>BG_MoneyBallDraw_94!AN60</f>
        <v>0</v>
      </c>
      <c r="AO60" s="66">
        <f>BG_MoneyBallDraw_94!AO60</f>
        <v>396</v>
      </c>
      <c r="AP60" s="66">
        <f>BG_MoneyBallDraw_94!AP60</f>
        <v>53</v>
      </c>
      <c r="AQ60" s="66" t="str">
        <f>BG_MoneyBallDraw_94!AQ60</f>
        <v>OK</v>
      </c>
      <c r="AS60" s="66">
        <f>BG_MoneyBallDraw_94!AS60</f>
        <v>13</v>
      </c>
      <c r="AT60" s="66">
        <f>BG_MoneyBallDraw_94!AT60</f>
        <v>6</v>
      </c>
      <c r="AU60" s="66">
        <f>BG_MoneyBallDraw_94!AU60</f>
        <v>0</v>
      </c>
      <c r="AV60" s="66">
        <f>BG_MoneyBallDraw_94!AV60</f>
        <v>397</v>
      </c>
      <c r="AW60" s="66">
        <f>BG_MoneyBallDraw_94!AW60</f>
        <v>53</v>
      </c>
      <c r="AX60" s="66" t="str">
        <f>BG_MoneyBallDraw_94!AX60</f>
        <v>OK</v>
      </c>
    </row>
    <row r="61" spans="7:50" x14ac:dyDescent="0.3">
      <c r="Q61" s="66">
        <f>BG_MoneyBallDraw_94!Q61</f>
        <v>9</v>
      </c>
      <c r="R61" s="66">
        <f>BG_MoneyBallDraw_94!R61</f>
        <v>4</v>
      </c>
      <c r="S61" s="66">
        <f>BG_MoneyBallDraw_94!S61</f>
        <v>2</v>
      </c>
      <c r="T61" s="66">
        <f>BG_MoneyBallDraw_94!T61</f>
        <v>8457</v>
      </c>
      <c r="U61" s="66">
        <f>BG_MoneyBallDraw_94!U61</f>
        <v>53</v>
      </c>
      <c r="V61" s="87" t="str">
        <f t="shared" ref="V61:V63" si="4">IF(AND(SUM(Q61:S61) = S$56, Q61&gt;=3), "OK", "ERROR")</f>
        <v>OK</v>
      </c>
      <c r="X61" s="66">
        <f>BG_MoneyBallDraw_94!X61</f>
        <v>9</v>
      </c>
      <c r="Y61" s="66">
        <f>BG_MoneyBallDraw_94!Y61</f>
        <v>4</v>
      </c>
      <c r="Z61" s="66">
        <f>BG_MoneyBallDraw_94!Z61</f>
        <v>3</v>
      </c>
      <c r="AA61" s="66">
        <f>BG_MoneyBallDraw_94!AA61</f>
        <v>12553</v>
      </c>
      <c r="AB61" s="66">
        <f>BG_MoneyBallDraw_94!AB61</f>
        <v>53</v>
      </c>
      <c r="AC61" s="87" t="str">
        <f>BG_MoneyBallDraw_94!AC61</f>
        <v>OK</v>
      </c>
      <c r="AE61" s="66">
        <f>BG_MoneyBallDraw_94!AE61</f>
        <v>9</v>
      </c>
      <c r="AF61" s="66">
        <f>BG_MoneyBallDraw_94!AF61</f>
        <v>5</v>
      </c>
      <c r="AG61" s="66">
        <f>BG_MoneyBallDraw_94!AG61</f>
        <v>3</v>
      </c>
      <c r="AH61" s="66">
        <f>BG_MoneyBallDraw_94!AH61</f>
        <v>12617</v>
      </c>
      <c r="AI61" s="66">
        <f>BG_MoneyBallDraw_94!AI61</f>
        <v>53</v>
      </c>
      <c r="AJ61" s="66" t="str">
        <f>BG_MoneyBallDraw_94!AJ61</f>
        <v>OK</v>
      </c>
      <c r="AL61" s="66">
        <f>BG_MoneyBallDraw_94!AL61</f>
        <v>10</v>
      </c>
      <c r="AM61" s="66">
        <f>BG_MoneyBallDraw_94!AM61</f>
        <v>5</v>
      </c>
      <c r="AN61" s="66">
        <f>BG_MoneyBallDraw_94!AN61</f>
        <v>3</v>
      </c>
      <c r="AO61" s="66">
        <f>BG_MoneyBallDraw_94!AO61</f>
        <v>12618</v>
      </c>
      <c r="AP61" s="66">
        <f>BG_MoneyBallDraw_94!AP61</f>
        <v>53</v>
      </c>
      <c r="AQ61" s="66" t="str">
        <f>BG_MoneyBallDraw_94!AQ61</f>
        <v>OK</v>
      </c>
      <c r="AS61" s="66">
        <f>BG_MoneyBallDraw_94!AS61</f>
        <v>11</v>
      </c>
      <c r="AT61" s="66">
        <f>BG_MoneyBallDraw_94!AT61</f>
        <v>5</v>
      </c>
      <c r="AU61" s="66">
        <f>BG_MoneyBallDraw_94!AU61</f>
        <v>3</v>
      </c>
      <c r="AV61" s="66">
        <f>BG_MoneyBallDraw_94!AV61</f>
        <v>12619</v>
      </c>
      <c r="AW61" s="66">
        <f>BG_MoneyBallDraw_94!AW61</f>
        <v>53</v>
      </c>
      <c r="AX61" s="66" t="str">
        <f>BG_MoneyBallDraw_94!AX61</f>
        <v>OK</v>
      </c>
    </row>
    <row r="62" spans="7:50" x14ac:dyDescent="0.3">
      <c r="L62" s="118"/>
      <c r="M62" s="118"/>
      <c r="N62" s="118"/>
      <c r="Q62" s="66">
        <f>BG_MoneyBallDraw_94!Q62</f>
        <v>12</v>
      </c>
      <c r="R62" s="66">
        <f>BG_MoneyBallDraw_94!R62</f>
        <v>2</v>
      </c>
      <c r="S62" s="66">
        <f>BG_MoneyBallDraw_94!S62</f>
        <v>1</v>
      </c>
      <c r="T62" s="66">
        <f>BG_MoneyBallDraw_94!T62</f>
        <v>4236</v>
      </c>
      <c r="U62" s="66">
        <f>BG_MoneyBallDraw_94!U62</f>
        <v>25</v>
      </c>
      <c r="V62" s="87" t="str">
        <f t="shared" si="4"/>
        <v>OK</v>
      </c>
      <c r="X62" s="66">
        <f>BG_MoneyBallDraw_94!X62</f>
        <v>12</v>
      </c>
      <c r="Y62" s="66">
        <f>BG_MoneyBallDraw_94!Y62</f>
        <v>3</v>
      </c>
      <c r="Z62" s="66">
        <f>BG_MoneyBallDraw_94!Z62</f>
        <v>1</v>
      </c>
      <c r="AA62" s="66">
        <f>BG_MoneyBallDraw_94!AA62</f>
        <v>4300</v>
      </c>
      <c r="AB62" s="66">
        <f>BG_MoneyBallDraw_94!AB62</f>
        <v>25</v>
      </c>
      <c r="AC62" s="87" t="str">
        <f>BG_MoneyBallDraw_94!AC62</f>
        <v>OK</v>
      </c>
      <c r="AE62" s="66">
        <f>BG_MoneyBallDraw_94!AE62</f>
        <v>13</v>
      </c>
      <c r="AF62" s="66">
        <f>BG_MoneyBallDraw_94!AF62</f>
        <v>3</v>
      </c>
      <c r="AG62" s="66">
        <f>BG_MoneyBallDraw_94!AG62</f>
        <v>1</v>
      </c>
      <c r="AH62" s="66">
        <f>BG_MoneyBallDraw_94!AH62</f>
        <v>4301</v>
      </c>
      <c r="AI62" s="66">
        <f>BG_MoneyBallDraw_94!AI62</f>
        <v>25</v>
      </c>
      <c r="AJ62" s="66" t="str">
        <f>BG_MoneyBallDraw_94!AJ62</f>
        <v>OK</v>
      </c>
      <c r="AL62" s="66">
        <f>BG_MoneyBallDraw_94!AL62</f>
        <v>14</v>
      </c>
      <c r="AM62" s="66">
        <f>BG_MoneyBallDraw_94!AM62</f>
        <v>3</v>
      </c>
      <c r="AN62" s="66">
        <f>BG_MoneyBallDraw_94!AN62</f>
        <v>1</v>
      </c>
      <c r="AO62" s="66">
        <f>BG_MoneyBallDraw_94!AO62</f>
        <v>4302</v>
      </c>
      <c r="AP62" s="66">
        <f>BG_MoneyBallDraw_94!AP62</f>
        <v>25</v>
      </c>
      <c r="AQ62" s="66" t="str">
        <f>BG_MoneyBallDraw_94!AQ62</f>
        <v>OK</v>
      </c>
      <c r="AS62" s="66">
        <f>BG_MoneyBallDraw_94!AS62</f>
        <v>14</v>
      </c>
      <c r="AT62" s="66">
        <f>BG_MoneyBallDraw_94!AT62</f>
        <v>4</v>
      </c>
      <c r="AU62" s="66">
        <f>BG_MoneyBallDraw_94!AU62</f>
        <v>1</v>
      </c>
      <c r="AV62" s="66">
        <f>BG_MoneyBallDraw_94!AV62</f>
        <v>4366</v>
      </c>
      <c r="AW62" s="66">
        <f>BG_MoneyBallDraw_94!AW62</f>
        <v>25</v>
      </c>
      <c r="AX62" s="66" t="str">
        <f>BG_MoneyBallDraw_94!AX62</f>
        <v>OK</v>
      </c>
    </row>
    <row r="63" spans="7:50" x14ac:dyDescent="0.3">
      <c r="K63" s="119"/>
      <c r="Q63" s="66">
        <f>BG_MoneyBallDraw_94!Q63</f>
        <v>5</v>
      </c>
      <c r="R63" s="66">
        <f>BG_MoneyBallDraw_94!R63</f>
        <v>2</v>
      </c>
      <c r="S63" s="66">
        <f>BG_MoneyBallDraw_94!S63</f>
        <v>8</v>
      </c>
      <c r="T63" s="66">
        <f>BG_MoneyBallDraw_94!T63</f>
        <v>32901</v>
      </c>
      <c r="U63" s="66">
        <f>BG_MoneyBallDraw_94!U63</f>
        <v>55</v>
      </c>
      <c r="V63" s="87" t="str">
        <f t="shared" si="4"/>
        <v>OK</v>
      </c>
      <c r="X63" s="66">
        <f>BG_MoneyBallDraw_94!X63</f>
        <v>5</v>
      </c>
      <c r="Y63" s="66">
        <f>BG_MoneyBallDraw_94!Y63</f>
        <v>2</v>
      </c>
      <c r="Z63" s="66">
        <f>BG_MoneyBallDraw_94!Z63</f>
        <v>9</v>
      </c>
      <c r="AA63" s="66">
        <f>BG_MoneyBallDraw_94!AA63</f>
        <v>36997</v>
      </c>
      <c r="AB63" s="66">
        <f>BG_MoneyBallDraw_94!AB63</f>
        <v>55</v>
      </c>
      <c r="AC63" s="87" t="str">
        <f>BG_MoneyBallDraw_94!AC63</f>
        <v>OK</v>
      </c>
      <c r="AE63" s="66">
        <f>BG_MoneyBallDraw_94!AE63</f>
        <v>6</v>
      </c>
      <c r="AF63" s="66">
        <f>BG_MoneyBallDraw_94!AF63</f>
        <v>2</v>
      </c>
      <c r="AG63" s="66">
        <f>BG_MoneyBallDraw_94!AG63</f>
        <v>9</v>
      </c>
      <c r="AH63" s="66">
        <f>BG_MoneyBallDraw_94!AH63</f>
        <v>36998</v>
      </c>
      <c r="AI63" s="66">
        <f>BG_MoneyBallDraw_94!AI63</f>
        <v>55</v>
      </c>
      <c r="AJ63" s="66" t="str">
        <f>BG_MoneyBallDraw_94!AJ63</f>
        <v>OK</v>
      </c>
      <c r="AL63" s="66">
        <f>BG_MoneyBallDraw_94!AL63</f>
        <v>6</v>
      </c>
      <c r="AM63" s="66">
        <f>BG_MoneyBallDraw_94!AM63</f>
        <v>3</v>
      </c>
      <c r="AN63" s="66">
        <f>BG_MoneyBallDraw_94!AN63</f>
        <v>9</v>
      </c>
      <c r="AO63" s="66">
        <f>BG_MoneyBallDraw_94!AO63</f>
        <v>37062</v>
      </c>
      <c r="AP63" s="66">
        <f>BG_MoneyBallDraw_94!AP63</f>
        <v>55</v>
      </c>
      <c r="AQ63" s="66" t="str">
        <f>BG_MoneyBallDraw_94!AQ63</f>
        <v>OK</v>
      </c>
      <c r="AS63" s="66">
        <f>BG_MoneyBallDraw_94!AS63</f>
        <v>6</v>
      </c>
      <c r="AT63" s="66">
        <f>BG_MoneyBallDraw_94!AT63</f>
        <v>3</v>
      </c>
      <c r="AU63" s="66">
        <f>BG_MoneyBallDraw_94!AU63</f>
        <v>10</v>
      </c>
      <c r="AV63" s="66">
        <f>BG_MoneyBallDraw_94!AV63</f>
        <v>41158</v>
      </c>
      <c r="AW63" s="66">
        <f>BG_MoneyBallDraw_94!AW63</f>
        <v>55</v>
      </c>
      <c r="AX63" s="66" t="str">
        <f>BG_MoneyBallDraw_94!AX63</f>
        <v>OK</v>
      </c>
    </row>
    <row r="64" spans="7:50" x14ac:dyDescent="0.3">
      <c r="H64" s="69"/>
      <c r="K64" s="119"/>
      <c r="L64" s="69"/>
    </row>
    <row r="65" spans="8:50" x14ac:dyDescent="0.3">
      <c r="H65" s="69"/>
      <c r="K65" s="119"/>
      <c r="L65" s="69"/>
    </row>
    <row r="66" spans="8:50" x14ac:dyDescent="0.3">
      <c r="H66" s="69"/>
      <c r="K66" s="119"/>
      <c r="L66" s="69"/>
      <c r="Q66" t="s">
        <v>165</v>
      </c>
      <c r="S66">
        <v>20</v>
      </c>
      <c r="U66">
        <v>100</v>
      </c>
      <c r="X66" t="s">
        <v>165</v>
      </c>
      <c r="Z66">
        <v>21</v>
      </c>
      <c r="AE66" t="s">
        <v>165</v>
      </c>
      <c r="AG66">
        <v>22</v>
      </c>
      <c r="AL66" t="s">
        <v>165</v>
      </c>
      <c r="AN66">
        <v>23</v>
      </c>
      <c r="AS66" t="s">
        <v>165</v>
      </c>
      <c r="AU66">
        <v>24</v>
      </c>
    </row>
    <row r="67" spans="8:50" x14ac:dyDescent="0.3">
      <c r="H67" s="69"/>
      <c r="K67" s="119"/>
      <c r="L67" s="69"/>
      <c r="Q67" s="217" t="s">
        <v>166</v>
      </c>
      <c r="R67" s="217"/>
      <c r="S67" cm="1">
        <f t="array" ref="S67">SUMPRODUCT(IF(R69:INDEX(R69:R74,MATCH(TRUE,(R69:R74="")))&gt;0, 1, 0), U69:INDEX(U69:U74,MATCH(TRUE, (U69:U74=""))))/SUM( U69:INDEX(U69:U74,MATCH(TRUE, (U69:U74=""))))</f>
        <v>1</v>
      </c>
      <c r="X67" s="217" t="s">
        <v>166</v>
      </c>
      <c r="Y67" s="217"/>
      <c r="Z67" cm="1">
        <f t="array" ref="Z67">SUMPRODUCT(IF(Y69:INDEX(Y69:Y74,MATCH(TRUE,(Y69:Y74="")))&gt;0, 1, 0), AB69:INDEX(AB69:AB74,MATCH(TRUE, (AB69:AB74=""))))/SUM( AB69:INDEX(AB69:AB74,MATCH(TRUE, (AB69:AB74=""))))</f>
        <v>1</v>
      </c>
      <c r="AE67" s="217" t="s">
        <v>166</v>
      </c>
      <c r="AF67" s="217"/>
      <c r="AG67" cm="1">
        <f t="array" ref="AG67">SUMPRODUCT(IF(AF69:INDEX(AF69:AF74,MATCH(TRUE,(AF69:AF74="")))&gt;0, 1, 0), AI69:INDEX(AI69:AI74,MATCH(TRUE, (AI69:AI74=""))))/SUM( AI69:INDEX(AI69:AI74,MATCH(TRUE, (AI69:AI74=""))))</f>
        <v>1</v>
      </c>
      <c r="AL67" s="217" t="s">
        <v>166</v>
      </c>
      <c r="AM67" s="217"/>
      <c r="AN67" cm="1">
        <f t="array" ref="AN67">SUMPRODUCT(IF(AM69:INDEX(AM69:AM74,MATCH(TRUE,(AM69:AM74="")))&gt;0, 1, 0), AP69:INDEX(AP69:AP74,MATCH(TRUE, (AP69:AP74=""))))/SUM( AP69:INDEX(AP69:AP74,MATCH(TRUE, (AP69:AP74=""))))</f>
        <v>1</v>
      </c>
      <c r="AS67" s="217" t="s">
        <v>166</v>
      </c>
      <c r="AT67" s="217"/>
      <c r="AU67" cm="1">
        <f t="array" ref="AU67">SUMPRODUCT(IF(AT69:INDEX(AT69:AT74,MATCH(TRUE,(AT69:AT74="")))&gt;0, 1, 0), AW69:INDEX(AW69:AW74,MATCH(TRUE, (AW69:AW74=""))))/SUM( AW69:INDEX(AW69:AW74,MATCH(TRUE, (AW69:AW74=""))))</f>
        <v>1</v>
      </c>
    </row>
    <row r="68" spans="8:50" x14ac:dyDescent="0.3">
      <c r="H68" s="69"/>
      <c r="K68" s="119"/>
      <c r="L68" s="69"/>
      <c r="Q68" s="108" t="s">
        <v>167</v>
      </c>
      <c r="R68" s="108" t="s">
        <v>77</v>
      </c>
      <c r="S68" s="108" t="s">
        <v>78</v>
      </c>
      <c r="T68" s="108" t="s">
        <v>163</v>
      </c>
      <c r="U68" s="108" t="s">
        <v>168</v>
      </c>
      <c r="X68" s="108" t="s">
        <v>167</v>
      </c>
      <c r="Y68" s="108" t="s">
        <v>77</v>
      </c>
      <c r="Z68" s="108" t="s">
        <v>78</v>
      </c>
      <c r="AA68" s="108" t="s">
        <v>163</v>
      </c>
      <c r="AB68" s="108" t="s">
        <v>168</v>
      </c>
      <c r="AE68" s="108" t="s">
        <v>167</v>
      </c>
      <c r="AF68" s="108" t="s">
        <v>77</v>
      </c>
      <c r="AG68" s="108" t="s">
        <v>78</v>
      </c>
      <c r="AH68" s="108" t="s">
        <v>163</v>
      </c>
      <c r="AI68" s="108" t="s">
        <v>168</v>
      </c>
      <c r="AL68" s="108" t="s">
        <v>167</v>
      </c>
      <c r="AM68" s="108" t="s">
        <v>77</v>
      </c>
      <c r="AN68" s="108" t="s">
        <v>78</v>
      </c>
      <c r="AO68" s="108" t="s">
        <v>163</v>
      </c>
      <c r="AP68" s="108" t="s">
        <v>168</v>
      </c>
      <c r="AS68" s="108" t="s">
        <v>167</v>
      </c>
      <c r="AT68" s="108" t="s">
        <v>77</v>
      </c>
      <c r="AU68" s="108" t="s">
        <v>78</v>
      </c>
      <c r="AV68" s="108" t="s">
        <v>163</v>
      </c>
      <c r="AW68" s="108" t="s">
        <v>168</v>
      </c>
    </row>
    <row r="69" spans="8:50" x14ac:dyDescent="0.3">
      <c r="H69" s="69"/>
      <c r="K69" s="119"/>
      <c r="L69" s="69"/>
      <c r="Q69" s="66">
        <f>BG_MoneyBallDraw_94!Q69</f>
        <v>16</v>
      </c>
      <c r="R69" s="66">
        <f>BG_MoneyBallDraw_94!R69</f>
        <v>4</v>
      </c>
      <c r="S69" s="66">
        <f>BG_MoneyBallDraw_94!S69</f>
        <v>0</v>
      </c>
      <c r="T69" s="66">
        <f>BG_MoneyBallDraw_94!T69</f>
        <v>272</v>
      </c>
      <c r="U69" s="66">
        <f>BG_MoneyBallDraw_94!U69</f>
        <v>33</v>
      </c>
      <c r="V69" s="87" t="str">
        <f>IF(AND(SUM(Q69:S69) = S$66, Q69&gt;=3), "OK", "ERROR")</f>
        <v>OK</v>
      </c>
      <c r="W69" s="66"/>
      <c r="X69" s="66">
        <f>BG_MoneyBallDraw_94!X69</f>
        <v>17</v>
      </c>
      <c r="Y69" s="66">
        <f>BG_MoneyBallDraw_94!Y69</f>
        <v>4</v>
      </c>
      <c r="Z69" s="66">
        <f>BG_MoneyBallDraw_94!Z69</f>
        <v>0</v>
      </c>
      <c r="AA69" s="66">
        <f>BG_MoneyBallDraw_94!AA69</f>
        <v>273</v>
      </c>
      <c r="AB69" s="66">
        <f>BG_MoneyBallDraw_94!AB69</f>
        <v>33</v>
      </c>
      <c r="AC69" s="87" t="str">
        <f>BG_MoneyBallDraw_94!AC69</f>
        <v>OK</v>
      </c>
      <c r="AD69" s="66"/>
      <c r="AE69" s="66">
        <f>BG_MoneyBallDraw_94!AE69</f>
        <v>18</v>
      </c>
      <c r="AF69" s="66">
        <f>BG_MoneyBallDraw_94!AF69</f>
        <v>4</v>
      </c>
      <c r="AG69" s="66">
        <f>BG_MoneyBallDraw_94!AG69</f>
        <v>0</v>
      </c>
      <c r="AH69" s="66">
        <f>BG_MoneyBallDraw_94!AH69</f>
        <v>274</v>
      </c>
      <c r="AI69" s="66">
        <f>BG_MoneyBallDraw_94!AI69</f>
        <v>33</v>
      </c>
      <c r="AJ69" s="66" t="str">
        <f>BG_MoneyBallDraw_94!AJ69</f>
        <v>OK</v>
      </c>
      <c r="AK69" s="66"/>
      <c r="AL69" s="66">
        <f>BG_MoneyBallDraw_94!AL69</f>
        <v>19</v>
      </c>
      <c r="AM69" s="66">
        <f>BG_MoneyBallDraw_94!AM69</f>
        <v>4</v>
      </c>
      <c r="AN69" s="66">
        <f>BG_MoneyBallDraw_94!AN69</f>
        <v>0</v>
      </c>
      <c r="AO69" s="66">
        <f>BG_MoneyBallDraw_94!AO69</f>
        <v>275</v>
      </c>
      <c r="AP69" s="66">
        <f>BG_MoneyBallDraw_94!AP69</f>
        <v>33</v>
      </c>
      <c r="AQ69" s="66" t="str">
        <f>BG_MoneyBallDraw_94!AQ69</f>
        <v>OK</v>
      </c>
      <c r="AR69" s="66"/>
      <c r="AS69" s="66">
        <f>BG_MoneyBallDraw_94!AS69</f>
        <v>19</v>
      </c>
      <c r="AT69" s="66">
        <f>BG_MoneyBallDraw_94!AT69</f>
        <v>5</v>
      </c>
      <c r="AU69" s="66">
        <f>BG_MoneyBallDraw_94!AU69</f>
        <v>0</v>
      </c>
      <c r="AV69" s="66">
        <f>BG_MoneyBallDraw_94!AV69</f>
        <v>339</v>
      </c>
      <c r="AW69" s="66">
        <f>BG_MoneyBallDraw_94!AW69</f>
        <v>33</v>
      </c>
      <c r="AX69" s="66" t="str">
        <f>BG_MoneyBallDraw_94!AX69</f>
        <v>OK</v>
      </c>
    </row>
    <row r="70" spans="8:50" x14ac:dyDescent="0.3">
      <c r="H70" s="69"/>
      <c r="K70" s="119"/>
      <c r="L70" s="69"/>
      <c r="Q70" s="66">
        <f>BG_MoneyBallDraw_94!Q70</f>
        <v>14</v>
      </c>
      <c r="R70" s="66">
        <f>BG_MoneyBallDraw_94!R70</f>
        <v>6</v>
      </c>
      <c r="S70" s="66">
        <f>BG_MoneyBallDraw_94!S70</f>
        <v>0</v>
      </c>
      <c r="T70" s="66">
        <f>BG_MoneyBallDraw_94!T70</f>
        <v>398</v>
      </c>
      <c r="U70" s="66">
        <f>BG_MoneyBallDraw_94!U70</f>
        <v>53</v>
      </c>
      <c r="V70" s="87" t="str">
        <f t="shared" ref="V70:V73" si="5">IF(AND(SUM(Q70:S70) = S$66, Q70&gt;=3), "OK", "ERROR")</f>
        <v>OK</v>
      </c>
      <c r="X70" s="66">
        <f>BG_MoneyBallDraw_94!X70</f>
        <v>15</v>
      </c>
      <c r="Y70" s="66">
        <f>BG_MoneyBallDraw_94!Y70</f>
        <v>6</v>
      </c>
      <c r="Z70" s="66">
        <f>BG_MoneyBallDraw_94!Z70</f>
        <v>0</v>
      </c>
      <c r="AA70" s="66">
        <f>BG_MoneyBallDraw_94!AA70</f>
        <v>399</v>
      </c>
      <c r="AB70" s="66">
        <f>BG_MoneyBallDraw_94!AB70</f>
        <v>53</v>
      </c>
      <c r="AC70" s="87" t="str">
        <f>BG_MoneyBallDraw_94!AC70</f>
        <v>OK</v>
      </c>
      <c r="AE70" s="66">
        <f>BG_MoneyBallDraw_94!AE70</f>
        <v>15</v>
      </c>
      <c r="AF70" s="66">
        <f>BG_MoneyBallDraw_94!AF70</f>
        <v>6</v>
      </c>
      <c r="AG70" s="66">
        <f>BG_MoneyBallDraw_94!AG70</f>
        <v>1</v>
      </c>
      <c r="AH70" s="66">
        <f>BG_MoneyBallDraw_94!AH70</f>
        <v>4495</v>
      </c>
      <c r="AI70" s="66">
        <f>BG_MoneyBallDraw_94!AI70</f>
        <v>53</v>
      </c>
      <c r="AJ70" s="66" t="str">
        <f>BG_MoneyBallDraw_94!AJ70</f>
        <v>OK</v>
      </c>
      <c r="AL70" s="66">
        <f>BG_MoneyBallDraw_94!AL70</f>
        <v>16</v>
      </c>
      <c r="AM70" s="66">
        <f>BG_MoneyBallDraw_94!AM70</f>
        <v>6</v>
      </c>
      <c r="AN70" s="66">
        <f>BG_MoneyBallDraw_94!AN70</f>
        <v>1</v>
      </c>
      <c r="AO70" s="66">
        <f>BG_MoneyBallDraw_94!AO70</f>
        <v>4496</v>
      </c>
      <c r="AP70" s="66">
        <f>BG_MoneyBallDraw_94!AP70</f>
        <v>53</v>
      </c>
      <c r="AQ70" s="66" t="str">
        <f>BG_MoneyBallDraw_94!AQ70</f>
        <v>OK</v>
      </c>
      <c r="AS70" s="66">
        <f>BG_MoneyBallDraw_94!AS70</f>
        <v>16</v>
      </c>
      <c r="AT70" s="66">
        <f>BG_MoneyBallDraw_94!AT70</f>
        <v>7</v>
      </c>
      <c r="AU70" s="66">
        <f>BG_MoneyBallDraw_94!AU70</f>
        <v>1</v>
      </c>
      <c r="AV70" s="66">
        <f>BG_MoneyBallDraw_94!AV70</f>
        <v>4560</v>
      </c>
      <c r="AW70" s="66">
        <f>BG_MoneyBallDraw_94!AW70</f>
        <v>53</v>
      </c>
      <c r="AX70" s="66" t="str">
        <f>BG_MoneyBallDraw_94!AX70</f>
        <v>OK</v>
      </c>
    </row>
    <row r="71" spans="8:50" x14ac:dyDescent="0.3">
      <c r="H71" s="69"/>
      <c r="K71" s="119"/>
      <c r="L71" s="69"/>
      <c r="Q71" s="66">
        <f>BG_MoneyBallDraw_94!Q71</f>
        <v>12</v>
      </c>
      <c r="R71" s="66">
        <f>BG_MoneyBallDraw_94!R71</f>
        <v>5</v>
      </c>
      <c r="S71" s="66">
        <f>BG_MoneyBallDraw_94!S71</f>
        <v>3</v>
      </c>
      <c r="T71" s="66">
        <f>BG_MoneyBallDraw_94!T71</f>
        <v>12620</v>
      </c>
      <c r="U71" s="66">
        <f>BG_MoneyBallDraw_94!U71</f>
        <v>53</v>
      </c>
      <c r="V71" s="87" t="str">
        <f t="shared" si="5"/>
        <v>OK</v>
      </c>
      <c r="X71" s="66">
        <f>BG_MoneyBallDraw_94!X71</f>
        <v>13</v>
      </c>
      <c r="Y71" s="66">
        <f>BG_MoneyBallDraw_94!Y71</f>
        <v>5</v>
      </c>
      <c r="Z71" s="66">
        <f>BG_MoneyBallDraw_94!Z71</f>
        <v>3</v>
      </c>
      <c r="AA71" s="66">
        <f>BG_MoneyBallDraw_94!AA71</f>
        <v>12621</v>
      </c>
      <c r="AB71" s="66">
        <f>BG_MoneyBallDraw_94!AB71</f>
        <v>53</v>
      </c>
      <c r="AC71" s="87" t="str">
        <f>BG_MoneyBallDraw_94!AC71</f>
        <v>OK</v>
      </c>
      <c r="AE71" s="66">
        <f>BG_MoneyBallDraw_94!AE71</f>
        <v>14</v>
      </c>
      <c r="AF71" s="66">
        <f>BG_MoneyBallDraw_94!AF71</f>
        <v>5</v>
      </c>
      <c r="AG71" s="66">
        <f>BG_MoneyBallDraw_94!AG71</f>
        <v>3</v>
      </c>
      <c r="AH71" s="66">
        <f>BG_MoneyBallDraw_94!AH71</f>
        <v>12622</v>
      </c>
      <c r="AI71" s="66">
        <f>BG_MoneyBallDraw_94!AI71</f>
        <v>53</v>
      </c>
      <c r="AJ71" s="66" t="str">
        <f>BG_MoneyBallDraw_94!AJ71</f>
        <v>OK</v>
      </c>
      <c r="AL71" s="66">
        <f>BG_MoneyBallDraw_94!AL71</f>
        <v>14</v>
      </c>
      <c r="AM71" s="66">
        <f>BG_MoneyBallDraw_94!AM71</f>
        <v>6</v>
      </c>
      <c r="AN71" s="66">
        <f>BG_MoneyBallDraw_94!AN71</f>
        <v>3</v>
      </c>
      <c r="AO71" s="66">
        <f>BG_MoneyBallDraw_94!AO71</f>
        <v>12686</v>
      </c>
      <c r="AP71" s="66">
        <f>BG_MoneyBallDraw_94!AP71</f>
        <v>53</v>
      </c>
      <c r="AQ71" s="66" t="str">
        <f>BG_MoneyBallDraw_94!AQ71</f>
        <v>OK</v>
      </c>
      <c r="AS71" s="66">
        <f>BG_MoneyBallDraw_94!AS71</f>
        <v>15</v>
      </c>
      <c r="AT71" s="66">
        <f>BG_MoneyBallDraw_94!AT71</f>
        <v>6</v>
      </c>
      <c r="AU71" s="66">
        <f>BG_MoneyBallDraw_94!AU71</f>
        <v>3</v>
      </c>
      <c r="AV71" s="66">
        <f>BG_MoneyBallDraw_94!AV71</f>
        <v>12687</v>
      </c>
      <c r="AW71" s="66">
        <f>BG_MoneyBallDraw_94!AW71</f>
        <v>53</v>
      </c>
      <c r="AX71" s="66" t="str">
        <f>BG_MoneyBallDraw_94!AX71</f>
        <v>OK</v>
      </c>
    </row>
    <row r="72" spans="8:50" x14ac:dyDescent="0.3">
      <c r="H72" s="69"/>
      <c r="K72" s="119"/>
      <c r="L72" s="69"/>
      <c r="Q72" s="66">
        <f>BG_MoneyBallDraw_94!Q72</f>
        <v>15</v>
      </c>
      <c r="R72" s="66">
        <f>BG_MoneyBallDraw_94!R72</f>
        <v>4</v>
      </c>
      <c r="S72" s="66">
        <f>BG_MoneyBallDraw_94!S72</f>
        <v>1</v>
      </c>
      <c r="T72" s="66">
        <f>BG_MoneyBallDraw_94!T72</f>
        <v>4367</v>
      </c>
      <c r="U72" s="66">
        <f>BG_MoneyBallDraw_94!U72</f>
        <v>25</v>
      </c>
      <c r="V72" s="87" t="str">
        <f t="shared" si="5"/>
        <v>OK</v>
      </c>
      <c r="X72" s="66">
        <f>BG_MoneyBallDraw_94!X72</f>
        <v>16</v>
      </c>
      <c r="Y72" s="66">
        <f>BG_MoneyBallDraw_94!Y72</f>
        <v>4</v>
      </c>
      <c r="Z72" s="66">
        <f>BG_MoneyBallDraw_94!Z72</f>
        <v>1</v>
      </c>
      <c r="AA72" s="66">
        <f>BG_MoneyBallDraw_94!AA72</f>
        <v>4368</v>
      </c>
      <c r="AB72" s="66">
        <f>BG_MoneyBallDraw_94!AB72</f>
        <v>25</v>
      </c>
      <c r="AC72" s="87" t="str">
        <f>BG_MoneyBallDraw_94!AC72</f>
        <v>OK</v>
      </c>
      <c r="AE72" s="66">
        <f>BG_MoneyBallDraw_94!AE72</f>
        <v>17</v>
      </c>
      <c r="AF72" s="66">
        <f>BG_MoneyBallDraw_94!AF72</f>
        <v>4</v>
      </c>
      <c r="AG72" s="66">
        <f>BG_MoneyBallDraw_94!AG72</f>
        <v>1</v>
      </c>
      <c r="AH72" s="66">
        <f>BG_MoneyBallDraw_94!AH72</f>
        <v>4369</v>
      </c>
      <c r="AI72" s="66">
        <f>BG_MoneyBallDraw_94!AI72</f>
        <v>25</v>
      </c>
      <c r="AJ72" s="66" t="str">
        <f>BG_MoneyBallDraw_94!AJ72</f>
        <v>OK</v>
      </c>
      <c r="AL72" s="66">
        <f>BG_MoneyBallDraw_94!AL72</f>
        <v>17</v>
      </c>
      <c r="AM72" s="66">
        <f>BG_MoneyBallDraw_94!AM72</f>
        <v>5</v>
      </c>
      <c r="AN72" s="66">
        <f>BG_MoneyBallDraw_94!AN72</f>
        <v>1</v>
      </c>
      <c r="AO72" s="66">
        <f>BG_MoneyBallDraw_94!AO72</f>
        <v>4433</v>
      </c>
      <c r="AP72" s="66">
        <f>BG_MoneyBallDraw_94!AP72</f>
        <v>25</v>
      </c>
      <c r="AQ72" s="66" t="str">
        <f>BG_MoneyBallDraw_94!AQ72</f>
        <v>OK</v>
      </c>
      <c r="AS72" s="66">
        <f>BG_MoneyBallDraw_94!AS72</f>
        <v>17</v>
      </c>
      <c r="AT72" s="66">
        <f>BG_MoneyBallDraw_94!AT72</f>
        <v>5</v>
      </c>
      <c r="AU72" s="66">
        <f>BG_MoneyBallDraw_94!AU72</f>
        <v>2</v>
      </c>
      <c r="AV72" s="66">
        <f>BG_MoneyBallDraw_94!AV72</f>
        <v>8529</v>
      </c>
      <c r="AW72" s="66">
        <f>BG_MoneyBallDraw_94!AW72</f>
        <v>25</v>
      </c>
      <c r="AX72" s="66" t="str">
        <f>BG_MoneyBallDraw_94!AX72</f>
        <v>OK</v>
      </c>
    </row>
    <row r="73" spans="8:50" x14ac:dyDescent="0.3">
      <c r="H73" s="69"/>
      <c r="K73" s="119"/>
      <c r="L73" s="69"/>
      <c r="Q73" s="66">
        <f>BG_MoneyBallDraw_94!Q73</f>
        <v>6</v>
      </c>
      <c r="R73" s="66">
        <f>BG_MoneyBallDraw_94!R73</f>
        <v>3</v>
      </c>
      <c r="S73" s="66">
        <f>BG_MoneyBallDraw_94!S73</f>
        <v>11</v>
      </c>
      <c r="T73" s="66">
        <f>BG_MoneyBallDraw_94!T73</f>
        <v>45254</v>
      </c>
      <c r="U73" s="66">
        <f>BG_MoneyBallDraw_94!U73</f>
        <v>55</v>
      </c>
      <c r="V73" s="87" t="str">
        <f t="shared" si="5"/>
        <v>OK</v>
      </c>
      <c r="X73" s="66">
        <f>BG_MoneyBallDraw_94!X73</f>
        <v>7</v>
      </c>
      <c r="Y73" s="66">
        <f>BG_MoneyBallDraw_94!Y73</f>
        <v>3</v>
      </c>
      <c r="Z73" s="66">
        <f>BG_MoneyBallDraw_94!Z73</f>
        <v>11</v>
      </c>
      <c r="AA73" s="66">
        <f>BG_MoneyBallDraw_94!AA73</f>
        <v>45255</v>
      </c>
      <c r="AB73" s="66">
        <f>BG_MoneyBallDraw_94!AB73</f>
        <v>55</v>
      </c>
      <c r="AC73" s="87" t="str">
        <f>BG_MoneyBallDraw_94!AC73</f>
        <v>OK</v>
      </c>
      <c r="AE73" s="66">
        <f>BG_MoneyBallDraw_94!AE73</f>
        <v>7</v>
      </c>
      <c r="AF73" s="66">
        <f>BG_MoneyBallDraw_94!AF73</f>
        <v>3</v>
      </c>
      <c r="AG73" s="66">
        <f>BG_MoneyBallDraw_94!AG73</f>
        <v>12</v>
      </c>
      <c r="AH73" s="66">
        <f>BG_MoneyBallDraw_94!AH73</f>
        <v>49351</v>
      </c>
      <c r="AI73" s="66">
        <f>BG_MoneyBallDraw_94!AI73</f>
        <v>55</v>
      </c>
      <c r="AJ73" s="66" t="str">
        <f>BG_MoneyBallDraw_94!AJ73</f>
        <v>OK</v>
      </c>
      <c r="AL73" s="66">
        <f>BG_MoneyBallDraw_94!AL73</f>
        <v>7</v>
      </c>
      <c r="AM73" s="66">
        <f>BG_MoneyBallDraw_94!AM73</f>
        <v>4</v>
      </c>
      <c r="AN73" s="66">
        <f>BG_MoneyBallDraw_94!AN73</f>
        <v>12</v>
      </c>
      <c r="AO73" s="66">
        <f>BG_MoneyBallDraw_94!AO73</f>
        <v>49415</v>
      </c>
      <c r="AP73" s="66">
        <f>BG_MoneyBallDraw_94!AP73</f>
        <v>55</v>
      </c>
      <c r="AQ73" s="66" t="str">
        <f>BG_MoneyBallDraw_94!AQ73</f>
        <v>OK</v>
      </c>
      <c r="AS73" s="66">
        <f>BG_MoneyBallDraw_94!AS73</f>
        <v>8</v>
      </c>
      <c r="AT73" s="66">
        <f>BG_MoneyBallDraw_94!AT73</f>
        <v>4</v>
      </c>
      <c r="AU73" s="66">
        <f>BG_MoneyBallDraw_94!AU73</f>
        <v>12</v>
      </c>
      <c r="AV73" s="66">
        <f>BG_MoneyBallDraw_94!AV73</f>
        <v>49416</v>
      </c>
      <c r="AW73" s="66">
        <f>BG_MoneyBallDraw_94!AW73</f>
        <v>55</v>
      </c>
      <c r="AX73" s="66" t="str">
        <f>BG_MoneyBallDraw_94!AX73</f>
        <v>OK</v>
      </c>
    </row>
    <row r="74" spans="8:50" x14ac:dyDescent="0.3">
      <c r="H74" s="69"/>
      <c r="K74" s="119"/>
      <c r="L74" s="69"/>
    </row>
    <row r="75" spans="8:50" x14ac:dyDescent="0.3">
      <c r="H75" s="69"/>
      <c r="K75" s="119"/>
      <c r="L75" s="69"/>
    </row>
    <row r="76" spans="8:50" x14ac:dyDescent="0.3">
      <c r="H76" s="69"/>
      <c r="K76" s="119"/>
      <c r="L76" s="69"/>
      <c r="Q76" t="s">
        <v>165</v>
      </c>
      <c r="S76">
        <v>25</v>
      </c>
      <c r="U76">
        <v>100</v>
      </c>
      <c r="X76" t="s">
        <v>165</v>
      </c>
      <c r="Z76">
        <v>26</v>
      </c>
      <c r="AE76" t="s">
        <v>165</v>
      </c>
      <c r="AG76">
        <v>27</v>
      </c>
      <c r="AL76" t="s">
        <v>165</v>
      </c>
      <c r="AN76">
        <v>28</v>
      </c>
      <c r="AS76" t="s">
        <v>165</v>
      </c>
      <c r="AU76">
        <v>29</v>
      </c>
    </row>
    <row r="77" spans="8:50" x14ac:dyDescent="0.3">
      <c r="H77" s="69"/>
      <c r="K77" s="119"/>
      <c r="L77" s="69"/>
      <c r="Q77" s="217" t="s">
        <v>166</v>
      </c>
      <c r="R77" s="217"/>
      <c r="S77" cm="1">
        <f t="array" ref="S77">SUMPRODUCT(IF(R79:INDEX(R79:R84,MATCH(TRUE,(R79:R84="")))&gt;0, 1, 0), U79:INDEX(U79:U84,MATCH(TRUE, (U79:U84=""))))/SUM( U79:INDEX(U79:U84,MATCH(TRUE, (U79:U84=""))))</f>
        <v>1</v>
      </c>
      <c r="X77" s="217" t="s">
        <v>166</v>
      </c>
      <c r="Y77" s="217"/>
      <c r="Z77" cm="1">
        <f t="array" ref="Z77">SUMPRODUCT(IF(Y79:INDEX(Y79:Y84,MATCH(TRUE,(Y79:Y84="")))&gt;0, 1, 0), AB79:INDEX(AB79:AB84,MATCH(TRUE, (AB79:AB84=""))))/SUM( AB79:INDEX(AB79:AB84,MATCH(TRUE, (AB79:AB84=""))))</f>
        <v>1</v>
      </c>
      <c r="AE77" s="217" t="s">
        <v>166</v>
      </c>
      <c r="AF77" s="217"/>
      <c r="AG77" cm="1">
        <f t="array" ref="AG77">SUMPRODUCT(IF(AF79:INDEX(AF79:AF84,MATCH(TRUE,(AF79:AF84="")))&gt;0, 1, 0), AI79:INDEX(AI79:AI84,MATCH(TRUE, (AI79:AI84=""))))/SUM( AI79:INDEX(AI79:AI84,MATCH(TRUE, (AI79:AI84=""))))</f>
        <v>1</v>
      </c>
      <c r="AL77" s="217" t="s">
        <v>166</v>
      </c>
      <c r="AM77" s="217"/>
      <c r="AN77" cm="1">
        <f t="array" ref="AN77">SUMPRODUCT(IF(AM79:INDEX(AM79:AM84,MATCH(TRUE,(AM79:AM84="")))&gt;0, 1, 0), AP79:INDEX(AP79:AP84,MATCH(TRUE, (AP79:AP84=""))))/SUM( AP79:INDEX(AP79:AP84,MATCH(TRUE, (AP79:AP84=""))))</f>
        <v>1</v>
      </c>
      <c r="AS77" s="217" t="s">
        <v>166</v>
      </c>
      <c r="AT77" s="217"/>
      <c r="AU77" cm="1">
        <f t="array" ref="AU77">SUMPRODUCT(IF(AT79:INDEX(AT79:AT84,MATCH(TRUE,(AT79:AT84="")))&gt;0, 1, 0), AW79:INDEX(AW79:AW84,MATCH(TRUE, (AW79:AW84=""))))/SUM( AW79:INDEX(AW79:AW84,MATCH(TRUE, (AW79:AW84=""))))</f>
        <v>1</v>
      </c>
    </row>
    <row r="78" spans="8:50" x14ac:dyDescent="0.3">
      <c r="H78" s="69"/>
      <c r="K78" s="119"/>
      <c r="L78" s="69"/>
      <c r="Q78" s="108" t="s">
        <v>167</v>
      </c>
      <c r="R78" s="108" t="s">
        <v>77</v>
      </c>
      <c r="S78" s="108" t="s">
        <v>78</v>
      </c>
      <c r="T78" s="108" t="s">
        <v>163</v>
      </c>
      <c r="U78" s="108" t="s">
        <v>168</v>
      </c>
      <c r="X78" s="108" t="s">
        <v>167</v>
      </c>
      <c r="Y78" s="108" t="s">
        <v>77</v>
      </c>
      <c r="Z78" s="108" t="s">
        <v>78</v>
      </c>
      <c r="AA78" s="108" t="s">
        <v>163</v>
      </c>
      <c r="AB78" s="108" t="s">
        <v>168</v>
      </c>
      <c r="AE78" s="108" t="s">
        <v>167</v>
      </c>
      <c r="AF78" s="108" t="s">
        <v>77</v>
      </c>
      <c r="AG78" s="108" t="s">
        <v>78</v>
      </c>
      <c r="AH78" s="108" t="s">
        <v>163</v>
      </c>
      <c r="AI78" s="108" t="s">
        <v>168</v>
      </c>
      <c r="AL78" s="108" t="s">
        <v>167</v>
      </c>
      <c r="AM78" s="108" t="s">
        <v>77</v>
      </c>
      <c r="AN78" s="108" t="s">
        <v>78</v>
      </c>
      <c r="AO78" s="108" t="s">
        <v>163</v>
      </c>
      <c r="AP78" s="108" t="s">
        <v>168</v>
      </c>
      <c r="AS78" s="108" t="s">
        <v>167</v>
      </c>
      <c r="AT78" s="108" t="s">
        <v>77</v>
      </c>
      <c r="AU78" s="108" t="s">
        <v>78</v>
      </c>
      <c r="AV78" s="108" t="s">
        <v>163</v>
      </c>
      <c r="AW78" s="108" t="s">
        <v>168</v>
      </c>
    </row>
    <row r="79" spans="8:50" x14ac:dyDescent="0.3">
      <c r="H79" s="69"/>
      <c r="K79" s="119"/>
      <c r="L79" s="69"/>
      <c r="Q79" s="66">
        <f>BG_MoneyBallDraw_94!Q79</f>
        <v>20</v>
      </c>
      <c r="R79" s="66">
        <f>BG_MoneyBallDraw_94!R79</f>
        <v>5</v>
      </c>
      <c r="S79" s="66">
        <f>BG_MoneyBallDraw_94!S79</f>
        <v>0</v>
      </c>
      <c r="T79" s="66">
        <f>BG_MoneyBallDraw_94!T79</f>
        <v>340</v>
      </c>
      <c r="U79" s="66">
        <f>BG_MoneyBallDraw_94!U79</f>
        <v>33</v>
      </c>
      <c r="V79" s="87" t="str">
        <f>IF(AND(SUM(Q79:S79) = S$76, Q79&gt;=3), "OK", "ERROR")</f>
        <v>OK</v>
      </c>
      <c r="W79" s="66"/>
      <c r="X79" s="66">
        <f>BG_MoneyBallDraw_94!X79</f>
        <v>20</v>
      </c>
      <c r="Y79" s="66">
        <f>BG_MoneyBallDraw_94!Y79</f>
        <v>6</v>
      </c>
      <c r="Z79" s="66">
        <f>BG_MoneyBallDraw_94!Z79</f>
        <v>0</v>
      </c>
      <c r="AA79" s="66">
        <f>BG_MoneyBallDraw_94!AA79</f>
        <v>404</v>
      </c>
      <c r="AB79" s="66">
        <f>BG_MoneyBallDraw_94!AB79</f>
        <v>33</v>
      </c>
      <c r="AC79" s="87" t="str">
        <f>BG_MoneyBallDraw_94!AC79</f>
        <v>OK</v>
      </c>
      <c r="AD79" s="66"/>
      <c r="AE79" s="66">
        <f>BG_MoneyBallDraw_94!AE79</f>
        <v>20</v>
      </c>
      <c r="AF79" s="66">
        <f>BG_MoneyBallDraw_94!AF79</f>
        <v>6</v>
      </c>
      <c r="AG79" s="66">
        <f>BG_MoneyBallDraw_94!AG79</f>
        <v>1</v>
      </c>
      <c r="AH79" s="66">
        <f>BG_MoneyBallDraw_94!AH79</f>
        <v>4500</v>
      </c>
      <c r="AI79" s="66">
        <f>BG_MoneyBallDraw_94!AI79</f>
        <v>33</v>
      </c>
      <c r="AJ79" s="66" t="str">
        <f>BG_MoneyBallDraw_94!AJ79</f>
        <v>OK</v>
      </c>
      <c r="AK79" s="66"/>
      <c r="AL79" s="66">
        <f>BG_MoneyBallDraw_94!AL79</f>
        <v>20</v>
      </c>
      <c r="AM79" s="66">
        <f>BG_MoneyBallDraw_94!AM79</f>
        <v>7</v>
      </c>
      <c r="AN79" s="66">
        <f>BG_MoneyBallDraw_94!AN79</f>
        <v>1</v>
      </c>
      <c r="AO79" s="66">
        <f>BG_MoneyBallDraw_94!AO79</f>
        <v>4564</v>
      </c>
      <c r="AP79" s="66">
        <f>BG_MoneyBallDraw_94!AP79</f>
        <v>33</v>
      </c>
      <c r="AQ79" s="66" t="str">
        <f>BG_MoneyBallDraw_94!AQ79</f>
        <v>OK</v>
      </c>
      <c r="AR79" s="66"/>
      <c r="AS79" s="66">
        <f>BG_MoneyBallDraw_94!AS79</f>
        <v>20</v>
      </c>
      <c r="AT79" s="66">
        <f>BG_MoneyBallDraw_94!AT79</f>
        <v>8</v>
      </c>
      <c r="AU79" s="66">
        <f>BG_MoneyBallDraw_94!AU79</f>
        <v>1</v>
      </c>
      <c r="AV79" s="66">
        <f>BG_MoneyBallDraw_94!AV79</f>
        <v>4628</v>
      </c>
      <c r="AW79" s="66">
        <f>BG_MoneyBallDraw_94!AW79</f>
        <v>33</v>
      </c>
      <c r="AX79" s="66" t="str">
        <f>BG_MoneyBallDraw_94!AX79</f>
        <v>OK</v>
      </c>
    </row>
    <row r="80" spans="8:50" x14ac:dyDescent="0.3">
      <c r="H80" s="69"/>
      <c r="K80" s="119"/>
      <c r="L80" s="69"/>
      <c r="Q80" s="66">
        <f>BG_MoneyBallDraw_94!Q80</f>
        <v>17</v>
      </c>
      <c r="R80" s="66">
        <f>BG_MoneyBallDraw_94!R80</f>
        <v>7</v>
      </c>
      <c r="S80" s="66">
        <f>BG_MoneyBallDraw_94!S80</f>
        <v>1</v>
      </c>
      <c r="T80" s="66">
        <f>BG_MoneyBallDraw_94!T80</f>
        <v>4561</v>
      </c>
      <c r="U80" s="66">
        <f>BG_MoneyBallDraw_94!U80</f>
        <v>53</v>
      </c>
      <c r="V80" s="87" t="str">
        <f t="shared" ref="V80:V83" si="6">IF(AND(SUM(Q80:S80) = S$76, Q80&gt;=3), "OK", "ERROR")</f>
        <v>OK</v>
      </c>
      <c r="X80" s="66">
        <f>BG_MoneyBallDraw_94!X80</f>
        <v>17</v>
      </c>
      <c r="Y80" s="66">
        <f>BG_MoneyBallDraw_94!Y80</f>
        <v>8</v>
      </c>
      <c r="Z80" s="66">
        <f>BG_MoneyBallDraw_94!Z80</f>
        <v>1</v>
      </c>
      <c r="AA80" s="66">
        <f>BG_MoneyBallDraw_94!AA80</f>
        <v>4625</v>
      </c>
      <c r="AB80" s="66">
        <f>BG_MoneyBallDraw_94!AB80</f>
        <v>53</v>
      </c>
      <c r="AC80" s="87" t="str">
        <f>BG_MoneyBallDraw_94!AC80</f>
        <v>OK</v>
      </c>
      <c r="AE80" s="66">
        <f>BG_MoneyBallDraw_94!AE80</f>
        <v>18</v>
      </c>
      <c r="AF80" s="66">
        <f>BG_MoneyBallDraw_94!AF80</f>
        <v>8</v>
      </c>
      <c r="AG80" s="66">
        <f>BG_MoneyBallDraw_94!AG80</f>
        <v>1</v>
      </c>
      <c r="AH80" s="66">
        <f>BG_MoneyBallDraw_94!AH80</f>
        <v>4626</v>
      </c>
      <c r="AI80" s="66">
        <f>BG_MoneyBallDraw_94!AI80</f>
        <v>53</v>
      </c>
      <c r="AJ80" s="66" t="str">
        <f>BG_MoneyBallDraw_94!AJ80</f>
        <v>OK</v>
      </c>
      <c r="AL80" s="66">
        <f>BG_MoneyBallDraw_94!AL80</f>
        <v>18</v>
      </c>
      <c r="AM80" s="66">
        <f>BG_MoneyBallDraw_94!AM80</f>
        <v>9</v>
      </c>
      <c r="AN80" s="66">
        <f>BG_MoneyBallDraw_94!AN80</f>
        <v>1</v>
      </c>
      <c r="AO80" s="66">
        <f>BG_MoneyBallDraw_94!AO80</f>
        <v>4690</v>
      </c>
      <c r="AP80" s="66">
        <f>BG_MoneyBallDraw_94!AP80</f>
        <v>53</v>
      </c>
      <c r="AQ80" s="66" t="str">
        <f>BG_MoneyBallDraw_94!AQ80</f>
        <v>OK</v>
      </c>
      <c r="AS80" s="66">
        <f>BG_MoneyBallDraw_94!AS80</f>
        <v>19</v>
      </c>
      <c r="AT80" s="66">
        <f>BG_MoneyBallDraw_94!AT80</f>
        <v>9</v>
      </c>
      <c r="AU80" s="66">
        <f>BG_MoneyBallDraw_94!AU80</f>
        <v>1</v>
      </c>
      <c r="AV80" s="66">
        <f>BG_MoneyBallDraw_94!AV80</f>
        <v>4691</v>
      </c>
      <c r="AW80" s="66">
        <f>BG_MoneyBallDraw_94!AW80</f>
        <v>53</v>
      </c>
      <c r="AX80" s="66" t="str">
        <f>BG_MoneyBallDraw_94!AX80</f>
        <v>OK</v>
      </c>
    </row>
    <row r="81" spans="8:50" x14ac:dyDescent="0.3">
      <c r="H81" s="69"/>
      <c r="K81" s="119"/>
      <c r="L81" s="69"/>
      <c r="Q81" s="66">
        <f>BG_MoneyBallDraw_94!Q81</f>
        <v>16</v>
      </c>
      <c r="R81" s="66">
        <f>BG_MoneyBallDraw_94!R81</f>
        <v>6</v>
      </c>
      <c r="S81" s="66">
        <f>BG_MoneyBallDraw_94!S81</f>
        <v>3</v>
      </c>
      <c r="T81" s="66">
        <f>BG_MoneyBallDraw_94!T81</f>
        <v>12688</v>
      </c>
      <c r="U81" s="66">
        <f>BG_MoneyBallDraw_94!U81</f>
        <v>53</v>
      </c>
      <c r="V81" s="87" t="str">
        <f t="shared" si="6"/>
        <v>OK</v>
      </c>
      <c r="X81" s="66">
        <f>BG_MoneyBallDraw_94!X81</f>
        <v>16</v>
      </c>
      <c r="Y81" s="66">
        <f>BG_MoneyBallDraw_94!Y81</f>
        <v>6</v>
      </c>
      <c r="Z81" s="66">
        <f>BG_MoneyBallDraw_94!Z81</f>
        <v>4</v>
      </c>
      <c r="AA81" s="66">
        <f>BG_MoneyBallDraw_94!AA81</f>
        <v>16784</v>
      </c>
      <c r="AB81" s="66">
        <f>BG_MoneyBallDraw_94!AB81</f>
        <v>53</v>
      </c>
      <c r="AC81" s="87" t="str">
        <f>BG_MoneyBallDraw_94!AC81</f>
        <v>OK</v>
      </c>
      <c r="AE81" s="66">
        <f>BG_MoneyBallDraw_94!AE81</f>
        <v>16</v>
      </c>
      <c r="AF81" s="66">
        <f>BG_MoneyBallDraw_94!AF81</f>
        <v>7</v>
      </c>
      <c r="AG81" s="66">
        <f>BG_MoneyBallDraw_94!AG81</f>
        <v>4</v>
      </c>
      <c r="AH81" s="66">
        <f>BG_MoneyBallDraw_94!AH81</f>
        <v>16848</v>
      </c>
      <c r="AI81" s="66">
        <f>BG_MoneyBallDraw_94!AI81</f>
        <v>53</v>
      </c>
      <c r="AJ81" s="66" t="str">
        <f>BG_MoneyBallDraw_94!AJ81</f>
        <v>OK</v>
      </c>
      <c r="AL81" s="66">
        <f>BG_MoneyBallDraw_94!AL81</f>
        <v>17</v>
      </c>
      <c r="AM81" s="66">
        <f>BG_MoneyBallDraw_94!AM81</f>
        <v>7</v>
      </c>
      <c r="AN81" s="66">
        <f>BG_MoneyBallDraw_94!AN81</f>
        <v>4</v>
      </c>
      <c r="AO81" s="66">
        <f>BG_MoneyBallDraw_94!AO81</f>
        <v>16849</v>
      </c>
      <c r="AP81" s="66">
        <f>BG_MoneyBallDraw_94!AP81</f>
        <v>53</v>
      </c>
      <c r="AQ81" s="66" t="str">
        <f>BG_MoneyBallDraw_94!AQ81</f>
        <v>OK</v>
      </c>
      <c r="AS81" s="66">
        <f>BG_MoneyBallDraw_94!AS81</f>
        <v>17</v>
      </c>
      <c r="AT81" s="66">
        <f>BG_MoneyBallDraw_94!AT81</f>
        <v>7</v>
      </c>
      <c r="AU81" s="66">
        <f>BG_MoneyBallDraw_94!AU81</f>
        <v>5</v>
      </c>
      <c r="AV81" s="66">
        <f>BG_MoneyBallDraw_94!AV81</f>
        <v>20945</v>
      </c>
      <c r="AW81" s="66">
        <f>BG_MoneyBallDraw_94!AW81</f>
        <v>53</v>
      </c>
      <c r="AX81" s="66" t="str">
        <f>BG_MoneyBallDraw_94!AX81</f>
        <v>OK</v>
      </c>
    </row>
    <row r="82" spans="8:50" x14ac:dyDescent="0.3">
      <c r="H82" s="69"/>
      <c r="K82" s="119"/>
      <c r="L82" s="69"/>
      <c r="Q82" s="66">
        <f>BG_MoneyBallDraw_94!Q82</f>
        <v>17</v>
      </c>
      <c r="R82" s="66">
        <f>BG_MoneyBallDraw_94!R82</f>
        <v>6</v>
      </c>
      <c r="S82" s="66">
        <f>BG_MoneyBallDraw_94!S82</f>
        <v>2</v>
      </c>
      <c r="T82" s="66">
        <f>BG_MoneyBallDraw_94!T82</f>
        <v>8593</v>
      </c>
      <c r="U82" s="66">
        <f>BG_MoneyBallDraw_94!U82</f>
        <v>25</v>
      </c>
      <c r="V82" s="87" t="str">
        <f t="shared" si="6"/>
        <v>OK</v>
      </c>
      <c r="X82" s="66">
        <f>BG_MoneyBallDraw_94!X82</f>
        <v>18</v>
      </c>
      <c r="Y82" s="66">
        <f>BG_MoneyBallDraw_94!Y82</f>
        <v>6</v>
      </c>
      <c r="Z82" s="66">
        <f>BG_MoneyBallDraw_94!Z82</f>
        <v>2</v>
      </c>
      <c r="AA82" s="66">
        <f>BG_MoneyBallDraw_94!AA82</f>
        <v>8594</v>
      </c>
      <c r="AB82" s="66">
        <f>BG_MoneyBallDraw_94!AB82</f>
        <v>25</v>
      </c>
      <c r="AC82" s="87" t="str">
        <f>BG_MoneyBallDraw_94!AC82</f>
        <v>OK</v>
      </c>
      <c r="AE82" s="66">
        <f>BG_MoneyBallDraw_94!AE82</f>
        <v>18</v>
      </c>
      <c r="AF82" s="66">
        <f>BG_MoneyBallDraw_94!AF82</f>
        <v>7</v>
      </c>
      <c r="AG82" s="66">
        <f>BG_MoneyBallDraw_94!AG82</f>
        <v>2</v>
      </c>
      <c r="AH82" s="66">
        <f>BG_MoneyBallDraw_94!AH82</f>
        <v>8658</v>
      </c>
      <c r="AI82" s="66">
        <f>BG_MoneyBallDraw_94!AI82</f>
        <v>25</v>
      </c>
      <c r="AJ82" s="66" t="str">
        <f>BG_MoneyBallDraw_94!AJ82</f>
        <v>OK</v>
      </c>
      <c r="AL82" s="66">
        <f>BG_MoneyBallDraw_94!AL82</f>
        <v>19</v>
      </c>
      <c r="AM82" s="66">
        <f>BG_MoneyBallDraw_94!AM82</f>
        <v>7</v>
      </c>
      <c r="AN82" s="66">
        <f>BG_MoneyBallDraw_94!AN82</f>
        <v>2</v>
      </c>
      <c r="AO82" s="66">
        <f>BG_MoneyBallDraw_94!AO82</f>
        <v>8659</v>
      </c>
      <c r="AP82" s="66">
        <f>BG_MoneyBallDraw_94!AP82</f>
        <v>25</v>
      </c>
      <c r="AQ82" s="66" t="str">
        <f>BG_MoneyBallDraw_94!AQ82</f>
        <v>OK</v>
      </c>
      <c r="AS82" s="66">
        <f>BG_MoneyBallDraw_94!AS82</f>
        <v>19</v>
      </c>
      <c r="AT82" s="66">
        <f>BG_MoneyBallDraw_94!AT82</f>
        <v>7</v>
      </c>
      <c r="AU82" s="66">
        <f>BG_MoneyBallDraw_94!AU82</f>
        <v>3</v>
      </c>
      <c r="AV82" s="66">
        <f>BG_MoneyBallDraw_94!AV82</f>
        <v>12755</v>
      </c>
      <c r="AW82" s="66">
        <f>BG_MoneyBallDraw_94!AW82</f>
        <v>25</v>
      </c>
      <c r="AX82" s="66" t="str">
        <f>BG_MoneyBallDraw_94!AX82</f>
        <v>OK</v>
      </c>
    </row>
    <row r="83" spans="8:50" x14ac:dyDescent="0.3">
      <c r="H83" s="69"/>
      <c r="K83" s="119"/>
      <c r="L83" s="69"/>
      <c r="Q83" s="66">
        <f>BG_MoneyBallDraw_94!Q83</f>
        <v>9</v>
      </c>
      <c r="R83" s="66">
        <f>BG_MoneyBallDraw_94!R83</f>
        <v>4</v>
      </c>
      <c r="S83" s="66">
        <f>BG_MoneyBallDraw_94!S83</f>
        <v>12</v>
      </c>
      <c r="T83" s="66">
        <f>BG_MoneyBallDraw_94!T83</f>
        <v>49417</v>
      </c>
      <c r="U83" s="66">
        <f>BG_MoneyBallDraw_94!U83</f>
        <v>55</v>
      </c>
      <c r="V83" s="87" t="str">
        <f t="shared" si="6"/>
        <v>OK</v>
      </c>
      <c r="X83" s="66">
        <f>BG_MoneyBallDraw_94!X83</f>
        <v>10</v>
      </c>
      <c r="Y83" s="66">
        <f>BG_MoneyBallDraw_94!Y83</f>
        <v>4</v>
      </c>
      <c r="Z83" s="66">
        <f>BG_MoneyBallDraw_94!Z83</f>
        <v>12</v>
      </c>
      <c r="AA83" s="66">
        <f>BG_MoneyBallDraw_94!AA83</f>
        <v>49418</v>
      </c>
      <c r="AB83" s="66">
        <f>BG_MoneyBallDraw_94!AB83</f>
        <v>55</v>
      </c>
      <c r="AC83" s="87" t="str">
        <f>BG_MoneyBallDraw_94!AC83</f>
        <v>OK</v>
      </c>
      <c r="AE83" s="66">
        <f>BG_MoneyBallDraw_94!AE83</f>
        <v>10</v>
      </c>
      <c r="AF83" s="66">
        <f>BG_MoneyBallDraw_94!AF83</f>
        <v>4</v>
      </c>
      <c r="AG83" s="66">
        <f>BG_MoneyBallDraw_94!AG83</f>
        <v>13</v>
      </c>
      <c r="AH83" s="66">
        <f>BG_MoneyBallDraw_94!AH83</f>
        <v>53514</v>
      </c>
      <c r="AI83" s="66">
        <f>BG_MoneyBallDraw_94!AI83</f>
        <v>20</v>
      </c>
      <c r="AJ83" s="66" t="str">
        <f>BG_MoneyBallDraw_94!AJ83</f>
        <v>OK</v>
      </c>
      <c r="AL83" s="66">
        <f>BG_MoneyBallDraw_94!AL83</f>
        <v>10</v>
      </c>
      <c r="AM83" s="66">
        <f>BG_MoneyBallDraw_94!AM83</f>
        <v>4</v>
      </c>
      <c r="AN83" s="66">
        <f>BG_MoneyBallDraw_94!AN83</f>
        <v>14</v>
      </c>
      <c r="AO83" s="66">
        <f>BG_MoneyBallDraw_94!AO83</f>
        <v>57610</v>
      </c>
      <c r="AP83" s="66">
        <f>BG_MoneyBallDraw_94!AP83</f>
        <v>20</v>
      </c>
      <c r="AQ83" s="66" t="str">
        <f>BG_MoneyBallDraw_94!AQ83</f>
        <v>OK</v>
      </c>
      <c r="AS83" s="66">
        <f>BG_MoneyBallDraw_94!AS83</f>
        <v>10</v>
      </c>
      <c r="AT83" s="66">
        <f>BG_MoneyBallDraw_94!AT83</f>
        <v>4</v>
      </c>
      <c r="AU83" s="66">
        <f>BG_MoneyBallDraw_94!AU83</f>
        <v>15</v>
      </c>
      <c r="AV83" s="66">
        <f>BG_MoneyBallDraw_94!AV83</f>
        <v>61706</v>
      </c>
      <c r="AW83" s="66">
        <f>BG_MoneyBallDraw_94!AW83</f>
        <v>20</v>
      </c>
      <c r="AX83" s="66" t="str">
        <f>BG_MoneyBallDraw_94!AX83</f>
        <v>OK</v>
      </c>
    </row>
    <row r="84" spans="8:50" x14ac:dyDescent="0.3">
      <c r="H84" s="69"/>
      <c r="K84" s="119"/>
      <c r="L84" s="69"/>
    </row>
    <row r="85" spans="8:50" x14ac:dyDescent="0.3">
      <c r="H85" s="69"/>
      <c r="K85" s="119"/>
      <c r="L85" s="69"/>
    </row>
    <row r="86" spans="8:50" x14ac:dyDescent="0.3">
      <c r="H86" s="69"/>
      <c r="K86" s="119"/>
      <c r="L86" s="69"/>
      <c r="Q86" t="s">
        <v>165</v>
      </c>
      <c r="S86">
        <v>30</v>
      </c>
      <c r="U86">
        <v>100</v>
      </c>
      <c r="X86" t="s">
        <v>165</v>
      </c>
      <c r="Z86">
        <v>31</v>
      </c>
      <c r="AE86" t="s">
        <v>165</v>
      </c>
      <c r="AG86">
        <v>32</v>
      </c>
      <c r="AL86" t="s">
        <v>165</v>
      </c>
      <c r="AN86">
        <v>33</v>
      </c>
      <c r="AS86" t="s">
        <v>165</v>
      </c>
      <c r="AU86">
        <v>34</v>
      </c>
    </row>
    <row r="87" spans="8:50" x14ac:dyDescent="0.3">
      <c r="H87" s="69"/>
      <c r="K87" s="119"/>
      <c r="L87" s="69"/>
      <c r="Q87" s="217" t="s">
        <v>166</v>
      </c>
      <c r="R87" s="217"/>
      <c r="S87" cm="1">
        <f t="array" ref="S87">SUMPRODUCT(IF(R89:INDEX(R89:R94,MATCH(TRUE,(R89:R94="")))&gt;0, 1, 0), U89:INDEX(U89:U94,MATCH(TRUE, (U89:U94=""))))/SUM( U89:INDEX(U89:U94,MATCH(TRUE, (U89:U94=""))))</f>
        <v>1</v>
      </c>
      <c r="X87" s="217" t="s">
        <v>166</v>
      </c>
      <c r="Y87" s="217"/>
      <c r="Z87" cm="1">
        <f t="array" ref="Z87">SUMPRODUCT(IF(Y89:INDEX(Y89:Y94,MATCH(TRUE,(Y89:Y94="")))&gt;0, 1, 0), AB89:INDEX(AB89:AB94,MATCH(TRUE, (AB89:AB94=""))))/SUM( AB89:INDEX(AB89:AB94,MATCH(TRUE, (AB89:AB94=""))))</f>
        <v>1</v>
      </c>
      <c r="AE87" s="217" t="s">
        <v>166</v>
      </c>
      <c r="AF87" s="217"/>
      <c r="AG87" cm="1">
        <f t="array" ref="AG87">SUMPRODUCT(IF(AF89:INDEX(AF89:AF94,MATCH(TRUE,(AF89:AF94="")))&gt;0, 1, 0), AI89:INDEX(AI89:AI94,MATCH(TRUE, (AI89:AI94=""))))/SUM( AI89:INDEX(AI89:AI94,MATCH(TRUE, (AI89:AI94=""))))</f>
        <v>1</v>
      </c>
      <c r="AL87" s="217" t="s">
        <v>166</v>
      </c>
      <c r="AM87" s="217"/>
      <c r="AN87" cm="1">
        <f t="array" ref="AN87">SUMPRODUCT(IF(AM89:INDEX(AM89:AM94,MATCH(TRUE,(AM89:AM94="")))&gt;0, 1, 0), AP89:INDEX(AP89:AP94,MATCH(TRUE, (AP89:AP94=""))))/SUM( AP89:INDEX(AP89:AP94,MATCH(TRUE, (AP89:AP94=""))))</f>
        <v>1</v>
      </c>
      <c r="AS87" s="217" t="s">
        <v>166</v>
      </c>
      <c r="AT87" s="217"/>
      <c r="AU87" cm="1">
        <f t="array" ref="AU87">SUMPRODUCT(IF(AT89:INDEX(AT89:AT94,MATCH(TRUE,(AT89:AT94="")))&gt;0, 1, 0), AW89:INDEX(AW89:AW94,MATCH(TRUE, (AW89:AW94=""))))/SUM( AW89:INDEX(AW89:AW94,MATCH(TRUE, (AW89:AW94=""))))</f>
        <v>1</v>
      </c>
    </row>
    <row r="88" spans="8:50" x14ac:dyDescent="0.3">
      <c r="H88" s="69"/>
      <c r="K88" s="119"/>
      <c r="L88" s="69"/>
      <c r="Q88" s="108" t="s">
        <v>167</v>
      </c>
      <c r="R88" s="108" t="s">
        <v>77</v>
      </c>
      <c r="S88" s="108" t="s">
        <v>78</v>
      </c>
      <c r="T88" s="108" t="s">
        <v>163</v>
      </c>
      <c r="U88" s="108" t="s">
        <v>168</v>
      </c>
      <c r="X88" s="108" t="s">
        <v>167</v>
      </c>
      <c r="Y88" s="108" t="s">
        <v>77</v>
      </c>
      <c r="Z88" s="108" t="s">
        <v>78</v>
      </c>
      <c r="AA88" s="108" t="s">
        <v>163</v>
      </c>
      <c r="AB88" s="108" t="s">
        <v>168</v>
      </c>
      <c r="AE88" s="108" t="s">
        <v>167</v>
      </c>
      <c r="AF88" s="108" t="s">
        <v>77</v>
      </c>
      <c r="AG88" s="108" t="s">
        <v>78</v>
      </c>
      <c r="AH88" s="108" t="s">
        <v>163</v>
      </c>
      <c r="AI88" s="108" t="s">
        <v>168</v>
      </c>
      <c r="AL88" s="108" t="s">
        <v>167</v>
      </c>
      <c r="AM88" s="108" t="s">
        <v>77</v>
      </c>
      <c r="AN88" s="108" t="s">
        <v>78</v>
      </c>
      <c r="AO88" s="108" t="s">
        <v>163</v>
      </c>
      <c r="AP88" s="108" t="s">
        <v>168</v>
      </c>
      <c r="AS88" s="108" t="s">
        <v>167</v>
      </c>
      <c r="AT88" s="108" t="s">
        <v>77</v>
      </c>
      <c r="AU88" s="108" t="s">
        <v>78</v>
      </c>
      <c r="AV88" s="108" t="s">
        <v>163</v>
      </c>
      <c r="AW88" s="108" t="s">
        <v>168</v>
      </c>
    </row>
    <row r="89" spans="8:50" x14ac:dyDescent="0.3">
      <c r="H89" s="69"/>
      <c r="K89" s="119"/>
      <c r="L89" s="69"/>
      <c r="Q89" s="66">
        <f>BG_MoneyBallDraw_94!Q89</f>
        <v>20</v>
      </c>
      <c r="R89" s="66">
        <f>BG_MoneyBallDraw_94!R89</f>
        <v>8</v>
      </c>
      <c r="S89" s="66">
        <f>BG_MoneyBallDraw_94!S89</f>
        <v>2</v>
      </c>
      <c r="T89" s="66">
        <f>BG_MoneyBallDraw_94!T89</f>
        <v>8724</v>
      </c>
      <c r="U89" s="66">
        <f>BG_MoneyBallDraw_94!U89</f>
        <v>33</v>
      </c>
      <c r="V89" s="87" t="str">
        <f>IF(AND(SUM(Q89:S89) = S$86, Q89&gt;=3), "OK", "ERROR")</f>
        <v>OK</v>
      </c>
      <c r="W89" s="66"/>
      <c r="X89" s="66">
        <f>BG_MoneyBallDraw_94!X89</f>
        <v>20</v>
      </c>
      <c r="Y89" s="66">
        <f>BG_MoneyBallDraw_94!Y89</f>
        <v>9</v>
      </c>
      <c r="Z89" s="66">
        <f>BG_MoneyBallDraw_94!Z89</f>
        <v>2</v>
      </c>
      <c r="AA89" s="66">
        <f>BG_MoneyBallDraw_94!AA89</f>
        <v>8788</v>
      </c>
      <c r="AB89" s="66">
        <f>BG_MoneyBallDraw_94!AB89</f>
        <v>33</v>
      </c>
      <c r="AC89" s="87" t="str">
        <f>BG_MoneyBallDraw_94!AC89</f>
        <v>OK</v>
      </c>
      <c r="AD89" s="66"/>
      <c r="AE89" s="66">
        <f>BG_MoneyBallDraw_94!AE89</f>
        <v>20</v>
      </c>
      <c r="AF89" s="66">
        <f>BG_MoneyBallDraw_94!AF89</f>
        <v>9</v>
      </c>
      <c r="AG89" s="66">
        <f>BG_MoneyBallDraw_94!AG89</f>
        <v>3</v>
      </c>
      <c r="AH89" s="66">
        <f>BG_MoneyBallDraw_94!AH89</f>
        <v>12884</v>
      </c>
      <c r="AI89" s="66">
        <f>BG_MoneyBallDraw_94!AI89</f>
        <v>33</v>
      </c>
      <c r="AJ89" s="66" t="str">
        <f>BG_MoneyBallDraw_94!AJ89</f>
        <v>OK</v>
      </c>
      <c r="AK89" s="66"/>
      <c r="AL89" s="66">
        <f>BG_MoneyBallDraw_94!AL89</f>
        <v>20</v>
      </c>
      <c r="AM89" s="66">
        <f>BG_MoneyBallDraw_94!AM89</f>
        <v>10</v>
      </c>
      <c r="AN89" s="66">
        <f>BG_MoneyBallDraw_94!AN89</f>
        <v>3</v>
      </c>
      <c r="AO89" s="66">
        <f>BG_MoneyBallDraw_94!AO89</f>
        <v>12948</v>
      </c>
      <c r="AP89" s="66">
        <f>BG_MoneyBallDraw_94!AP89</f>
        <v>33</v>
      </c>
      <c r="AQ89" s="66" t="str">
        <f>BG_MoneyBallDraw_94!AQ89</f>
        <v>OK</v>
      </c>
      <c r="AR89" s="66"/>
      <c r="AS89" s="66">
        <f>BG_MoneyBallDraw_94!AS89</f>
        <v>20</v>
      </c>
      <c r="AT89" s="66">
        <f>BG_MoneyBallDraw_94!AT89</f>
        <v>11</v>
      </c>
      <c r="AU89" s="66">
        <f>BG_MoneyBallDraw_94!AU89</f>
        <v>3</v>
      </c>
      <c r="AV89" s="66">
        <f>BG_MoneyBallDraw_94!AV89</f>
        <v>13012</v>
      </c>
      <c r="AW89" s="66">
        <f>BG_MoneyBallDraw_94!AW89</f>
        <v>33</v>
      </c>
      <c r="AX89" s="66" t="str">
        <f>BG_MoneyBallDraw_94!AX89</f>
        <v>OK</v>
      </c>
    </row>
    <row r="90" spans="8:50" x14ac:dyDescent="0.3">
      <c r="H90" s="69"/>
      <c r="K90" s="119"/>
      <c r="L90" s="69"/>
      <c r="Q90" s="66">
        <f>BG_MoneyBallDraw_94!Q90</f>
        <v>19</v>
      </c>
      <c r="R90" s="66">
        <f>BG_MoneyBallDraw_94!R90</f>
        <v>9</v>
      </c>
      <c r="S90" s="66">
        <f>BG_MoneyBallDraw_94!S90</f>
        <v>2</v>
      </c>
      <c r="T90" s="66">
        <f>BG_MoneyBallDraw_94!T90</f>
        <v>8787</v>
      </c>
      <c r="U90" s="66">
        <f>BG_MoneyBallDraw_94!U90</f>
        <v>53</v>
      </c>
      <c r="V90" s="87" t="str">
        <f t="shared" ref="V90:V93" si="7">IF(AND(SUM(Q90:S90) = S$86, Q90&gt;=3), "OK", "ERROR")</f>
        <v>OK</v>
      </c>
      <c r="X90" s="66">
        <f>BG_MoneyBallDraw_94!X90</f>
        <v>19</v>
      </c>
      <c r="Y90" s="66">
        <f>BG_MoneyBallDraw_94!Y90</f>
        <v>10</v>
      </c>
      <c r="Z90" s="66">
        <f>BG_MoneyBallDraw_94!Z90</f>
        <v>2</v>
      </c>
      <c r="AA90" s="66">
        <f>BG_MoneyBallDraw_94!AA90</f>
        <v>8851</v>
      </c>
      <c r="AB90" s="66">
        <f>BG_MoneyBallDraw_94!AB90</f>
        <v>53</v>
      </c>
      <c r="AC90" s="87" t="str">
        <f>BG_MoneyBallDraw_94!AC90</f>
        <v>OK</v>
      </c>
      <c r="AE90" s="66">
        <f>BG_MoneyBallDraw_94!AE90</f>
        <v>19</v>
      </c>
      <c r="AF90" s="66">
        <f>BG_MoneyBallDraw_94!AF90</f>
        <v>10</v>
      </c>
      <c r="AG90" s="66">
        <f>BG_MoneyBallDraw_94!AG90</f>
        <v>3</v>
      </c>
      <c r="AH90" s="66">
        <f>BG_MoneyBallDraw_94!AH90</f>
        <v>12947</v>
      </c>
      <c r="AI90" s="66">
        <f>BG_MoneyBallDraw_94!AI90</f>
        <v>53</v>
      </c>
      <c r="AJ90" s="66" t="str">
        <f>BG_MoneyBallDraw_94!AJ90</f>
        <v>OK</v>
      </c>
      <c r="AL90" s="66">
        <f>BG_MoneyBallDraw_94!AL90</f>
        <v>19</v>
      </c>
      <c r="AM90" s="66">
        <f>BG_MoneyBallDraw_94!AM90</f>
        <v>11</v>
      </c>
      <c r="AN90" s="66">
        <f>BG_MoneyBallDraw_94!AN90</f>
        <v>3</v>
      </c>
      <c r="AO90" s="66">
        <f>BG_MoneyBallDraw_94!AO90</f>
        <v>13011</v>
      </c>
      <c r="AP90" s="66">
        <f>BG_MoneyBallDraw_94!AP90</f>
        <v>53</v>
      </c>
      <c r="AQ90" s="66" t="str">
        <f>BG_MoneyBallDraw_94!AQ90</f>
        <v>OK</v>
      </c>
      <c r="AS90" s="66">
        <f>BG_MoneyBallDraw_94!AS90</f>
        <v>19</v>
      </c>
      <c r="AT90" s="66">
        <f>BG_MoneyBallDraw_94!AT90</f>
        <v>12</v>
      </c>
      <c r="AU90" s="66">
        <f>BG_MoneyBallDraw_94!AU90</f>
        <v>3</v>
      </c>
      <c r="AV90" s="66">
        <f>BG_MoneyBallDraw_94!AV90</f>
        <v>13075</v>
      </c>
      <c r="AW90" s="66">
        <f>BG_MoneyBallDraw_94!AW90</f>
        <v>53</v>
      </c>
      <c r="AX90" s="66" t="str">
        <f>BG_MoneyBallDraw_94!AX90</f>
        <v>OK</v>
      </c>
    </row>
    <row r="91" spans="8:50" x14ac:dyDescent="0.3">
      <c r="H91" s="69"/>
      <c r="K91" s="119"/>
      <c r="L91" s="69"/>
      <c r="Q91" s="66">
        <f>BG_MoneyBallDraw_94!Q91</f>
        <v>17</v>
      </c>
      <c r="R91" s="66">
        <f>BG_MoneyBallDraw_94!R91</f>
        <v>7</v>
      </c>
      <c r="S91" s="66">
        <f>BG_MoneyBallDraw_94!S91</f>
        <v>6</v>
      </c>
      <c r="T91" s="66">
        <f>BG_MoneyBallDraw_94!T91</f>
        <v>25041</v>
      </c>
      <c r="U91" s="66">
        <f>BG_MoneyBallDraw_94!U91</f>
        <v>53</v>
      </c>
      <c r="V91" s="87" t="str">
        <f t="shared" si="7"/>
        <v>OK</v>
      </c>
      <c r="X91" s="66">
        <f>BG_MoneyBallDraw_94!X91</f>
        <v>17</v>
      </c>
      <c r="Y91" s="66">
        <f>BG_MoneyBallDraw_94!Y91</f>
        <v>8</v>
      </c>
      <c r="Z91" s="66">
        <f>BG_MoneyBallDraw_94!Z91</f>
        <v>6</v>
      </c>
      <c r="AA91" s="66">
        <f>BG_MoneyBallDraw_94!AA91</f>
        <v>25105</v>
      </c>
      <c r="AB91" s="66">
        <f>BG_MoneyBallDraw_94!AB91</f>
        <v>53</v>
      </c>
      <c r="AC91" s="87" t="str">
        <f>BG_MoneyBallDraw_94!AC91</f>
        <v>OK</v>
      </c>
      <c r="AE91" s="66">
        <f>BG_MoneyBallDraw_94!AE91</f>
        <v>17</v>
      </c>
      <c r="AF91" s="66">
        <f>BG_MoneyBallDraw_94!AF91</f>
        <v>8</v>
      </c>
      <c r="AG91" s="66">
        <f>BG_MoneyBallDraw_94!AG91</f>
        <v>7</v>
      </c>
      <c r="AH91" s="66">
        <f>BG_MoneyBallDraw_94!AH91</f>
        <v>29201</v>
      </c>
      <c r="AI91" s="66">
        <f>BG_MoneyBallDraw_94!AI91</f>
        <v>53</v>
      </c>
      <c r="AJ91" s="66" t="str">
        <f>BG_MoneyBallDraw_94!AJ91</f>
        <v>OK</v>
      </c>
      <c r="AL91" s="66">
        <f>BG_MoneyBallDraw_94!AL91</f>
        <v>18</v>
      </c>
      <c r="AM91" s="66">
        <f>BG_MoneyBallDraw_94!AM91</f>
        <v>8</v>
      </c>
      <c r="AN91" s="66">
        <f>BG_MoneyBallDraw_94!AN91</f>
        <v>7</v>
      </c>
      <c r="AO91" s="66">
        <f>BG_MoneyBallDraw_94!AO91</f>
        <v>29202</v>
      </c>
      <c r="AP91" s="66">
        <f>BG_MoneyBallDraw_94!AP91</f>
        <v>53</v>
      </c>
      <c r="AQ91" s="66" t="str">
        <f>BG_MoneyBallDraw_94!AQ91</f>
        <v>OK</v>
      </c>
      <c r="AS91" s="66">
        <f>BG_MoneyBallDraw_94!AS91</f>
        <v>18</v>
      </c>
      <c r="AT91" s="66">
        <f>BG_MoneyBallDraw_94!AT91</f>
        <v>9</v>
      </c>
      <c r="AU91" s="66">
        <f>BG_MoneyBallDraw_94!AU91</f>
        <v>7</v>
      </c>
      <c r="AV91" s="66">
        <f>BG_MoneyBallDraw_94!AV91</f>
        <v>29266</v>
      </c>
      <c r="AW91" s="66">
        <f>BG_MoneyBallDraw_94!AW91</f>
        <v>53</v>
      </c>
      <c r="AX91" s="66" t="str">
        <f>BG_MoneyBallDraw_94!AX91</f>
        <v>OK</v>
      </c>
    </row>
    <row r="92" spans="8:50" x14ac:dyDescent="0.3">
      <c r="H92" s="69"/>
      <c r="K92" s="119"/>
      <c r="L92" s="69"/>
      <c r="Q92" s="66">
        <f>BG_MoneyBallDraw_94!Q92</f>
        <v>19</v>
      </c>
      <c r="R92" s="66">
        <f>BG_MoneyBallDraw_94!R92</f>
        <v>7</v>
      </c>
      <c r="S92" s="66">
        <f>BG_MoneyBallDraw_94!S92</f>
        <v>4</v>
      </c>
      <c r="T92" s="66">
        <f>BG_MoneyBallDraw_94!T92</f>
        <v>16851</v>
      </c>
      <c r="U92" s="66">
        <f>BG_MoneyBallDraw_94!U92</f>
        <v>25</v>
      </c>
      <c r="V92" s="87" t="str">
        <f t="shared" si="7"/>
        <v>OK</v>
      </c>
      <c r="X92" s="66">
        <f>BG_MoneyBallDraw_94!X92</f>
        <v>19</v>
      </c>
      <c r="Y92" s="66">
        <f>BG_MoneyBallDraw_94!Y92</f>
        <v>8</v>
      </c>
      <c r="Z92" s="66">
        <f>BG_MoneyBallDraw_94!Z92</f>
        <v>4</v>
      </c>
      <c r="AA92" s="66">
        <f>BG_MoneyBallDraw_94!AA92</f>
        <v>16915</v>
      </c>
      <c r="AB92" s="66">
        <f>BG_MoneyBallDraw_94!AB92</f>
        <v>25</v>
      </c>
      <c r="AC92" s="87" t="str">
        <f>BG_MoneyBallDraw_94!AC92</f>
        <v>OK</v>
      </c>
      <c r="AE92" s="66">
        <f>BG_MoneyBallDraw_94!AE92</f>
        <v>19</v>
      </c>
      <c r="AF92" s="66">
        <f>BG_MoneyBallDraw_94!AF92</f>
        <v>9</v>
      </c>
      <c r="AG92" s="66">
        <f>BG_MoneyBallDraw_94!AG92</f>
        <v>4</v>
      </c>
      <c r="AH92" s="66">
        <f>BG_MoneyBallDraw_94!AH92</f>
        <v>16979</v>
      </c>
      <c r="AI92" s="66">
        <f>BG_MoneyBallDraw_94!AI92</f>
        <v>25</v>
      </c>
      <c r="AJ92" s="66" t="str">
        <f>BG_MoneyBallDraw_94!AJ92</f>
        <v>OK</v>
      </c>
      <c r="AL92" s="66">
        <f>BG_MoneyBallDraw_94!AL92</f>
        <v>20</v>
      </c>
      <c r="AM92" s="66">
        <f>BG_MoneyBallDraw_94!AM92</f>
        <v>9</v>
      </c>
      <c r="AN92" s="66">
        <f>BG_MoneyBallDraw_94!AN92</f>
        <v>4</v>
      </c>
      <c r="AO92" s="66">
        <f>BG_MoneyBallDraw_94!AO92</f>
        <v>16980</v>
      </c>
      <c r="AP92" s="66">
        <f>BG_MoneyBallDraw_94!AP92</f>
        <v>25</v>
      </c>
      <c r="AQ92" s="66" t="str">
        <f>BG_MoneyBallDraw_94!AQ92</f>
        <v>OK</v>
      </c>
      <c r="AS92" s="66">
        <f>BG_MoneyBallDraw_94!AS92</f>
        <v>20</v>
      </c>
      <c r="AT92" s="66">
        <f>BG_MoneyBallDraw_94!AT92</f>
        <v>10</v>
      </c>
      <c r="AU92" s="66">
        <f>BG_MoneyBallDraw_94!AU92</f>
        <v>4</v>
      </c>
      <c r="AV92" s="66">
        <f>BG_MoneyBallDraw_94!AV92</f>
        <v>17044</v>
      </c>
      <c r="AW92" s="66">
        <f>BG_MoneyBallDraw_94!AW92</f>
        <v>25</v>
      </c>
      <c r="AX92" s="66" t="str">
        <f>BG_MoneyBallDraw_94!AX92</f>
        <v>OK</v>
      </c>
    </row>
    <row r="93" spans="8:50" x14ac:dyDescent="0.3">
      <c r="H93" s="69"/>
      <c r="K93" s="119"/>
      <c r="L93" s="69"/>
      <c r="Q93" s="66">
        <f>BG_MoneyBallDraw_94!Q93</f>
        <v>10</v>
      </c>
      <c r="R93" s="66">
        <f>BG_MoneyBallDraw_94!R93</f>
        <v>5</v>
      </c>
      <c r="S93" s="66">
        <f>BG_MoneyBallDraw_94!S93</f>
        <v>15</v>
      </c>
      <c r="T93" s="66">
        <f>BG_MoneyBallDraw_94!T93</f>
        <v>61770</v>
      </c>
      <c r="U93" s="66">
        <f>BG_MoneyBallDraw_94!U93</f>
        <v>20</v>
      </c>
      <c r="V93" s="87" t="str">
        <f t="shared" si="7"/>
        <v>OK</v>
      </c>
      <c r="X93" s="66">
        <f>BG_MoneyBallDraw_94!X93</f>
        <v>10</v>
      </c>
      <c r="Y93" s="66">
        <f>BG_MoneyBallDraw_94!Y93</f>
        <v>5</v>
      </c>
      <c r="Z93" s="66">
        <f>BG_MoneyBallDraw_94!Z93</f>
        <v>16</v>
      </c>
      <c r="AA93" s="66">
        <f>BG_MoneyBallDraw_94!AA93</f>
        <v>65866</v>
      </c>
      <c r="AB93" s="66">
        <f>BG_MoneyBallDraw_94!AB93</f>
        <v>20</v>
      </c>
      <c r="AC93" s="87" t="str">
        <f>BG_MoneyBallDraw_94!AC93</f>
        <v>OK</v>
      </c>
      <c r="AE93" s="66">
        <f>BG_MoneyBallDraw_94!AE93</f>
        <v>10</v>
      </c>
      <c r="AF93" s="66">
        <f>BG_MoneyBallDraw_94!AF93</f>
        <v>6</v>
      </c>
      <c r="AG93" s="66">
        <f>BG_MoneyBallDraw_94!AG93</f>
        <v>16</v>
      </c>
      <c r="AH93" s="66">
        <f>BG_MoneyBallDraw_94!AH93</f>
        <v>65930</v>
      </c>
      <c r="AI93" s="66">
        <f>BG_MoneyBallDraw_94!AI93</f>
        <v>20</v>
      </c>
      <c r="AJ93" s="66" t="str">
        <f>BG_MoneyBallDraw_94!AJ93</f>
        <v>OK</v>
      </c>
      <c r="AL93" s="66">
        <f>BG_MoneyBallDraw_94!AL93</f>
        <v>10</v>
      </c>
      <c r="AM93" s="66">
        <f>BG_MoneyBallDraw_94!AM93</f>
        <v>7</v>
      </c>
      <c r="AN93" s="66">
        <f>BG_MoneyBallDraw_94!AN93</f>
        <v>16</v>
      </c>
      <c r="AO93" s="66">
        <f>BG_MoneyBallDraw_94!AO93</f>
        <v>65994</v>
      </c>
      <c r="AP93" s="66">
        <f>BG_MoneyBallDraw_94!AP93</f>
        <v>20</v>
      </c>
      <c r="AQ93" s="66" t="str">
        <f>BG_MoneyBallDraw_94!AQ93</f>
        <v>OK</v>
      </c>
      <c r="AS93" s="66">
        <f>BG_MoneyBallDraw_94!AS93</f>
        <v>11</v>
      </c>
      <c r="AT93" s="66">
        <f>BG_MoneyBallDraw_94!AT93</f>
        <v>7</v>
      </c>
      <c r="AU93" s="66">
        <f>BG_MoneyBallDraw_94!AU93</f>
        <v>16</v>
      </c>
      <c r="AV93" s="66">
        <f>BG_MoneyBallDraw_94!AV93</f>
        <v>65995</v>
      </c>
      <c r="AW93" s="66">
        <f>BG_MoneyBallDraw_94!AW93</f>
        <v>20</v>
      </c>
      <c r="AX93" s="66" t="str">
        <f>BG_MoneyBallDraw_94!AX93</f>
        <v>OK</v>
      </c>
    </row>
    <row r="94" spans="8:50" x14ac:dyDescent="0.3">
      <c r="H94" s="69"/>
      <c r="K94" s="119"/>
      <c r="L94" s="69"/>
    </row>
    <row r="95" spans="8:50" x14ac:dyDescent="0.3">
      <c r="H95" s="69"/>
      <c r="K95" s="119"/>
      <c r="L95" s="69"/>
    </row>
    <row r="96" spans="8:50" x14ac:dyDescent="0.3">
      <c r="H96" s="69"/>
      <c r="K96" s="119"/>
      <c r="L96" s="69"/>
      <c r="Q96" t="s">
        <v>165</v>
      </c>
      <c r="S96">
        <v>35</v>
      </c>
      <c r="U96">
        <v>100</v>
      </c>
      <c r="X96" t="s">
        <v>165</v>
      </c>
      <c r="Z96">
        <v>36</v>
      </c>
      <c r="AE96" t="s">
        <v>165</v>
      </c>
      <c r="AG96">
        <v>37</v>
      </c>
      <c r="AL96" t="s">
        <v>165</v>
      </c>
      <c r="AN96">
        <v>38</v>
      </c>
      <c r="AS96" t="s">
        <v>165</v>
      </c>
      <c r="AU96">
        <v>39</v>
      </c>
    </row>
    <row r="97" spans="8:50" x14ac:dyDescent="0.3">
      <c r="H97" s="69"/>
      <c r="K97" s="119"/>
      <c r="L97" s="69"/>
      <c r="Q97" s="217" t="s">
        <v>166</v>
      </c>
      <c r="R97" s="217"/>
      <c r="S97" cm="1">
        <f t="array" ref="S97">SUMPRODUCT(IF(R99:INDEX(R99:R104,MATCH(TRUE,(R99:R104="")))&gt;0, 1, 0), U99:INDEX(U99:U104,MATCH(TRUE, (U99:U104=""))))/SUM( U99:INDEX(U99:U104,MATCH(TRUE, (U99:U104=""))))</f>
        <v>1</v>
      </c>
      <c r="X97" s="217" t="s">
        <v>166</v>
      </c>
      <c r="Y97" s="217"/>
      <c r="Z97" cm="1">
        <f t="array" ref="Z97">SUMPRODUCT(IF(Y99:INDEX(Y99:Y104,MATCH(TRUE,(Y99:Y104="")))&gt;0, 1, 0), AB99:INDEX(AB99:AB104,MATCH(TRUE, (AB99:AB104=""))))/SUM( AB99:INDEX(AB99:AB104,MATCH(TRUE, (AB99:AB104=""))))</f>
        <v>1</v>
      </c>
      <c r="AE97" s="217" t="s">
        <v>166</v>
      </c>
      <c r="AF97" s="217"/>
      <c r="AG97" cm="1">
        <f t="array" ref="AG97">SUMPRODUCT(IF(AF99:INDEX(AF99:AF104,MATCH(TRUE,(AF99:AF104="")))&gt;0, 1, 0), AI99:INDEX(AI99:AI104,MATCH(TRUE, (AI99:AI104=""))))/SUM( AI99:INDEX(AI99:AI104,MATCH(TRUE, (AI99:AI104=""))))</f>
        <v>1</v>
      </c>
      <c r="AL97" s="217" t="s">
        <v>166</v>
      </c>
      <c r="AM97" s="217"/>
      <c r="AN97" cm="1">
        <f t="array" ref="AN97">SUMPRODUCT(IF(AM99:INDEX(AM99:AM104,MATCH(TRUE,(AM99:AM104="")))&gt;0, 1, 0), AP99:INDEX(AP99:AP104,MATCH(TRUE, (AP99:AP104=""))))/SUM( AP99:INDEX(AP99:AP104,MATCH(TRUE, (AP99:AP104=""))))</f>
        <v>1</v>
      </c>
      <c r="AS97" s="217" t="s">
        <v>166</v>
      </c>
      <c r="AT97" s="217"/>
      <c r="AU97" cm="1">
        <f t="array" ref="AU97">SUMPRODUCT(IF(AT99:INDEX(AT99:AT104,MATCH(TRUE,(AT99:AT104="")))&gt;0, 1, 0), AW99:INDEX(AW99:AW104,MATCH(TRUE, (AW99:AW104=""))))/SUM( AW99:INDEX(AW99:AW104,MATCH(TRUE, (AW99:AW104=""))))</f>
        <v>1</v>
      </c>
    </row>
    <row r="98" spans="8:50" x14ac:dyDescent="0.3">
      <c r="H98" s="69"/>
      <c r="K98" s="119"/>
      <c r="L98" s="69"/>
      <c r="Q98" s="108" t="s">
        <v>167</v>
      </c>
      <c r="R98" s="108" t="s">
        <v>77</v>
      </c>
      <c r="S98" s="108" t="s">
        <v>78</v>
      </c>
      <c r="T98" s="108" t="s">
        <v>163</v>
      </c>
      <c r="U98" s="108" t="s">
        <v>168</v>
      </c>
      <c r="X98" s="108" t="s">
        <v>167</v>
      </c>
      <c r="Y98" s="108" t="s">
        <v>77</v>
      </c>
      <c r="Z98" s="108" t="s">
        <v>78</v>
      </c>
      <c r="AA98" s="108" t="s">
        <v>163</v>
      </c>
      <c r="AB98" s="108" t="s">
        <v>168</v>
      </c>
      <c r="AE98" s="108" t="s">
        <v>167</v>
      </c>
      <c r="AF98" s="108" t="s">
        <v>77</v>
      </c>
      <c r="AG98" s="108" t="s">
        <v>78</v>
      </c>
      <c r="AH98" s="108" t="s">
        <v>163</v>
      </c>
      <c r="AI98" s="108" t="s">
        <v>168</v>
      </c>
      <c r="AL98" s="108" t="s">
        <v>167</v>
      </c>
      <c r="AM98" s="108" t="s">
        <v>77</v>
      </c>
      <c r="AN98" s="108" t="s">
        <v>78</v>
      </c>
      <c r="AO98" s="108" t="s">
        <v>163</v>
      </c>
      <c r="AP98" s="108" t="s">
        <v>168</v>
      </c>
      <c r="AS98" s="108" t="s">
        <v>167</v>
      </c>
      <c r="AT98" s="108" t="s">
        <v>77</v>
      </c>
      <c r="AU98" s="108" t="s">
        <v>78</v>
      </c>
      <c r="AV98" s="108" t="s">
        <v>163</v>
      </c>
      <c r="AW98" s="108" t="s">
        <v>168</v>
      </c>
    </row>
    <row r="99" spans="8:50" x14ac:dyDescent="0.3">
      <c r="H99" s="69"/>
      <c r="K99" s="119"/>
      <c r="L99" s="69"/>
      <c r="Q99" s="66">
        <f>BG_MoneyBallDraw_94!Q99</f>
        <v>20</v>
      </c>
      <c r="R99" s="66">
        <f>BG_MoneyBallDraw_94!R99</f>
        <v>11</v>
      </c>
      <c r="S99" s="66">
        <f>BG_MoneyBallDraw_94!S99</f>
        <v>4</v>
      </c>
      <c r="T99" s="66">
        <f>BG_MoneyBallDraw_94!T99</f>
        <v>17108</v>
      </c>
      <c r="U99" s="66">
        <f>BG_MoneyBallDraw_94!U99</f>
        <v>33</v>
      </c>
      <c r="V99" s="87" t="str">
        <f>IF(AND(SUM(Q99:S99) = S$96, Q99&gt;=3), "OK", "ERROR")</f>
        <v>OK</v>
      </c>
      <c r="W99" s="66"/>
      <c r="X99" s="66">
        <f>BG_MoneyBallDraw_94!X99</f>
        <v>21</v>
      </c>
      <c r="Y99" s="66">
        <f>BG_MoneyBallDraw_94!Y99</f>
        <v>11</v>
      </c>
      <c r="Z99" s="66">
        <f>BG_MoneyBallDraw_94!Z99</f>
        <v>4</v>
      </c>
      <c r="AA99" s="66">
        <f>BG_MoneyBallDraw_94!AA99</f>
        <v>17109</v>
      </c>
      <c r="AB99" s="66">
        <f>BG_MoneyBallDraw_94!AB99</f>
        <v>33</v>
      </c>
      <c r="AC99" s="87" t="str">
        <f>BG_MoneyBallDraw_94!AC99</f>
        <v>OK</v>
      </c>
      <c r="AD99" s="66"/>
      <c r="AE99" s="66">
        <f>BG_MoneyBallDraw_94!AE99</f>
        <v>22</v>
      </c>
      <c r="AF99" s="66">
        <f>BG_MoneyBallDraw_94!AF99</f>
        <v>11</v>
      </c>
      <c r="AG99" s="66">
        <f>BG_MoneyBallDraw_94!AG99</f>
        <v>4</v>
      </c>
      <c r="AH99" s="66">
        <f>BG_MoneyBallDraw_94!AH99</f>
        <v>17110</v>
      </c>
      <c r="AI99" s="66">
        <f>BG_MoneyBallDraw_94!AI99</f>
        <v>33</v>
      </c>
      <c r="AJ99" s="66" t="str">
        <f>BG_MoneyBallDraw_94!AJ99</f>
        <v>OK</v>
      </c>
      <c r="AK99" s="66"/>
      <c r="AL99" s="66">
        <f>BG_MoneyBallDraw_94!AL99</f>
        <v>23</v>
      </c>
      <c r="AM99" s="66">
        <f>BG_MoneyBallDraw_94!AM99</f>
        <v>11</v>
      </c>
      <c r="AN99" s="66">
        <f>BG_MoneyBallDraw_94!AN99</f>
        <v>4</v>
      </c>
      <c r="AO99" s="66">
        <f>BG_MoneyBallDraw_94!AO99</f>
        <v>17111</v>
      </c>
      <c r="AP99" s="66">
        <f>BG_MoneyBallDraw_94!AP99</f>
        <v>33</v>
      </c>
      <c r="AQ99" s="66" t="str">
        <f>BG_MoneyBallDraw_94!AQ99</f>
        <v>OK</v>
      </c>
      <c r="AR99" s="66"/>
      <c r="AS99" s="66">
        <f>BG_MoneyBallDraw_94!AS99</f>
        <v>24</v>
      </c>
      <c r="AT99" s="66">
        <f>BG_MoneyBallDraw_94!AT99</f>
        <v>11</v>
      </c>
      <c r="AU99" s="66">
        <f>BG_MoneyBallDraw_94!AU99</f>
        <v>4</v>
      </c>
      <c r="AV99" s="66">
        <f>BG_MoneyBallDraw_94!AV99</f>
        <v>17112</v>
      </c>
      <c r="AW99" s="66">
        <f>BG_MoneyBallDraw_94!AW99</f>
        <v>33</v>
      </c>
      <c r="AX99" s="66" t="str">
        <f>BG_MoneyBallDraw_94!AX99</f>
        <v>OK</v>
      </c>
    </row>
    <row r="100" spans="8:50" x14ac:dyDescent="0.3">
      <c r="H100" s="69"/>
      <c r="K100" s="119"/>
      <c r="L100" s="69"/>
      <c r="Q100" s="66">
        <f>BG_MoneyBallDraw_94!Q100</f>
        <v>19</v>
      </c>
      <c r="R100" s="66">
        <f>BG_MoneyBallDraw_94!R100</f>
        <v>12</v>
      </c>
      <c r="S100" s="66">
        <f>BG_MoneyBallDraw_94!S100</f>
        <v>4</v>
      </c>
      <c r="T100" s="66">
        <f>BG_MoneyBallDraw_94!T100</f>
        <v>17171</v>
      </c>
      <c r="U100" s="66">
        <f>BG_MoneyBallDraw_94!U100</f>
        <v>53</v>
      </c>
      <c r="V100" s="87" t="str">
        <f t="shared" ref="V100:V103" si="8">IF(AND(SUM(Q100:S100) = S$96, Q100&gt;=3), "OK", "ERROR")</f>
        <v>OK</v>
      </c>
      <c r="X100" s="66">
        <f>BG_MoneyBallDraw_94!X100</f>
        <v>20</v>
      </c>
      <c r="Y100" s="66">
        <f>BG_MoneyBallDraw_94!Y100</f>
        <v>12</v>
      </c>
      <c r="Z100" s="66">
        <f>BG_MoneyBallDraw_94!Z100</f>
        <v>4</v>
      </c>
      <c r="AA100" s="66">
        <f>BG_MoneyBallDraw_94!AA100</f>
        <v>17172</v>
      </c>
      <c r="AB100" s="66">
        <f>BG_MoneyBallDraw_94!AB100</f>
        <v>53</v>
      </c>
      <c r="AC100" s="87" t="str">
        <f>BG_MoneyBallDraw_94!AC100</f>
        <v>OK</v>
      </c>
      <c r="AE100" s="66">
        <f>BG_MoneyBallDraw_94!AE100</f>
        <v>21</v>
      </c>
      <c r="AF100" s="66">
        <f>BG_MoneyBallDraw_94!AF100</f>
        <v>12</v>
      </c>
      <c r="AG100" s="66">
        <f>BG_MoneyBallDraw_94!AG100</f>
        <v>4</v>
      </c>
      <c r="AH100" s="66">
        <f>BG_MoneyBallDraw_94!AH100</f>
        <v>17173</v>
      </c>
      <c r="AI100" s="66">
        <f>BG_MoneyBallDraw_94!AI100</f>
        <v>53</v>
      </c>
      <c r="AJ100" s="66" t="str">
        <f>BG_MoneyBallDraw_94!AJ100</f>
        <v>OK</v>
      </c>
      <c r="AL100" s="66">
        <f>BG_MoneyBallDraw_94!AL100</f>
        <v>22</v>
      </c>
      <c r="AM100" s="66">
        <f>BG_MoneyBallDraw_94!AM100</f>
        <v>12</v>
      </c>
      <c r="AN100" s="66">
        <f>BG_MoneyBallDraw_94!AN100</f>
        <v>4</v>
      </c>
      <c r="AO100" s="66">
        <f>BG_MoneyBallDraw_94!AO100</f>
        <v>17174</v>
      </c>
      <c r="AP100" s="66">
        <f>BG_MoneyBallDraw_94!AP100</f>
        <v>53</v>
      </c>
      <c r="AQ100" s="66" t="str">
        <f>BG_MoneyBallDraw_94!AQ100</f>
        <v>OK</v>
      </c>
      <c r="AS100" s="66">
        <f>BG_MoneyBallDraw_94!AS100</f>
        <v>23</v>
      </c>
      <c r="AT100" s="66">
        <f>BG_MoneyBallDraw_94!AT100</f>
        <v>12</v>
      </c>
      <c r="AU100" s="66">
        <f>BG_MoneyBallDraw_94!AU100</f>
        <v>4</v>
      </c>
      <c r="AV100" s="66">
        <f>BG_MoneyBallDraw_94!AV100</f>
        <v>17175</v>
      </c>
      <c r="AW100" s="66">
        <f>BG_MoneyBallDraw_94!AW100</f>
        <v>53</v>
      </c>
      <c r="AX100" s="66" t="str">
        <f>BG_MoneyBallDraw_94!AX100</f>
        <v>OK</v>
      </c>
    </row>
    <row r="101" spans="8:50" x14ac:dyDescent="0.3">
      <c r="H101" s="69"/>
      <c r="K101" s="119"/>
      <c r="L101" s="69"/>
      <c r="Q101" s="66">
        <f>BG_MoneyBallDraw_94!Q101</f>
        <v>18</v>
      </c>
      <c r="R101" s="66">
        <f>BG_MoneyBallDraw_94!R101</f>
        <v>10</v>
      </c>
      <c r="S101" s="66">
        <f>BG_MoneyBallDraw_94!S101</f>
        <v>7</v>
      </c>
      <c r="T101" s="66">
        <f>BG_MoneyBallDraw_94!T101</f>
        <v>29330</v>
      </c>
      <c r="U101" s="66">
        <f>BG_MoneyBallDraw_94!U101</f>
        <v>53</v>
      </c>
      <c r="V101" s="87" t="str">
        <f t="shared" si="8"/>
        <v>OK</v>
      </c>
      <c r="X101" s="66">
        <f>BG_MoneyBallDraw_94!X101</f>
        <v>19</v>
      </c>
      <c r="Y101" s="66">
        <f>BG_MoneyBallDraw_94!Y101</f>
        <v>10</v>
      </c>
      <c r="Z101" s="66">
        <f>BG_MoneyBallDraw_94!Z101</f>
        <v>7</v>
      </c>
      <c r="AA101" s="66">
        <f>BG_MoneyBallDraw_94!AA101</f>
        <v>29331</v>
      </c>
      <c r="AB101" s="66">
        <f>BG_MoneyBallDraw_94!AB101</f>
        <v>53</v>
      </c>
      <c r="AC101" s="87" t="str">
        <f>BG_MoneyBallDraw_94!AC101</f>
        <v>OK</v>
      </c>
      <c r="AE101" s="66">
        <f>BG_MoneyBallDraw_94!AE101</f>
        <v>20</v>
      </c>
      <c r="AF101" s="66">
        <f>BG_MoneyBallDraw_94!AF101</f>
        <v>10</v>
      </c>
      <c r="AG101" s="66">
        <f>BG_MoneyBallDraw_94!AG101</f>
        <v>7</v>
      </c>
      <c r="AH101" s="66">
        <f>BG_MoneyBallDraw_94!AH101</f>
        <v>29332</v>
      </c>
      <c r="AI101" s="66">
        <f>BG_MoneyBallDraw_94!AI101</f>
        <v>53</v>
      </c>
      <c r="AJ101" s="66" t="str">
        <f>BG_MoneyBallDraw_94!AJ101</f>
        <v>OK</v>
      </c>
      <c r="AL101" s="66">
        <f>BG_MoneyBallDraw_94!AL101</f>
        <v>21</v>
      </c>
      <c r="AM101" s="66">
        <f>BG_MoneyBallDraw_94!AM101</f>
        <v>10</v>
      </c>
      <c r="AN101" s="66">
        <f>BG_MoneyBallDraw_94!AN101</f>
        <v>7</v>
      </c>
      <c r="AO101" s="66">
        <f>BG_MoneyBallDraw_94!AO101</f>
        <v>29333</v>
      </c>
      <c r="AP101" s="66">
        <f>BG_MoneyBallDraw_94!AP101</f>
        <v>53</v>
      </c>
      <c r="AQ101" s="66" t="str">
        <f>BG_MoneyBallDraw_94!AQ101</f>
        <v>OK</v>
      </c>
      <c r="AS101" s="66">
        <f>BG_MoneyBallDraw_94!AS101</f>
        <v>22</v>
      </c>
      <c r="AT101" s="66">
        <f>BG_MoneyBallDraw_94!AT101</f>
        <v>10</v>
      </c>
      <c r="AU101" s="66">
        <f>BG_MoneyBallDraw_94!AU101</f>
        <v>7</v>
      </c>
      <c r="AV101" s="66">
        <f>BG_MoneyBallDraw_94!AV101</f>
        <v>29334</v>
      </c>
      <c r="AW101" s="66">
        <f>BG_MoneyBallDraw_94!AW101</f>
        <v>53</v>
      </c>
      <c r="AX101" s="66" t="str">
        <f>BG_MoneyBallDraw_94!AX101</f>
        <v>OK</v>
      </c>
    </row>
    <row r="102" spans="8:50" x14ac:dyDescent="0.3">
      <c r="K102" s="119"/>
      <c r="L102" s="69"/>
      <c r="Q102" s="66">
        <f>BG_MoneyBallDraw_94!Q102</f>
        <v>20</v>
      </c>
      <c r="R102" s="66">
        <f>BG_MoneyBallDraw_94!R102</f>
        <v>11</v>
      </c>
      <c r="S102" s="66">
        <f>BG_MoneyBallDraw_94!S102</f>
        <v>4</v>
      </c>
      <c r="T102" s="66">
        <f>BG_MoneyBallDraw_94!T102</f>
        <v>17108</v>
      </c>
      <c r="U102" s="66">
        <f>BG_MoneyBallDraw_94!U102</f>
        <v>25</v>
      </c>
      <c r="V102" s="87" t="str">
        <f t="shared" si="8"/>
        <v>OK</v>
      </c>
      <c r="X102" s="66">
        <f>BG_MoneyBallDraw_94!X102</f>
        <v>21</v>
      </c>
      <c r="Y102" s="66">
        <f>BG_MoneyBallDraw_94!Y102</f>
        <v>11</v>
      </c>
      <c r="Z102" s="66">
        <f>BG_MoneyBallDraw_94!Z102</f>
        <v>4</v>
      </c>
      <c r="AA102" s="66">
        <f>BG_MoneyBallDraw_94!AA102</f>
        <v>17109</v>
      </c>
      <c r="AB102" s="66">
        <f>BG_MoneyBallDraw_94!AB102</f>
        <v>25</v>
      </c>
      <c r="AC102" s="87" t="str">
        <f>BG_MoneyBallDraw_94!AC102</f>
        <v>OK</v>
      </c>
      <c r="AE102" s="66">
        <f>BG_MoneyBallDraw_94!AE102</f>
        <v>22</v>
      </c>
      <c r="AF102" s="66">
        <f>BG_MoneyBallDraw_94!AF102</f>
        <v>11</v>
      </c>
      <c r="AG102" s="66">
        <f>BG_MoneyBallDraw_94!AG102</f>
        <v>4</v>
      </c>
      <c r="AH102" s="66">
        <f>BG_MoneyBallDraw_94!AH102</f>
        <v>17110</v>
      </c>
      <c r="AI102" s="66">
        <f>BG_MoneyBallDraw_94!AI102</f>
        <v>25</v>
      </c>
      <c r="AJ102" s="66" t="str">
        <f>BG_MoneyBallDraw_94!AJ102</f>
        <v>OK</v>
      </c>
      <c r="AL102" s="66">
        <f>BG_MoneyBallDraw_94!AL102</f>
        <v>23</v>
      </c>
      <c r="AM102" s="66">
        <f>BG_MoneyBallDraw_94!AM102</f>
        <v>11</v>
      </c>
      <c r="AN102" s="66">
        <f>BG_MoneyBallDraw_94!AN102</f>
        <v>4</v>
      </c>
      <c r="AO102" s="66">
        <f>BG_MoneyBallDraw_94!AO102</f>
        <v>17111</v>
      </c>
      <c r="AP102" s="66">
        <f>BG_MoneyBallDraw_94!AP102</f>
        <v>25</v>
      </c>
      <c r="AQ102" s="66" t="str">
        <f>BG_MoneyBallDraw_94!AQ102</f>
        <v>OK</v>
      </c>
      <c r="AS102" s="66">
        <f>BG_MoneyBallDraw_94!AS102</f>
        <v>24</v>
      </c>
      <c r="AT102" s="66">
        <f>BG_MoneyBallDraw_94!AT102</f>
        <v>11</v>
      </c>
      <c r="AU102" s="66">
        <f>BG_MoneyBallDraw_94!AU102</f>
        <v>4</v>
      </c>
      <c r="AV102" s="66">
        <f>BG_MoneyBallDraw_94!AV102</f>
        <v>17112</v>
      </c>
      <c r="AW102" s="66">
        <f>BG_MoneyBallDraw_94!AW102</f>
        <v>25</v>
      </c>
      <c r="AX102" s="66" t="str">
        <f>BG_MoneyBallDraw_94!AX102</f>
        <v>OK</v>
      </c>
    </row>
    <row r="103" spans="8:50" x14ac:dyDescent="0.3">
      <c r="K103" s="119"/>
      <c r="Q103" s="66">
        <f>BG_MoneyBallDraw_94!Q103</f>
        <v>11</v>
      </c>
      <c r="R103" s="66">
        <f>BG_MoneyBallDraw_94!R103</f>
        <v>8</v>
      </c>
      <c r="S103" s="66">
        <f>BG_MoneyBallDraw_94!S103</f>
        <v>16</v>
      </c>
      <c r="T103" s="66">
        <f>BG_MoneyBallDraw_94!T103</f>
        <v>66059</v>
      </c>
      <c r="U103" s="66">
        <f>BG_MoneyBallDraw_94!U103</f>
        <v>20</v>
      </c>
      <c r="V103" s="87" t="str">
        <f t="shared" si="8"/>
        <v>OK</v>
      </c>
      <c r="X103" s="66">
        <f>BG_MoneyBallDraw_94!X103</f>
        <v>12</v>
      </c>
      <c r="Y103" s="66">
        <f>BG_MoneyBallDraw_94!Y103</f>
        <v>8</v>
      </c>
      <c r="Z103" s="66">
        <f>BG_MoneyBallDraw_94!Z103</f>
        <v>16</v>
      </c>
      <c r="AA103" s="66">
        <f>BG_MoneyBallDraw_94!AA103</f>
        <v>66060</v>
      </c>
      <c r="AB103" s="66">
        <f>BG_MoneyBallDraw_94!AB103</f>
        <v>20</v>
      </c>
      <c r="AC103" s="87" t="str">
        <f>BG_MoneyBallDraw_94!AC103</f>
        <v>OK</v>
      </c>
      <c r="AE103" s="66">
        <f>BG_MoneyBallDraw_94!AE103</f>
        <v>13</v>
      </c>
      <c r="AF103" s="66">
        <f>BG_MoneyBallDraw_94!AF103</f>
        <v>8</v>
      </c>
      <c r="AG103" s="66">
        <f>BG_MoneyBallDraw_94!AG103</f>
        <v>16</v>
      </c>
      <c r="AH103" s="66">
        <f>BG_MoneyBallDraw_94!AH103</f>
        <v>66061</v>
      </c>
      <c r="AI103" s="66">
        <f>BG_MoneyBallDraw_94!AI103</f>
        <v>20</v>
      </c>
      <c r="AJ103" s="66" t="str">
        <f>BG_MoneyBallDraw_94!AJ103</f>
        <v>OK</v>
      </c>
      <c r="AL103" s="66">
        <f>BG_MoneyBallDraw_94!AL103</f>
        <v>14</v>
      </c>
      <c r="AM103" s="66">
        <f>BG_MoneyBallDraw_94!AM103</f>
        <v>8</v>
      </c>
      <c r="AN103" s="66">
        <f>BG_MoneyBallDraw_94!AN103</f>
        <v>16</v>
      </c>
      <c r="AO103" s="66">
        <f>BG_MoneyBallDraw_94!AO103</f>
        <v>66062</v>
      </c>
      <c r="AP103" s="66">
        <f>BG_MoneyBallDraw_94!AP103</f>
        <v>20</v>
      </c>
      <c r="AQ103" s="66" t="str">
        <f>BG_MoneyBallDraw_94!AQ103</f>
        <v>OK</v>
      </c>
      <c r="AS103" s="66">
        <f>BG_MoneyBallDraw_94!AS103</f>
        <v>15</v>
      </c>
      <c r="AT103" s="66">
        <f>BG_MoneyBallDraw_94!AT103</f>
        <v>8</v>
      </c>
      <c r="AU103" s="66">
        <f>BG_MoneyBallDraw_94!AU103</f>
        <v>16</v>
      </c>
      <c r="AV103" s="66">
        <f>BG_MoneyBallDraw_94!AV103</f>
        <v>66063</v>
      </c>
      <c r="AW103" s="66">
        <f>BG_MoneyBallDraw_94!AW103</f>
        <v>20</v>
      </c>
      <c r="AX103" s="66" t="str">
        <f>BG_MoneyBallDraw_94!AX103</f>
        <v>OK</v>
      </c>
    </row>
    <row r="106" spans="8:50" x14ac:dyDescent="0.3">
      <c r="Q106" t="s">
        <v>165</v>
      </c>
      <c r="S106">
        <v>40</v>
      </c>
      <c r="U106">
        <v>100</v>
      </c>
      <c r="X106" t="s">
        <v>165</v>
      </c>
      <c r="Z106">
        <v>41</v>
      </c>
      <c r="AE106" t="s">
        <v>165</v>
      </c>
      <c r="AG106">
        <v>42</v>
      </c>
      <c r="AL106" t="s">
        <v>165</v>
      </c>
      <c r="AN106">
        <v>43</v>
      </c>
      <c r="AS106" t="s">
        <v>165</v>
      </c>
      <c r="AU106">
        <v>44</v>
      </c>
    </row>
    <row r="107" spans="8:50" x14ac:dyDescent="0.3">
      <c r="Q107" s="217" t="s">
        <v>166</v>
      </c>
      <c r="R107" s="217"/>
      <c r="S107" cm="1">
        <f t="array" ref="S107">SUMPRODUCT(IF(R109:INDEX(R109:R114,MATCH(TRUE,(R109:R114="")))&gt;0, 1, 0), U109:INDEX(U109:U114,MATCH(TRUE, (U109:U114=""))))/SUM( U109:INDEX(U109:U114,MATCH(TRUE, (U109:U114=""))))</f>
        <v>1</v>
      </c>
      <c r="X107" s="217" t="s">
        <v>166</v>
      </c>
      <c r="Y107" s="217"/>
      <c r="Z107" cm="1">
        <f t="array" ref="Z107">SUMPRODUCT(IF(Y109:INDEX(Y109:Y114,MATCH(TRUE,(Y109:Y114="")))&gt;0, 1, 0), AB109:INDEX(AB109:AB114,MATCH(TRUE, (AB109:AB114=""))))/SUM( AB109:INDEX(AB109:AB114,MATCH(TRUE, (AB109:AB114=""))))</f>
        <v>1</v>
      </c>
      <c r="AE107" s="217" t="s">
        <v>166</v>
      </c>
      <c r="AF107" s="217"/>
      <c r="AG107" cm="1">
        <f t="array" ref="AG107">SUMPRODUCT(IF(AF109:INDEX(AF109:AF114,MATCH(TRUE,(AF109:AF114="")))&gt;0, 1, 0), AI109:INDEX(AI109:AI114,MATCH(TRUE, (AI109:AI114=""))))/SUM( AI109:INDEX(AI109:AI114,MATCH(TRUE, (AI109:AI114=""))))</f>
        <v>1</v>
      </c>
      <c r="AL107" s="217" t="s">
        <v>166</v>
      </c>
      <c r="AM107" s="217"/>
      <c r="AN107" cm="1">
        <f t="array" ref="AN107">SUMPRODUCT(IF(AM109:INDEX(AM109:AM114,MATCH(TRUE,(AM109:AM114="")))&gt;0, 1, 0), AP109:INDEX(AP109:AP114,MATCH(TRUE, (AP109:AP114=""))))/SUM( AP109:INDEX(AP109:AP114,MATCH(TRUE, (AP109:AP114=""))))</f>
        <v>1</v>
      </c>
      <c r="AS107" s="217" t="s">
        <v>166</v>
      </c>
      <c r="AT107" s="217"/>
      <c r="AU107" cm="1">
        <f t="array" ref="AU107">SUMPRODUCT(IF(AT109:INDEX(AT109:AT114,MATCH(TRUE,(AT109:AT114="")))&gt;0, 1, 0), AW109:INDEX(AW109:AW114,MATCH(TRUE, (AW109:AW114=""))))/SUM( AW109:INDEX(AW109:AW114,MATCH(TRUE, (AW109:AW114=""))))</f>
        <v>1</v>
      </c>
    </row>
    <row r="108" spans="8:50" x14ac:dyDescent="0.3">
      <c r="Q108" s="108" t="s">
        <v>167</v>
      </c>
      <c r="R108" s="108" t="s">
        <v>77</v>
      </c>
      <c r="S108" s="108" t="s">
        <v>78</v>
      </c>
      <c r="T108" s="108" t="s">
        <v>163</v>
      </c>
      <c r="U108" s="108" t="s">
        <v>168</v>
      </c>
      <c r="X108" s="108" t="s">
        <v>167</v>
      </c>
      <c r="Y108" s="108" t="s">
        <v>77</v>
      </c>
      <c r="Z108" s="108" t="s">
        <v>78</v>
      </c>
      <c r="AA108" s="108" t="s">
        <v>163</v>
      </c>
      <c r="AB108" s="108" t="s">
        <v>168</v>
      </c>
      <c r="AE108" s="108" t="s">
        <v>167</v>
      </c>
      <c r="AF108" s="108" t="s">
        <v>77</v>
      </c>
      <c r="AG108" s="108" t="s">
        <v>78</v>
      </c>
      <c r="AH108" s="108" t="s">
        <v>163</v>
      </c>
      <c r="AI108" s="108" t="s">
        <v>168</v>
      </c>
      <c r="AL108" s="108" t="s">
        <v>167</v>
      </c>
      <c r="AM108" s="108" t="s">
        <v>77</v>
      </c>
      <c r="AN108" s="108" t="s">
        <v>78</v>
      </c>
      <c r="AO108" s="108" t="s">
        <v>163</v>
      </c>
      <c r="AP108" s="108" t="s">
        <v>168</v>
      </c>
      <c r="AS108" s="108" t="s">
        <v>167</v>
      </c>
      <c r="AT108" s="108" t="s">
        <v>77</v>
      </c>
      <c r="AU108" s="108" t="s">
        <v>78</v>
      </c>
      <c r="AV108" s="108" t="s">
        <v>163</v>
      </c>
      <c r="AW108" s="108" t="s">
        <v>168</v>
      </c>
    </row>
    <row r="109" spans="8:50" x14ac:dyDescent="0.3">
      <c r="Q109" s="66">
        <f>BG_MoneyBallDraw_94!Q109</f>
        <v>24</v>
      </c>
      <c r="R109" s="66">
        <f>BG_MoneyBallDraw_94!R109</f>
        <v>11</v>
      </c>
      <c r="S109" s="66">
        <f>BG_MoneyBallDraw_94!S109</f>
        <v>5</v>
      </c>
      <c r="T109" s="66">
        <f>BG_MoneyBallDraw_94!T109</f>
        <v>21208</v>
      </c>
      <c r="U109" s="66">
        <f>BG_MoneyBallDraw_94!U109</f>
        <v>33</v>
      </c>
      <c r="V109" s="87" t="str">
        <f>IF(AND(SUM(Q109:S109) = S$106, Q109&gt;=3), "OK", "ERROR")</f>
        <v>OK</v>
      </c>
      <c r="W109" s="66"/>
      <c r="X109" s="66">
        <f>BG_MoneyBallDraw_94!X109</f>
        <v>24</v>
      </c>
      <c r="Y109" s="66">
        <f>BG_MoneyBallDraw_94!Y109</f>
        <v>11</v>
      </c>
      <c r="Z109" s="66">
        <f>BG_MoneyBallDraw_94!Z109</f>
        <v>6</v>
      </c>
      <c r="AA109" s="66">
        <f>BG_MoneyBallDraw_94!AA109</f>
        <v>25304</v>
      </c>
      <c r="AB109" s="66">
        <f>BG_MoneyBallDraw_94!AB109</f>
        <v>33</v>
      </c>
      <c r="AC109" s="87" t="str">
        <f>BG_MoneyBallDraw_94!AC109</f>
        <v>OK</v>
      </c>
      <c r="AD109" s="66"/>
      <c r="AE109" s="66">
        <f>BG_MoneyBallDraw_94!AE109</f>
        <v>24</v>
      </c>
      <c r="AF109" s="66">
        <f>BG_MoneyBallDraw_94!AF109</f>
        <v>11</v>
      </c>
      <c r="AG109" s="66">
        <f>BG_MoneyBallDraw_94!AG109</f>
        <v>7</v>
      </c>
      <c r="AH109" s="66">
        <f>BG_MoneyBallDraw_94!AH109</f>
        <v>29400</v>
      </c>
      <c r="AI109" s="66">
        <f>BG_MoneyBallDraw_94!AI109</f>
        <v>33</v>
      </c>
      <c r="AJ109" s="66" t="str">
        <f>BG_MoneyBallDraw_94!AJ109</f>
        <v>OK</v>
      </c>
      <c r="AK109" s="66"/>
      <c r="AL109" s="66">
        <f>BG_MoneyBallDraw_94!AL109</f>
        <v>24</v>
      </c>
      <c r="AM109" s="66">
        <f>BG_MoneyBallDraw_94!AM109</f>
        <v>11</v>
      </c>
      <c r="AN109" s="66">
        <f>BG_MoneyBallDraw_94!AN109</f>
        <v>8</v>
      </c>
      <c r="AO109" s="66">
        <f>BG_MoneyBallDraw_94!AO109</f>
        <v>33496</v>
      </c>
      <c r="AP109" s="66">
        <f>BG_MoneyBallDraw_94!AP109</f>
        <v>33</v>
      </c>
      <c r="AQ109" s="66" t="str">
        <f>BG_MoneyBallDraw_94!AQ109</f>
        <v>OK</v>
      </c>
      <c r="AR109" s="66"/>
      <c r="AS109" s="66">
        <f>BG_MoneyBallDraw_94!AS109</f>
        <v>24</v>
      </c>
      <c r="AT109" s="66">
        <f>BG_MoneyBallDraw_94!AT109</f>
        <v>11</v>
      </c>
      <c r="AU109" s="66">
        <f>BG_MoneyBallDraw_94!AU109</f>
        <v>9</v>
      </c>
      <c r="AV109" s="66">
        <f>BG_MoneyBallDraw_94!AV109</f>
        <v>37592</v>
      </c>
      <c r="AW109" s="66">
        <f>BG_MoneyBallDraw_94!AW109</f>
        <v>33</v>
      </c>
      <c r="AX109" s="66" t="str">
        <f>BG_MoneyBallDraw_94!AX109</f>
        <v>OK</v>
      </c>
    </row>
    <row r="110" spans="8:50" x14ac:dyDescent="0.3">
      <c r="Q110" s="66">
        <f>BG_MoneyBallDraw_94!Q110</f>
        <v>23</v>
      </c>
      <c r="R110" s="66">
        <f>BG_MoneyBallDraw_94!R110</f>
        <v>12</v>
      </c>
      <c r="S110" s="66">
        <f>BG_MoneyBallDraw_94!S110</f>
        <v>5</v>
      </c>
      <c r="T110" s="66">
        <f>BG_MoneyBallDraw_94!T110</f>
        <v>21271</v>
      </c>
      <c r="U110" s="66">
        <f>BG_MoneyBallDraw_94!U110</f>
        <v>53</v>
      </c>
      <c r="V110" s="87" t="str">
        <f t="shared" ref="V110:V113" si="9">IF(AND(SUM(Q110:S110) = S$106, Q110&gt;=3), "OK", "ERROR")</f>
        <v>OK</v>
      </c>
      <c r="X110" s="66">
        <f>BG_MoneyBallDraw_94!X110</f>
        <v>23</v>
      </c>
      <c r="Y110" s="66">
        <f>BG_MoneyBallDraw_94!Y110</f>
        <v>12</v>
      </c>
      <c r="Z110" s="66">
        <f>BG_MoneyBallDraw_94!Z110</f>
        <v>6</v>
      </c>
      <c r="AA110" s="66">
        <f>BG_MoneyBallDraw_94!AA110</f>
        <v>25367</v>
      </c>
      <c r="AB110" s="66">
        <f>BG_MoneyBallDraw_94!AB110</f>
        <v>53</v>
      </c>
      <c r="AC110" s="87" t="str">
        <f>BG_MoneyBallDraw_94!AC110</f>
        <v>OK</v>
      </c>
      <c r="AE110" s="66">
        <f>BG_MoneyBallDraw_94!AE110</f>
        <v>23</v>
      </c>
      <c r="AF110" s="66">
        <f>BG_MoneyBallDraw_94!AF110</f>
        <v>12</v>
      </c>
      <c r="AG110" s="66">
        <f>BG_MoneyBallDraw_94!AG110</f>
        <v>7</v>
      </c>
      <c r="AH110" s="66">
        <f>BG_MoneyBallDraw_94!AH110</f>
        <v>29463</v>
      </c>
      <c r="AI110" s="66">
        <f>BG_MoneyBallDraw_94!AI110</f>
        <v>53</v>
      </c>
      <c r="AJ110" s="66" t="str">
        <f>BG_MoneyBallDraw_94!AJ110</f>
        <v>OK</v>
      </c>
      <c r="AL110" s="66">
        <f>BG_MoneyBallDraw_94!AL110</f>
        <v>23</v>
      </c>
      <c r="AM110" s="66">
        <f>BG_MoneyBallDraw_94!AM110</f>
        <v>12</v>
      </c>
      <c r="AN110" s="66">
        <f>BG_MoneyBallDraw_94!AN110</f>
        <v>8</v>
      </c>
      <c r="AO110" s="66">
        <f>BG_MoneyBallDraw_94!AO110</f>
        <v>33559</v>
      </c>
      <c r="AP110" s="66">
        <f>BG_MoneyBallDraw_94!AP110</f>
        <v>53</v>
      </c>
      <c r="AQ110" s="66" t="str">
        <f>BG_MoneyBallDraw_94!AQ110</f>
        <v>OK</v>
      </c>
      <c r="AS110" s="66">
        <f>BG_MoneyBallDraw_94!AS110</f>
        <v>23</v>
      </c>
      <c r="AT110" s="66">
        <f>BG_MoneyBallDraw_94!AT110</f>
        <v>12</v>
      </c>
      <c r="AU110" s="66">
        <f>BG_MoneyBallDraw_94!AU110</f>
        <v>9</v>
      </c>
      <c r="AV110" s="66">
        <f>BG_MoneyBallDraw_94!AV110</f>
        <v>37655</v>
      </c>
      <c r="AW110" s="66">
        <f>BG_MoneyBallDraw_94!AW110</f>
        <v>53</v>
      </c>
      <c r="AX110" s="66" t="str">
        <f>BG_MoneyBallDraw_94!AX110</f>
        <v>OK</v>
      </c>
    </row>
    <row r="111" spans="8:50" x14ac:dyDescent="0.3">
      <c r="Q111" s="66">
        <f>BG_MoneyBallDraw_94!Q111</f>
        <v>22</v>
      </c>
      <c r="R111" s="66">
        <f>BG_MoneyBallDraw_94!R111</f>
        <v>10</v>
      </c>
      <c r="S111" s="66">
        <f>BG_MoneyBallDraw_94!S111</f>
        <v>8</v>
      </c>
      <c r="T111" s="66">
        <f>BG_MoneyBallDraw_94!T111</f>
        <v>33430</v>
      </c>
      <c r="U111" s="66">
        <f>BG_MoneyBallDraw_94!U111</f>
        <v>53</v>
      </c>
      <c r="V111" s="87" t="str">
        <f t="shared" si="9"/>
        <v>OK</v>
      </c>
      <c r="X111" s="66">
        <f>BG_MoneyBallDraw_94!X111</f>
        <v>22</v>
      </c>
      <c r="Y111" s="66">
        <f>BG_MoneyBallDraw_94!Y111</f>
        <v>10</v>
      </c>
      <c r="Z111" s="66">
        <f>BG_MoneyBallDraw_94!Z111</f>
        <v>9</v>
      </c>
      <c r="AA111" s="66">
        <f>BG_MoneyBallDraw_94!AA111</f>
        <v>37526</v>
      </c>
      <c r="AB111" s="66">
        <f>BG_MoneyBallDraw_94!AB111</f>
        <v>53</v>
      </c>
      <c r="AC111" s="87" t="str">
        <f>BG_MoneyBallDraw_94!AC111</f>
        <v>OK</v>
      </c>
      <c r="AE111" s="66">
        <f>BG_MoneyBallDraw_94!AE111</f>
        <v>22</v>
      </c>
      <c r="AF111" s="66">
        <f>BG_MoneyBallDraw_94!AF111</f>
        <v>10</v>
      </c>
      <c r="AG111" s="66">
        <f>BG_MoneyBallDraw_94!AG111</f>
        <v>10</v>
      </c>
      <c r="AH111" s="66">
        <f>BG_MoneyBallDraw_94!AH111</f>
        <v>41622</v>
      </c>
      <c r="AI111" s="66">
        <f>BG_MoneyBallDraw_94!AI111</f>
        <v>53</v>
      </c>
      <c r="AJ111" s="66" t="str">
        <f>BG_MoneyBallDraw_94!AJ111</f>
        <v>OK</v>
      </c>
      <c r="AL111" s="66">
        <f>BG_MoneyBallDraw_94!AL111</f>
        <v>22</v>
      </c>
      <c r="AM111" s="66">
        <f>BG_MoneyBallDraw_94!AM111</f>
        <v>10</v>
      </c>
      <c r="AN111" s="66">
        <f>BG_MoneyBallDraw_94!AN111</f>
        <v>11</v>
      </c>
      <c r="AO111" s="66">
        <f>BG_MoneyBallDraw_94!AO111</f>
        <v>45718</v>
      </c>
      <c r="AP111" s="66">
        <f>BG_MoneyBallDraw_94!AP111</f>
        <v>53</v>
      </c>
      <c r="AQ111" s="66" t="str">
        <f>BG_MoneyBallDraw_94!AQ111</f>
        <v>OK</v>
      </c>
      <c r="AS111" s="66">
        <f>BG_MoneyBallDraw_94!AS111</f>
        <v>22</v>
      </c>
      <c r="AT111" s="66">
        <f>BG_MoneyBallDraw_94!AT111</f>
        <v>11</v>
      </c>
      <c r="AU111" s="66">
        <f>BG_MoneyBallDraw_94!AU111</f>
        <v>11</v>
      </c>
      <c r="AV111" s="66">
        <f>BG_MoneyBallDraw_94!AV111</f>
        <v>45782</v>
      </c>
      <c r="AW111" s="66">
        <f>BG_MoneyBallDraw_94!AW111</f>
        <v>53</v>
      </c>
      <c r="AX111" s="66" t="str">
        <f>BG_MoneyBallDraw_94!AX111</f>
        <v>OK</v>
      </c>
    </row>
    <row r="112" spans="8:50" x14ac:dyDescent="0.3">
      <c r="Q112" s="66">
        <f>BG_MoneyBallDraw_94!Q112</f>
        <v>24</v>
      </c>
      <c r="R112" s="66">
        <f>BG_MoneyBallDraw_94!R112</f>
        <v>11</v>
      </c>
      <c r="S112" s="66">
        <f>BG_MoneyBallDraw_94!S112</f>
        <v>5</v>
      </c>
      <c r="T112" s="66">
        <f>BG_MoneyBallDraw_94!T112</f>
        <v>21208</v>
      </c>
      <c r="U112" s="66">
        <f>BG_MoneyBallDraw_94!U112</f>
        <v>25</v>
      </c>
      <c r="V112" s="87" t="str">
        <f t="shared" si="9"/>
        <v>OK</v>
      </c>
      <c r="X112" s="66">
        <f>BG_MoneyBallDraw_94!X112</f>
        <v>24</v>
      </c>
      <c r="Y112" s="66">
        <f>BG_MoneyBallDraw_94!Y112</f>
        <v>11</v>
      </c>
      <c r="Z112" s="66">
        <f>BG_MoneyBallDraw_94!Z112</f>
        <v>6</v>
      </c>
      <c r="AA112" s="66">
        <f>BG_MoneyBallDraw_94!AA112</f>
        <v>25304</v>
      </c>
      <c r="AB112" s="66">
        <f>BG_MoneyBallDraw_94!AB112</f>
        <v>25</v>
      </c>
      <c r="AC112" s="87" t="str">
        <f>BG_MoneyBallDraw_94!AC112</f>
        <v>OK</v>
      </c>
      <c r="AE112" s="66">
        <f>BG_MoneyBallDraw_94!AE112</f>
        <v>24</v>
      </c>
      <c r="AF112" s="66">
        <f>BG_MoneyBallDraw_94!AF112</f>
        <v>11</v>
      </c>
      <c r="AG112" s="66">
        <f>BG_MoneyBallDraw_94!AG112</f>
        <v>7</v>
      </c>
      <c r="AH112" s="66">
        <f>BG_MoneyBallDraw_94!AH112</f>
        <v>29400</v>
      </c>
      <c r="AI112" s="66">
        <f>BG_MoneyBallDraw_94!AI112</f>
        <v>25</v>
      </c>
      <c r="AJ112" s="66" t="str">
        <f>BG_MoneyBallDraw_94!AJ112</f>
        <v>OK</v>
      </c>
      <c r="AL112" s="66">
        <f>BG_MoneyBallDraw_94!AL112</f>
        <v>24</v>
      </c>
      <c r="AM112" s="66">
        <f>BG_MoneyBallDraw_94!AM112</f>
        <v>11</v>
      </c>
      <c r="AN112" s="66">
        <f>BG_MoneyBallDraw_94!AN112</f>
        <v>8</v>
      </c>
      <c r="AO112" s="66">
        <f>BG_MoneyBallDraw_94!AO112</f>
        <v>33496</v>
      </c>
      <c r="AP112" s="66">
        <f>BG_MoneyBallDraw_94!AP112</f>
        <v>25</v>
      </c>
      <c r="AQ112" s="66" t="str">
        <f>BG_MoneyBallDraw_94!AQ112</f>
        <v>OK</v>
      </c>
      <c r="AS112" s="66">
        <f>BG_MoneyBallDraw_94!AS112</f>
        <v>24</v>
      </c>
      <c r="AT112" s="66">
        <f>BG_MoneyBallDraw_94!AT112</f>
        <v>11</v>
      </c>
      <c r="AU112" s="66">
        <f>BG_MoneyBallDraw_94!AU112</f>
        <v>9</v>
      </c>
      <c r="AV112" s="66">
        <f>BG_MoneyBallDraw_94!AV112</f>
        <v>37592</v>
      </c>
      <c r="AW112" s="66">
        <f>BG_MoneyBallDraw_94!AW112</f>
        <v>25</v>
      </c>
      <c r="AX112" s="66" t="str">
        <f>BG_MoneyBallDraw_94!AX112</f>
        <v>OK</v>
      </c>
    </row>
    <row r="113" spans="17:50" x14ac:dyDescent="0.3">
      <c r="Q113" s="66">
        <f>BG_MoneyBallDraw_94!Q113</f>
        <v>15</v>
      </c>
      <c r="R113" s="66">
        <f>BG_MoneyBallDraw_94!R113</f>
        <v>8</v>
      </c>
      <c r="S113" s="66">
        <f>BG_MoneyBallDraw_94!S113</f>
        <v>17</v>
      </c>
      <c r="T113" s="66">
        <f>BG_MoneyBallDraw_94!T113</f>
        <v>70159</v>
      </c>
      <c r="U113" s="66">
        <f>BG_MoneyBallDraw_94!U113</f>
        <v>20</v>
      </c>
      <c r="V113" s="87" t="str">
        <f t="shared" si="9"/>
        <v>OK</v>
      </c>
      <c r="X113" s="66">
        <f>BG_MoneyBallDraw_94!X113</f>
        <v>16</v>
      </c>
      <c r="Y113" s="66">
        <f>BG_MoneyBallDraw_94!Y113</f>
        <v>8</v>
      </c>
      <c r="Z113" s="66">
        <f>BG_MoneyBallDraw_94!Z113</f>
        <v>17</v>
      </c>
      <c r="AA113" s="66">
        <f>BG_MoneyBallDraw_94!AA113</f>
        <v>70160</v>
      </c>
      <c r="AB113" s="66">
        <f>BG_MoneyBallDraw_94!AB113</f>
        <v>20</v>
      </c>
      <c r="AC113" s="87" t="str">
        <f>BG_MoneyBallDraw_94!AC113</f>
        <v>OK</v>
      </c>
      <c r="AE113" s="66">
        <f>BG_MoneyBallDraw_94!AE113</f>
        <v>16</v>
      </c>
      <c r="AF113" s="66">
        <f>BG_MoneyBallDraw_94!AF113</f>
        <v>9</v>
      </c>
      <c r="AG113" s="66">
        <f>BG_MoneyBallDraw_94!AG113</f>
        <v>17</v>
      </c>
      <c r="AH113" s="66">
        <f>BG_MoneyBallDraw_94!AH113</f>
        <v>70224</v>
      </c>
      <c r="AI113" s="66">
        <f>BG_MoneyBallDraw_94!AI113</f>
        <v>20</v>
      </c>
      <c r="AJ113" s="66" t="str">
        <f>BG_MoneyBallDraw_94!AJ113</f>
        <v>OK</v>
      </c>
      <c r="AL113" s="66">
        <f>BG_MoneyBallDraw_94!AL113</f>
        <v>16</v>
      </c>
      <c r="AM113" s="66">
        <f>BG_MoneyBallDraw_94!AM113</f>
        <v>10</v>
      </c>
      <c r="AN113" s="66">
        <f>BG_MoneyBallDraw_94!AN113</f>
        <v>17</v>
      </c>
      <c r="AO113" s="66">
        <f>BG_MoneyBallDraw_94!AO113</f>
        <v>70288</v>
      </c>
      <c r="AP113" s="66">
        <f>BG_MoneyBallDraw_94!AP113</f>
        <v>20</v>
      </c>
      <c r="AQ113" s="66" t="str">
        <f>BG_MoneyBallDraw_94!AQ113</f>
        <v>OK</v>
      </c>
      <c r="AS113" s="66">
        <f>BG_MoneyBallDraw_94!AS113</f>
        <v>17</v>
      </c>
      <c r="AT113" s="66">
        <f>BG_MoneyBallDraw_94!AT113</f>
        <v>10</v>
      </c>
      <c r="AU113" s="66">
        <f>BG_MoneyBallDraw_94!AU113</f>
        <v>17</v>
      </c>
      <c r="AV113" s="66">
        <f>BG_MoneyBallDraw_94!AV113</f>
        <v>70289</v>
      </c>
      <c r="AW113" s="66">
        <f>BG_MoneyBallDraw_94!AW113</f>
        <v>20</v>
      </c>
      <c r="AX113" s="66" t="str">
        <f>BG_MoneyBallDraw_94!AX113</f>
        <v>OK</v>
      </c>
    </row>
    <row r="116" spans="17:50" x14ac:dyDescent="0.3">
      <c r="Q116" t="s">
        <v>165</v>
      </c>
      <c r="S116">
        <v>45</v>
      </c>
      <c r="U116">
        <v>100</v>
      </c>
      <c r="X116" t="s">
        <v>165</v>
      </c>
      <c r="Z116">
        <v>46</v>
      </c>
      <c r="AE116" t="s">
        <v>165</v>
      </c>
      <c r="AG116">
        <v>47</v>
      </c>
      <c r="AL116" t="s">
        <v>165</v>
      </c>
      <c r="AN116">
        <v>48</v>
      </c>
      <c r="AS116" t="s">
        <v>165</v>
      </c>
      <c r="AU116">
        <v>49</v>
      </c>
    </row>
    <row r="117" spans="17:50" x14ac:dyDescent="0.3">
      <c r="Q117" s="217" t="s">
        <v>166</v>
      </c>
      <c r="R117" s="217"/>
      <c r="S117" cm="1">
        <f t="array" ref="S117">SUMPRODUCT(IF(R119:INDEX(R119:R124,MATCH(TRUE,(R119:R124="")))&gt;0, 1, 0), U119:INDEX(U119:U124,MATCH(TRUE, (U119:U124=""))))/SUM( U119:INDEX(U119:U124,MATCH(TRUE, (U119:U124=""))))</f>
        <v>1</v>
      </c>
      <c r="X117" s="217" t="s">
        <v>166</v>
      </c>
      <c r="Y117" s="217"/>
      <c r="Z117" cm="1">
        <f t="array" ref="Z117">SUMPRODUCT(IF(Y119:INDEX(Y119:Y124,MATCH(TRUE,(Y119:Y124="")))&gt;0, 1, 0), AB119:INDEX(AB119:AB124,MATCH(TRUE, (AB119:AB124=""))))/SUM( AB119:INDEX(AB119:AB124,MATCH(TRUE, (AB119:AB124=""))))</f>
        <v>1</v>
      </c>
      <c r="AE117" s="217" t="s">
        <v>166</v>
      </c>
      <c r="AF117" s="217"/>
      <c r="AG117" cm="1">
        <f t="array" ref="AG117">SUMPRODUCT(IF(AF119:INDEX(AF119:AF124,MATCH(TRUE,(AF119:AF124="")))&gt;0, 1, 0), AI119:INDEX(AI119:AI124,MATCH(TRUE, (AI119:AI124=""))))/SUM( AI119:INDEX(AI119:AI124,MATCH(TRUE, (AI119:AI124=""))))</f>
        <v>1</v>
      </c>
      <c r="AL117" s="217" t="s">
        <v>166</v>
      </c>
      <c r="AM117" s="217"/>
      <c r="AN117" cm="1">
        <f t="array" ref="AN117">SUMPRODUCT(IF(AM119:INDEX(AM119:AM124,MATCH(TRUE,(AM119:AM124="")))&gt;0, 1, 0), AP119:INDEX(AP119:AP124,MATCH(TRUE, (AP119:AP124=""))))/SUM( AP119:INDEX(AP119:AP124,MATCH(TRUE, (AP119:AP124=""))))</f>
        <v>1</v>
      </c>
      <c r="AS117" s="217" t="s">
        <v>166</v>
      </c>
      <c r="AT117" s="217"/>
      <c r="AU117" cm="1">
        <f t="array" ref="AU117">SUMPRODUCT(IF(AT119:INDEX(AT119:AT124,MATCH(TRUE,(AT119:AT124="")))&gt;0, 1, 0), AW119:INDEX(AW119:AW124,MATCH(TRUE, (AW119:AW124=""))))/SUM( AW119:INDEX(AW119:AW124,MATCH(TRUE, (AW119:AW124=""))))</f>
        <v>1</v>
      </c>
    </row>
    <row r="118" spans="17:50" x14ac:dyDescent="0.3">
      <c r="Q118" s="108" t="s">
        <v>167</v>
      </c>
      <c r="R118" s="108" t="s">
        <v>77</v>
      </c>
      <c r="S118" s="108" t="s">
        <v>78</v>
      </c>
      <c r="T118" s="108" t="s">
        <v>163</v>
      </c>
      <c r="U118" s="108" t="s">
        <v>168</v>
      </c>
      <c r="X118" s="108" t="s">
        <v>167</v>
      </c>
      <c r="Y118" s="108" t="s">
        <v>77</v>
      </c>
      <c r="Z118" s="108" t="s">
        <v>78</v>
      </c>
      <c r="AA118" s="108" t="s">
        <v>163</v>
      </c>
      <c r="AB118" s="108" t="s">
        <v>168</v>
      </c>
      <c r="AE118" s="108" t="s">
        <v>167</v>
      </c>
      <c r="AF118" s="108" t="s">
        <v>77</v>
      </c>
      <c r="AG118" s="108" t="s">
        <v>78</v>
      </c>
      <c r="AH118" s="108" t="s">
        <v>163</v>
      </c>
      <c r="AI118" s="108" t="s">
        <v>168</v>
      </c>
      <c r="AL118" s="108" t="s">
        <v>167</v>
      </c>
      <c r="AM118" s="108" t="s">
        <v>77</v>
      </c>
      <c r="AN118" s="108" t="s">
        <v>78</v>
      </c>
      <c r="AO118" s="108" t="s">
        <v>163</v>
      </c>
      <c r="AP118" s="108" t="s">
        <v>168</v>
      </c>
      <c r="AS118" s="108" t="s">
        <v>167</v>
      </c>
      <c r="AT118" s="108" t="s">
        <v>77</v>
      </c>
      <c r="AU118" s="108" t="s">
        <v>78</v>
      </c>
      <c r="AV118" s="108" t="s">
        <v>163</v>
      </c>
      <c r="AW118" s="108" t="s">
        <v>168</v>
      </c>
    </row>
    <row r="119" spans="17:50" x14ac:dyDescent="0.3">
      <c r="Q119" s="66">
        <f>BG_MoneyBallDraw_94!Q119</f>
        <v>25</v>
      </c>
      <c r="R119" s="66">
        <f>BG_MoneyBallDraw_94!R119</f>
        <v>11</v>
      </c>
      <c r="S119" s="66">
        <f>BG_MoneyBallDraw_94!S119</f>
        <v>9</v>
      </c>
      <c r="T119" s="66">
        <f>BG_MoneyBallDraw_94!T119</f>
        <v>37593</v>
      </c>
      <c r="U119" s="66">
        <f>BG_MoneyBallDraw_94!U119</f>
        <v>33</v>
      </c>
      <c r="V119" s="87" t="str">
        <f>IF(AND(SUM(Q119:S119) = S$116, Q119&gt;=3), "OK", "ERROR")</f>
        <v>OK</v>
      </c>
      <c r="W119" s="66"/>
      <c r="X119" s="66">
        <f>BG_MoneyBallDraw_94!X119</f>
        <v>25</v>
      </c>
      <c r="Y119" s="66">
        <f>BG_MoneyBallDraw_94!Y119</f>
        <v>11</v>
      </c>
      <c r="Z119" s="66">
        <f>BG_MoneyBallDraw_94!Z119</f>
        <v>10</v>
      </c>
      <c r="AA119" s="66">
        <f>BG_MoneyBallDraw_94!AA119</f>
        <v>41689</v>
      </c>
      <c r="AB119" s="66">
        <f>BG_MoneyBallDraw_94!AB119</f>
        <v>33</v>
      </c>
      <c r="AC119" s="87" t="str">
        <f>BG_MoneyBallDraw_94!AC119</f>
        <v>OK</v>
      </c>
      <c r="AD119" s="66"/>
      <c r="AE119" s="66">
        <f>BG_MoneyBallDraw_94!AE119</f>
        <v>25</v>
      </c>
      <c r="AF119" s="66">
        <f>BG_MoneyBallDraw_94!AF119</f>
        <v>11</v>
      </c>
      <c r="AG119" s="66">
        <f>BG_MoneyBallDraw_94!AG119</f>
        <v>11</v>
      </c>
      <c r="AH119" s="66">
        <f>BG_MoneyBallDraw_94!AH119</f>
        <v>45785</v>
      </c>
      <c r="AI119" s="66">
        <f>BG_MoneyBallDraw_94!AI119</f>
        <v>33</v>
      </c>
      <c r="AJ119" s="66" t="str">
        <f>BG_MoneyBallDraw_94!AJ119</f>
        <v>OK</v>
      </c>
      <c r="AK119" s="66"/>
      <c r="AL119" s="66">
        <f>BG_MoneyBallDraw_94!AL119</f>
        <v>25</v>
      </c>
      <c r="AM119" s="66">
        <f>BG_MoneyBallDraw_94!AM119</f>
        <v>12</v>
      </c>
      <c r="AN119" s="66">
        <f>BG_MoneyBallDraw_94!AN119</f>
        <v>11</v>
      </c>
      <c r="AO119" s="66">
        <f>BG_MoneyBallDraw_94!AO119</f>
        <v>45849</v>
      </c>
      <c r="AP119" s="66">
        <f>BG_MoneyBallDraw_94!AP119</f>
        <v>33</v>
      </c>
      <c r="AQ119" s="66" t="str">
        <f>BG_MoneyBallDraw_94!AQ119</f>
        <v>OK</v>
      </c>
      <c r="AR119" s="66"/>
      <c r="AS119" s="66">
        <f>BG_MoneyBallDraw_94!AS119</f>
        <v>25</v>
      </c>
      <c r="AT119" s="66">
        <f>BG_MoneyBallDraw_94!AT119</f>
        <v>12</v>
      </c>
      <c r="AU119" s="66">
        <f>BG_MoneyBallDraw_94!AU119</f>
        <v>12</v>
      </c>
      <c r="AV119" s="66">
        <f>BG_MoneyBallDraw_94!AV119</f>
        <v>49945</v>
      </c>
      <c r="AW119" s="66">
        <f>BG_MoneyBallDraw_94!AW119</f>
        <v>33</v>
      </c>
      <c r="AX119" s="66" t="str">
        <f>BG_MoneyBallDraw_94!AX119</f>
        <v>OK</v>
      </c>
    </row>
    <row r="120" spans="17:50" x14ac:dyDescent="0.3">
      <c r="Q120" s="66">
        <f>BG_MoneyBallDraw_94!Q120</f>
        <v>24</v>
      </c>
      <c r="R120" s="66">
        <f>BG_MoneyBallDraw_94!R120</f>
        <v>12</v>
      </c>
      <c r="S120" s="66">
        <f>BG_MoneyBallDraw_94!S120</f>
        <v>9</v>
      </c>
      <c r="T120" s="66">
        <f>BG_MoneyBallDraw_94!T120</f>
        <v>37656</v>
      </c>
      <c r="U120" s="66">
        <f>BG_MoneyBallDraw_94!U120</f>
        <v>53</v>
      </c>
      <c r="V120" s="87" t="str">
        <f t="shared" ref="V120:V123" si="10">IF(AND(SUM(Q120:S120) = S$116, Q120&gt;=3), "OK", "ERROR")</f>
        <v>OK</v>
      </c>
      <c r="X120" s="66">
        <f>BG_MoneyBallDraw_94!X120</f>
        <v>24</v>
      </c>
      <c r="Y120" s="66">
        <f>BG_MoneyBallDraw_94!Y120</f>
        <v>12</v>
      </c>
      <c r="Z120" s="66">
        <f>BG_MoneyBallDraw_94!Z120</f>
        <v>10</v>
      </c>
      <c r="AA120" s="66">
        <f>BG_MoneyBallDraw_94!AA120</f>
        <v>41752</v>
      </c>
      <c r="AB120" s="66">
        <f>BG_MoneyBallDraw_94!AB120</f>
        <v>53</v>
      </c>
      <c r="AC120" s="87" t="str">
        <f>BG_MoneyBallDraw_94!AC120</f>
        <v>OK</v>
      </c>
      <c r="AE120" s="66">
        <f>BG_MoneyBallDraw_94!AE120</f>
        <v>24</v>
      </c>
      <c r="AF120" s="66">
        <f>BG_MoneyBallDraw_94!AF120</f>
        <v>13</v>
      </c>
      <c r="AG120" s="66">
        <f>BG_MoneyBallDraw_94!AG120</f>
        <v>10</v>
      </c>
      <c r="AH120" s="66">
        <f>BG_MoneyBallDraw_94!AH120</f>
        <v>41816</v>
      </c>
      <c r="AI120" s="66">
        <f>BG_MoneyBallDraw_94!AI120</f>
        <v>53</v>
      </c>
      <c r="AJ120" s="66" t="str">
        <f>BG_MoneyBallDraw_94!AJ120</f>
        <v>OK</v>
      </c>
      <c r="AL120" s="66">
        <f>BG_MoneyBallDraw_94!AL120</f>
        <v>24</v>
      </c>
      <c r="AM120" s="66">
        <f>BG_MoneyBallDraw_94!AM120</f>
        <v>14</v>
      </c>
      <c r="AN120" s="66">
        <f>BG_MoneyBallDraw_94!AN120</f>
        <v>10</v>
      </c>
      <c r="AO120" s="66">
        <f>BG_MoneyBallDraw_94!AO120</f>
        <v>41880</v>
      </c>
      <c r="AP120" s="66">
        <f>BG_MoneyBallDraw_94!AP120</f>
        <v>53</v>
      </c>
      <c r="AQ120" s="66" t="str">
        <f>BG_MoneyBallDraw_94!AQ120</f>
        <v>OK</v>
      </c>
      <c r="AS120" s="66">
        <f>BG_MoneyBallDraw_94!AS120</f>
        <v>24</v>
      </c>
      <c r="AT120" s="66">
        <f>BG_MoneyBallDraw_94!AT120</f>
        <v>14</v>
      </c>
      <c r="AU120" s="66">
        <f>BG_MoneyBallDraw_94!AU120</f>
        <v>11</v>
      </c>
      <c r="AV120" s="66">
        <f>BG_MoneyBallDraw_94!AV120</f>
        <v>45976</v>
      </c>
      <c r="AW120" s="66">
        <f>BG_MoneyBallDraw_94!AW120</f>
        <v>53</v>
      </c>
      <c r="AX120" s="66" t="str">
        <f>BG_MoneyBallDraw_94!AX120</f>
        <v>OK</v>
      </c>
    </row>
    <row r="121" spans="17:50" x14ac:dyDescent="0.3">
      <c r="Q121" s="66">
        <f>BG_MoneyBallDraw_94!Q121</f>
        <v>23</v>
      </c>
      <c r="R121" s="66">
        <f>BG_MoneyBallDraw_94!R121</f>
        <v>11</v>
      </c>
      <c r="S121" s="66">
        <f>BG_MoneyBallDraw_94!S121</f>
        <v>11</v>
      </c>
      <c r="T121" s="66">
        <f>BG_MoneyBallDraw_94!T121</f>
        <v>45783</v>
      </c>
      <c r="U121" s="66">
        <f>BG_MoneyBallDraw_94!U121</f>
        <v>53</v>
      </c>
      <c r="V121" s="87" t="str">
        <f t="shared" si="10"/>
        <v>OK</v>
      </c>
      <c r="X121" s="66">
        <f>BG_MoneyBallDraw_94!X121</f>
        <v>23</v>
      </c>
      <c r="Y121" s="66">
        <f>BG_MoneyBallDraw_94!Y121</f>
        <v>11</v>
      </c>
      <c r="Z121" s="66">
        <f>BG_MoneyBallDraw_94!Z121</f>
        <v>12</v>
      </c>
      <c r="AA121" s="66">
        <f>BG_MoneyBallDraw_94!AA121</f>
        <v>49879</v>
      </c>
      <c r="AB121" s="66">
        <f>BG_MoneyBallDraw_94!AB121</f>
        <v>53</v>
      </c>
      <c r="AC121" s="87" t="str">
        <f>BG_MoneyBallDraw_94!AC121</f>
        <v>OK</v>
      </c>
      <c r="AE121" s="66">
        <f>BG_MoneyBallDraw_94!AE121</f>
        <v>24</v>
      </c>
      <c r="AF121" s="66">
        <f>BG_MoneyBallDraw_94!AF121</f>
        <v>11</v>
      </c>
      <c r="AG121" s="66">
        <f>BG_MoneyBallDraw_94!AG121</f>
        <v>12</v>
      </c>
      <c r="AH121" s="66">
        <f>BG_MoneyBallDraw_94!AH121</f>
        <v>49880</v>
      </c>
      <c r="AI121" s="66">
        <f>BG_MoneyBallDraw_94!AI121</f>
        <v>53</v>
      </c>
      <c r="AJ121" s="66" t="str">
        <f>BG_MoneyBallDraw_94!AJ121</f>
        <v>OK</v>
      </c>
      <c r="AL121" s="66">
        <f>BG_MoneyBallDraw_94!AL121</f>
        <v>24</v>
      </c>
      <c r="AM121" s="66">
        <f>BG_MoneyBallDraw_94!AM121</f>
        <v>12</v>
      </c>
      <c r="AN121" s="66">
        <f>BG_MoneyBallDraw_94!AN121</f>
        <v>12</v>
      </c>
      <c r="AO121" s="66">
        <f>BG_MoneyBallDraw_94!AO121</f>
        <v>49944</v>
      </c>
      <c r="AP121" s="66">
        <f>BG_MoneyBallDraw_94!AP121</f>
        <v>53</v>
      </c>
      <c r="AQ121" s="66" t="str">
        <f>BG_MoneyBallDraw_94!AQ121</f>
        <v>OK</v>
      </c>
      <c r="AS121" s="66">
        <f>BG_MoneyBallDraw_94!AS121</f>
        <v>24</v>
      </c>
      <c r="AT121" s="66">
        <f>BG_MoneyBallDraw_94!AT121</f>
        <v>12</v>
      </c>
      <c r="AU121" s="66">
        <f>BG_MoneyBallDraw_94!AU121</f>
        <v>13</v>
      </c>
      <c r="AV121" s="66">
        <f>BG_MoneyBallDraw_94!AV121</f>
        <v>54040</v>
      </c>
      <c r="AW121" s="66">
        <f>BG_MoneyBallDraw_94!AW121</f>
        <v>53</v>
      </c>
      <c r="AX121" s="66" t="str">
        <f>BG_MoneyBallDraw_94!AX121</f>
        <v>OK</v>
      </c>
    </row>
    <row r="122" spans="17:50" x14ac:dyDescent="0.3">
      <c r="Q122" s="66">
        <f>BG_MoneyBallDraw_94!Q122</f>
        <v>25</v>
      </c>
      <c r="R122" s="66">
        <f>BG_MoneyBallDraw_94!R122</f>
        <v>11</v>
      </c>
      <c r="S122" s="66">
        <f>BG_MoneyBallDraw_94!S122</f>
        <v>9</v>
      </c>
      <c r="T122" s="66">
        <f>BG_MoneyBallDraw_94!T122</f>
        <v>37593</v>
      </c>
      <c r="U122" s="66">
        <f>BG_MoneyBallDraw_94!U122</f>
        <v>25</v>
      </c>
      <c r="V122" s="87" t="str">
        <f t="shared" si="10"/>
        <v>OK</v>
      </c>
      <c r="X122" s="66">
        <f>BG_MoneyBallDraw_94!X122</f>
        <v>25</v>
      </c>
      <c r="Y122" s="66">
        <f>BG_MoneyBallDraw_94!Y122</f>
        <v>11</v>
      </c>
      <c r="Z122" s="66">
        <f>BG_MoneyBallDraw_94!Z122</f>
        <v>10</v>
      </c>
      <c r="AA122" s="66">
        <f>BG_MoneyBallDraw_94!AA122</f>
        <v>41689</v>
      </c>
      <c r="AB122" s="66">
        <f>BG_MoneyBallDraw_94!AB122</f>
        <v>25</v>
      </c>
      <c r="AC122" s="87" t="str">
        <f>BG_MoneyBallDraw_94!AC122</f>
        <v>OK</v>
      </c>
      <c r="AE122" s="66">
        <f>BG_MoneyBallDraw_94!AE122</f>
        <v>26</v>
      </c>
      <c r="AF122" s="66">
        <f>BG_MoneyBallDraw_94!AF122</f>
        <v>11</v>
      </c>
      <c r="AG122" s="66">
        <f>BG_MoneyBallDraw_94!AG122</f>
        <v>10</v>
      </c>
      <c r="AH122" s="66">
        <f>BG_MoneyBallDraw_94!AH122</f>
        <v>41690</v>
      </c>
      <c r="AI122" s="66">
        <f>BG_MoneyBallDraw_94!AI122</f>
        <v>25</v>
      </c>
      <c r="AJ122" s="66" t="str">
        <f>BG_MoneyBallDraw_94!AJ122</f>
        <v>OK</v>
      </c>
      <c r="AL122" s="66">
        <f>BG_MoneyBallDraw_94!AL122</f>
        <v>27</v>
      </c>
      <c r="AM122" s="66">
        <f>BG_MoneyBallDraw_94!AM122</f>
        <v>11</v>
      </c>
      <c r="AN122" s="66">
        <f>BG_MoneyBallDraw_94!AN122</f>
        <v>10</v>
      </c>
      <c r="AO122" s="66">
        <f>BG_MoneyBallDraw_94!AO122</f>
        <v>41691</v>
      </c>
      <c r="AP122" s="66">
        <f>BG_MoneyBallDraw_94!AP122</f>
        <v>25</v>
      </c>
      <c r="AQ122" s="66" t="str">
        <f>BG_MoneyBallDraw_94!AQ122</f>
        <v>OK</v>
      </c>
      <c r="AS122" s="66">
        <f>BG_MoneyBallDraw_94!AS122</f>
        <v>27</v>
      </c>
      <c r="AT122" s="66">
        <f>BG_MoneyBallDraw_94!AT122</f>
        <v>11</v>
      </c>
      <c r="AU122" s="66">
        <f>BG_MoneyBallDraw_94!AU122</f>
        <v>11</v>
      </c>
      <c r="AV122" s="66">
        <f>BG_MoneyBallDraw_94!AV122</f>
        <v>45787</v>
      </c>
      <c r="AW122" s="66">
        <f>BG_MoneyBallDraw_94!AW122</f>
        <v>25</v>
      </c>
      <c r="AX122" s="66" t="str">
        <f>BG_MoneyBallDraw_94!AX122</f>
        <v>OK</v>
      </c>
    </row>
    <row r="123" spans="17:50" x14ac:dyDescent="0.3">
      <c r="Q123" s="66">
        <f>BG_MoneyBallDraw_94!Q123</f>
        <v>18</v>
      </c>
      <c r="R123" s="66">
        <f>BG_MoneyBallDraw_94!R123</f>
        <v>10</v>
      </c>
      <c r="S123" s="66">
        <f>BG_MoneyBallDraw_94!S123</f>
        <v>17</v>
      </c>
      <c r="T123" s="66">
        <f>BG_MoneyBallDraw_94!T123</f>
        <v>70290</v>
      </c>
      <c r="U123" s="66">
        <f>BG_MoneyBallDraw_94!U123</f>
        <v>20</v>
      </c>
      <c r="V123" s="87" t="str">
        <f t="shared" si="10"/>
        <v>OK</v>
      </c>
      <c r="X123" s="66">
        <f>BG_MoneyBallDraw_94!X123</f>
        <v>18</v>
      </c>
      <c r="Y123" s="66">
        <f>BG_MoneyBallDraw_94!Y123</f>
        <v>10</v>
      </c>
      <c r="Z123" s="66">
        <f>BG_MoneyBallDraw_94!Z123</f>
        <v>18</v>
      </c>
      <c r="AA123" s="66">
        <f>BG_MoneyBallDraw_94!AA123</f>
        <v>74386</v>
      </c>
      <c r="AB123" s="66">
        <f>BG_MoneyBallDraw_94!AB123</f>
        <v>20</v>
      </c>
      <c r="AC123" s="87" t="str">
        <f>BG_MoneyBallDraw_94!AC123</f>
        <v>OK</v>
      </c>
      <c r="AE123" s="66">
        <f>BG_MoneyBallDraw_94!AE123</f>
        <v>18</v>
      </c>
      <c r="AF123" s="66">
        <f>BG_MoneyBallDraw_94!AF123</f>
        <v>10</v>
      </c>
      <c r="AG123" s="66">
        <f>BG_MoneyBallDraw_94!AG123</f>
        <v>19</v>
      </c>
      <c r="AH123" s="66">
        <f>BG_MoneyBallDraw_94!AH123</f>
        <v>78482</v>
      </c>
      <c r="AI123" s="66">
        <f>BG_MoneyBallDraw_94!AI123</f>
        <v>20</v>
      </c>
      <c r="AJ123" s="66" t="str">
        <f>BG_MoneyBallDraw_94!AJ123</f>
        <v>OK</v>
      </c>
      <c r="AL123" s="66">
        <f>BG_MoneyBallDraw_94!AL123</f>
        <v>18</v>
      </c>
      <c r="AM123" s="66">
        <f>BG_MoneyBallDraw_94!AM123</f>
        <v>11</v>
      </c>
      <c r="AN123" s="66">
        <f>BG_MoneyBallDraw_94!AN123</f>
        <v>19</v>
      </c>
      <c r="AO123" s="66">
        <f>BG_MoneyBallDraw_94!AO123</f>
        <v>78546</v>
      </c>
      <c r="AP123" s="66">
        <f>BG_MoneyBallDraw_94!AP123</f>
        <v>20</v>
      </c>
      <c r="AQ123" s="66" t="str">
        <f>BG_MoneyBallDraw_94!AQ123</f>
        <v>OK</v>
      </c>
      <c r="AS123" s="66">
        <f>BG_MoneyBallDraw_94!AS123</f>
        <v>18</v>
      </c>
      <c r="AT123" s="66">
        <f>BG_MoneyBallDraw_94!AT123</f>
        <v>11</v>
      </c>
      <c r="AU123" s="66">
        <f>BG_MoneyBallDraw_94!AU123</f>
        <v>20</v>
      </c>
      <c r="AV123" s="66">
        <f>BG_MoneyBallDraw_94!AV123</f>
        <v>82642</v>
      </c>
      <c r="AW123" s="66">
        <f>BG_MoneyBallDraw_94!AW123</f>
        <v>20</v>
      </c>
      <c r="AX123" s="66" t="str">
        <f>BG_MoneyBallDraw_94!AX123</f>
        <v>OK</v>
      </c>
    </row>
    <row r="126" spans="17:50" x14ac:dyDescent="0.3">
      <c r="Q126" t="s">
        <v>165</v>
      </c>
      <c r="S126">
        <v>50</v>
      </c>
      <c r="U126">
        <v>100</v>
      </c>
    </row>
    <row r="127" spans="17:50" x14ac:dyDescent="0.3">
      <c r="Q127" s="217" t="s">
        <v>166</v>
      </c>
      <c r="R127" s="217"/>
      <c r="S127" cm="1">
        <f t="array" ref="S127">SUMPRODUCT(IF(R129:INDEX(R129:R134,MATCH(TRUE,(R129:R134="")))&gt;0, 1, 0), U129:INDEX(U129:U134,MATCH(TRUE, (U129:U134=""))))/SUM( U129:INDEX(U129:U134,MATCH(TRUE, (U129:U134=""))))</f>
        <v>1</v>
      </c>
    </row>
    <row r="128" spans="17:50" x14ac:dyDescent="0.3">
      <c r="Q128" s="108" t="s">
        <v>167</v>
      </c>
      <c r="R128" s="108" t="s">
        <v>77</v>
      </c>
      <c r="S128" s="108" t="s">
        <v>78</v>
      </c>
      <c r="T128" s="108" t="s">
        <v>163</v>
      </c>
      <c r="U128" s="108" t="s">
        <v>168</v>
      </c>
    </row>
    <row r="129" spans="17:50" x14ac:dyDescent="0.3">
      <c r="Q129" s="66">
        <f>BG_MoneyBallDraw_94!Q129</f>
        <v>25</v>
      </c>
      <c r="R129" s="66">
        <f>BG_MoneyBallDraw_94!R129</f>
        <v>13</v>
      </c>
      <c r="S129" s="66">
        <f>BG_MoneyBallDraw_94!S129</f>
        <v>12</v>
      </c>
      <c r="T129" s="66">
        <f>BG_MoneyBallDraw_94!T129</f>
        <v>50009</v>
      </c>
      <c r="U129" s="66">
        <f>BG_MoneyBallDraw_94!U129</f>
        <v>33</v>
      </c>
      <c r="V129" s="87" t="str">
        <f>IF(AND(SUM(Q129:S129) = S$126, Q129&gt;=3), "OK", "ERROR")</f>
        <v>OK</v>
      </c>
      <c r="W129" s="66"/>
      <c r="X129" s="66"/>
      <c r="Y129" s="66"/>
      <c r="Z129" s="66"/>
      <c r="AA129" s="66"/>
      <c r="AB129" s="66"/>
      <c r="AC129" s="87"/>
      <c r="AD129" s="66"/>
      <c r="AE129" s="66"/>
      <c r="AF129" s="66"/>
      <c r="AG129" s="66"/>
      <c r="AH129" s="66"/>
      <c r="AI129" s="66"/>
      <c r="AJ129" s="66"/>
      <c r="AK129" s="66"/>
      <c r="AL129" s="66"/>
      <c r="AM129" s="66"/>
      <c r="AN129" s="66"/>
      <c r="AO129" s="66"/>
      <c r="AP129" s="66"/>
      <c r="AQ129" s="66"/>
      <c r="AR129" s="66"/>
      <c r="AS129" s="66"/>
      <c r="AT129" s="66"/>
      <c r="AU129" s="66"/>
      <c r="AV129" s="66"/>
      <c r="AW129" s="66"/>
      <c r="AX129" s="66"/>
    </row>
    <row r="130" spans="17:50" x14ac:dyDescent="0.3">
      <c r="Q130" s="66">
        <f>BG_MoneyBallDraw_94!Q130</f>
        <v>24</v>
      </c>
      <c r="R130" s="66">
        <f>BG_MoneyBallDraw_94!R130</f>
        <v>14</v>
      </c>
      <c r="S130" s="66">
        <f>BG_MoneyBallDraw_94!S130</f>
        <v>12</v>
      </c>
      <c r="T130" s="66">
        <f>BG_MoneyBallDraw_94!T130</f>
        <v>50072</v>
      </c>
      <c r="U130" s="66">
        <f>BG_MoneyBallDraw_94!U130</f>
        <v>53</v>
      </c>
      <c r="V130" s="87" t="str">
        <f t="shared" ref="V130:V133" si="11">IF(AND(SUM(Q130:S130) = S$126, Q130&gt;=3), "OK", "ERROR")</f>
        <v>OK</v>
      </c>
      <c r="X130" s="66"/>
      <c r="Y130" s="66"/>
      <c r="Z130" s="66"/>
      <c r="AA130" s="66"/>
      <c r="AB130" s="66"/>
      <c r="AC130" s="87"/>
      <c r="AE130" s="66"/>
      <c r="AF130" s="66"/>
      <c r="AG130" s="66"/>
      <c r="AH130" s="66"/>
      <c r="AI130" s="66"/>
      <c r="AJ130" s="66"/>
      <c r="AL130" s="66"/>
      <c r="AM130" s="66"/>
      <c r="AN130" s="66"/>
      <c r="AO130" s="66"/>
      <c r="AP130" s="66"/>
      <c r="AQ130" s="66"/>
      <c r="AS130" s="66"/>
      <c r="AT130" s="66"/>
      <c r="AU130" s="66"/>
      <c r="AV130" s="66"/>
      <c r="AW130" s="66"/>
      <c r="AX130" s="66"/>
    </row>
    <row r="131" spans="17:50" x14ac:dyDescent="0.3">
      <c r="Q131" s="66">
        <f>BG_MoneyBallDraw_94!Q131</f>
        <v>24</v>
      </c>
      <c r="R131" s="66">
        <f>BG_MoneyBallDraw_94!R131</f>
        <v>13</v>
      </c>
      <c r="S131" s="66">
        <f>BG_MoneyBallDraw_94!S131</f>
        <v>13</v>
      </c>
      <c r="T131" s="66">
        <f>BG_MoneyBallDraw_94!T131</f>
        <v>54104</v>
      </c>
      <c r="U131" s="66">
        <f>BG_MoneyBallDraw_94!U131</f>
        <v>53</v>
      </c>
      <c r="V131" s="87" t="str">
        <f t="shared" si="11"/>
        <v>OK</v>
      </c>
      <c r="X131" s="66"/>
      <c r="Y131" s="66"/>
      <c r="Z131" s="66"/>
      <c r="AA131" s="66"/>
      <c r="AB131" s="66"/>
      <c r="AC131" s="87"/>
      <c r="AE131" s="66"/>
      <c r="AF131" s="66"/>
      <c r="AG131" s="66"/>
      <c r="AH131" s="66"/>
      <c r="AI131" s="66"/>
      <c r="AJ131" s="66"/>
      <c r="AL131" s="66"/>
      <c r="AM131" s="66"/>
      <c r="AN131" s="66"/>
      <c r="AO131" s="66"/>
      <c r="AP131" s="66"/>
      <c r="AQ131" s="66"/>
      <c r="AS131" s="66"/>
      <c r="AT131" s="66"/>
      <c r="AU131" s="66"/>
      <c r="AV131" s="66"/>
      <c r="AW131" s="66"/>
      <c r="AX131" s="66"/>
    </row>
    <row r="132" spans="17:50" x14ac:dyDescent="0.3">
      <c r="Q132" s="66">
        <f>BG_MoneyBallDraw_94!Q132</f>
        <v>27</v>
      </c>
      <c r="R132" s="66">
        <f>BG_MoneyBallDraw_94!R132</f>
        <v>11</v>
      </c>
      <c r="S132" s="66">
        <f>BG_MoneyBallDraw_94!S132</f>
        <v>12</v>
      </c>
      <c r="T132" s="66">
        <f>BG_MoneyBallDraw_94!T132</f>
        <v>49883</v>
      </c>
      <c r="U132" s="66">
        <f>BG_MoneyBallDraw_94!U132</f>
        <v>25</v>
      </c>
      <c r="V132" s="87" t="str">
        <f t="shared" si="11"/>
        <v>OK</v>
      </c>
      <c r="X132" s="66"/>
      <c r="Y132" s="66"/>
      <c r="Z132" s="66"/>
      <c r="AA132" s="66"/>
      <c r="AB132" s="66"/>
      <c r="AC132" s="87"/>
      <c r="AE132" s="66"/>
      <c r="AF132" s="66"/>
      <c r="AG132" s="66"/>
      <c r="AH132" s="66"/>
      <c r="AI132" s="66"/>
      <c r="AJ132" s="66"/>
      <c r="AL132" s="66"/>
      <c r="AM132" s="66"/>
      <c r="AN132" s="66"/>
      <c r="AO132" s="66"/>
      <c r="AP132" s="66"/>
      <c r="AQ132" s="66"/>
      <c r="AS132" s="66"/>
      <c r="AT132" s="66"/>
      <c r="AU132" s="66"/>
      <c r="AV132" s="66"/>
      <c r="AW132" s="66"/>
      <c r="AX132" s="66"/>
    </row>
    <row r="133" spans="17:50" x14ac:dyDescent="0.3">
      <c r="Q133" s="66">
        <f>BG_MoneyBallDraw_94!Q133</f>
        <v>18</v>
      </c>
      <c r="R133" s="66">
        <f>BG_MoneyBallDraw_94!R133</f>
        <v>11</v>
      </c>
      <c r="S133" s="66">
        <f>BG_MoneyBallDraw_94!S133</f>
        <v>21</v>
      </c>
      <c r="T133" s="66">
        <f>BG_MoneyBallDraw_94!T133</f>
        <v>86738</v>
      </c>
      <c r="U133" s="66">
        <f>BG_MoneyBallDraw_94!U133</f>
        <v>20</v>
      </c>
      <c r="V133" s="87" t="str">
        <f t="shared" si="11"/>
        <v>OK</v>
      </c>
      <c r="X133" s="66"/>
      <c r="Y133" s="66"/>
      <c r="Z133" s="66"/>
      <c r="AA133" s="66"/>
      <c r="AB133" s="66"/>
      <c r="AC133" s="87"/>
      <c r="AE133" s="66"/>
      <c r="AF133" s="66"/>
      <c r="AG133" s="66"/>
      <c r="AH133" s="66"/>
      <c r="AI133" s="66"/>
      <c r="AJ133" s="66"/>
      <c r="AL133" s="66"/>
      <c r="AM133" s="66"/>
      <c r="AN133" s="66"/>
      <c r="AO133" s="66"/>
      <c r="AP133" s="66"/>
      <c r="AQ133" s="66"/>
      <c r="AS133" s="66"/>
      <c r="AT133" s="66"/>
      <c r="AU133" s="66"/>
      <c r="AV133" s="66"/>
      <c r="AW133" s="66"/>
      <c r="AX133" s="66"/>
    </row>
    <row r="149" spans="9:9" x14ac:dyDescent="0.3">
      <c r="I149" s="69"/>
    </row>
    <row r="150" spans="9:9" x14ac:dyDescent="0.3">
      <c r="I150" s="69"/>
    </row>
    <row r="151" spans="9:9" x14ac:dyDescent="0.3">
      <c r="I151" s="69"/>
    </row>
    <row r="152" spans="9:9" x14ac:dyDescent="0.3">
      <c r="I152" s="69"/>
    </row>
    <row r="153" spans="9:9" x14ac:dyDescent="0.3">
      <c r="I153" s="69"/>
    </row>
    <row r="154" spans="9:9" x14ac:dyDescent="0.3">
      <c r="I154" s="69"/>
    </row>
    <row r="155" spans="9:9" x14ac:dyDescent="0.3">
      <c r="I155" s="69"/>
    </row>
    <row r="156" spans="9:9" x14ac:dyDescent="0.3">
      <c r="I156" s="69"/>
    </row>
    <row r="157" spans="9:9" x14ac:dyDescent="0.3">
      <c r="I157" s="69"/>
    </row>
    <row r="158" spans="9:9" x14ac:dyDescent="0.3">
      <c r="I158" s="69"/>
    </row>
    <row r="159" spans="9:9" x14ac:dyDescent="0.3">
      <c r="I159" s="69"/>
    </row>
    <row r="160" spans="9:9" x14ac:dyDescent="0.3">
      <c r="I160" s="69"/>
    </row>
    <row r="161" spans="9:9" x14ac:dyDescent="0.3">
      <c r="I161" s="69"/>
    </row>
    <row r="162" spans="9:9" x14ac:dyDescent="0.3">
      <c r="I162" s="69"/>
    </row>
    <row r="163" spans="9:9" x14ac:dyDescent="0.3">
      <c r="I163" s="69"/>
    </row>
    <row r="164" spans="9:9" x14ac:dyDescent="0.3">
      <c r="I164" s="69"/>
    </row>
    <row r="165" spans="9:9" x14ac:dyDescent="0.3">
      <c r="I165" s="69"/>
    </row>
    <row r="166" spans="9:9" x14ac:dyDescent="0.3">
      <c r="I166" s="69"/>
    </row>
    <row r="167" spans="9:9" x14ac:dyDescent="0.3">
      <c r="I167" s="69"/>
    </row>
    <row r="168" spans="9:9" x14ac:dyDescent="0.3">
      <c r="I168" s="69"/>
    </row>
    <row r="169" spans="9:9" x14ac:dyDescent="0.3">
      <c r="I169" s="69"/>
    </row>
    <row r="170" spans="9:9" x14ac:dyDescent="0.3">
      <c r="I170" s="69"/>
    </row>
    <row r="171" spans="9:9" x14ac:dyDescent="0.3">
      <c r="I171" s="69"/>
    </row>
    <row r="172" spans="9:9" x14ac:dyDescent="0.3">
      <c r="I172" s="69"/>
    </row>
    <row r="173" spans="9:9" x14ac:dyDescent="0.3">
      <c r="I173" s="69"/>
    </row>
    <row r="174" spans="9:9" x14ac:dyDescent="0.3">
      <c r="I174" s="69"/>
    </row>
    <row r="175" spans="9:9" x14ac:dyDescent="0.3">
      <c r="I175" s="69"/>
    </row>
    <row r="176" spans="9:9" x14ac:dyDescent="0.3">
      <c r="I176" s="69"/>
    </row>
    <row r="177" spans="9:9" x14ac:dyDescent="0.3">
      <c r="I177" s="69"/>
    </row>
    <row r="178" spans="9:9" x14ac:dyDescent="0.3">
      <c r="I178" s="69"/>
    </row>
    <row r="179" spans="9:9" x14ac:dyDescent="0.3">
      <c r="I179" s="69"/>
    </row>
    <row r="180" spans="9:9" x14ac:dyDescent="0.3">
      <c r="I180" s="69"/>
    </row>
    <row r="181" spans="9:9" x14ac:dyDescent="0.3">
      <c r="I181" s="69"/>
    </row>
    <row r="182" spans="9:9" x14ac:dyDescent="0.3">
      <c r="I182" s="69"/>
    </row>
    <row r="183" spans="9:9" x14ac:dyDescent="0.3">
      <c r="I183" s="69"/>
    </row>
    <row r="184" spans="9:9" x14ac:dyDescent="0.3">
      <c r="I184" s="69"/>
    </row>
    <row r="185" spans="9:9" x14ac:dyDescent="0.3">
      <c r="I185" s="69"/>
    </row>
    <row r="186" spans="9:9" x14ac:dyDescent="0.3">
      <c r="I186" s="69"/>
    </row>
    <row r="187" spans="9:9" x14ac:dyDescent="0.3">
      <c r="I187" s="69"/>
    </row>
    <row r="188" spans="9:9" x14ac:dyDescent="0.3">
      <c r="I188" s="69"/>
    </row>
    <row r="189" spans="9:9" x14ac:dyDescent="0.3">
      <c r="I189" s="69"/>
    </row>
    <row r="190" spans="9:9" x14ac:dyDescent="0.3">
      <c r="I190" s="69"/>
    </row>
    <row r="191" spans="9:9" x14ac:dyDescent="0.3">
      <c r="I191" s="69"/>
    </row>
    <row r="194" spans="9:9" x14ac:dyDescent="0.3">
      <c r="I194" s="69"/>
    </row>
  </sheetData>
  <mergeCells count="53">
    <mergeCell ref="AS117:AT117"/>
    <mergeCell ref="Q127:R127"/>
    <mergeCell ref="Q97:R97"/>
    <mergeCell ref="X97:Y97"/>
    <mergeCell ref="AE97:AF97"/>
    <mergeCell ref="AL97:AM97"/>
    <mergeCell ref="Q117:R117"/>
    <mergeCell ref="X117:Y117"/>
    <mergeCell ref="AE117:AF117"/>
    <mergeCell ref="AL117:AM117"/>
    <mergeCell ref="AS97:AT97"/>
    <mergeCell ref="Q107:R107"/>
    <mergeCell ref="X107:Y107"/>
    <mergeCell ref="AE107:AF107"/>
    <mergeCell ref="AL107:AM107"/>
    <mergeCell ref="AS107:AT107"/>
    <mergeCell ref="Q77:R77"/>
    <mergeCell ref="X77:Y77"/>
    <mergeCell ref="AE77:AF77"/>
    <mergeCell ref="AL77:AM77"/>
    <mergeCell ref="AS77:AT77"/>
    <mergeCell ref="Q87:R87"/>
    <mergeCell ref="X87:Y87"/>
    <mergeCell ref="AE87:AF87"/>
    <mergeCell ref="AL87:AM87"/>
    <mergeCell ref="AS87:AT87"/>
    <mergeCell ref="Q57:R57"/>
    <mergeCell ref="X57:Y57"/>
    <mergeCell ref="AE57:AF57"/>
    <mergeCell ref="AL57:AM57"/>
    <mergeCell ref="AS57:AT57"/>
    <mergeCell ref="Q67:R67"/>
    <mergeCell ref="X67:Y67"/>
    <mergeCell ref="AE67:AF67"/>
    <mergeCell ref="AL67:AM67"/>
    <mergeCell ref="AS67:AT67"/>
    <mergeCell ref="X37:Y37"/>
    <mergeCell ref="AE37:AF37"/>
    <mergeCell ref="AL37:AM37"/>
    <mergeCell ref="AS37:AT37"/>
    <mergeCell ref="L39:N39"/>
    <mergeCell ref="Q47:R47"/>
    <mergeCell ref="X47:Y47"/>
    <mergeCell ref="AE47:AF47"/>
    <mergeCell ref="AL47:AM47"/>
    <mergeCell ref="AS47:AT47"/>
    <mergeCell ref="B16:N16"/>
    <mergeCell ref="B34:I34"/>
    <mergeCell ref="K34:N34"/>
    <mergeCell ref="Q34:V34"/>
    <mergeCell ref="K36:L37"/>
    <mergeCell ref="Q36:R36"/>
    <mergeCell ref="Q37:R37"/>
  </mergeCells>
  <conditionalFormatting sqref="CG12:CG15">
    <cfRule type="containsText" dxfId="8288" priority="43" operator="containsText" text="ERROR">
      <formula>NOT(ISERROR(SEARCH("ERROR",CG12)))</formula>
    </cfRule>
    <cfRule type="containsText" dxfId="8287" priority="44" operator="containsText" text="OK">
      <formula>NOT(ISERROR(SEARCH("OK",CG12)))</formula>
    </cfRule>
  </conditionalFormatting>
  <conditionalFormatting sqref="V39:V44">
    <cfRule type="containsText" dxfId="8286" priority="41" operator="containsText" text="ERROR">
      <formula>NOT(ISERROR(SEARCH("ERROR",V39)))</formula>
    </cfRule>
    <cfRule type="containsText" dxfId="8285" priority="42" operator="containsText" text="OK">
      <formula>NOT(ISERROR(SEARCH("OK",V39)))</formula>
    </cfRule>
  </conditionalFormatting>
  <conditionalFormatting sqref="AC39:AC43">
    <cfRule type="containsText" dxfId="8284" priority="39" operator="containsText" text="ERROR">
      <formula>NOT(ISERROR(SEARCH("ERROR",AC39)))</formula>
    </cfRule>
    <cfRule type="containsText" dxfId="8283" priority="40" operator="containsText" text="OK">
      <formula>NOT(ISERROR(SEARCH("OK",AC39)))</formula>
    </cfRule>
  </conditionalFormatting>
  <conditionalFormatting sqref="V49:V53">
    <cfRule type="containsText" dxfId="8282" priority="37" operator="containsText" text="ERROR">
      <formula>NOT(ISERROR(SEARCH("ERROR",V49)))</formula>
    </cfRule>
    <cfRule type="containsText" dxfId="8281" priority="38" operator="containsText" text="OK">
      <formula>NOT(ISERROR(SEARCH("OK",V49)))</formula>
    </cfRule>
  </conditionalFormatting>
  <conditionalFormatting sqref="AC49:AC53">
    <cfRule type="containsText" dxfId="8280" priority="35" operator="containsText" text="ERROR">
      <formula>NOT(ISERROR(SEARCH("ERROR",AC49)))</formula>
    </cfRule>
    <cfRule type="containsText" dxfId="8279" priority="36" operator="containsText" text="OK">
      <formula>NOT(ISERROR(SEARCH("OK",AC49)))</formula>
    </cfRule>
  </conditionalFormatting>
  <conditionalFormatting sqref="V59:V63">
    <cfRule type="containsText" dxfId="8278" priority="33" operator="containsText" text="ERROR">
      <formula>NOT(ISERROR(SEARCH("ERROR",V59)))</formula>
    </cfRule>
    <cfRule type="containsText" dxfId="8277" priority="34" operator="containsText" text="OK">
      <formula>NOT(ISERROR(SEARCH("OK",V59)))</formula>
    </cfRule>
  </conditionalFormatting>
  <conditionalFormatting sqref="AC59:AC63">
    <cfRule type="containsText" dxfId="8276" priority="31" operator="containsText" text="ERROR">
      <formula>NOT(ISERROR(SEARCH("ERROR",AC59)))</formula>
    </cfRule>
    <cfRule type="containsText" dxfId="8275" priority="32" operator="containsText" text="OK">
      <formula>NOT(ISERROR(SEARCH("OK",AC59)))</formula>
    </cfRule>
  </conditionalFormatting>
  <conditionalFormatting sqref="V69:V73">
    <cfRule type="containsText" dxfId="8274" priority="29" operator="containsText" text="ERROR">
      <formula>NOT(ISERROR(SEARCH("ERROR",V69)))</formula>
    </cfRule>
    <cfRule type="containsText" dxfId="8273" priority="30" operator="containsText" text="OK">
      <formula>NOT(ISERROR(SEARCH("OK",V69)))</formula>
    </cfRule>
  </conditionalFormatting>
  <conditionalFormatting sqref="AC69:AC73">
    <cfRule type="containsText" dxfId="8272" priority="27" operator="containsText" text="ERROR">
      <formula>NOT(ISERROR(SEARCH("ERROR",AC69)))</formula>
    </cfRule>
    <cfRule type="containsText" dxfId="8271" priority="28" operator="containsText" text="OK">
      <formula>NOT(ISERROR(SEARCH("OK",AC69)))</formula>
    </cfRule>
  </conditionalFormatting>
  <conditionalFormatting sqref="V79:V83">
    <cfRule type="containsText" dxfId="8270" priority="25" operator="containsText" text="ERROR">
      <formula>NOT(ISERROR(SEARCH("ERROR",V79)))</formula>
    </cfRule>
    <cfRule type="containsText" dxfId="8269" priority="26" operator="containsText" text="OK">
      <formula>NOT(ISERROR(SEARCH("OK",V79)))</formula>
    </cfRule>
  </conditionalFormatting>
  <conditionalFormatting sqref="AC79:AC83">
    <cfRule type="containsText" dxfId="8268" priority="23" operator="containsText" text="ERROR">
      <formula>NOT(ISERROR(SEARCH("ERROR",AC79)))</formula>
    </cfRule>
    <cfRule type="containsText" dxfId="8267" priority="24" operator="containsText" text="OK">
      <formula>NOT(ISERROR(SEARCH("OK",AC79)))</formula>
    </cfRule>
  </conditionalFormatting>
  <conditionalFormatting sqref="V89:V93">
    <cfRule type="containsText" dxfId="8266" priority="21" operator="containsText" text="ERROR">
      <formula>NOT(ISERROR(SEARCH("ERROR",V89)))</formula>
    </cfRule>
    <cfRule type="containsText" dxfId="8265" priority="22" operator="containsText" text="OK">
      <formula>NOT(ISERROR(SEARCH("OK",V89)))</formula>
    </cfRule>
  </conditionalFormatting>
  <conditionalFormatting sqref="AC89:AC93">
    <cfRule type="containsText" dxfId="8264" priority="19" operator="containsText" text="ERROR">
      <formula>NOT(ISERROR(SEARCH("ERROR",AC89)))</formula>
    </cfRule>
    <cfRule type="containsText" dxfId="8263" priority="20" operator="containsText" text="OK">
      <formula>NOT(ISERROR(SEARCH("OK",AC89)))</formula>
    </cfRule>
  </conditionalFormatting>
  <conditionalFormatting sqref="V99:V103">
    <cfRule type="containsText" dxfId="8262" priority="17" operator="containsText" text="ERROR">
      <formula>NOT(ISERROR(SEARCH("ERROR",V99)))</formula>
    </cfRule>
    <cfRule type="containsText" dxfId="8261" priority="18" operator="containsText" text="OK">
      <formula>NOT(ISERROR(SEARCH("OK",V99)))</formula>
    </cfRule>
  </conditionalFormatting>
  <conditionalFormatting sqref="AC99:AC103">
    <cfRule type="containsText" dxfId="8260" priority="15" operator="containsText" text="ERROR">
      <formula>NOT(ISERROR(SEARCH("ERROR",AC99)))</formula>
    </cfRule>
    <cfRule type="containsText" dxfId="8259" priority="16" operator="containsText" text="OK">
      <formula>NOT(ISERROR(SEARCH("OK",AC99)))</formula>
    </cfRule>
  </conditionalFormatting>
  <conditionalFormatting sqref="V109:V113">
    <cfRule type="containsText" dxfId="8258" priority="13" operator="containsText" text="ERROR">
      <formula>NOT(ISERROR(SEARCH("ERROR",V109)))</formula>
    </cfRule>
    <cfRule type="containsText" dxfId="8257" priority="14" operator="containsText" text="OK">
      <formula>NOT(ISERROR(SEARCH("OK",V109)))</formula>
    </cfRule>
  </conditionalFormatting>
  <conditionalFormatting sqref="AC109:AC113">
    <cfRule type="containsText" dxfId="8256" priority="11" operator="containsText" text="ERROR">
      <formula>NOT(ISERROR(SEARCH("ERROR",AC109)))</formula>
    </cfRule>
    <cfRule type="containsText" dxfId="8255" priority="12" operator="containsText" text="OK">
      <formula>NOT(ISERROR(SEARCH("OK",AC109)))</formula>
    </cfRule>
  </conditionalFormatting>
  <conditionalFormatting sqref="V119:V123">
    <cfRule type="containsText" dxfId="8254" priority="9" operator="containsText" text="ERROR">
      <formula>NOT(ISERROR(SEARCH("ERROR",V119)))</formula>
    </cfRule>
    <cfRule type="containsText" dxfId="8253" priority="10" operator="containsText" text="OK">
      <formula>NOT(ISERROR(SEARCH("OK",V119)))</formula>
    </cfRule>
  </conditionalFormatting>
  <conditionalFormatting sqref="AC119:AC123">
    <cfRule type="containsText" dxfId="8252" priority="7" operator="containsText" text="ERROR">
      <formula>NOT(ISERROR(SEARCH("ERROR",AC119)))</formula>
    </cfRule>
    <cfRule type="containsText" dxfId="8251" priority="8" operator="containsText" text="OK">
      <formula>NOT(ISERROR(SEARCH("OK",AC119)))</formula>
    </cfRule>
  </conditionalFormatting>
  <conditionalFormatting sqref="V129:V133">
    <cfRule type="containsText" dxfId="8250" priority="5" operator="containsText" text="ERROR">
      <formula>NOT(ISERROR(SEARCH("ERROR",V129)))</formula>
    </cfRule>
    <cfRule type="containsText" dxfId="8249" priority="6" operator="containsText" text="OK">
      <formula>NOT(ISERROR(SEARCH("OK",V129)))</formula>
    </cfRule>
  </conditionalFormatting>
  <conditionalFormatting sqref="AC129:AC133">
    <cfRule type="containsText" dxfId="8248" priority="3" operator="containsText" text="ERROR">
      <formula>NOT(ISERROR(SEARCH("ERROR",AC129)))</formula>
    </cfRule>
    <cfRule type="containsText" dxfId="8247" priority="4" operator="containsText" text="OK">
      <formula>NOT(ISERROR(SEARCH("OK",AC129)))</formula>
    </cfRule>
  </conditionalFormatting>
  <conditionalFormatting sqref="N36">
    <cfRule type="containsText" dxfId="8246" priority="1" operator="containsText" text="ERROR">
      <formula>NOT(ISERROR(SEARCH("ERROR",N36)))</formula>
    </cfRule>
    <cfRule type="containsText" dxfId="8245" priority="2" operator="containsText" text="OK">
      <formula>NOT(ISERROR(SEARCH("OK",N36)))</formula>
    </cfRule>
  </conditionalFormatting>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0CA0-33C1-4400-9563-F1E60466C92E}">
  <sheetPr codeName="Sheet67"/>
  <dimension ref="A1:CG194"/>
  <sheetViews>
    <sheetView topLeftCell="A9" zoomScale="80" zoomScaleNormal="80" workbookViewId="0">
      <selection activeCell="E32" sqref="E32"/>
    </sheetView>
  </sheetViews>
  <sheetFormatPr defaultColWidth="9.109375" defaultRowHeight="14.4" x14ac:dyDescent="0.3"/>
  <cols>
    <col min="2" max="3" width="10.33203125" customWidth="1"/>
    <col min="4" max="4" width="13.33203125" customWidth="1"/>
    <col min="5" max="10" width="10.33203125" customWidth="1"/>
    <col min="11" max="11" width="15.5546875" customWidth="1"/>
    <col min="12" max="15" width="10.33203125" customWidth="1"/>
    <col min="17" max="19" width="9.6640625" customWidth="1"/>
    <col min="20" max="20" width="6.44140625" customWidth="1"/>
    <col min="21" max="21" width="9.88671875" customWidth="1"/>
    <col min="22" max="22" width="6.5546875" customWidth="1"/>
    <col min="23" max="23" width="8.33203125" customWidth="1"/>
    <col min="24" max="28" width="9.6640625" customWidth="1"/>
    <col min="29" max="29" width="6" customWidth="1"/>
    <col min="30" max="35" width="9.6640625" customWidth="1"/>
    <col min="36" max="36" width="6.5546875" customWidth="1"/>
    <col min="37" max="37" width="7.109375" customWidth="1"/>
    <col min="38" max="43" width="9.6640625" customWidth="1"/>
    <col min="44" max="44" width="8.5546875" customWidth="1"/>
    <col min="45" max="50" width="9.6640625" customWidth="1"/>
    <col min="51" max="51" width="8.44140625" customWidth="1"/>
    <col min="52" max="57" width="9.6640625" customWidth="1"/>
    <col min="58" max="58" width="2.6640625" customWidth="1"/>
    <col min="59" max="64" width="9.6640625" customWidth="1"/>
    <col min="65" max="65" width="2.6640625" customWidth="1"/>
    <col min="66" max="71" width="9.6640625" customWidth="1"/>
    <col min="72" max="72" width="2.6640625" customWidth="1"/>
    <col min="73" max="78" width="9.6640625" customWidth="1"/>
    <col min="79" max="79" width="2.6640625" customWidth="1"/>
    <col min="80" max="85" width="9.6640625" customWidth="1"/>
  </cols>
  <sheetData>
    <row r="1" spans="1:85" x14ac:dyDescent="0.3">
      <c r="A1" s="1"/>
    </row>
    <row r="12" spans="1:85" x14ac:dyDescent="0.3">
      <c r="CG12" s="87"/>
    </row>
    <row r="13" spans="1:85" x14ac:dyDescent="0.3">
      <c r="CG13" s="87"/>
    </row>
    <row r="14" spans="1:85" x14ac:dyDescent="0.3">
      <c r="CG14" s="87"/>
    </row>
    <row r="15" spans="1:85" x14ac:dyDescent="0.3">
      <c r="CG15" s="87"/>
    </row>
    <row r="16" spans="1:85" x14ac:dyDescent="0.3">
      <c r="B16" s="215" t="s">
        <v>158</v>
      </c>
      <c r="C16" s="215"/>
      <c r="D16" s="215"/>
      <c r="E16" s="215"/>
      <c r="F16" s="215"/>
      <c r="G16" s="215"/>
      <c r="H16" s="215"/>
      <c r="I16" s="215"/>
      <c r="J16" s="215"/>
      <c r="K16" s="215"/>
      <c r="L16" s="215"/>
      <c r="M16" s="215"/>
      <c r="N16" s="215"/>
    </row>
    <row r="18" spans="2:30" x14ac:dyDescent="0.3">
      <c r="B18" s="100" t="s">
        <v>159</v>
      </c>
      <c r="C18" s="101">
        <v>0</v>
      </c>
      <c r="D18" s="101">
        <v>1</v>
      </c>
      <c r="E18" s="101">
        <v>2</v>
      </c>
      <c r="F18" s="101">
        <v>3</v>
      </c>
      <c r="G18" s="101">
        <v>4</v>
      </c>
      <c r="H18" s="101">
        <v>5</v>
      </c>
      <c r="I18" s="102">
        <v>6</v>
      </c>
      <c r="J18" s="102">
        <v>7</v>
      </c>
      <c r="K18" s="102">
        <v>8</v>
      </c>
      <c r="L18" s="103">
        <v>9</v>
      </c>
      <c r="M18" s="103">
        <v>10</v>
      </c>
      <c r="N18" s="103">
        <v>11</v>
      </c>
    </row>
    <row r="19" spans="2:30" x14ac:dyDescent="0.3">
      <c r="B19" t="s">
        <v>10</v>
      </c>
      <c r="C19" s="66">
        <v>40</v>
      </c>
      <c r="D19" s="66">
        <v>50</v>
      </c>
      <c r="E19" s="66">
        <v>50</v>
      </c>
      <c r="F19" s="66">
        <v>75</v>
      </c>
      <c r="G19" s="66">
        <v>75</v>
      </c>
      <c r="H19" s="66">
        <f>K48</f>
        <v>75</v>
      </c>
      <c r="I19" s="66">
        <v>100</v>
      </c>
      <c r="J19" s="66">
        <v>100</v>
      </c>
      <c r="K19" s="66">
        <v>150</v>
      </c>
      <c r="L19" s="66">
        <f>K45</f>
        <v>200</v>
      </c>
      <c r="M19" s="66">
        <v>300</v>
      </c>
      <c r="N19" s="66">
        <v>500</v>
      </c>
    </row>
    <row r="20" spans="2:30" x14ac:dyDescent="0.3">
      <c r="B20" t="s">
        <v>14</v>
      </c>
      <c r="C20" s="120">
        <v>25</v>
      </c>
      <c r="D20" s="120">
        <v>50</v>
      </c>
      <c r="E20" s="120">
        <v>100</v>
      </c>
      <c r="F20" s="120">
        <v>40</v>
      </c>
      <c r="G20" s="120">
        <v>30</v>
      </c>
      <c r="H20" s="120">
        <v>40</v>
      </c>
      <c r="I20" s="120">
        <f>K49</f>
        <v>50</v>
      </c>
      <c r="J20" s="120">
        <v>100</v>
      </c>
      <c r="K20" s="120">
        <v>100</v>
      </c>
      <c r="L20" s="120">
        <f>K47</f>
        <v>100</v>
      </c>
      <c r="M20" s="120">
        <v>150</v>
      </c>
      <c r="N20" s="120">
        <v>400</v>
      </c>
    </row>
    <row r="21" spans="2:30" x14ac:dyDescent="0.3">
      <c r="B21" t="s">
        <v>17</v>
      </c>
      <c r="C21" s="120">
        <v>50</v>
      </c>
      <c r="D21" s="120">
        <f>K52</f>
        <v>25</v>
      </c>
      <c r="E21" s="120">
        <v>40</v>
      </c>
      <c r="F21" s="120">
        <v>100</v>
      </c>
      <c r="G21" s="120">
        <v>100</v>
      </c>
      <c r="H21" s="120">
        <v>100</v>
      </c>
      <c r="I21" s="120">
        <v>75</v>
      </c>
      <c r="J21" s="120">
        <v>50</v>
      </c>
      <c r="K21" s="120">
        <v>50</v>
      </c>
      <c r="L21" s="120">
        <f>K48</f>
        <v>75</v>
      </c>
      <c r="M21" s="120">
        <v>100</v>
      </c>
      <c r="N21" s="120">
        <f>K46</f>
        <v>150</v>
      </c>
    </row>
    <row r="22" spans="2:30" x14ac:dyDescent="0.3">
      <c r="B22" t="s">
        <v>20</v>
      </c>
      <c r="C22" s="120">
        <v>30</v>
      </c>
      <c r="D22" s="120">
        <v>30</v>
      </c>
      <c r="E22" s="120">
        <v>25</v>
      </c>
      <c r="F22" s="120">
        <v>75</v>
      </c>
      <c r="G22" s="120">
        <v>40</v>
      </c>
      <c r="H22" s="120">
        <v>150</v>
      </c>
      <c r="I22" s="120">
        <v>100</v>
      </c>
      <c r="J22" s="120">
        <f>K46</f>
        <v>150</v>
      </c>
      <c r="K22" s="120">
        <v>75</v>
      </c>
      <c r="L22" s="120">
        <v>200</v>
      </c>
      <c r="M22" s="120">
        <v>50</v>
      </c>
      <c r="N22" s="120">
        <v>200</v>
      </c>
    </row>
    <row r="23" spans="2:30" x14ac:dyDescent="0.3">
      <c r="B23" t="s">
        <v>23</v>
      </c>
      <c r="C23" s="120">
        <v>75</v>
      </c>
      <c r="D23" s="120">
        <v>75</v>
      </c>
      <c r="E23" s="120">
        <v>75</v>
      </c>
      <c r="F23" s="120">
        <v>40</v>
      </c>
      <c r="G23" s="120">
        <v>75</v>
      </c>
      <c r="H23" s="120">
        <v>75</v>
      </c>
      <c r="I23" s="120">
        <f>K48</f>
        <v>75</v>
      </c>
      <c r="J23" s="120">
        <v>75</v>
      </c>
      <c r="K23" s="120">
        <v>150</v>
      </c>
      <c r="L23" s="120">
        <v>75</v>
      </c>
      <c r="M23" s="120">
        <v>250</v>
      </c>
      <c r="N23" s="120">
        <v>100</v>
      </c>
    </row>
    <row r="24" spans="2:30" x14ac:dyDescent="0.3">
      <c r="B24" t="s">
        <v>26</v>
      </c>
      <c r="C24" s="121">
        <v>25</v>
      </c>
      <c r="D24" s="121">
        <v>30</v>
      </c>
      <c r="E24" s="121">
        <v>30</v>
      </c>
      <c r="F24" s="121">
        <v>25</v>
      </c>
      <c r="G24" s="121">
        <v>30</v>
      </c>
      <c r="H24" s="121">
        <v>50</v>
      </c>
      <c r="I24" s="121">
        <v>50</v>
      </c>
      <c r="J24" s="121">
        <v>100</v>
      </c>
      <c r="K24" s="121">
        <v>50</v>
      </c>
      <c r="L24" s="121">
        <v>150</v>
      </c>
      <c r="M24" s="121">
        <v>250</v>
      </c>
      <c r="N24" s="121">
        <v>100</v>
      </c>
      <c r="S24" s="122"/>
      <c r="T24" s="122"/>
      <c r="U24" s="122"/>
      <c r="V24" s="122"/>
      <c r="W24" s="122"/>
      <c r="X24" s="122"/>
      <c r="Y24" s="122"/>
      <c r="Z24" s="122"/>
      <c r="AA24" s="122"/>
      <c r="AB24" s="122"/>
      <c r="AC24" s="122"/>
      <c r="AD24" s="122"/>
    </row>
    <row r="25" spans="2:30" x14ac:dyDescent="0.3">
      <c r="B25" t="s">
        <v>30</v>
      </c>
      <c r="C25" s="121">
        <v>40</v>
      </c>
      <c r="D25" s="121">
        <v>50</v>
      </c>
      <c r="E25" s="121">
        <v>50</v>
      </c>
      <c r="F25" s="121">
        <v>50</v>
      </c>
      <c r="G25" s="121">
        <v>75</v>
      </c>
      <c r="H25" s="121">
        <v>40</v>
      </c>
      <c r="I25" s="121">
        <v>75</v>
      </c>
      <c r="J25" s="121">
        <v>50</v>
      </c>
      <c r="K25" s="121">
        <v>75</v>
      </c>
      <c r="L25" s="121">
        <v>50</v>
      </c>
      <c r="M25" s="121">
        <v>50</v>
      </c>
      <c r="N25" s="121">
        <v>50</v>
      </c>
      <c r="S25" s="122"/>
      <c r="T25" s="122"/>
      <c r="U25" s="122"/>
      <c r="V25" s="122"/>
      <c r="W25" s="122"/>
      <c r="X25" s="122"/>
      <c r="Y25" s="122"/>
      <c r="Z25" s="122"/>
      <c r="AA25" s="122"/>
      <c r="AB25" s="122"/>
      <c r="AC25" s="122"/>
      <c r="AD25" s="122"/>
    </row>
    <row r="26" spans="2:30" x14ac:dyDescent="0.3">
      <c r="B26" t="s">
        <v>33</v>
      </c>
      <c r="C26" s="121">
        <v>50</v>
      </c>
      <c r="D26" s="121">
        <v>75</v>
      </c>
      <c r="E26" s="121">
        <v>25</v>
      </c>
      <c r="F26" s="121">
        <v>100</v>
      </c>
      <c r="G26" s="121">
        <v>25</v>
      </c>
      <c r="H26" s="121">
        <v>100</v>
      </c>
      <c r="I26" s="121">
        <v>150</v>
      </c>
      <c r="J26" s="121">
        <v>75</v>
      </c>
      <c r="K26" s="121">
        <v>250</v>
      </c>
      <c r="L26" s="121">
        <v>100</v>
      </c>
      <c r="M26" s="121">
        <v>150</v>
      </c>
      <c r="N26" s="121">
        <v>200</v>
      </c>
      <c r="S26" s="122"/>
      <c r="T26" s="122"/>
      <c r="U26" s="122"/>
      <c r="V26" s="122"/>
      <c r="W26" s="122"/>
      <c r="X26" s="122"/>
      <c r="Y26" s="122"/>
      <c r="Z26" s="122"/>
      <c r="AA26" s="122"/>
      <c r="AB26" s="122"/>
      <c r="AC26" s="122"/>
      <c r="AD26" s="122"/>
    </row>
    <row r="27" spans="2:30" x14ac:dyDescent="0.3">
      <c r="B27" t="s">
        <v>36</v>
      </c>
      <c r="C27" s="121">
        <v>30</v>
      </c>
      <c r="D27" s="121">
        <v>30</v>
      </c>
      <c r="E27" s="121">
        <v>100</v>
      </c>
      <c r="F27" s="121">
        <v>25</v>
      </c>
      <c r="G27" s="121">
        <v>30</v>
      </c>
      <c r="H27" s="121">
        <v>30</v>
      </c>
      <c r="I27" s="121">
        <v>50</v>
      </c>
      <c r="J27" s="121">
        <v>150</v>
      </c>
      <c r="K27" s="121">
        <v>50</v>
      </c>
      <c r="L27" s="121">
        <v>75</v>
      </c>
      <c r="M27" s="121">
        <v>75</v>
      </c>
      <c r="N27" s="121">
        <v>75</v>
      </c>
      <c r="S27" s="122"/>
      <c r="T27" s="122"/>
      <c r="U27" s="122"/>
      <c r="V27" s="122"/>
      <c r="W27" s="122"/>
      <c r="X27" s="122"/>
      <c r="Y27" s="122"/>
      <c r="Z27" s="122"/>
      <c r="AA27" s="122"/>
      <c r="AB27" s="122"/>
      <c r="AC27" s="122"/>
      <c r="AD27" s="122"/>
    </row>
    <row r="28" spans="2:30" x14ac:dyDescent="0.3">
      <c r="B28" t="s">
        <v>39</v>
      </c>
      <c r="C28" s="121">
        <v>75</v>
      </c>
      <c r="D28" s="121">
        <v>75</v>
      </c>
      <c r="E28" s="121">
        <v>50</v>
      </c>
      <c r="F28" s="121">
        <v>50</v>
      </c>
      <c r="G28" s="121">
        <v>150</v>
      </c>
      <c r="H28" s="121">
        <v>50</v>
      </c>
      <c r="I28" s="121">
        <v>75</v>
      </c>
      <c r="J28" s="121">
        <v>50</v>
      </c>
      <c r="K28" s="121">
        <v>200</v>
      </c>
      <c r="L28" s="121">
        <v>250</v>
      </c>
      <c r="M28" s="121">
        <v>100</v>
      </c>
      <c r="N28" s="121">
        <v>500</v>
      </c>
      <c r="S28" s="122"/>
      <c r="T28" s="122"/>
      <c r="U28" s="122"/>
      <c r="V28" s="122"/>
      <c r="W28" s="122"/>
      <c r="X28" s="122"/>
      <c r="Y28" s="122"/>
      <c r="Z28" s="122"/>
      <c r="AA28" s="122"/>
      <c r="AB28" s="122"/>
      <c r="AC28" s="122"/>
      <c r="AD28" s="122"/>
    </row>
    <row r="30" spans="2:30" x14ac:dyDescent="0.3">
      <c r="C30" s="105">
        <f t="shared" ref="C30:N30" si="0">AVERAGE(C19:C28)</f>
        <v>44</v>
      </c>
      <c r="D30" s="105">
        <f t="shared" si="0"/>
        <v>49</v>
      </c>
      <c r="E30" s="105">
        <f t="shared" si="0"/>
        <v>54.5</v>
      </c>
      <c r="F30" s="105">
        <f t="shared" si="0"/>
        <v>58</v>
      </c>
      <c r="G30" s="105">
        <f t="shared" si="0"/>
        <v>63</v>
      </c>
      <c r="H30" s="105">
        <f t="shared" si="0"/>
        <v>71</v>
      </c>
      <c r="I30" s="105">
        <f t="shared" si="0"/>
        <v>80</v>
      </c>
      <c r="J30" s="105">
        <f t="shared" si="0"/>
        <v>90</v>
      </c>
      <c r="K30" s="105">
        <f t="shared" si="0"/>
        <v>115</v>
      </c>
      <c r="L30" s="105">
        <f t="shared" si="0"/>
        <v>127.5</v>
      </c>
      <c r="M30" s="105">
        <f t="shared" si="0"/>
        <v>147.5</v>
      </c>
      <c r="N30" s="105">
        <f t="shared" si="0"/>
        <v>227.5</v>
      </c>
    </row>
    <row r="31" spans="2:30" x14ac:dyDescent="0.3">
      <c r="C31" s="105" t="str">
        <f t="shared" ref="C31:N31" si="1">_xlfn.CONCAT(MIN(C19:C28),"-",MAX(C19:C28))</f>
        <v>25-75</v>
      </c>
      <c r="D31" s="105" t="str">
        <f t="shared" si="1"/>
        <v>25-75</v>
      </c>
      <c r="E31" s="105" t="str">
        <f t="shared" si="1"/>
        <v>25-100</v>
      </c>
      <c r="F31" s="105" t="str">
        <f t="shared" si="1"/>
        <v>25-100</v>
      </c>
      <c r="G31" s="105" t="str">
        <f t="shared" si="1"/>
        <v>25-150</v>
      </c>
      <c r="H31" s="105" t="str">
        <f t="shared" si="1"/>
        <v>30-150</v>
      </c>
      <c r="I31" s="105" t="str">
        <f t="shared" si="1"/>
        <v>50-150</v>
      </c>
      <c r="J31" s="105" t="str">
        <f t="shared" si="1"/>
        <v>50-150</v>
      </c>
      <c r="K31" s="105" t="str">
        <f t="shared" si="1"/>
        <v>50-250</v>
      </c>
      <c r="L31" s="105" t="str">
        <f t="shared" si="1"/>
        <v>50-250</v>
      </c>
      <c r="M31" s="105" t="str">
        <f t="shared" si="1"/>
        <v>50-300</v>
      </c>
      <c r="N31" s="105" t="str">
        <f t="shared" si="1"/>
        <v>50-500</v>
      </c>
    </row>
    <row r="34" spans="1:51" x14ac:dyDescent="0.3">
      <c r="B34" s="215" t="s">
        <v>160</v>
      </c>
      <c r="C34" s="215"/>
      <c r="D34" s="215"/>
      <c r="E34" s="215"/>
      <c r="F34" s="215"/>
      <c r="G34" s="215"/>
      <c r="H34" s="215"/>
      <c r="I34" s="215"/>
      <c r="K34" s="215" t="s">
        <v>161</v>
      </c>
      <c r="L34" s="215"/>
      <c r="M34" s="215"/>
      <c r="N34" s="215"/>
      <c r="Q34" s="215" t="s">
        <v>162</v>
      </c>
      <c r="R34" s="215"/>
      <c r="S34" s="215"/>
      <c r="T34" s="215"/>
      <c r="U34" s="215"/>
      <c r="V34" s="215"/>
    </row>
    <row r="36" spans="1:51" x14ac:dyDescent="0.3">
      <c r="B36" s="84" t="s">
        <v>74</v>
      </c>
      <c r="C36" s="84" t="s">
        <v>75</v>
      </c>
      <c r="D36" s="84" t="s">
        <v>76</v>
      </c>
      <c r="E36" s="84" t="s">
        <v>77</v>
      </c>
      <c r="F36" s="84" t="s">
        <v>78</v>
      </c>
      <c r="G36" s="100"/>
      <c r="H36" s="100" t="s">
        <v>163</v>
      </c>
      <c r="I36" s="100" t="s">
        <v>132</v>
      </c>
      <c r="K36" s="216" t="s">
        <v>164</v>
      </c>
      <c r="L36" s="216"/>
      <c r="N36" s="87" t="str">
        <f>IF(OR(COUNTIF($K$41:$K$55, "=" &amp; Symbols!D21),COUNTIF($K$41:$K$55, "=" &amp; Symbols!D22),COUNTIF($K$41:$K$55, "=" &amp; Symbols!D23)), "ERROR", "OK")</f>
        <v>OK</v>
      </c>
      <c r="Q36" s="217" t="s">
        <v>165</v>
      </c>
      <c r="R36" s="217"/>
      <c r="S36">
        <v>5</v>
      </c>
      <c r="U36">
        <f>SUM(U39:U42)</f>
        <v>133</v>
      </c>
      <c r="X36" t="s">
        <v>165</v>
      </c>
      <c r="Z36">
        <v>6</v>
      </c>
      <c r="AE36" t="s">
        <v>165</v>
      </c>
      <c r="AG36">
        <v>7</v>
      </c>
      <c r="AL36" t="s">
        <v>165</v>
      </c>
      <c r="AN36">
        <v>8</v>
      </c>
      <c r="AS36" t="s">
        <v>165</v>
      </c>
      <c r="AU36">
        <v>9</v>
      </c>
    </row>
    <row r="37" spans="1:51" x14ac:dyDescent="0.3">
      <c r="A37" s="123"/>
      <c r="B37" s="113">
        <v>0</v>
      </c>
      <c r="C37" s="113">
        <v>1</v>
      </c>
      <c r="D37" s="113">
        <v>2</v>
      </c>
      <c r="E37" s="113">
        <v>6</v>
      </c>
      <c r="F37" s="113">
        <v>9</v>
      </c>
      <c r="H37">
        <v>0</v>
      </c>
      <c r="I37" s="113">
        <v>35</v>
      </c>
      <c r="K37" s="216"/>
      <c r="L37" s="216"/>
      <c r="Q37" s="217" t="s">
        <v>166</v>
      </c>
      <c r="R37" s="217"/>
      <c r="S37" cm="1">
        <f t="array" ref="S37">SUMPRODUCT(IF(R39:INDEX(R39:R44,MATCH(TRUE,(R39:R44="")))&gt;0, 1, 0), U39:INDEX(U39:U44,MATCH(TRUE, (U39:U44=""))))/SUM( U39:INDEX(U39:U44,MATCH(TRUE, (U39:U44=""))))</f>
        <v>0.8601398601398601</v>
      </c>
      <c r="X37" s="217" t="s">
        <v>166</v>
      </c>
      <c r="Y37" s="217"/>
      <c r="Z37" cm="1">
        <f t="array" ref="Z37">SUMPRODUCT(IF(Y39:INDEX(Y39:Y44,MATCH(TRUE,(Y39:Y44="")))&gt;0, 1, 0), AB39:INDEX(AB39:AB44,MATCH(TRUE, (AB39:AB44=""))))/SUM( AB39:INDEX(AB39:AB44,MATCH(TRUE, (AB39:AB44=""))))</f>
        <v>0.92788461538461542</v>
      </c>
      <c r="AE37" s="217" t="s">
        <v>166</v>
      </c>
      <c r="AF37" s="217"/>
      <c r="AG37" cm="1">
        <f t="array" ref="AG37">SUMPRODUCT(IF(AF39:INDEX(AF39:AF44,MATCH(TRUE,(AF39:AF44="")))&gt;0, 1, 0), AI39:INDEX(AI39:AI44,MATCH(TRUE, (AI39:AI44=""))))/SUM( AI39:INDEX(AI39:AI44,MATCH(TRUE, (AI39:AI44=""))))</f>
        <v>0.92822966507177029</v>
      </c>
      <c r="AL37" s="217" t="s">
        <v>166</v>
      </c>
      <c r="AM37" s="217"/>
      <c r="AN37" cm="1">
        <f t="array" ref="AN37">SUMPRODUCT(IF(AM39:INDEX(AM39:AM44,MATCH(TRUE,(AM39:AM44="")))&gt;0, 1, 0), AP39:INDEX(AP39:AP44,MATCH(TRUE, (AP39:AP44=""))))/SUM( AP39:INDEX(AP39:AP44,MATCH(TRUE, (AP39:AP44=""))))</f>
        <v>0.88584474885844744</v>
      </c>
      <c r="AS37" s="217" t="s">
        <v>166</v>
      </c>
      <c r="AT37" s="217"/>
      <c r="AU37" cm="1">
        <f t="array" ref="AU37">SUMPRODUCT(IF(AT39:INDEX(AT39:AT44,MATCH(TRUE,(AT39:AT44="")))&gt;0, 1, 0), AW39:INDEX(AW39:AW44,MATCH(TRUE, (AW39:AW44=""))))/SUM( AW39:INDEX(AW39:AW44,MATCH(TRUE, (AW39:AW44=""))))</f>
        <v>0.88584474885844744</v>
      </c>
    </row>
    <row r="38" spans="1:51" x14ac:dyDescent="0.3">
      <c r="A38" s="123"/>
      <c r="B38" s="113">
        <v>1</v>
      </c>
      <c r="C38" s="113">
        <v>2</v>
      </c>
      <c r="D38" s="113">
        <v>3</v>
      </c>
      <c r="E38" s="113">
        <v>7</v>
      </c>
      <c r="F38" s="113">
        <v>9</v>
      </c>
      <c r="H38">
        <v>1</v>
      </c>
      <c r="I38" s="113">
        <v>30</v>
      </c>
      <c r="Q38" s="108" t="s">
        <v>167</v>
      </c>
      <c r="R38" s="108" t="s">
        <v>77</v>
      </c>
      <c r="S38" s="108" t="s">
        <v>78</v>
      </c>
      <c r="T38" s="108" t="s">
        <v>163</v>
      </c>
      <c r="U38" s="108" t="s">
        <v>168</v>
      </c>
      <c r="X38" s="108" t="s">
        <v>167</v>
      </c>
      <c r="Y38" s="108" t="s">
        <v>77</v>
      </c>
      <c r="Z38" s="108" t="s">
        <v>78</v>
      </c>
      <c r="AA38" s="108" t="s">
        <v>163</v>
      </c>
      <c r="AB38" s="108" t="s">
        <v>168</v>
      </c>
      <c r="AE38" s="108" t="s">
        <v>167</v>
      </c>
      <c r="AF38" s="108" t="s">
        <v>77</v>
      </c>
      <c r="AG38" s="108" t="s">
        <v>78</v>
      </c>
      <c r="AH38" s="108" t="s">
        <v>163</v>
      </c>
      <c r="AI38" s="108" t="s">
        <v>168</v>
      </c>
      <c r="AL38" s="108" t="s">
        <v>167</v>
      </c>
      <c r="AM38" s="108" t="s">
        <v>77</v>
      </c>
      <c r="AN38" s="108" t="s">
        <v>78</v>
      </c>
      <c r="AO38" s="108" t="s">
        <v>163</v>
      </c>
      <c r="AP38" s="108" t="s">
        <v>168</v>
      </c>
      <c r="AS38" s="108" t="s">
        <v>167</v>
      </c>
      <c r="AT38" s="108" t="s">
        <v>77</v>
      </c>
      <c r="AU38" s="108" t="s">
        <v>78</v>
      </c>
      <c r="AV38" s="108" t="s">
        <v>163</v>
      </c>
      <c r="AW38" s="108" t="s">
        <v>168</v>
      </c>
    </row>
    <row r="39" spans="1:51" x14ac:dyDescent="0.3">
      <c r="A39" s="123"/>
      <c r="B39" s="113">
        <v>1</v>
      </c>
      <c r="C39" s="113">
        <v>2</v>
      </c>
      <c r="D39" s="113">
        <v>3</v>
      </c>
      <c r="E39" s="113">
        <v>6</v>
      </c>
      <c r="F39" s="113">
        <v>10</v>
      </c>
      <c r="H39">
        <v>2</v>
      </c>
      <c r="I39" s="113">
        <v>30</v>
      </c>
      <c r="K39" s="109" t="s">
        <v>169</v>
      </c>
      <c r="L39" s="218" t="s">
        <v>168</v>
      </c>
      <c r="M39" s="218"/>
      <c r="N39" s="218"/>
      <c r="Q39" s="66">
        <v>4</v>
      </c>
      <c r="R39" s="66">
        <v>1</v>
      </c>
      <c r="S39" s="66">
        <v>0</v>
      </c>
      <c r="T39">
        <f>Q39+(2^6)*R39+(2^12)*S39</f>
        <v>68</v>
      </c>
      <c r="U39" s="124">
        <v>53</v>
      </c>
      <c r="V39" s="87" t="str">
        <f>IF(AND(SUM(Q39:S39) = S$36, Q39&gt;=3), "OK", "ERROR")</f>
        <v>OK</v>
      </c>
      <c r="W39" s="125">
        <f>U39/SUM($U$39:$U$43)</f>
        <v>0.37062937062937062</v>
      </c>
      <c r="X39" s="66">
        <v>5</v>
      </c>
      <c r="Y39" s="66">
        <v>1</v>
      </c>
      <c r="Z39" s="66">
        <v>0</v>
      </c>
      <c r="AA39">
        <f>X39+(2^6)*Y39+(2^12)*Z39</f>
        <v>69</v>
      </c>
      <c r="AB39" s="124">
        <v>60</v>
      </c>
      <c r="AC39" s="87" t="str">
        <f>IF(AND(SUM(X39:Z39) = Z$36, X39&gt;=3), "OK", "ERROR")</f>
        <v>OK</v>
      </c>
      <c r="AD39" s="125">
        <f>AB39/SUM($AB$39:$AB$43)</f>
        <v>0.28846153846153844</v>
      </c>
      <c r="AE39" s="66">
        <v>6</v>
      </c>
      <c r="AF39" s="66">
        <v>1</v>
      </c>
      <c r="AG39" s="66">
        <v>0</v>
      </c>
      <c r="AH39">
        <f>AE39+(2^6)*AF39+(2^12)*AG39</f>
        <v>70</v>
      </c>
      <c r="AI39" s="124">
        <v>53</v>
      </c>
      <c r="AJ39" s="87" t="str">
        <f>IF(AND(SUM(AE39:AG39) = AG$36, AE39&gt;=3), "OK", "ERROR")</f>
        <v>OK</v>
      </c>
      <c r="AK39" s="125">
        <f>AI39/SUM($AI$39:$AI$43)</f>
        <v>0.25358851674641147</v>
      </c>
      <c r="AL39" s="66">
        <v>7</v>
      </c>
      <c r="AM39" s="66">
        <v>1</v>
      </c>
      <c r="AN39" s="66">
        <v>0</v>
      </c>
      <c r="AO39">
        <f>AL39+(2^6)*AM39+(2^12)*AN39</f>
        <v>71</v>
      </c>
      <c r="AP39" s="124">
        <v>53</v>
      </c>
      <c r="AQ39" s="87" t="str">
        <f>IF(AND(SUM(AL39:AN39) = AN$36, AL39&gt;=3), "OK", "ERROR")</f>
        <v>OK</v>
      </c>
      <c r="AR39" s="125">
        <f>AP39/SUM($AP$39:$AP$43)</f>
        <v>0.24200913242009131</v>
      </c>
      <c r="AS39" s="66">
        <v>8</v>
      </c>
      <c r="AT39" s="66">
        <v>1</v>
      </c>
      <c r="AU39" s="66">
        <v>0</v>
      </c>
      <c r="AV39">
        <f>AS39+(2^6)*AT39+(2^12)*AU39</f>
        <v>72</v>
      </c>
      <c r="AW39" s="124">
        <v>53</v>
      </c>
      <c r="AX39" s="87" t="str">
        <f>IF(AND(SUM(AS39:AU39) = AU$36, AS39&gt;=3), "OK", "ERROR")</f>
        <v>OK</v>
      </c>
      <c r="AY39" s="125">
        <f>AW39/SUM($AW$39:$AW$43)</f>
        <v>0.24200913242009131</v>
      </c>
    </row>
    <row r="40" spans="1:51" x14ac:dyDescent="0.3">
      <c r="A40" s="123"/>
      <c r="B40" s="113">
        <v>2</v>
      </c>
      <c r="C40" s="113">
        <v>2</v>
      </c>
      <c r="D40" s="113">
        <v>4</v>
      </c>
      <c r="E40" s="113">
        <v>7</v>
      </c>
      <c r="F40" s="113">
        <v>10</v>
      </c>
      <c r="H40">
        <v>3</v>
      </c>
      <c r="I40" s="113">
        <v>30</v>
      </c>
      <c r="K40" s="102"/>
      <c r="L40" s="102" t="s">
        <v>167</v>
      </c>
      <c r="M40" s="102" t="s">
        <v>77</v>
      </c>
      <c r="N40" s="102" t="s">
        <v>78</v>
      </c>
      <c r="Q40" s="66">
        <v>3</v>
      </c>
      <c r="R40" s="66">
        <v>2</v>
      </c>
      <c r="S40" s="66">
        <v>0</v>
      </c>
      <c r="T40">
        <f t="shared" ref="T40:T43" si="2">Q40+(2^6)*R40+(2^12)*S40</f>
        <v>131</v>
      </c>
      <c r="U40" s="124">
        <v>40</v>
      </c>
      <c r="V40" s="87" t="str">
        <f t="shared" ref="V40:V43" si="3">IF(AND(SUM(Q40:S40) = S$36, Q40&gt;=3), "OK", "ERROR")</f>
        <v>OK</v>
      </c>
      <c r="W40" s="125">
        <f t="shared" ref="W40:W43" si="4">U40/SUM($U$39:$U$43)</f>
        <v>0.27972027972027974</v>
      </c>
      <c r="X40" s="66">
        <v>4</v>
      </c>
      <c r="Y40" s="66">
        <v>2</v>
      </c>
      <c r="Z40" s="66">
        <v>0</v>
      </c>
      <c r="AA40">
        <f t="shared" ref="AA40:AA43" si="5">X40+(2^6)*Y40+(2^12)*Z40</f>
        <v>132</v>
      </c>
      <c r="AB40" s="124">
        <v>50</v>
      </c>
      <c r="AC40" s="87" t="str">
        <f t="shared" ref="AC40:AC43" si="6">IF(AND(SUM(X40:Z40) = Z$36, X40&gt;=3), "OK", "ERROR")</f>
        <v>OK</v>
      </c>
      <c r="AD40" s="125">
        <f>AB40/SUM($AB$39:$AB$43)</f>
        <v>0.24038461538461539</v>
      </c>
      <c r="AE40" s="66">
        <v>5</v>
      </c>
      <c r="AF40" s="66">
        <v>2</v>
      </c>
      <c r="AG40" s="66">
        <v>0</v>
      </c>
      <c r="AH40">
        <f t="shared" ref="AH40:AH43" si="7">AE40+(2^6)*AF40+(2^12)*AG40</f>
        <v>133</v>
      </c>
      <c r="AI40" s="124">
        <v>53</v>
      </c>
      <c r="AJ40" s="87" t="str">
        <f t="shared" ref="AJ40:AJ43" si="8">IF(AND(SUM(AE40:AG40) = AG$36, AE40&gt;=3), "OK", "ERROR")</f>
        <v>OK</v>
      </c>
      <c r="AK40" s="125">
        <f t="shared" ref="AK40:AK43" si="9">AI40/SUM($AI$39:$AI$43)</f>
        <v>0.25358851674641147</v>
      </c>
      <c r="AL40" s="66">
        <v>6</v>
      </c>
      <c r="AM40" s="66">
        <v>2</v>
      </c>
      <c r="AN40" s="66">
        <v>0</v>
      </c>
      <c r="AO40">
        <f t="shared" ref="AO40:AO43" si="10">AL40+(2^6)*AM40+(2^12)*AN40</f>
        <v>134</v>
      </c>
      <c r="AP40" s="124">
        <v>53</v>
      </c>
      <c r="AQ40" s="87" t="str">
        <f t="shared" ref="AQ40:AQ43" si="11">IF(AND(SUM(AL40:AN40) = AN$36, AL40&gt;=3), "OK", "ERROR")</f>
        <v>OK</v>
      </c>
      <c r="AR40" s="125">
        <f t="shared" ref="AR40:AR43" si="12">AP40/SUM($AP$39:$AP$43)</f>
        <v>0.24200913242009131</v>
      </c>
      <c r="AS40" s="66">
        <v>7</v>
      </c>
      <c r="AT40" s="66">
        <v>2</v>
      </c>
      <c r="AU40" s="66">
        <v>0</v>
      </c>
      <c r="AV40">
        <f t="shared" ref="AV40:AV43" si="13">AS40+(2^6)*AT40+(2^12)*AU40</f>
        <v>135</v>
      </c>
      <c r="AW40" s="124">
        <v>53</v>
      </c>
      <c r="AX40" s="87" t="str">
        <f t="shared" ref="AX40:AX43" si="14">IF(AND(SUM(AS40:AU40) = AU$36, AS40&gt;=3), "OK", "ERROR")</f>
        <v>OK</v>
      </c>
      <c r="AY40" s="125">
        <f t="shared" ref="AY40:AY43" si="15">AW40/SUM($AW$39:$AW$43)</f>
        <v>0.24200913242009131</v>
      </c>
    </row>
    <row r="41" spans="1:51" x14ac:dyDescent="0.3">
      <c r="A41" s="123"/>
      <c r="B41" s="113">
        <v>2</v>
      </c>
      <c r="C41" s="113">
        <v>4</v>
      </c>
      <c r="D41" s="113">
        <v>5</v>
      </c>
      <c r="E41" s="113">
        <v>6</v>
      </c>
      <c r="F41" s="113">
        <v>10</v>
      </c>
      <c r="H41">
        <v>4</v>
      </c>
      <c r="I41" s="113">
        <v>10</v>
      </c>
      <c r="K41" s="110">
        <v>750</v>
      </c>
      <c r="L41" s="111">
        <v>50</v>
      </c>
      <c r="M41" s="111">
        <v>80</v>
      </c>
      <c r="N41" s="111">
        <v>400</v>
      </c>
      <c r="O41" s="126">
        <f>L41/$L$57</f>
        <v>6.0380639551734134E-4</v>
      </c>
      <c r="P41" s="126"/>
      <c r="Q41" s="66">
        <v>3</v>
      </c>
      <c r="R41" s="66">
        <v>1</v>
      </c>
      <c r="S41" s="66">
        <v>1</v>
      </c>
      <c r="T41">
        <f t="shared" si="2"/>
        <v>4163</v>
      </c>
      <c r="U41" s="124">
        <v>30</v>
      </c>
      <c r="V41" s="87" t="str">
        <f t="shared" si="3"/>
        <v>OK</v>
      </c>
      <c r="W41" s="125">
        <f t="shared" si="4"/>
        <v>0.20979020979020979</v>
      </c>
      <c r="X41" s="66">
        <v>3</v>
      </c>
      <c r="Y41" s="66">
        <v>2</v>
      </c>
      <c r="Z41" s="66">
        <v>1</v>
      </c>
      <c r="AA41">
        <f t="shared" si="5"/>
        <v>4227</v>
      </c>
      <c r="AB41" s="124">
        <v>33</v>
      </c>
      <c r="AC41" s="87" t="str">
        <f t="shared" si="6"/>
        <v>OK</v>
      </c>
      <c r="AD41" s="125">
        <f t="shared" ref="AD41:AD43" si="16">AB41/SUM($AB$39:$AB$43)</f>
        <v>0.15865384615384615</v>
      </c>
      <c r="AE41" s="66">
        <v>3</v>
      </c>
      <c r="AF41" s="66">
        <v>3</v>
      </c>
      <c r="AG41" s="66">
        <v>1</v>
      </c>
      <c r="AH41">
        <f t="shared" si="7"/>
        <v>4291</v>
      </c>
      <c r="AI41" s="124">
        <v>33</v>
      </c>
      <c r="AJ41" s="87" t="str">
        <f t="shared" si="8"/>
        <v>OK</v>
      </c>
      <c r="AK41" s="125">
        <f t="shared" si="9"/>
        <v>0.15789473684210525</v>
      </c>
      <c r="AL41" s="66">
        <v>4</v>
      </c>
      <c r="AM41" s="66">
        <v>3</v>
      </c>
      <c r="AN41" s="66">
        <v>1</v>
      </c>
      <c r="AO41">
        <f t="shared" si="10"/>
        <v>4292</v>
      </c>
      <c r="AP41" s="124">
        <v>33</v>
      </c>
      <c r="AQ41" s="87" t="str">
        <f t="shared" si="11"/>
        <v>OK</v>
      </c>
      <c r="AR41" s="125">
        <f t="shared" si="12"/>
        <v>0.15068493150684931</v>
      </c>
      <c r="AS41" s="66">
        <v>4</v>
      </c>
      <c r="AT41" s="66">
        <v>4</v>
      </c>
      <c r="AU41" s="66">
        <v>1</v>
      </c>
      <c r="AV41">
        <f t="shared" si="13"/>
        <v>4356</v>
      </c>
      <c r="AW41" s="124">
        <v>33</v>
      </c>
      <c r="AX41" s="87" t="str">
        <f t="shared" si="14"/>
        <v>OK</v>
      </c>
      <c r="AY41" s="125">
        <f t="shared" si="15"/>
        <v>0.15068493150684931</v>
      </c>
    </row>
    <row r="42" spans="1:51" x14ac:dyDescent="0.3">
      <c r="A42" s="123"/>
      <c r="B42" s="113">
        <v>2</v>
      </c>
      <c r="C42" s="113">
        <v>3</v>
      </c>
      <c r="D42" s="113">
        <v>4</v>
      </c>
      <c r="E42" s="113">
        <v>7</v>
      </c>
      <c r="F42" s="113">
        <v>11</v>
      </c>
      <c r="H42">
        <v>5</v>
      </c>
      <c r="I42" s="113">
        <v>30</v>
      </c>
      <c r="K42" s="110">
        <v>600</v>
      </c>
      <c r="L42" s="111">
        <v>50</v>
      </c>
      <c r="M42" s="111">
        <v>80</v>
      </c>
      <c r="N42" s="111">
        <v>200</v>
      </c>
      <c r="O42" s="126">
        <f t="shared" ref="O42:O55" si="17">L42/$L$57</f>
        <v>6.0380639551734134E-4</v>
      </c>
      <c r="P42" s="126"/>
      <c r="Q42" s="127">
        <v>3</v>
      </c>
      <c r="R42" s="127">
        <v>0</v>
      </c>
      <c r="S42" s="127">
        <v>2</v>
      </c>
      <c r="T42">
        <f t="shared" si="2"/>
        <v>8195</v>
      </c>
      <c r="U42" s="124">
        <v>10</v>
      </c>
      <c r="V42" s="87" t="str">
        <f t="shared" si="3"/>
        <v>OK</v>
      </c>
      <c r="W42" s="125">
        <f t="shared" si="4"/>
        <v>6.9930069930069935E-2</v>
      </c>
      <c r="X42" s="127">
        <v>4</v>
      </c>
      <c r="Y42" s="127">
        <v>0</v>
      </c>
      <c r="Z42" s="127">
        <v>2</v>
      </c>
      <c r="AA42">
        <f t="shared" si="5"/>
        <v>8196</v>
      </c>
      <c r="AB42" s="124">
        <v>15</v>
      </c>
      <c r="AC42" s="87" t="str">
        <f t="shared" si="6"/>
        <v>OK</v>
      </c>
      <c r="AD42" s="125">
        <f t="shared" si="16"/>
        <v>7.2115384615384609E-2</v>
      </c>
      <c r="AE42" s="127">
        <v>5</v>
      </c>
      <c r="AF42" s="127">
        <v>0</v>
      </c>
      <c r="AG42" s="127">
        <v>2</v>
      </c>
      <c r="AH42">
        <f t="shared" si="7"/>
        <v>8197</v>
      </c>
      <c r="AI42" s="124">
        <v>15</v>
      </c>
      <c r="AJ42" s="87" t="str">
        <f t="shared" si="8"/>
        <v>OK</v>
      </c>
      <c r="AK42" s="125">
        <f t="shared" si="9"/>
        <v>7.1770334928229665E-2</v>
      </c>
      <c r="AL42" s="127">
        <v>6</v>
      </c>
      <c r="AM42" s="127">
        <v>0</v>
      </c>
      <c r="AN42" s="127">
        <v>2</v>
      </c>
      <c r="AO42">
        <f t="shared" si="10"/>
        <v>8198</v>
      </c>
      <c r="AP42" s="124">
        <v>25</v>
      </c>
      <c r="AQ42" s="87" t="str">
        <f t="shared" si="11"/>
        <v>OK</v>
      </c>
      <c r="AR42" s="125">
        <f t="shared" si="12"/>
        <v>0.11415525114155251</v>
      </c>
      <c r="AS42" s="127">
        <v>6</v>
      </c>
      <c r="AT42" s="127">
        <v>0</v>
      </c>
      <c r="AU42" s="127">
        <v>3</v>
      </c>
      <c r="AV42">
        <f t="shared" si="13"/>
        <v>12294</v>
      </c>
      <c r="AW42" s="124">
        <v>25</v>
      </c>
      <c r="AX42" s="87" t="str">
        <f t="shared" si="14"/>
        <v>OK</v>
      </c>
      <c r="AY42" s="125">
        <f t="shared" si="15"/>
        <v>0.11415525114155251</v>
      </c>
    </row>
    <row r="43" spans="1:51" x14ac:dyDescent="0.3">
      <c r="B43" s="113">
        <v>2</v>
      </c>
      <c r="C43" s="113">
        <v>3</v>
      </c>
      <c r="D43" s="113">
        <v>6</v>
      </c>
      <c r="E43" s="113">
        <v>7</v>
      </c>
      <c r="F43" s="113">
        <v>11</v>
      </c>
      <c r="H43">
        <v>6</v>
      </c>
      <c r="I43" s="113">
        <v>40</v>
      </c>
      <c r="K43" s="110">
        <v>500</v>
      </c>
      <c r="L43" s="111">
        <v>100</v>
      </c>
      <c r="M43" s="111">
        <v>300</v>
      </c>
      <c r="N43" s="111">
        <v>3000</v>
      </c>
      <c r="O43" s="126">
        <f t="shared" si="17"/>
        <v>1.2076127910346827E-3</v>
      </c>
      <c r="P43" s="126"/>
      <c r="Q43" s="128">
        <v>4</v>
      </c>
      <c r="R43" s="128">
        <v>0</v>
      </c>
      <c r="S43" s="128">
        <v>1</v>
      </c>
      <c r="T43">
        <f t="shared" si="2"/>
        <v>4100</v>
      </c>
      <c r="U43" s="124">
        <v>10</v>
      </c>
      <c r="V43" s="87" t="str">
        <f t="shared" si="3"/>
        <v>OK</v>
      </c>
      <c r="W43" s="125">
        <f t="shared" si="4"/>
        <v>6.9930069930069935E-2</v>
      </c>
      <c r="X43" s="128">
        <v>3</v>
      </c>
      <c r="Y43" s="128">
        <v>1</v>
      </c>
      <c r="Z43" s="128">
        <v>2</v>
      </c>
      <c r="AA43">
        <f t="shared" si="5"/>
        <v>8259</v>
      </c>
      <c r="AB43" s="124">
        <v>50</v>
      </c>
      <c r="AC43" s="87" t="str">
        <f t="shared" si="6"/>
        <v>OK</v>
      </c>
      <c r="AD43" s="125">
        <f t="shared" si="16"/>
        <v>0.24038461538461539</v>
      </c>
      <c r="AE43" s="128">
        <v>3</v>
      </c>
      <c r="AF43" s="128">
        <v>1</v>
      </c>
      <c r="AG43" s="128">
        <v>3</v>
      </c>
      <c r="AH43">
        <f t="shared" si="7"/>
        <v>12355</v>
      </c>
      <c r="AI43" s="124">
        <v>55</v>
      </c>
      <c r="AJ43" s="87" t="str">
        <f t="shared" si="8"/>
        <v>OK</v>
      </c>
      <c r="AK43" s="125">
        <f t="shared" si="9"/>
        <v>0.26315789473684209</v>
      </c>
      <c r="AL43" s="128">
        <v>3</v>
      </c>
      <c r="AM43" s="128">
        <v>1</v>
      </c>
      <c r="AN43" s="128">
        <v>4</v>
      </c>
      <c r="AO43">
        <f t="shared" si="10"/>
        <v>16451</v>
      </c>
      <c r="AP43" s="124">
        <v>55</v>
      </c>
      <c r="AQ43" s="87" t="str">
        <f t="shared" si="11"/>
        <v>OK</v>
      </c>
      <c r="AR43" s="125">
        <f t="shared" si="12"/>
        <v>0.25114155251141551</v>
      </c>
      <c r="AS43" s="128">
        <v>3</v>
      </c>
      <c r="AT43" s="128">
        <v>2</v>
      </c>
      <c r="AU43" s="128">
        <v>4</v>
      </c>
      <c r="AV43">
        <f t="shared" si="13"/>
        <v>16515</v>
      </c>
      <c r="AW43" s="124">
        <v>55</v>
      </c>
      <c r="AX43" s="87" t="str">
        <f t="shared" si="14"/>
        <v>OK</v>
      </c>
      <c r="AY43" s="125">
        <f t="shared" si="15"/>
        <v>0.25114155251141551</v>
      </c>
    </row>
    <row r="44" spans="1:51" x14ac:dyDescent="0.3">
      <c r="B44" s="113">
        <v>2</v>
      </c>
      <c r="C44" s="113">
        <v>3</v>
      </c>
      <c r="D44" s="113">
        <v>6</v>
      </c>
      <c r="E44" s="113">
        <v>9</v>
      </c>
      <c r="F44" s="113">
        <v>11</v>
      </c>
      <c r="H44">
        <v>7</v>
      </c>
      <c r="I44" s="113">
        <v>40</v>
      </c>
      <c r="K44" s="112">
        <v>250</v>
      </c>
      <c r="L44" s="113">
        <v>250</v>
      </c>
      <c r="M44" s="113">
        <v>1200</v>
      </c>
      <c r="N44" s="113">
        <v>6000</v>
      </c>
      <c r="O44" s="126">
        <f t="shared" si="17"/>
        <v>3.0190319775867066E-3</v>
      </c>
      <c r="P44" s="126"/>
    </row>
    <row r="45" spans="1:51" x14ac:dyDescent="0.3">
      <c r="B45" s="113">
        <v>6</v>
      </c>
      <c r="C45" s="113">
        <v>7</v>
      </c>
      <c r="D45" s="113">
        <v>8</v>
      </c>
      <c r="E45" s="113">
        <v>10</v>
      </c>
      <c r="F45" s="113">
        <v>11</v>
      </c>
      <c r="H45">
        <v>8</v>
      </c>
      <c r="I45" s="113">
        <v>40</v>
      </c>
      <c r="K45" s="112">
        <v>200</v>
      </c>
      <c r="L45" s="113">
        <v>300</v>
      </c>
      <c r="M45" s="113">
        <v>2500</v>
      </c>
      <c r="N45" s="113">
        <v>8000</v>
      </c>
      <c r="O45" s="126">
        <f t="shared" si="17"/>
        <v>3.6228383731040478E-3</v>
      </c>
      <c r="P45" s="126"/>
    </row>
    <row r="46" spans="1:51" x14ac:dyDescent="0.3">
      <c r="K46" s="112">
        <v>150</v>
      </c>
      <c r="L46" s="113">
        <v>400</v>
      </c>
      <c r="M46" s="113">
        <v>400</v>
      </c>
      <c r="N46" s="113">
        <v>6900</v>
      </c>
      <c r="O46" s="126">
        <f t="shared" si="17"/>
        <v>4.8304511641387307E-3</v>
      </c>
      <c r="P46" s="126"/>
      <c r="Q46" t="s">
        <v>165</v>
      </c>
      <c r="S46">
        <v>10</v>
      </c>
      <c r="U46">
        <v>100</v>
      </c>
      <c r="X46" t="s">
        <v>165</v>
      </c>
      <c r="Z46">
        <v>11</v>
      </c>
      <c r="AE46" t="s">
        <v>165</v>
      </c>
      <c r="AG46">
        <v>12</v>
      </c>
      <c r="AL46" t="s">
        <v>165</v>
      </c>
      <c r="AN46">
        <v>13</v>
      </c>
      <c r="AS46" t="s">
        <v>165</v>
      </c>
      <c r="AU46">
        <v>14</v>
      </c>
    </row>
    <row r="47" spans="1:51" x14ac:dyDescent="0.3">
      <c r="K47" s="112">
        <v>100</v>
      </c>
      <c r="L47" s="113">
        <v>500</v>
      </c>
      <c r="M47" s="113">
        <v>300</v>
      </c>
      <c r="N47" s="113">
        <v>10000</v>
      </c>
      <c r="O47" s="126">
        <f t="shared" si="17"/>
        <v>6.0380639551734132E-3</v>
      </c>
      <c r="P47" s="126"/>
      <c r="Q47" s="217" t="s">
        <v>166</v>
      </c>
      <c r="R47" s="217"/>
      <c r="S47" cm="1">
        <f t="array" ref="S47">SUMPRODUCT(IF(R49:INDEX(R49:R54,MATCH(TRUE,(R49:R54="")))&gt;0, 1, 0), U49:INDEX(U49:U54,MATCH(TRUE, (U49:U54=""))))/SUM( U49:INDEX(U49:U54,MATCH(TRUE, (U49:U54=""))))</f>
        <v>1</v>
      </c>
      <c r="X47" s="217" t="s">
        <v>166</v>
      </c>
      <c r="Y47" s="217"/>
      <c r="Z47" cm="1">
        <f t="array" ref="Z47">SUMPRODUCT(IF(Y49:INDEX(Y49:Y54,MATCH(TRUE,(Y49:Y54="")))&gt;0, 1, 0), AB49:INDEX(AB49:AB54,MATCH(TRUE, (AB49:AB54=""))))/SUM( AB49:INDEX(AB49:AB54,MATCH(TRUE, (AB49:AB54=""))))</f>
        <v>1</v>
      </c>
      <c r="AE47" s="217" t="s">
        <v>166</v>
      </c>
      <c r="AF47" s="217"/>
      <c r="AG47" cm="1">
        <f t="array" ref="AG47">SUMPRODUCT(IF(AF49:INDEX(AF49:AF54,MATCH(TRUE,(AF49:AF54="")))&gt;0, 1, 0), AI49:INDEX(AI49:AI54,MATCH(TRUE, (AI49:AI54=""))))/SUM( AI49:INDEX(AI49:AI54,MATCH(TRUE, (AI49:AI54=""))))</f>
        <v>1</v>
      </c>
      <c r="AL47" s="217" t="s">
        <v>166</v>
      </c>
      <c r="AM47" s="217"/>
      <c r="AN47" cm="1">
        <f t="array" ref="AN47">SUMPRODUCT(IF(AM49:INDEX(AM49:AM54,MATCH(TRUE,(AM49:AM54="")))&gt;0, 1, 0), AP49:INDEX(AP49:AP54,MATCH(TRUE, (AP49:AP54=""))))/SUM( AP49:INDEX(AP49:AP54,MATCH(TRUE, (AP49:AP54=""))))</f>
        <v>1</v>
      </c>
      <c r="AS47" s="217" t="s">
        <v>166</v>
      </c>
      <c r="AT47" s="217"/>
      <c r="AU47" cm="1">
        <f t="array" ref="AU47">SUMPRODUCT(IF(AT49:INDEX(AT49:AT54,MATCH(TRUE,(AT49:AT54="")))&gt;0, 1, 0), AW49:INDEX(AW49:AW54,MATCH(TRUE, (AW49:AW54=""))))/SUM( AW49:INDEX(AW49:AW54,MATCH(TRUE, (AW49:AW54=""))))</f>
        <v>1</v>
      </c>
    </row>
    <row r="48" spans="1:51" x14ac:dyDescent="0.3">
      <c r="K48" s="112">
        <v>75</v>
      </c>
      <c r="L48" s="113">
        <v>2400</v>
      </c>
      <c r="M48" s="113">
        <v>2400</v>
      </c>
      <c r="N48" s="113">
        <v>18000</v>
      </c>
      <c r="O48" s="126">
        <f t="shared" si="17"/>
        <v>2.8982706984832383E-2</v>
      </c>
      <c r="P48" s="126"/>
      <c r="Q48" s="108" t="s">
        <v>167</v>
      </c>
      <c r="R48" s="108" t="s">
        <v>77</v>
      </c>
      <c r="S48" s="108" t="s">
        <v>78</v>
      </c>
      <c r="T48" s="108" t="s">
        <v>163</v>
      </c>
      <c r="U48" s="108" t="s">
        <v>168</v>
      </c>
      <c r="X48" s="108" t="s">
        <v>167</v>
      </c>
      <c r="Y48" s="108" t="s">
        <v>77</v>
      </c>
      <c r="Z48" s="108" t="s">
        <v>78</v>
      </c>
      <c r="AA48" s="108" t="s">
        <v>163</v>
      </c>
      <c r="AB48" s="108" t="s">
        <v>168</v>
      </c>
      <c r="AE48" s="108" t="s">
        <v>167</v>
      </c>
      <c r="AF48" s="108" t="s">
        <v>77</v>
      </c>
      <c r="AG48" s="108" t="s">
        <v>78</v>
      </c>
      <c r="AH48" s="108" t="s">
        <v>163</v>
      </c>
      <c r="AI48" s="108" t="s">
        <v>168</v>
      </c>
      <c r="AL48" s="108" t="s">
        <v>167</v>
      </c>
      <c r="AM48" s="108" t="s">
        <v>77</v>
      </c>
      <c r="AN48" s="108" t="s">
        <v>78</v>
      </c>
      <c r="AO48" s="108" t="s">
        <v>163</v>
      </c>
      <c r="AP48" s="108" t="s">
        <v>168</v>
      </c>
      <c r="AS48" s="108" t="s">
        <v>167</v>
      </c>
      <c r="AT48" s="108" t="s">
        <v>77</v>
      </c>
      <c r="AU48" s="108" t="s">
        <v>78</v>
      </c>
      <c r="AV48" s="108" t="s">
        <v>163</v>
      </c>
      <c r="AW48" s="108" t="s">
        <v>168</v>
      </c>
    </row>
    <row r="49" spans="11:51" x14ac:dyDescent="0.3">
      <c r="K49" s="112">
        <v>50</v>
      </c>
      <c r="L49" s="113">
        <v>19000</v>
      </c>
      <c r="M49" s="113">
        <v>20500</v>
      </c>
      <c r="N49" s="113">
        <v>20000</v>
      </c>
      <c r="O49" s="126">
        <f t="shared" si="17"/>
        <v>0.2294464302965897</v>
      </c>
      <c r="P49" s="126"/>
      <c r="Q49" s="66">
        <v>9</v>
      </c>
      <c r="R49" s="66">
        <v>1</v>
      </c>
      <c r="S49" s="66">
        <v>0</v>
      </c>
      <c r="T49">
        <f>Q49+(2^6)*R49+(2^12)*S49</f>
        <v>73</v>
      </c>
      <c r="U49" s="124">
        <v>33</v>
      </c>
      <c r="V49" s="87" t="str">
        <f>IF(AND(SUM(Q49:S49) = S$46, Q49&gt;=3), "OK", "ERROR")</f>
        <v>OK</v>
      </c>
      <c r="W49" s="125">
        <f>U49/SUM($U$49:$U$53)</f>
        <v>0.15068493150684931</v>
      </c>
      <c r="X49" s="66">
        <v>10</v>
      </c>
      <c r="Y49" s="66">
        <v>1</v>
      </c>
      <c r="Z49" s="66">
        <v>0</v>
      </c>
      <c r="AA49">
        <f>X49+(2^6)*Y49+(2^12)*Z49</f>
        <v>74</v>
      </c>
      <c r="AB49" s="124">
        <v>33</v>
      </c>
      <c r="AC49" s="87" t="str">
        <f>IF(AND(SUM(X49:Z49) = Z$46, X49&gt;=3), "OK", "ERROR")</f>
        <v>OK</v>
      </c>
      <c r="AD49" s="125">
        <f>AB49/SUM($AB$49:$AB$53)</f>
        <v>0.15068493150684931</v>
      </c>
      <c r="AE49" s="66">
        <v>10</v>
      </c>
      <c r="AF49" s="66">
        <v>2</v>
      </c>
      <c r="AG49" s="66">
        <v>0</v>
      </c>
      <c r="AH49">
        <f>AE49+(2^6)*AF49+(2^12)*AG49</f>
        <v>138</v>
      </c>
      <c r="AI49" s="124">
        <v>33</v>
      </c>
      <c r="AJ49" s="87" t="str">
        <f>IF(AND(SUM(AE49:AG49) = AG$46, AE49&gt;=3), "OK", "ERROR")</f>
        <v>OK</v>
      </c>
      <c r="AK49" s="125">
        <f>AI49/SUM($AI$49:$AI$53)</f>
        <v>0.15068493150684931</v>
      </c>
      <c r="AL49" s="66">
        <v>11</v>
      </c>
      <c r="AM49" s="66">
        <v>2</v>
      </c>
      <c r="AN49" s="66">
        <v>0</v>
      </c>
      <c r="AO49">
        <f>AL49+(2^6)*AM49+(2^12)*AN49</f>
        <v>139</v>
      </c>
      <c r="AP49" s="124">
        <v>33</v>
      </c>
      <c r="AQ49" s="87" t="str">
        <f>IF(AND(SUM(AL49:AN49) = AN$46, AL49&gt;=3), "OK", "ERROR")</f>
        <v>OK</v>
      </c>
      <c r="AR49" s="125">
        <f>AP49/SUM($AP$49:$AP$53)</f>
        <v>0.15068493150684931</v>
      </c>
      <c r="AS49" s="66">
        <v>12</v>
      </c>
      <c r="AT49" s="66">
        <v>2</v>
      </c>
      <c r="AU49" s="66">
        <v>0</v>
      </c>
      <c r="AV49">
        <f>AS49+(2^6)*AT49+(2^12)*AU49</f>
        <v>140</v>
      </c>
      <c r="AW49" s="124">
        <v>33</v>
      </c>
      <c r="AX49" s="87" t="str">
        <f>IF(AND(SUM(AS49:AU49) = AU$46, AS49&gt;=3), "OK", "ERROR")</f>
        <v>OK</v>
      </c>
      <c r="AY49" s="125">
        <f>AW49/SUM($AW$49:$AW$53)</f>
        <v>0.15068493150684931</v>
      </c>
    </row>
    <row r="50" spans="11:51" x14ac:dyDescent="0.3">
      <c r="K50" s="112">
        <v>40</v>
      </c>
      <c r="L50" s="113">
        <v>23000</v>
      </c>
      <c r="M50" s="113">
        <v>18000</v>
      </c>
      <c r="N50" s="113">
        <v>20000</v>
      </c>
      <c r="O50" s="126">
        <f t="shared" si="17"/>
        <v>0.277750941937977</v>
      </c>
      <c r="P50" s="126"/>
      <c r="Q50" s="66">
        <v>7</v>
      </c>
      <c r="R50" s="66">
        <v>3</v>
      </c>
      <c r="S50" s="66">
        <v>0</v>
      </c>
      <c r="T50">
        <f t="shared" ref="T50:T53" si="18">Q50+(2^6)*R50+(2^12)*S50</f>
        <v>199</v>
      </c>
      <c r="U50" s="124">
        <v>53</v>
      </c>
      <c r="V50" s="87" t="str">
        <f t="shared" ref="V50:V53" si="19">IF(AND(SUM(Q50:S50) = S$46, Q50&gt;=3), "OK", "ERROR")</f>
        <v>OK</v>
      </c>
      <c r="W50" s="125">
        <f t="shared" ref="W50:W53" si="20">U50/SUM($U$49:$U$53)</f>
        <v>0.24200913242009131</v>
      </c>
      <c r="X50" s="66">
        <v>8</v>
      </c>
      <c r="Y50" s="66">
        <v>3</v>
      </c>
      <c r="Z50" s="66">
        <v>0</v>
      </c>
      <c r="AA50">
        <f t="shared" ref="AA50:AA53" si="21">X50+(2^6)*Y50+(2^12)*Z50</f>
        <v>200</v>
      </c>
      <c r="AB50" s="124">
        <v>53</v>
      </c>
      <c r="AC50" s="87" t="str">
        <f t="shared" ref="AC50:AC53" si="22">IF(AND(SUM(X50:Z50) = Z$46, X50&gt;=3), "OK", "ERROR")</f>
        <v>OK</v>
      </c>
      <c r="AD50" s="125">
        <f t="shared" ref="AD50:AD53" si="23">AB50/SUM($AB$49:$AB$53)</f>
        <v>0.24200913242009131</v>
      </c>
      <c r="AE50" s="66">
        <v>9</v>
      </c>
      <c r="AF50" s="66">
        <v>3</v>
      </c>
      <c r="AG50" s="66">
        <v>0</v>
      </c>
      <c r="AH50">
        <f t="shared" ref="AH50:AH53" si="24">AE50+(2^6)*AF50+(2^12)*AG50</f>
        <v>201</v>
      </c>
      <c r="AI50" s="124">
        <v>53</v>
      </c>
      <c r="AJ50" s="87" t="str">
        <f t="shared" ref="AJ50:AJ53" si="25">IF(AND(SUM(AE50:AG50) = AG$46, AE50&gt;=3), "OK", "ERROR")</f>
        <v>OK</v>
      </c>
      <c r="AK50" s="125">
        <f t="shared" ref="AK50:AK53" si="26">AI50/SUM($AI$49:$AI$53)</f>
        <v>0.24200913242009131</v>
      </c>
      <c r="AL50" s="66">
        <v>9</v>
      </c>
      <c r="AM50" s="66">
        <v>4</v>
      </c>
      <c r="AN50" s="66">
        <v>0</v>
      </c>
      <c r="AO50">
        <f t="shared" ref="AO50:AO53" si="27">AL50+(2^6)*AM50+(2^12)*AN50</f>
        <v>265</v>
      </c>
      <c r="AP50" s="124">
        <v>53</v>
      </c>
      <c r="AQ50" s="87" t="str">
        <f t="shared" ref="AQ50:AQ53" si="28">IF(AND(SUM(AL50:AN50) = AN$46, AL50&gt;=3), "OK", "ERROR")</f>
        <v>OK</v>
      </c>
      <c r="AR50" s="125">
        <f t="shared" ref="AR50:AR53" si="29">AP50/SUM($AP$49:$AP$53)</f>
        <v>0.24200913242009131</v>
      </c>
      <c r="AS50" s="66">
        <v>10</v>
      </c>
      <c r="AT50" s="66">
        <v>4</v>
      </c>
      <c r="AU50" s="66">
        <v>0</v>
      </c>
      <c r="AV50">
        <f t="shared" ref="AV50:AV53" si="30">AS50+(2^6)*AT50+(2^12)*AU50</f>
        <v>266</v>
      </c>
      <c r="AW50" s="124">
        <v>53</v>
      </c>
      <c r="AX50" s="87" t="str">
        <f t="shared" ref="AX50:AX53" si="31">IF(AND(SUM(AS50:AU50) = AU$46, AS50&gt;=3), "OK", "ERROR")</f>
        <v>OK</v>
      </c>
      <c r="AY50" s="125">
        <f t="shared" ref="AY50:AY52" si="32">AW50/SUM($AW$39:$AW$43)</f>
        <v>0.24200913242009131</v>
      </c>
    </row>
    <row r="51" spans="11:51" x14ac:dyDescent="0.3">
      <c r="K51" s="112">
        <v>30</v>
      </c>
      <c r="L51" s="113">
        <v>20000</v>
      </c>
      <c r="M51" s="113">
        <v>17800</v>
      </c>
      <c r="N51" s="113">
        <v>18000</v>
      </c>
      <c r="O51" s="126">
        <f t="shared" si="17"/>
        <v>0.24152255820693652</v>
      </c>
      <c r="P51" s="126"/>
      <c r="Q51" s="66">
        <v>5</v>
      </c>
      <c r="R51" s="66">
        <v>4</v>
      </c>
      <c r="S51" s="66">
        <v>1</v>
      </c>
      <c r="T51">
        <f t="shared" si="18"/>
        <v>4357</v>
      </c>
      <c r="U51" s="124">
        <v>53</v>
      </c>
      <c r="V51" s="87" t="str">
        <f t="shared" si="19"/>
        <v>OK</v>
      </c>
      <c r="W51" s="125">
        <f t="shared" si="20"/>
        <v>0.24200913242009131</v>
      </c>
      <c r="X51" s="66">
        <v>5</v>
      </c>
      <c r="Y51" s="66">
        <v>4</v>
      </c>
      <c r="Z51" s="66">
        <v>2</v>
      </c>
      <c r="AA51">
        <f t="shared" si="21"/>
        <v>8453</v>
      </c>
      <c r="AB51" s="124">
        <v>53</v>
      </c>
      <c r="AC51" s="87" t="str">
        <f t="shared" si="22"/>
        <v>OK</v>
      </c>
      <c r="AD51" s="125">
        <f t="shared" si="23"/>
        <v>0.24200913242009131</v>
      </c>
      <c r="AE51" s="66">
        <v>6</v>
      </c>
      <c r="AF51" s="66">
        <v>4</v>
      </c>
      <c r="AG51" s="66">
        <v>2</v>
      </c>
      <c r="AH51">
        <f t="shared" si="24"/>
        <v>8454</v>
      </c>
      <c r="AI51" s="124">
        <v>53</v>
      </c>
      <c r="AJ51" s="87" t="str">
        <f t="shared" si="25"/>
        <v>OK</v>
      </c>
      <c r="AK51" s="125">
        <f t="shared" si="26"/>
        <v>0.24200913242009131</v>
      </c>
      <c r="AL51" s="66">
        <v>7</v>
      </c>
      <c r="AM51" s="66">
        <v>4</v>
      </c>
      <c r="AN51" s="66">
        <v>2</v>
      </c>
      <c r="AO51">
        <f t="shared" si="27"/>
        <v>8455</v>
      </c>
      <c r="AP51" s="124">
        <v>53</v>
      </c>
      <c r="AQ51" s="87" t="str">
        <f t="shared" si="28"/>
        <v>OK</v>
      </c>
      <c r="AR51" s="125">
        <f t="shared" si="29"/>
        <v>0.24200913242009131</v>
      </c>
      <c r="AS51" s="66">
        <v>8</v>
      </c>
      <c r="AT51" s="66">
        <v>4</v>
      </c>
      <c r="AU51" s="66">
        <v>2</v>
      </c>
      <c r="AV51">
        <f t="shared" si="30"/>
        <v>8456</v>
      </c>
      <c r="AW51" s="124">
        <v>53</v>
      </c>
      <c r="AX51" s="87" t="str">
        <f t="shared" si="31"/>
        <v>OK</v>
      </c>
      <c r="AY51" s="125">
        <f t="shared" si="32"/>
        <v>0.24200913242009131</v>
      </c>
    </row>
    <row r="52" spans="11:51" x14ac:dyDescent="0.3">
      <c r="K52" s="112">
        <v>25</v>
      </c>
      <c r="L52" s="113">
        <v>16200</v>
      </c>
      <c r="M52" s="113">
        <v>14800</v>
      </c>
      <c r="N52" s="113">
        <v>17000</v>
      </c>
      <c r="O52" s="126">
        <f t="shared" si="17"/>
        <v>0.19563327214761858</v>
      </c>
      <c r="P52" s="126"/>
      <c r="Q52" s="127">
        <v>7</v>
      </c>
      <c r="R52" s="127">
        <v>1</v>
      </c>
      <c r="S52" s="127">
        <v>2</v>
      </c>
      <c r="T52">
        <f t="shared" si="18"/>
        <v>8263</v>
      </c>
      <c r="U52" s="124">
        <v>25</v>
      </c>
      <c r="V52" s="87" t="str">
        <f t="shared" si="19"/>
        <v>OK</v>
      </c>
      <c r="W52" s="125">
        <f t="shared" si="20"/>
        <v>0.11415525114155251</v>
      </c>
      <c r="X52" s="127">
        <v>9</v>
      </c>
      <c r="Y52" s="127">
        <v>1</v>
      </c>
      <c r="Z52" s="127">
        <v>1</v>
      </c>
      <c r="AA52">
        <f t="shared" si="21"/>
        <v>4169</v>
      </c>
      <c r="AB52" s="124">
        <v>25</v>
      </c>
      <c r="AC52" s="87" t="str">
        <f t="shared" si="22"/>
        <v>OK</v>
      </c>
      <c r="AD52" s="125">
        <f t="shared" si="23"/>
        <v>0.11415525114155251</v>
      </c>
      <c r="AE52" s="127">
        <v>10</v>
      </c>
      <c r="AF52" s="127">
        <v>1</v>
      </c>
      <c r="AG52" s="127">
        <v>1</v>
      </c>
      <c r="AH52">
        <f t="shared" si="24"/>
        <v>4170</v>
      </c>
      <c r="AI52" s="124">
        <v>25</v>
      </c>
      <c r="AJ52" s="87" t="str">
        <f t="shared" si="25"/>
        <v>OK</v>
      </c>
      <c r="AK52" s="125">
        <f t="shared" si="26"/>
        <v>0.11415525114155251</v>
      </c>
      <c r="AL52" s="127">
        <v>11</v>
      </c>
      <c r="AM52" s="127">
        <v>1</v>
      </c>
      <c r="AN52" s="127">
        <v>1</v>
      </c>
      <c r="AO52">
        <f t="shared" si="27"/>
        <v>4171</v>
      </c>
      <c r="AP52" s="124">
        <v>25</v>
      </c>
      <c r="AQ52" s="87" t="str">
        <f t="shared" si="28"/>
        <v>OK</v>
      </c>
      <c r="AR52" s="125">
        <f t="shared" si="29"/>
        <v>0.11415525114155251</v>
      </c>
      <c r="AS52" s="127">
        <v>12</v>
      </c>
      <c r="AT52" s="127">
        <v>1</v>
      </c>
      <c r="AU52" s="127">
        <v>1</v>
      </c>
      <c r="AV52">
        <f t="shared" si="30"/>
        <v>4172</v>
      </c>
      <c r="AW52" s="124">
        <v>25</v>
      </c>
      <c r="AX52" s="87" t="str">
        <f t="shared" si="31"/>
        <v>OK</v>
      </c>
      <c r="AY52" s="125">
        <f t="shared" si="32"/>
        <v>0.11415525114155251</v>
      </c>
    </row>
    <row r="53" spans="11:51" x14ac:dyDescent="0.3">
      <c r="K53" s="115" t="s">
        <v>42</v>
      </c>
      <c r="L53" s="113">
        <v>500</v>
      </c>
      <c r="M53" s="113">
        <v>800</v>
      </c>
      <c r="N53" s="113">
        <v>3000</v>
      </c>
      <c r="O53" s="126">
        <f t="shared" si="17"/>
        <v>6.0380639551734132E-3</v>
      </c>
      <c r="P53" s="126"/>
      <c r="Q53" s="128">
        <v>3</v>
      </c>
      <c r="R53" s="128">
        <v>2</v>
      </c>
      <c r="S53" s="128">
        <v>5</v>
      </c>
      <c r="T53">
        <f t="shared" si="18"/>
        <v>20611</v>
      </c>
      <c r="U53" s="124">
        <v>55</v>
      </c>
      <c r="V53" s="87" t="str">
        <f t="shared" si="19"/>
        <v>OK</v>
      </c>
      <c r="W53" s="125">
        <f t="shared" si="20"/>
        <v>0.25114155251141551</v>
      </c>
      <c r="X53" s="128">
        <v>3</v>
      </c>
      <c r="Y53" s="128">
        <v>2</v>
      </c>
      <c r="Z53" s="128">
        <v>6</v>
      </c>
      <c r="AA53">
        <f t="shared" si="21"/>
        <v>24707</v>
      </c>
      <c r="AB53" s="124">
        <v>55</v>
      </c>
      <c r="AC53" s="87" t="str">
        <f t="shared" si="22"/>
        <v>OK</v>
      </c>
      <c r="AD53" s="125">
        <f t="shared" si="23"/>
        <v>0.25114155251141551</v>
      </c>
      <c r="AE53" s="128">
        <v>4</v>
      </c>
      <c r="AF53" s="128">
        <v>2</v>
      </c>
      <c r="AG53" s="128">
        <v>6</v>
      </c>
      <c r="AH53">
        <f t="shared" si="24"/>
        <v>24708</v>
      </c>
      <c r="AI53" s="124">
        <v>55</v>
      </c>
      <c r="AJ53" s="87" t="str">
        <f t="shared" si="25"/>
        <v>OK</v>
      </c>
      <c r="AK53" s="125">
        <f t="shared" si="26"/>
        <v>0.25114155251141551</v>
      </c>
      <c r="AL53" s="128">
        <v>4</v>
      </c>
      <c r="AM53" s="128">
        <v>2</v>
      </c>
      <c r="AN53" s="128">
        <v>7</v>
      </c>
      <c r="AO53">
        <f t="shared" si="27"/>
        <v>28804</v>
      </c>
      <c r="AP53" s="124">
        <v>55</v>
      </c>
      <c r="AQ53" s="87" t="str">
        <f t="shared" si="28"/>
        <v>OK</v>
      </c>
      <c r="AR53" s="125">
        <f t="shared" si="29"/>
        <v>0.25114155251141551</v>
      </c>
      <c r="AS53" s="128">
        <v>5</v>
      </c>
      <c r="AT53" s="128">
        <v>2</v>
      </c>
      <c r="AU53" s="128">
        <v>7</v>
      </c>
      <c r="AV53">
        <f t="shared" si="30"/>
        <v>28805</v>
      </c>
      <c r="AW53" s="124">
        <v>55</v>
      </c>
      <c r="AX53" s="87" t="str">
        <f t="shared" si="31"/>
        <v>OK</v>
      </c>
      <c r="AY53" s="125">
        <f t="shared" ref="AY53" si="33">AW53/SUM($AP$39:$AP$43)</f>
        <v>0.25114155251141551</v>
      </c>
    </row>
    <row r="54" spans="11:51" x14ac:dyDescent="0.3">
      <c r="K54" s="115" t="s">
        <v>46</v>
      </c>
      <c r="L54" s="113">
        <v>50</v>
      </c>
      <c r="M54" s="113">
        <v>50</v>
      </c>
      <c r="N54" s="113">
        <v>500</v>
      </c>
      <c r="O54" s="126">
        <f t="shared" si="17"/>
        <v>6.0380639551734134E-4</v>
      </c>
      <c r="P54" s="126"/>
    </row>
    <row r="55" spans="11:51" x14ac:dyDescent="0.3">
      <c r="K55" s="115" t="s">
        <v>49</v>
      </c>
      <c r="L55" s="113">
        <v>8</v>
      </c>
      <c r="M55" s="113">
        <v>8</v>
      </c>
      <c r="N55" s="113">
        <v>97</v>
      </c>
      <c r="O55" s="126">
        <f t="shared" si="17"/>
        <v>9.6609023282774617E-5</v>
      </c>
      <c r="P55" s="126"/>
    </row>
    <row r="56" spans="11:51" x14ac:dyDescent="0.3">
      <c r="Q56" t="s">
        <v>165</v>
      </c>
      <c r="S56">
        <v>15</v>
      </c>
      <c r="U56">
        <v>100</v>
      </c>
      <c r="X56" t="s">
        <v>165</v>
      </c>
      <c r="Z56">
        <v>16</v>
      </c>
      <c r="AE56" t="s">
        <v>165</v>
      </c>
      <c r="AG56">
        <v>17</v>
      </c>
      <c r="AL56" t="s">
        <v>165</v>
      </c>
      <c r="AN56">
        <v>18</v>
      </c>
      <c r="AS56" t="s">
        <v>165</v>
      </c>
      <c r="AU56">
        <v>19</v>
      </c>
    </row>
    <row r="57" spans="11:51" x14ac:dyDescent="0.3">
      <c r="L57" s="113">
        <f>SUM(L41:L55)</f>
        <v>82808</v>
      </c>
      <c r="M57" s="113">
        <f>SUM(M41:M55)</f>
        <v>79218</v>
      </c>
      <c r="N57" s="113">
        <f>SUM(N41:N55)</f>
        <v>131097</v>
      </c>
      <c r="Q57" s="217" t="s">
        <v>166</v>
      </c>
      <c r="R57" s="217"/>
      <c r="S57" cm="1">
        <f t="array" ref="S57">SUMPRODUCT(IF(R59:INDEX(R59:R64,MATCH(TRUE,(R59:R64="")))&gt;0, 1, 0), U59:INDEX(U59:U64,MATCH(TRUE, (U59:U64=""))))/SUM( U59:INDEX(U59:U64,MATCH(TRUE, (U59:U64=""))))</f>
        <v>1</v>
      </c>
      <c r="X57" s="217" t="s">
        <v>166</v>
      </c>
      <c r="Y57" s="217"/>
      <c r="Z57" cm="1">
        <f t="array" ref="Z57">SUMPRODUCT(IF(Y59:INDEX(Y59:Y64,MATCH(TRUE,(Y59:Y64="")))&gt;0, 1, 0), AB59:INDEX(AB59:AB64,MATCH(TRUE, (AB59:AB64=""))))/SUM( AB59:INDEX(AB59:AB64,MATCH(TRUE, (AB59:AB64=""))))</f>
        <v>1</v>
      </c>
      <c r="AE57" s="217" t="s">
        <v>166</v>
      </c>
      <c r="AF57" s="217"/>
      <c r="AG57" cm="1">
        <f t="array" ref="AG57">SUMPRODUCT(IF(AF59:INDEX(AF59:AF64,MATCH(TRUE,(AF59:AF64="")))&gt;0, 1, 0), AI59:INDEX(AI59:AI64,MATCH(TRUE, (AI59:AI64=""))))/SUM( AI59:INDEX(AI59:AI64,MATCH(TRUE, (AI59:AI64=""))))</f>
        <v>1</v>
      </c>
      <c r="AL57" s="217" t="s">
        <v>166</v>
      </c>
      <c r="AM57" s="217"/>
      <c r="AN57" cm="1">
        <f t="array" ref="AN57">SUMPRODUCT(IF(AM59:INDEX(AM59:AM64,MATCH(TRUE,(AM59:AM64="")))&gt;0, 1, 0), AP59:INDEX(AP59:AP64,MATCH(TRUE, (AP59:AP64=""))))/SUM( AP59:INDEX(AP59:AP64,MATCH(TRUE, (AP59:AP64=""))))</f>
        <v>1</v>
      </c>
      <c r="AS57" s="217" t="s">
        <v>166</v>
      </c>
      <c r="AT57" s="217"/>
      <c r="AU57" cm="1">
        <f t="array" ref="AU57">SUMPRODUCT(IF(AT59:INDEX(AT59:AT64,MATCH(TRUE,(AT59:AT64="")))&gt;0, 1, 0), AW59:INDEX(AW59:AW64,MATCH(TRUE, (AW59:AW64=""))))/SUM( AW59:INDEX(AW59:AW64,MATCH(TRUE, (AW59:AW64=""))))</f>
        <v>1</v>
      </c>
    </row>
    <row r="58" spans="11:51" x14ac:dyDescent="0.3">
      <c r="K58" s="116" t="s">
        <v>170</v>
      </c>
      <c r="L58" s="117">
        <v>44.379770070524586</v>
      </c>
      <c r="M58" s="117">
        <v>55.126360170668285</v>
      </c>
      <c r="N58" s="117">
        <v>100.02135823092824</v>
      </c>
      <c r="O58" s="63">
        <f>SUM(L58:N58)</f>
        <v>199.52748847212109</v>
      </c>
      <c r="Q58" s="108" t="s">
        <v>167</v>
      </c>
      <c r="R58" s="108" t="s">
        <v>77</v>
      </c>
      <c r="S58" s="108" t="s">
        <v>78</v>
      </c>
      <c r="T58" s="108" t="s">
        <v>163</v>
      </c>
      <c r="U58" s="108" t="s">
        <v>168</v>
      </c>
      <c r="X58" s="108" t="s">
        <v>167</v>
      </c>
      <c r="Y58" s="108" t="s">
        <v>77</v>
      </c>
      <c r="Z58" s="108" t="s">
        <v>78</v>
      </c>
      <c r="AA58" s="108" t="s">
        <v>163</v>
      </c>
      <c r="AB58" s="108" t="s">
        <v>168</v>
      </c>
      <c r="AE58" s="108" t="s">
        <v>167</v>
      </c>
      <c r="AF58" s="108" t="s">
        <v>77</v>
      </c>
      <c r="AG58" s="108" t="s">
        <v>78</v>
      </c>
      <c r="AH58" s="108" t="s">
        <v>163</v>
      </c>
      <c r="AI58" s="108" t="s">
        <v>168</v>
      </c>
      <c r="AL58" s="108" t="s">
        <v>167</v>
      </c>
      <c r="AM58" s="108" t="s">
        <v>77</v>
      </c>
      <c r="AN58" s="108" t="s">
        <v>78</v>
      </c>
      <c r="AO58" s="108" t="s">
        <v>163</v>
      </c>
      <c r="AP58" s="108" t="s">
        <v>168</v>
      </c>
      <c r="AS58" s="108" t="s">
        <v>167</v>
      </c>
      <c r="AT58" s="108" t="s">
        <v>77</v>
      </c>
      <c r="AU58" s="108" t="s">
        <v>78</v>
      </c>
      <c r="AV58" s="108" t="s">
        <v>163</v>
      </c>
      <c r="AW58" s="108" t="s">
        <v>168</v>
      </c>
    </row>
    <row r="59" spans="11:51" x14ac:dyDescent="0.3">
      <c r="Q59" s="66">
        <v>12</v>
      </c>
      <c r="R59" s="66">
        <v>3</v>
      </c>
      <c r="S59" s="66">
        <v>0</v>
      </c>
      <c r="T59">
        <f>Q59+(2^6)*R59+(2^12)*S59</f>
        <v>204</v>
      </c>
      <c r="U59" s="124">
        <v>33</v>
      </c>
      <c r="V59" s="87" t="str">
        <f>IF(AND(SUM(Q59:S59) = S$56, Q59&gt;=3), "OK", "ERROR")</f>
        <v>OK</v>
      </c>
      <c r="W59" s="125">
        <f>U59/SUM($U$59:$U$63)</f>
        <v>0.15068493150684931</v>
      </c>
      <c r="X59" s="66">
        <v>13</v>
      </c>
      <c r="Y59" s="66">
        <v>3</v>
      </c>
      <c r="Z59" s="66">
        <v>0</v>
      </c>
      <c r="AA59">
        <f>X59+(2^6)*Y59+(2^12)*Z59</f>
        <v>205</v>
      </c>
      <c r="AB59" s="124">
        <v>33</v>
      </c>
      <c r="AC59" s="87" t="str">
        <f>IF(AND(SUM(X59:Z59) = Z$56, X59&gt;=3), "OK", "ERROR")</f>
        <v>OK</v>
      </c>
      <c r="AD59" s="125">
        <f>AB59/SUM($AB$59:$AB$63)</f>
        <v>0.15068493150684931</v>
      </c>
      <c r="AE59" s="66">
        <v>14</v>
      </c>
      <c r="AF59" s="66">
        <v>3</v>
      </c>
      <c r="AG59" s="66">
        <v>0</v>
      </c>
      <c r="AH59">
        <f>AE59+(2^6)*AF59+(2^12)*AG59</f>
        <v>206</v>
      </c>
      <c r="AI59" s="124">
        <v>33</v>
      </c>
      <c r="AJ59" s="87" t="str">
        <f>IF(AND(SUM(AE59:AG59) = AG$56, AE59&gt;=3), "OK", "ERROR")</f>
        <v>OK</v>
      </c>
      <c r="AK59" s="125">
        <f>AI59/SUM($AI$59:$AI$63)</f>
        <v>0.15068493150684931</v>
      </c>
      <c r="AL59" s="66">
        <v>15</v>
      </c>
      <c r="AM59" s="66">
        <v>3</v>
      </c>
      <c r="AN59" s="66">
        <v>0</v>
      </c>
      <c r="AO59">
        <f>AL59+(2^6)*AM59+(2^12)*AN59</f>
        <v>207</v>
      </c>
      <c r="AP59" s="124">
        <v>33</v>
      </c>
      <c r="AQ59" s="87" t="str">
        <f>IF(AND(SUM(AL59:AN59) = AN$56, AL59&gt;=3), "OK", "ERROR")</f>
        <v>OK</v>
      </c>
      <c r="AR59" s="125">
        <f>AP59/SUM($AP$59:$AP$63)</f>
        <v>0.15068493150684931</v>
      </c>
      <c r="AS59" s="66">
        <v>15</v>
      </c>
      <c r="AT59" s="66">
        <v>4</v>
      </c>
      <c r="AU59" s="66">
        <v>0</v>
      </c>
      <c r="AV59">
        <f>AS59+(2^6)*AT59+(2^12)*AU59</f>
        <v>271</v>
      </c>
      <c r="AW59" s="124">
        <v>33</v>
      </c>
      <c r="AX59" s="87" t="str">
        <f>IF(AND(SUM(AS59:AU59) = AU$56, AS59&gt;=3), "OK", "ERROR")</f>
        <v>OK</v>
      </c>
      <c r="AY59" s="125">
        <f>AW59/SUM($AW$59:$AW$63)</f>
        <v>0.15068493150684931</v>
      </c>
    </row>
    <row r="60" spans="11:51" x14ac:dyDescent="0.3">
      <c r="Q60" s="66">
        <v>11</v>
      </c>
      <c r="R60" s="66">
        <v>4</v>
      </c>
      <c r="S60" s="66">
        <v>0</v>
      </c>
      <c r="T60">
        <f t="shared" ref="T60:T63" si="34">Q60+(2^6)*R60+(2^12)*S60</f>
        <v>267</v>
      </c>
      <c r="U60" s="124">
        <v>53</v>
      </c>
      <c r="V60" s="87" t="str">
        <f t="shared" ref="V60:V63" si="35">IF(AND(SUM(Q60:S60) = S$56, Q60&gt;=3), "OK", "ERROR")</f>
        <v>OK</v>
      </c>
      <c r="W60" s="125">
        <f t="shared" ref="W60:W63" si="36">U60/SUM($U$59:$U$63)</f>
        <v>0.24200913242009131</v>
      </c>
      <c r="X60" s="66">
        <v>11</v>
      </c>
      <c r="Y60" s="66">
        <v>5</v>
      </c>
      <c r="Z60" s="66">
        <v>0</v>
      </c>
      <c r="AA60">
        <f t="shared" ref="AA60:AA63" si="37">X60+(2^6)*Y60+(2^12)*Z60</f>
        <v>331</v>
      </c>
      <c r="AB60" s="124">
        <v>53</v>
      </c>
      <c r="AC60" s="87" t="str">
        <f t="shared" ref="AC60:AC63" si="38">IF(AND(SUM(X60:Z60) = Z$56, X60&gt;=3), "OK", "ERROR")</f>
        <v>OK</v>
      </c>
      <c r="AD60" s="125">
        <f t="shared" ref="AD60:AD63" si="39">AB60/SUM($AB$59:$AB$63)</f>
        <v>0.24200913242009131</v>
      </c>
      <c r="AE60" s="66">
        <v>11</v>
      </c>
      <c r="AF60" s="66">
        <v>6</v>
      </c>
      <c r="AG60" s="66">
        <v>0</v>
      </c>
      <c r="AH60">
        <f t="shared" ref="AH60:AH63" si="40">AE60+(2^6)*AF60+(2^12)*AG60</f>
        <v>395</v>
      </c>
      <c r="AI60" s="124">
        <v>53</v>
      </c>
      <c r="AJ60" s="87" t="str">
        <f t="shared" ref="AJ60:AJ63" si="41">IF(AND(SUM(AE60:AG60) = AG$56, AE60&gt;=3), "OK", "ERROR")</f>
        <v>OK</v>
      </c>
      <c r="AK60" s="125">
        <f t="shared" ref="AK60:AK63" si="42">AI60/SUM($AI$59:$AI$63)</f>
        <v>0.24200913242009131</v>
      </c>
      <c r="AL60" s="66">
        <v>12</v>
      </c>
      <c r="AM60" s="66">
        <v>6</v>
      </c>
      <c r="AN60" s="66">
        <v>0</v>
      </c>
      <c r="AO60">
        <f t="shared" ref="AO60:AO63" si="43">AL60+(2^6)*AM60+(2^12)*AN60</f>
        <v>396</v>
      </c>
      <c r="AP60" s="124">
        <v>53</v>
      </c>
      <c r="AQ60" s="87" t="str">
        <f t="shared" ref="AQ60:AQ63" si="44">IF(AND(SUM(AL60:AN60) = AN$56, AL60&gt;=3), "OK", "ERROR")</f>
        <v>OK</v>
      </c>
      <c r="AR60" s="125">
        <f t="shared" ref="AR60:AR63" si="45">AP60/SUM($AP$59:$AP$63)</f>
        <v>0.24200913242009131</v>
      </c>
      <c r="AS60" s="66">
        <v>13</v>
      </c>
      <c r="AT60" s="66">
        <v>6</v>
      </c>
      <c r="AU60" s="66">
        <v>0</v>
      </c>
      <c r="AV60">
        <f t="shared" ref="AV60:AV63" si="46">AS60+(2^6)*AT60+(2^12)*AU60</f>
        <v>397</v>
      </c>
      <c r="AW60" s="124">
        <v>53</v>
      </c>
      <c r="AX60" s="87" t="str">
        <f t="shared" ref="AX60:AX63" si="47">IF(AND(SUM(AS60:AU60) = AU$56, AS60&gt;=3), "OK", "ERROR")</f>
        <v>OK</v>
      </c>
      <c r="AY60" s="125">
        <f t="shared" ref="AY60:AY63" si="48">AW60/SUM($AW$59:$AW$63)</f>
        <v>0.24200913242009131</v>
      </c>
    </row>
    <row r="61" spans="11:51" x14ac:dyDescent="0.3">
      <c r="Q61" s="66">
        <v>9</v>
      </c>
      <c r="R61" s="66">
        <v>4</v>
      </c>
      <c r="S61" s="66">
        <v>2</v>
      </c>
      <c r="T61">
        <f t="shared" si="34"/>
        <v>8457</v>
      </c>
      <c r="U61" s="124">
        <v>53</v>
      </c>
      <c r="V61" s="87" t="str">
        <f t="shared" si="35"/>
        <v>OK</v>
      </c>
      <c r="W61" s="125">
        <f t="shared" si="36"/>
        <v>0.24200913242009131</v>
      </c>
      <c r="X61" s="66">
        <v>9</v>
      </c>
      <c r="Y61" s="66">
        <v>4</v>
      </c>
      <c r="Z61" s="66">
        <v>3</v>
      </c>
      <c r="AA61">
        <f t="shared" si="37"/>
        <v>12553</v>
      </c>
      <c r="AB61" s="124">
        <v>53</v>
      </c>
      <c r="AC61" s="87" t="str">
        <f t="shared" si="38"/>
        <v>OK</v>
      </c>
      <c r="AD61" s="125">
        <f t="shared" si="39"/>
        <v>0.24200913242009131</v>
      </c>
      <c r="AE61" s="66">
        <v>9</v>
      </c>
      <c r="AF61" s="66">
        <v>5</v>
      </c>
      <c r="AG61" s="66">
        <v>3</v>
      </c>
      <c r="AH61">
        <f t="shared" si="40"/>
        <v>12617</v>
      </c>
      <c r="AI61" s="124">
        <v>53</v>
      </c>
      <c r="AJ61" s="87" t="str">
        <f t="shared" si="41"/>
        <v>OK</v>
      </c>
      <c r="AK61" s="125">
        <f t="shared" si="42"/>
        <v>0.24200913242009131</v>
      </c>
      <c r="AL61" s="66">
        <v>10</v>
      </c>
      <c r="AM61" s="66">
        <v>5</v>
      </c>
      <c r="AN61" s="66">
        <v>3</v>
      </c>
      <c r="AO61">
        <f t="shared" si="43"/>
        <v>12618</v>
      </c>
      <c r="AP61" s="124">
        <v>53</v>
      </c>
      <c r="AQ61" s="87" t="str">
        <f t="shared" si="44"/>
        <v>OK</v>
      </c>
      <c r="AR61" s="125">
        <f t="shared" si="45"/>
        <v>0.24200913242009131</v>
      </c>
      <c r="AS61" s="66">
        <v>11</v>
      </c>
      <c r="AT61" s="66">
        <v>5</v>
      </c>
      <c r="AU61" s="66">
        <v>3</v>
      </c>
      <c r="AV61">
        <f t="shared" si="46"/>
        <v>12619</v>
      </c>
      <c r="AW61" s="124">
        <v>53</v>
      </c>
      <c r="AX61" s="87" t="str">
        <f t="shared" si="47"/>
        <v>OK</v>
      </c>
      <c r="AY61" s="125">
        <f t="shared" si="48"/>
        <v>0.24200913242009131</v>
      </c>
    </row>
    <row r="62" spans="11:51" x14ac:dyDescent="0.3">
      <c r="Q62" s="127">
        <v>12</v>
      </c>
      <c r="R62" s="127">
        <v>2</v>
      </c>
      <c r="S62" s="127">
        <v>1</v>
      </c>
      <c r="T62">
        <f t="shared" si="34"/>
        <v>4236</v>
      </c>
      <c r="U62" s="124">
        <v>25</v>
      </c>
      <c r="V62" s="87" t="str">
        <f t="shared" si="35"/>
        <v>OK</v>
      </c>
      <c r="W62" s="125">
        <f t="shared" si="36"/>
        <v>0.11415525114155251</v>
      </c>
      <c r="X62" s="127">
        <v>12</v>
      </c>
      <c r="Y62" s="127">
        <v>3</v>
      </c>
      <c r="Z62" s="127">
        <v>1</v>
      </c>
      <c r="AA62">
        <f t="shared" si="37"/>
        <v>4300</v>
      </c>
      <c r="AB62" s="124">
        <v>25</v>
      </c>
      <c r="AC62" s="87" t="str">
        <f t="shared" si="38"/>
        <v>OK</v>
      </c>
      <c r="AD62" s="125">
        <f t="shared" si="39"/>
        <v>0.11415525114155251</v>
      </c>
      <c r="AE62" s="127">
        <v>13</v>
      </c>
      <c r="AF62" s="127">
        <v>3</v>
      </c>
      <c r="AG62" s="127">
        <v>1</v>
      </c>
      <c r="AH62">
        <f t="shared" si="40"/>
        <v>4301</v>
      </c>
      <c r="AI62" s="124">
        <v>25</v>
      </c>
      <c r="AJ62" s="87" t="str">
        <f t="shared" si="41"/>
        <v>OK</v>
      </c>
      <c r="AK62" s="125">
        <f t="shared" si="42"/>
        <v>0.11415525114155251</v>
      </c>
      <c r="AL62" s="127">
        <v>14</v>
      </c>
      <c r="AM62" s="127">
        <v>3</v>
      </c>
      <c r="AN62" s="127">
        <v>1</v>
      </c>
      <c r="AO62">
        <f t="shared" si="43"/>
        <v>4302</v>
      </c>
      <c r="AP62" s="124">
        <v>25</v>
      </c>
      <c r="AQ62" s="87" t="str">
        <f t="shared" si="44"/>
        <v>OK</v>
      </c>
      <c r="AR62" s="125">
        <f t="shared" si="45"/>
        <v>0.11415525114155251</v>
      </c>
      <c r="AS62" s="127">
        <v>14</v>
      </c>
      <c r="AT62" s="127">
        <v>4</v>
      </c>
      <c r="AU62" s="127">
        <v>1</v>
      </c>
      <c r="AV62">
        <f t="shared" si="46"/>
        <v>4366</v>
      </c>
      <c r="AW62" s="124">
        <v>25</v>
      </c>
      <c r="AX62" s="87" t="str">
        <f t="shared" si="47"/>
        <v>OK</v>
      </c>
      <c r="AY62" s="125">
        <f t="shared" si="48"/>
        <v>0.11415525114155251</v>
      </c>
    </row>
    <row r="63" spans="11:51" x14ac:dyDescent="0.3">
      <c r="K63" s="129"/>
      <c r="Q63" s="128">
        <v>5</v>
      </c>
      <c r="R63" s="128">
        <v>2</v>
      </c>
      <c r="S63" s="128">
        <v>8</v>
      </c>
      <c r="T63">
        <f t="shared" si="34"/>
        <v>32901</v>
      </c>
      <c r="U63" s="124">
        <v>55</v>
      </c>
      <c r="V63" s="87" t="str">
        <f t="shared" si="35"/>
        <v>OK</v>
      </c>
      <c r="W63" s="125">
        <f t="shared" si="36"/>
        <v>0.25114155251141551</v>
      </c>
      <c r="X63" s="128">
        <v>5</v>
      </c>
      <c r="Y63" s="128">
        <v>2</v>
      </c>
      <c r="Z63" s="128">
        <v>9</v>
      </c>
      <c r="AA63">
        <f t="shared" si="37"/>
        <v>36997</v>
      </c>
      <c r="AB63" s="124">
        <v>55</v>
      </c>
      <c r="AC63" s="87" t="str">
        <f t="shared" si="38"/>
        <v>OK</v>
      </c>
      <c r="AD63" s="125">
        <f t="shared" si="39"/>
        <v>0.25114155251141551</v>
      </c>
      <c r="AE63" s="128">
        <v>6</v>
      </c>
      <c r="AF63" s="128">
        <v>2</v>
      </c>
      <c r="AG63" s="128">
        <v>9</v>
      </c>
      <c r="AH63">
        <f t="shared" si="40"/>
        <v>36998</v>
      </c>
      <c r="AI63" s="124">
        <v>55</v>
      </c>
      <c r="AJ63" s="87" t="str">
        <f t="shared" si="41"/>
        <v>OK</v>
      </c>
      <c r="AK63" s="125">
        <f t="shared" si="42"/>
        <v>0.25114155251141551</v>
      </c>
      <c r="AL63" s="128">
        <v>6</v>
      </c>
      <c r="AM63" s="128">
        <v>3</v>
      </c>
      <c r="AN63" s="128">
        <v>9</v>
      </c>
      <c r="AO63">
        <f t="shared" si="43"/>
        <v>37062</v>
      </c>
      <c r="AP63" s="124">
        <v>55</v>
      </c>
      <c r="AQ63" s="87" t="str">
        <f t="shared" si="44"/>
        <v>OK</v>
      </c>
      <c r="AR63" s="125">
        <f t="shared" si="45"/>
        <v>0.25114155251141551</v>
      </c>
      <c r="AS63" s="128">
        <v>6</v>
      </c>
      <c r="AT63" s="128">
        <v>3</v>
      </c>
      <c r="AU63" s="128">
        <v>10</v>
      </c>
      <c r="AV63">
        <f t="shared" si="46"/>
        <v>41158</v>
      </c>
      <c r="AW63" s="124">
        <v>55</v>
      </c>
      <c r="AX63" s="87" t="str">
        <f t="shared" si="47"/>
        <v>OK</v>
      </c>
      <c r="AY63" s="125">
        <f t="shared" si="48"/>
        <v>0.25114155251141551</v>
      </c>
    </row>
    <row r="64" spans="11:51" x14ac:dyDescent="0.3">
      <c r="K64" s="129"/>
      <c r="L64" s="69"/>
    </row>
    <row r="65" spans="8:51" x14ac:dyDescent="0.3">
      <c r="K65" s="129"/>
      <c r="L65" s="63"/>
      <c r="M65" s="63"/>
      <c r="N65" s="63"/>
    </row>
    <row r="66" spans="8:51" x14ac:dyDescent="0.3">
      <c r="K66" s="129"/>
      <c r="L66" s="69"/>
      <c r="Q66" t="s">
        <v>165</v>
      </c>
      <c r="S66">
        <v>20</v>
      </c>
      <c r="U66">
        <v>100</v>
      </c>
      <c r="X66" t="s">
        <v>165</v>
      </c>
      <c r="Z66">
        <v>21</v>
      </c>
      <c r="AE66" t="s">
        <v>165</v>
      </c>
      <c r="AG66">
        <v>22</v>
      </c>
      <c r="AL66" t="s">
        <v>165</v>
      </c>
      <c r="AN66">
        <v>23</v>
      </c>
      <c r="AS66" t="s">
        <v>165</v>
      </c>
      <c r="AU66">
        <v>24</v>
      </c>
    </row>
    <row r="67" spans="8:51" x14ac:dyDescent="0.3">
      <c r="H67" s="69"/>
      <c r="K67" s="119"/>
      <c r="L67" s="69"/>
      <c r="Q67" s="217" t="s">
        <v>166</v>
      </c>
      <c r="R67" s="217"/>
      <c r="S67" cm="1">
        <f t="array" ref="S67">SUMPRODUCT(IF(R69:INDEX(R69:R74,MATCH(TRUE,(R69:R74="")))&gt;0, 1, 0), U69:INDEX(U69:U74,MATCH(TRUE, (U69:U74=""))))/SUM( U69:INDEX(U69:U74,MATCH(TRUE, (U69:U74=""))))</f>
        <v>1</v>
      </c>
      <c r="X67" s="217" t="s">
        <v>166</v>
      </c>
      <c r="Y67" s="217"/>
      <c r="Z67" cm="1">
        <f t="array" ref="Z67">SUMPRODUCT(IF(Y69:INDEX(Y69:Y74,MATCH(TRUE,(Y69:Y74="")))&gt;0, 1, 0), AB69:INDEX(AB69:AB74,MATCH(TRUE, (AB69:AB74=""))))/SUM( AB69:INDEX(AB69:AB74,MATCH(TRUE, (AB69:AB74=""))))</f>
        <v>1</v>
      </c>
      <c r="AE67" s="217" t="s">
        <v>166</v>
      </c>
      <c r="AF67" s="217"/>
      <c r="AG67" cm="1">
        <f t="array" ref="AG67">SUMPRODUCT(IF(AF69:INDEX(AF69:AF74,MATCH(TRUE,(AF69:AF74="")))&gt;0, 1, 0), AI69:INDEX(AI69:AI74,MATCH(TRUE, (AI69:AI74=""))))/SUM( AI69:INDEX(AI69:AI74,MATCH(TRUE, (AI69:AI74=""))))</f>
        <v>1</v>
      </c>
      <c r="AL67" s="217" t="s">
        <v>166</v>
      </c>
      <c r="AM67" s="217"/>
      <c r="AN67" cm="1">
        <f t="array" ref="AN67">SUMPRODUCT(IF(AM69:INDEX(AM69:AM74,MATCH(TRUE,(AM69:AM74="")))&gt;0, 1, 0), AP69:INDEX(AP69:AP74,MATCH(TRUE, (AP69:AP74=""))))/SUM( AP69:INDEX(AP69:AP74,MATCH(TRUE, (AP69:AP74=""))))</f>
        <v>1</v>
      </c>
      <c r="AS67" s="217" t="s">
        <v>166</v>
      </c>
      <c r="AT67" s="217"/>
      <c r="AU67" cm="1">
        <f t="array" ref="AU67">SUMPRODUCT(IF(AT69:INDEX(AT69:AT74,MATCH(TRUE,(AT69:AT74="")))&gt;0, 1, 0), AW69:INDEX(AW69:AW74,MATCH(TRUE, (AW69:AW74=""))))/SUM( AW69:INDEX(AW69:AW74,MATCH(TRUE, (AW69:AW74=""))))</f>
        <v>1</v>
      </c>
    </row>
    <row r="68" spans="8:51" x14ac:dyDescent="0.3">
      <c r="H68" s="69"/>
      <c r="K68" s="119"/>
      <c r="L68" s="69"/>
      <c r="Q68" s="108" t="s">
        <v>167</v>
      </c>
      <c r="R68" s="108" t="s">
        <v>77</v>
      </c>
      <c r="S68" s="108" t="s">
        <v>78</v>
      </c>
      <c r="T68" s="108" t="s">
        <v>163</v>
      </c>
      <c r="U68" s="108" t="s">
        <v>168</v>
      </c>
      <c r="X68" s="108" t="s">
        <v>167</v>
      </c>
      <c r="Y68" s="108" t="s">
        <v>77</v>
      </c>
      <c r="Z68" s="108" t="s">
        <v>78</v>
      </c>
      <c r="AA68" s="108" t="s">
        <v>163</v>
      </c>
      <c r="AB68" s="108" t="s">
        <v>168</v>
      </c>
      <c r="AE68" s="108" t="s">
        <v>167</v>
      </c>
      <c r="AF68" s="108" t="s">
        <v>77</v>
      </c>
      <c r="AG68" s="108" t="s">
        <v>78</v>
      </c>
      <c r="AH68" s="108" t="s">
        <v>163</v>
      </c>
      <c r="AI68" s="108" t="s">
        <v>168</v>
      </c>
      <c r="AL68" s="108" t="s">
        <v>167</v>
      </c>
      <c r="AM68" s="108" t="s">
        <v>77</v>
      </c>
      <c r="AN68" s="108" t="s">
        <v>78</v>
      </c>
      <c r="AO68" s="108" t="s">
        <v>163</v>
      </c>
      <c r="AP68" s="108" t="s">
        <v>168</v>
      </c>
      <c r="AS68" s="108" t="s">
        <v>167</v>
      </c>
      <c r="AT68" s="108" t="s">
        <v>77</v>
      </c>
      <c r="AU68" s="108" t="s">
        <v>78</v>
      </c>
      <c r="AV68" s="108" t="s">
        <v>163</v>
      </c>
      <c r="AW68" s="108" t="s">
        <v>168</v>
      </c>
    </row>
    <row r="69" spans="8:51" x14ac:dyDescent="0.3">
      <c r="H69" s="69"/>
      <c r="K69" s="119"/>
      <c r="L69" s="69"/>
      <c r="Q69" s="66">
        <v>16</v>
      </c>
      <c r="R69" s="66">
        <v>4</v>
      </c>
      <c r="S69" s="66">
        <v>0</v>
      </c>
      <c r="T69">
        <f>Q69+(2^6)*R69+(2^12)*S69</f>
        <v>272</v>
      </c>
      <c r="U69" s="124">
        <v>33</v>
      </c>
      <c r="V69" s="87" t="str">
        <f>IF(AND(SUM(Q69:S69) = S$66, Q69&gt;=3), "OK", "ERROR")</f>
        <v>OK</v>
      </c>
      <c r="W69" s="125">
        <f>U69/SUM($U$69:$U$73)</f>
        <v>0.15068493150684931</v>
      </c>
      <c r="X69" s="66">
        <v>17</v>
      </c>
      <c r="Y69" s="66">
        <v>4</v>
      </c>
      <c r="Z69" s="66">
        <v>0</v>
      </c>
      <c r="AA69">
        <f>X69+(2^6)*Y69+(2^12)*Z69</f>
        <v>273</v>
      </c>
      <c r="AB69" s="124">
        <v>33</v>
      </c>
      <c r="AC69" s="87" t="str">
        <f>IF(AND(SUM(X69:Z69) = Z$66, X69&gt;=3), "OK", "ERROR")</f>
        <v>OK</v>
      </c>
      <c r="AD69" s="125">
        <f>AB69/SUM($AB$69:$AB$73)</f>
        <v>0.15068493150684931</v>
      </c>
      <c r="AE69" s="66">
        <v>18</v>
      </c>
      <c r="AF69" s="66">
        <v>4</v>
      </c>
      <c r="AG69" s="66">
        <v>0</v>
      </c>
      <c r="AH69">
        <f>AE69+(2^6)*AF69+(2^12)*AG69</f>
        <v>274</v>
      </c>
      <c r="AI69" s="124">
        <v>33</v>
      </c>
      <c r="AJ69" s="87" t="str">
        <f>IF(AND(SUM(AE69:AG69) = AG$66, AE69&gt;=3), "OK", "ERROR")</f>
        <v>OK</v>
      </c>
      <c r="AK69" s="125">
        <f>AI69/SUM($AI$69:$AI$73)</f>
        <v>0.15068493150684931</v>
      </c>
      <c r="AL69" s="66">
        <v>19</v>
      </c>
      <c r="AM69" s="66">
        <v>4</v>
      </c>
      <c r="AN69" s="66">
        <v>0</v>
      </c>
      <c r="AO69">
        <f>AL69+(2^6)*AM69+(2^12)*AN69</f>
        <v>275</v>
      </c>
      <c r="AP69" s="124">
        <v>33</v>
      </c>
      <c r="AQ69" s="87" t="str">
        <f>IF(AND(SUM(AL69:AN69) = AN$66, AL69&gt;=3), "OK", "ERROR")</f>
        <v>OK</v>
      </c>
      <c r="AR69" s="125">
        <f>AP69/SUM($AP$69:$AP$73)</f>
        <v>0.15068493150684931</v>
      </c>
      <c r="AS69" s="66">
        <v>19</v>
      </c>
      <c r="AT69" s="66">
        <v>5</v>
      </c>
      <c r="AU69" s="66">
        <v>0</v>
      </c>
      <c r="AV69">
        <f>AS69+(2^6)*AT69+(2^12)*AU69</f>
        <v>339</v>
      </c>
      <c r="AW69" s="124">
        <v>33</v>
      </c>
      <c r="AX69" s="87" t="str">
        <f>IF(AND(SUM(AS69:AU69) = AU$66, AS69&gt;=3), "OK", "ERROR")</f>
        <v>OK</v>
      </c>
      <c r="AY69" s="125">
        <f>AW69/SUM($AW$69:$AW$73)</f>
        <v>0.15068493150684931</v>
      </c>
    </row>
    <row r="70" spans="8:51" x14ac:dyDescent="0.3">
      <c r="H70" s="69"/>
      <c r="K70" s="119"/>
      <c r="L70" s="69"/>
      <c r="Q70" s="66">
        <v>14</v>
      </c>
      <c r="R70" s="66">
        <v>6</v>
      </c>
      <c r="S70" s="66">
        <v>0</v>
      </c>
      <c r="T70">
        <f t="shared" ref="T70:T73" si="49">Q70+(2^6)*R70+(2^12)*S70</f>
        <v>398</v>
      </c>
      <c r="U70" s="124">
        <v>53</v>
      </c>
      <c r="V70" s="87" t="str">
        <f t="shared" ref="V70:V73" si="50">IF(AND(SUM(Q70:S70) = S$66, Q70&gt;=3), "OK", "ERROR")</f>
        <v>OK</v>
      </c>
      <c r="W70" s="125">
        <f t="shared" ref="W70:W73" si="51">U70/SUM($U$69:$U$73)</f>
        <v>0.24200913242009131</v>
      </c>
      <c r="X70" s="66">
        <v>15</v>
      </c>
      <c r="Y70" s="66">
        <v>6</v>
      </c>
      <c r="Z70" s="66">
        <v>0</v>
      </c>
      <c r="AA70">
        <f t="shared" ref="AA70:AA73" si="52">X70+(2^6)*Y70+(2^12)*Z70</f>
        <v>399</v>
      </c>
      <c r="AB70" s="124">
        <v>53</v>
      </c>
      <c r="AC70" s="87" t="str">
        <f t="shared" ref="AC70:AC73" si="53">IF(AND(SUM(X70:Z70) = Z$66, X70&gt;=3), "OK", "ERROR")</f>
        <v>OK</v>
      </c>
      <c r="AD70" s="125">
        <f t="shared" ref="AD70:AD73" si="54">AB70/SUM($AB$69:$AB$73)</f>
        <v>0.24200913242009131</v>
      </c>
      <c r="AE70" s="66">
        <v>15</v>
      </c>
      <c r="AF70" s="66">
        <v>6</v>
      </c>
      <c r="AG70" s="66">
        <v>1</v>
      </c>
      <c r="AH70">
        <f t="shared" ref="AH70:AH73" si="55">AE70+(2^6)*AF70+(2^12)*AG70</f>
        <v>4495</v>
      </c>
      <c r="AI70" s="124">
        <v>53</v>
      </c>
      <c r="AJ70" s="87" t="str">
        <f t="shared" ref="AJ70:AJ73" si="56">IF(AND(SUM(AE70:AG70) = AG$66, AE70&gt;=3), "OK", "ERROR")</f>
        <v>OK</v>
      </c>
      <c r="AK70" s="125">
        <f t="shared" ref="AK70:AK73" si="57">AI70/SUM($AI$69:$AI$73)</f>
        <v>0.24200913242009131</v>
      </c>
      <c r="AL70" s="66">
        <v>16</v>
      </c>
      <c r="AM70" s="66">
        <v>6</v>
      </c>
      <c r="AN70" s="66">
        <v>1</v>
      </c>
      <c r="AO70">
        <f t="shared" ref="AO70:AO73" si="58">AL70+(2^6)*AM70+(2^12)*AN70</f>
        <v>4496</v>
      </c>
      <c r="AP70" s="124">
        <v>53</v>
      </c>
      <c r="AQ70" s="87" t="str">
        <f t="shared" ref="AQ70:AQ73" si="59">IF(AND(SUM(AL70:AN70) = AN$66, AL70&gt;=3), "OK", "ERROR")</f>
        <v>OK</v>
      </c>
      <c r="AR70" s="125">
        <f t="shared" ref="AR70:AR73" si="60">AP70/SUM($AP$69:$AP$73)</f>
        <v>0.24200913242009131</v>
      </c>
      <c r="AS70" s="66">
        <v>16</v>
      </c>
      <c r="AT70" s="66">
        <v>7</v>
      </c>
      <c r="AU70" s="66">
        <v>1</v>
      </c>
      <c r="AV70">
        <f t="shared" ref="AV70:AV73" si="61">AS70+(2^6)*AT70+(2^12)*AU70</f>
        <v>4560</v>
      </c>
      <c r="AW70" s="124">
        <v>53</v>
      </c>
      <c r="AX70" s="87" t="str">
        <f t="shared" ref="AX70:AX73" si="62">IF(AND(SUM(AS70:AU70) = AU$66, AS70&gt;=3), "OK", "ERROR")</f>
        <v>OK</v>
      </c>
      <c r="AY70" s="125">
        <f t="shared" ref="AY70:AY73" si="63">AW70/SUM($AW$69:$AW$73)</f>
        <v>0.24200913242009131</v>
      </c>
    </row>
    <row r="71" spans="8:51" x14ac:dyDescent="0.3">
      <c r="H71" s="69"/>
      <c r="K71" s="119"/>
      <c r="L71" s="69"/>
      <c r="Q71" s="66">
        <v>12</v>
      </c>
      <c r="R71" s="66">
        <v>5</v>
      </c>
      <c r="S71" s="66">
        <v>3</v>
      </c>
      <c r="T71">
        <f t="shared" si="49"/>
        <v>12620</v>
      </c>
      <c r="U71" s="124">
        <v>53</v>
      </c>
      <c r="V71" s="87" t="str">
        <f t="shared" si="50"/>
        <v>OK</v>
      </c>
      <c r="W71" s="125">
        <f t="shared" si="51"/>
        <v>0.24200913242009131</v>
      </c>
      <c r="X71" s="66">
        <v>13</v>
      </c>
      <c r="Y71" s="66">
        <v>5</v>
      </c>
      <c r="Z71" s="66">
        <v>3</v>
      </c>
      <c r="AA71">
        <f t="shared" si="52"/>
        <v>12621</v>
      </c>
      <c r="AB71" s="124">
        <v>53</v>
      </c>
      <c r="AC71" s="87" t="str">
        <f t="shared" si="53"/>
        <v>OK</v>
      </c>
      <c r="AD71" s="125">
        <f t="shared" si="54"/>
        <v>0.24200913242009131</v>
      </c>
      <c r="AE71" s="66">
        <v>14</v>
      </c>
      <c r="AF71" s="66">
        <v>5</v>
      </c>
      <c r="AG71" s="66">
        <v>3</v>
      </c>
      <c r="AH71">
        <f t="shared" si="55"/>
        <v>12622</v>
      </c>
      <c r="AI71" s="124">
        <v>53</v>
      </c>
      <c r="AJ71" s="87" t="str">
        <f t="shared" si="56"/>
        <v>OK</v>
      </c>
      <c r="AK71" s="125">
        <f t="shared" si="57"/>
        <v>0.24200913242009131</v>
      </c>
      <c r="AL71" s="66">
        <v>14</v>
      </c>
      <c r="AM71" s="66">
        <v>6</v>
      </c>
      <c r="AN71" s="66">
        <v>3</v>
      </c>
      <c r="AO71">
        <f t="shared" si="58"/>
        <v>12686</v>
      </c>
      <c r="AP71" s="124">
        <v>53</v>
      </c>
      <c r="AQ71" s="87" t="str">
        <f t="shared" si="59"/>
        <v>OK</v>
      </c>
      <c r="AR71" s="125">
        <f t="shared" si="60"/>
        <v>0.24200913242009131</v>
      </c>
      <c r="AS71" s="66">
        <v>15</v>
      </c>
      <c r="AT71" s="66">
        <v>6</v>
      </c>
      <c r="AU71" s="66">
        <v>3</v>
      </c>
      <c r="AV71">
        <f t="shared" si="61"/>
        <v>12687</v>
      </c>
      <c r="AW71" s="124">
        <v>53</v>
      </c>
      <c r="AX71" s="87" t="str">
        <f t="shared" si="62"/>
        <v>OK</v>
      </c>
      <c r="AY71" s="125">
        <f t="shared" si="63"/>
        <v>0.24200913242009131</v>
      </c>
    </row>
    <row r="72" spans="8:51" x14ac:dyDescent="0.3">
      <c r="H72" s="69"/>
      <c r="K72" s="119"/>
      <c r="L72" s="69"/>
      <c r="Q72" s="127">
        <v>15</v>
      </c>
      <c r="R72" s="127">
        <v>4</v>
      </c>
      <c r="S72" s="127">
        <v>1</v>
      </c>
      <c r="T72">
        <f t="shared" si="49"/>
        <v>4367</v>
      </c>
      <c r="U72" s="124">
        <v>25</v>
      </c>
      <c r="V72" s="87" t="str">
        <f t="shared" si="50"/>
        <v>OK</v>
      </c>
      <c r="W72" s="125">
        <f t="shared" si="51"/>
        <v>0.11415525114155251</v>
      </c>
      <c r="X72" s="127">
        <v>16</v>
      </c>
      <c r="Y72" s="127">
        <v>4</v>
      </c>
      <c r="Z72" s="127">
        <v>1</v>
      </c>
      <c r="AA72">
        <f t="shared" si="52"/>
        <v>4368</v>
      </c>
      <c r="AB72" s="124">
        <v>25</v>
      </c>
      <c r="AC72" s="87" t="str">
        <f t="shared" si="53"/>
        <v>OK</v>
      </c>
      <c r="AD72" s="125">
        <f t="shared" si="54"/>
        <v>0.11415525114155251</v>
      </c>
      <c r="AE72" s="127">
        <v>17</v>
      </c>
      <c r="AF72" s="127">
        <v>4</v>
      </c>
      <c r="AG72" s="127">
        <v>1</v>
      </c>
      <c r="AH72">
        <f t="shared" si="55"/>
        <v>4369</v>
      </c>
      <c r="AI72" s="124">
        <v>25</v>
      </c>
      <c r="AJ72" s="87" t="str">
        <f t="shared" si="56"/>
        <v>OK</v>
      </c>
      <c r="AK72" s="125">
        <f t="shared" si="57"/>
        <v>0.11415525114155251</v>
      </c>
      <c r="AL72" s="127">
        <v>17</v>
      </c>
      <c r="AM72" s="127">
        <v>5</v>
      </c>
      <c r="AN72" s="127">
        <v>1</v>
      </c>
      <c r="AO72">
        <f t="shared" si="58"/>
        <v>4433</v>
      </c>
      <c r="AP72" s="124">
        <v>25</v>
      </c>
      <c r="AQ72" s="87" t="str">
        <f t="shared" si="59"/>
        <v>OK</v>
      </c>
      <c r="AR72" s="125">
        <f t="shared" si="60"/>
        <v>0.11415525114155251</v>
      </c>
      <c r="AS72" s="127">
        <v>17</v>
      </c>
      <c r="AT72" s="127">
        <v>5</v>
      </c>
      <c r="AU72" s="127">
        <v>2</v>
      </c>
      <c r="AV72">
        <f t="shared" si="61"/>
        <v>8529</v>
      </c>
      <c r="AW72" s="124">
        <v>25</v>
      </c>
      <c r="AX72" s="87" t="str">
        <f t="shared" si="62"/>
        <v>OK</v>
      </c>
      <c r="AY72" s="125">
        <f t="shared" si="63"/>
        <v>0.11415525114155251</v>
      </c>
    </row>
    <row r="73" spans="8:51" x14ac:dyDescent="0.3">
      <c r="H73" s="69"/>
      <c r="K73" s="119"/>
      <c r="L73" s="69"/>
      <c r="Q73" s="128">
        <v>6</v>
      </c>
      <c r="R73" s="128">
        <v>3</v>
      </c>
      <c r="S73" s="128">
        <v>11</v>
      </c>
      <c r="T73">
        <f t="shared" si="49"/>
        <v>45254</v>
      </c>
      <c r="U73" s="124">
        <v>55</v>
      </c>
      <c r="V73" s="87" t="str">
        <f t="shared" si="50"/>
        <v>OK</v>
      </c>
      <c r="W73" s="125">
        <f t="shared" si="51"/>
        <v>0.25114155251141551</v>
      </c>
      <c r="X73" s="128">
        <v>7</v>
      </c>
      <c r="Y73" s="128">
        <v>3</v>
      </c>
      <c r="Z73" s="128">
        <v>11</v>
      </c>
      <c r="AA73">
        <f t="shared" si="52"/>
        <v>45255</v>
      </c>
      <c r="AB73" s="124">
        <v>55</v>
      </c>
      <c r="AC73" s="87" t="str">
        <f t="shared" si="53"/>
        <v>OK</v>
      </c>
      <c r="AD73" s="125">
        <f t="shared" si="54"/>
        <v>0.25114155251141551</v>
      </c>
      <c r="AE73" s="128">
        <v>7</v>
      </c>
      <c r="AF73" s="128">
        <v>3</v>
      </c>
      <c r="AG73" s="128">
        <v>12</v>
      </c>
      <c r="AH73">
        <f t="shared" si="55"/>
        <v>49351</v>
      </c>
      <c r="AI73" s="124">
        <v>55</v>
      </c>
      <c r="AJ73" s="87" t="str">
        <f t="shared" si="56"/>
        <v>OK</v>
      </c>
      <c r="AK73" s="125">
        <f t="shared" si="57"/>
        <v>0.25114155251141551</v>
      </c>
      <c r="AL73" s="128">
        <v>7</v>
      </c>
      <c r="AM73" s="128">
        <v>4</v>
      </c>
      <c r="AN73" s="128">
        <v>12</v>
      </c>
      <c r="AO73">
        <f t="shared" si="58"/>
        <v>49415</v>
      </c>
      <c r="AP73" s="124">
        <v>55</v>
      </c>
      <c r="AQ73" s="87" t="str">
        <f t="shared" si="59"/>
        <v>OK</v>
      </c>
      <c r="AR73" s="125">
        <f t="shared" si="60"/>
        <v>0.25114155251141551</v>
      </c>
      <c r="AS73" s="128">
        <v>8</v>
      </c>
      <c r="AT73" s="128">
        <v>4</v>
      </c>
      <c r="AU73" s="128">
        <v>12</v>
      </c>
      <c r="AV73">
        <f t="shared" si="61"/>
        <v>49416</v>
      </c>
      <c r="AW73" s="124">
        <v>55</v>
      </c>
      <c r="AX73" s="87" t="str">
        <f t="shared" si="62"/>
        <v>OK</v>
      </c>
      <c r="AY73" s="125">
        <f t="shared" si="63"/>
        <v>0.25114155251141551</v>
      </c>
    </row>
    <row r="74" spans="8:51" x14ac:dyDescent="0.3">
      <c r="H74" s="69"/>
      <c r="K74" s="119"/>
      <c r="L74" s="69"/>
    </row>
    <row r="75" spans="8:51" x14ac:dyDescent="0.3">
      <c r="H75" s="69"/>
      <c r="K75" s="119"/>
      <c r="L75" s="69"/>
    </row>
    <row r="76" spans="8:51" x14ac:dyDescent="0.3">
      <c r="H76" s="69"/>
      <c r="K76" s="119"/>
      <c r="L76" s="69"/>
      <c r="Q76" t="s">
        <v>165</v>
      </c>
      <c r="S76">
        <v>25</v>
      </c>
      <c r="U76">
        <v>100</v>
      </c>
      <c r="X76" t="s">
        <v>165</v>
      </c>
      <c r="Z76">
        <v>26</v>
      </c>
      <c r="AE76" t="s">
        <v>165</v>
      </c>
      <c r="AG76">
        <v>27</v>
      </c>
      <c r="AL76" t="s">
        <v>165</v>
      </c>
      <c r="AN76">
        <v>28</v>
      </c>
      <c r="AS76" t="s">
        <v>165</v>
      </c>
      <c r="AU76">
        <v>29</v>
      </c>
    </row>
    <row r="77" spans="8:51" x14ac:dyDescent="0.3">
      <c r="H77" s="69"/>
      <c r="K77" s="119"/>
      <c r="L77" s="69"/>
      <c r="Q77" s="217" t="s">
        <v>166</v>
      </c>
      <c r="R77" s="217"/>
      <c r="S77" cm="1">
        <f t="array" ref="S77">SUMPRODUCT(IF(R79:INDEX(R79:R84,MATCH(TRUE,(R79:R84="")))&gt;0, 1, 0), U79:INDEX(U79:U84,MATCH(TRUE, (U79:U84=""))))/SUM( U79:INDEX(U79:U84,MATCH(TRUE, (U79:U84=""))))</f>
        <v>1</v>
      </c>
      <c r="X77" s="217" t="s">
        <v>166</v>
      </c>
      <c r="Y77" s="217"/>
      <c r="Z77" cm="1">
        <f t="array" ref="Z77">SUMPRODUCT(IF(Y79:INDEX(Y79:Y84,MATCH(TRUE,(Y79:Y84="")))&gt;0, 1, 0), AB79:INDEX(AB79:AB84,MATCH(TRUE, (AB79:AB84=""))))/SUM( AB79:INDEX(AB79:AB84,MATCH(TRUE, (AB79:AB84=""))))</f>
        <v>1</v>
      </c>
      <c r="AE77" s="217" t="s">
        <v>166</v>
      </c>
      <c r="AF77" s="217"/>
      <c r="AG77" cm="1">
        <f t="array" ref="AG77">SUMPRODUCT(IF(AF79:INDEX(AF79:AF84,MATCH(TRUE,(AF79:AF84="")))&gt;0, 1, 0), AI79:INDEX(AI79:AI84,MATCH(TRUE, (AI79:AI84=""))))/SUM( AI79:INDEX(AI79:AI84,MATCH(TRUE, (AI79:AI84=""))))</f>
        <v>1</v>
      </c>
      <c r="AL77" s="217" t="s">
        <v>166</v>
      </c>
      <c r="AM77" s="217"/>
      <c r="AN77" cm="1">
        <f t="array" ref="AN77">SUMPRODUCT(IF(AM79:INDEX(AM79:AM84,MATCH(TRUE,(AM79:AM84="")))&gt;0, 1, 0), AP79:INDEX(AP79:AP84,MATCH(TRUE, (AP79:AP84=""))))/SUM( AP79:INDEX(AP79:AP84,MATCH(TRUE, (AP79:AP84=""))))</f>
        <v>1</v>
      </c>
      <c r="AS77" s="217" t="s">
        <v>166</v>
      </c>
      <c r="AT77" s="217"/>
      <c r="AU77" cm="1">
        <f t="array" ref="AU77">SUMPRODUCT(IF(AT79:INDEX(AT79:AT84,MATCH(TRUE,(AT79:AT84="")))&gt;0, 1, 0), AW79:INDEX(AW79:AW84,MATCH(TRUE, (AW79:AW84=""))))/SUM( AW79:INDEX(AW79:AW84,MATCH(TRUE, (AW79:AW84=""))))</f>
        <v>1</v>
      </c>
    </row>
    <row r="78" spans="8:51" x14ac:dyDescent="0.3">
      <c r="H78" s="69"/>
      <c r="K78" s="119"/>
      <c r="L78" s="69"/>
      <c r="Q78" s="108" t="s">
        <v>167</v>
      </c>
      <c r="R78" s="108" t="s">
        <v>77</v>
      </c>
      <c r="S78" s="108" t="s">
        <v>78</v>
      </c>
      <c r="T78" s="108" t="s">
        <v>163</v>
      </c>
      <c r="U78" s="108" t="s">
        <v>168</v>
      </c>
      <c r="X78" s="108" t="s">
        <v>167</v>
      </c>
      <c r="Y78" s="108" t="s">
        <v>77</v>
      </c>
      <c r="Z78" s="108" t="s">
        <v>78</v>
      </c>
      <c r="AA78" s="108" t="s">
        <v>163</v>
      </c>
      <c r="AB78" s="108" t="s">
        <v>168</v>
      </c>
      <c r="AE78" s="108" t="s">
        <v>167</v>
      </c>
      <c r="AF78" s="108" t="s">
        <v>77</v>
      </c>
      <c r="AG78" s="108" t="s">
        <v>78</v>
      </c>
      <c r="AH78" s="108" t="s">
        <v>163</v>
      </c>
      <c r="AI78" s="108" t="s">
        <v>168</v>
      </c>
      <c r="AL78" s="108" t="s">
        <v>167</v>
      </c>
      <c r="AM78" s="108" t="s">
        <v>77</v>
      </c>
      <c r="AN78" s="108" t="s">
        <v>78</v>
      </c>
      <c r="AO78" s="108" t="s">
        <v>163</v>
      </c>
      <c r="AP78" s="108" t="s">
        <v>168</v>
      </c>
      <c r="AS78" s="108" t="s">
        <v>167</v>
      </c>
      <c r="AT78" s="108" t="s">
        <v>77</v>
      </c>
      <c r="AU78" s="108" t="s">
        <v>78</v>
      </c>
      <c r="AV78" s="108" t="s">
        <v>163</v>
      </c>
      <c r="AW78" s="108" t="s">
        <v>168</v>
      </c>
    </row>
    <row r="79" spans="8:51" x14ac:dyDescent="0.3">
      <c r="H79" s="69"/>
      <c r="K79" s="119"/>
      <c r="L79" s="69"/>
      <c r="Q79" s="66">
        <v>20</v>
      </c>
      <c r="R79" s="66">
        <v>5</v>
      </c>
      <c r="S79" s="66">
        <v>0</v>
      </c>
      <c r="T79">
        <f>Q79+(2^6)*R79+(2^12)*S79</f>
        <v>340</v>
      </c>
      <c r="U79" s="124">
        <v>33</v>
      </c>
      <c r="V79" s="87" t="str">
        <f>IF(AND(SUM(Q79:S79) = S$76, Q79&gt;=3), "OK", "ERROR")</f>
        <v>OK</v>
      </c>
      <c r="W79" s="125">
        <f>U79/SUM($U$79:$U$83)</f>
        <v>0.15068493150684931</v>
      </c>
      <c r="X79" s="66">
        <v>20</v>
      </c>
      <c r="Y79" s="66">
        <v>6</v>
      </c>
      <c r="Z79" s="66">
        <v>0</v>
      </c>
      <c r="AA79">
        <f>X79+(2^6)*Y79+(2^12)*Z79</f>
        <v>404</v>
      </c>
      <c r="AB79" s="124">
        <v>33</v>
      </c>
      <c r="AC79" s="87" t="str">
        <f>IF(AND(SUM(X79:Z79) = Z$76, X79&gt;=3), "OK", "ERROR")</f>
        <v>OK</v>
      </c>
      <c r="AD79" s="125">
        <f>AB79/SUM($AB$79:$AB$83)</f>
        <v>0.15068493150684931</v>
      </c>
      <c r="AE79" s="66">
        <v>20</v>
      </c>
      <c r="AF79" s="66">
        <v>6</v>
      </c>
      <c r="AG79" s="66">
        <v>1</v>
      </c>
      <c r="AH79">
        <f>AE79+(2^6)*AF79+(2^12)*AG79</f>
        <v>4500</v>
      </c>
      <c r="AI79" s="124">
        <v>33</v>
      </c>
      <c r="AJ79" s="87" t="str">
        <f>IF(AND(SUM(AE79:AG79) = AG$76, AE79&gt;=3), "OK", "ERROR")</f>
        <v>OK</v>
      </c>
      <c r="AK79" s="125">
        <f>AI79/SUM($AI$79:$AI$83)</f>
        <v>0.17934782608695651</v>
      </c>
      <c r="AL79" s="66">
        <v>20</v>
      </c>
      <c r="AM79" s="66">
        <v>7</v>
      </c>
      <c r="AN79" s="66">
        <v>1</v>
      </c>
      <c r="AO79">
        <f>AL79+(2^6)*AM79+(2^12)*AN79</f>
        <v>4564</v>
      </c>
      <c r="AP79" s="124">
        <v>33</v>
      </c>
      <c r="AQ79" s="87" t="str">
        <f>IF(AND(SUM(AL79:AN79) = AN$76, AL79&gt;=3), "OK", "ERROR")</f>
        <v>OK</v>
      </c>
      <c r="AR79" s="125">
        <f>AP79/SUM($AP$79:$AP$83)</f>
        <v>0.17934782608695651</v>
      </c>
      <c r="AS79" s="66">
        <v>20</v>
      </c>
      <c r="AT79" s="66">
        <v>8</v>
      </c>
      <c r="AU79" s="66">
        <v>1</v>
      </c>
      <c r="AV79">
        <f>AS79+(2^6)*AT79+(2^12)*AU79</f>
        <v>4628</v>
      </c>
      <c r="AW79" s="124">
        <v>33</v>
      </c>
      <c r="AX79" s="87" t="str">
        <f>IF(AND(SUM(AS79:AU79) = AU$76, AS79&gt;=3), "OK", "ERROR")</f>
        <v>OK</v>
      </c>
      <c r="AY79" s="125">
        <f>AW79/SUM($AW$79:$AW$83)</f>
        <v>0.17934782608695651</v>
      </c>
    </row>
    <row r="80" spans="8:51" x14ac:dyDescent="0.3">
      <c r="H80" s="69"/>
      <c r="K80" s="119"/>
      <c r="L80" s="69"/>
      <c r="Q80" s="66">
        <v>17</v>
      </c>
      <c r="R80" s="66">
        <v>7</v>
      </c>
      <c r="S80" s="66">
        <v>1</v>
      </c>
      <c r="T80">
        <f t="shared" ref="T80:T83" si="64">Q80+(2^6)*R80+(2^12)*S80</f>
        <v>4561</v>
      </c>
      <c r="U80" s="124">
        <v>53</v>
      </c>
      <c r="V80" s="87" t="str">
        <f t="shared" ref="V80:V83" si="65">IF(AND(SUM(Q80:S80) = S$76, Q80&gt;=3), "OK", "ERROR")</f>
        <v>OK</v>
      </c>
      <c r="W80" s="125">
        <f t="shared" ref="W80:W83" si="66">U80/SUM($U$79:$U$83)</f>
        <v>0.24200913242009131</v>
      </c>
      <c r="X80" s="66">
        <v>17</v>
      </c>
      <c r="Y80" s="66">
        <v>8</v>
      </c>
      <c r="Z80" s="66">
        <v>1</v>
      </c>
      <c r="AA80">
        <f t="shared" ref="AA80:AA83" si="67">X80+(2^6)*Y80+(2^12)*Z80</f>
        <v>4625</v>
      </c>
      <c r="AB80" s="124">
        <v>53</v>
      </c>
      <c r="AC80" s="87" t="str">
        <f t="shared" ref="AC80:AC83" si="68">IF(AND(SUM(X80:Z80) = Z$76, X80&gt;=3), "OK", "ERROR")</f>
        <v>OK</v>
      </c>
      <c r="AD80" s="125">
        <f t="shared" ref="AD80:AD83" si="69">AB80/SUM($AB$79:$AB$83)</f>
        <v>0.24200913242009131</v>
      </c>
      <c r="AE80" s="66">
        <v>18</v>
      </c>
      <c r="AF80" s="66">
        <v>8</v>
      </c>
      <c r="AG80" s="66">
        <v>1</v>
      </c>
      <c r="AH80">
        <f t="shared" ref="AH80:AH83" si="70">AE80+(2^6)*AF80+(2^12)*AG80</f>
        <v>4626</v>
      </c>
      <c r="AI80" s="124">
        <v>53</v>
      </c>
      <c r="AJ80" s="87" t="str">
        <f t="shared" ref="AJ80:AJ83" si="71">IF(AND(SUM(AE80:AG80) = AG$76, AE80&gt;=3), "OK", "ERROR")</f>
        <v>OK</v>
      </c>
      <c r="AK80" s="125">
        <f t="shared" ref="AK80:AK83" si="72">AI80/SUM($AI$79:$AI$83)</f>
        <v>0.28804347826086957</v>
      </c>
      <c r="AL80" s="66">
        <v>18</v>
      </c>
      <c r="AM80" s="66">
        <v>9</v>
      </c>
      <c r="AN80" s="66">
        <v>1</v>
      </c>
      <c r="AO80">
        <f t="shared" ref="AO80:AO83" si="73">AL80+(2^6)*AM80+(2^12)*AN80</f>
        <v>4690</v>
      </c>
      <c r="AP80" s="124">
        <v>53</v>
      </c>
      <c r="AQ80" s="87" t="str">
        <f t="shared" ref="AQ80:AQ83" si="74">IF(AND(SUM(AL80:AN80) = AN$76, AL80&gt;=3), "OK", "ERROR")</f>
        <v>OK</v>
      </c>
      <c r="AR80" s="125">
        <f t="shared" ref="AR80:AR83" si="75">AP80/SUM($AP$79:$AP$83)</f>
        <v>0.28804347826086957</v>
      </c>
      <c r="AS80" s="66">
        <v>19</v>
      </c>
      <c r="AT80" s="66">
        <v>9</v>
      </c>
      <c r="AU80" s="66">
        <v>1</v>
      </c>
      <c r="AV80">
        <f t="shared" ref="AV80:AV83" si="76">AS80+(2^6)*AT80+(2^12)*AU80</f>
        <v>4691</v>
      </c>
      <c r="AW80" s="124">
        <v>53</v>
      </c>
      <c r="AX80" s="87" t="str">
        <f t="shared" ref="AX80:AX83" si="77">IF(AND(SUM(AS80:AU80) = AU$76, AS80&gt;=3), "OK", "ERROR")</f>
        <v>OK</v>
      </c>
      <c r="AY80" s="125">
        <f t="shared" ref="AY80:AY83" si="78">AW80/SUM($AW$79:$AW$83)</f>
        <v>0.28804347826086957</v>
      </c>
    </row>
    <row r="81" spans="8:51" x14ac:dyDescent="0.3">
      <c r="H81" s="69"/>
      <c r="K81" s="119"/>
      <c r="L81" s="69"/>
      <c r="Q81" s="66">
        <v>16</v>
      </c>
      <c r="R81" s="66">
        <v>6</v>
      </c>
      <c r="S81" s="66">
        <v>3</v>
      </c>
      <c r="T81">
        <f t="shared" si="64"/>
        <v>12688</v>
      </c>
      <c r="U81" s="124">
        <v>53</v>
      </c>
      <c r="V81" s="87" t="str">
        <f t="shared" si="65"/>
        <v>OK</v>
      </c>
      <c r="W81" s="125">
        <f t="shared" si="66"/>
        <v>0.24200913242009131</v>
      </c>
      <c r="X81" s="66">
        <v>16</v>
      </c>
      <c r="Y81" s="66">
        <v>6</v>
      </c>
      <c r="Z81" s="66">
        <v>4</v>
      </c>
      <c r="AA81">
        <f t="shared" si="67"/>
        <v>16784</v>
      </c>
      <c r="AB81" s="124">
        <v>53</v>
      </c>
      <c r="AC81" s="87" t="str">
        <f t="shared" si="68"/>
        <v>OK</v>
      </c>
      <c r="AD81" s="125">
        <f t="shared" si="69"/>
        <v>0.24200913242009131</v>
      </c>
      <c r="AE81" s="66">
        <v>16</v>
      </c>
      <c r="AF81" s="66">
        <v>7</v>
      </c>
      <c r="AG81" s="66">
        <v>4</v>
      </c>
      <c r="AH81">
        <f t="shared" si="70"/>
        <v>16848</v>
      </c>
      <c r="AI81" s="124">
        <v>53</v>
      </c>
      <c r="AJ81" s="87" t="str">
        <f t="shared" si="71"/>
        <v>OK</v>
      </c>
      <c r="AK81" s="125">
        <f t="shared" si="72"/>
        <v>0.28804347826086957</v>
      </c>
      <c r="AL81" s="66">
        <v>17</v>
      </c>
      <c r="AM81" s="66">
        <v>7</v>
      </c>
      <c r="AN81" s="66">
        <v>4</v>
      </c>
      <c r="AO81">
        <f t="shared" si="73"/>
        <v>16849</v>
      </c>
      <c r="AP81" s="124">
        <v>53</v>
      </c>
      <c r="AQ81" s="87" t="str">
        <f t="shared" si="74"/>
        <v>OK</v>
      </c>
      <c r="AR81" s="125">
        <f t="shared" si="75"/>
        <v>0.28804347826086957</v>
      </c>
      <c r="AS81" s="66">
        <v>17</v>
      </c>
      <c r="AT81" s="66">
        <v>7</v>
      </c>
      <c r="AU81" s="66">
        <v>5</v>
      </c>
      <c r="AV81">
        <f t="shared" si="76"/>
        <v>20945</v>
      </c>
      <c r="AW81" s="124">
        <v>53</v>
      </c>
      <c r="AX81" s="87" t="str">
        <f t="shared" si="77"/>
        <v>OK</v>
      </c>
      <c r="AY81" s="125">
        <f t="shared" si="78"/>
        <v>0.28804347826086957</v>
      </c>
    </row>
    <row r="82" spans="8:51" x14ac:dyDescent="0.3">
      <c r="H82" s="69"/>
      <c r="K82" s="119"/>
      <c r="L82" s="69"/>
      <c r="Q82" s="127">
        <v>17</v>
      </c>
      <c r="R82" s="127">
        <v>6</v>
      </c>
      <c r="S82" s="127">
        <v>2</v>
      </c>
      <c r="T82">
        <f t="shared" si="64"/>
        <v>8593</v>
      </c>
      <c r="U82" s="124">
        <v>25</v>
      </c>
      <c r="V82" s="87" t="str">
        <f t="shared" si="65"/>
        <v>OK</v>
      </c>
      <c r="W82" s="125">
        <f t="shared" si="66"/>
        <v>0.11415525114155251</v>
      </c>
      <c r="X82" s="127">
        <v>18</v>
      </c>
      <c r="Y82" s="127">
        <v>6</v>
      </c>
      <c r="Z82" s="127">
        <v>2</v>
      </c>
      <c r="AA82">
        <f t="shared" si="67"/>
        <v>8594</v>
      </c>
      <c r="AB82" s="124">
        <v>25</v>
      </c>
      <c r="AC82" s="87" t="str">
        <f t="shared" si="68"/>
        <v>OK</v>
      </c>
      <c r="AD82" s="125">
        <f t="shared" si="69"/>
        <v>0.11415525114155251</v>
      </c>
      <c r="AE82" s="127">
        <v>18</v>
      </c>
      <c r="AF82" s="127">
        <v>7</v>
      </c>
      <c r="AG82" s="127">
        <v>2</v>
      </c>
      <c r="AH82">
        <f t="shared" si="70"/>
        <v>8658</v>
      </c>
      <c r="AI82" s="124">
        <v>25</v>
      </c>
      <c r="AJ82" s="87" t="str">
        <f t="shared" si="71"/>
        <v>OK</v>
      </c>
      <c r="AK82" s="125">
        <f t="shared" si="72"/>
        <v>0.1358695652173913</v>
      </c>
      <c r="AL82" s="127">
        <v>19</v>
      </c>
      <c r="AM82" s="127">
        <v>7</v>
      </c>
      <c r="AN82" s="127">
        <v>2</v>
      </c>
      <c r="AO82">
        <f t="shared" si="73"/>
        <v>8659</v>
      </c>
      <c r="AP82" s="124">
        <v>25</v>
      </c>
      <c r="AQ82" s="87" t="str">
        <f t="shared" si="74"/>
        <v>OK</v>
      </c>
      <c r="AR82" s="125">
        <f t="shared" si="75"/>
        <v>0.1358695652173913</v>
      </c>
      <c r="AS82" s="127">
        <v>19</v>
      </c>
      <c r="AT82" s="127">
        <v>7</v>
      </c>
      <c r="AU82" s="127">
        <v>3</v>
      </c>
      <c r="AV82">
        <f t="shared" si="76"/>
        <v>12755</v>
      </c>
      <c r="AW82" s="124">
        <v>25</v>
      </c>
      <c r="AX82" s="87" t="str">
        <f t="shared" si="77"/>
        <v>OK</v>
      </c>
      <c r="AY82" s="125">
        <f t="shared" si="78"/>
        <v>0.1358695652173913</v>
      </c>
    </row>
    <row r="83" spans="8:51" x14ac:dyDescent="0.3">
      <c r="H83" s="69"/>
      <c r="K83" s="119"/>
      <c r="L83" s="69"/>
      <c r="Q83" s="128">
        <v>9</v>
      </c>
      <c r="R83" s="128">
        <v>4</v>
      </c>
      <c r="S83" s="128">
        <v>12</v>
      </c>
      <c r="T83">
        <f t="shared" si="64"/>
        <v>49417</v>
      </c>
      <c r="U83" s="124">
        <v>55</v>
      </c>
      <c r="V83" s="87" t="str">
        <f t="shared" si="65"/>
        <v>OK</v>
      </c>
      <c r="W83" s="125">
        <f t="shared" si="66"/>
        <v>0.25114155251141551</v>
      </c>
      <c r="X83" s="128">
        <v>10</v>
      </c>
      <c r="Y83" s="128">
        <v>4</v>
      </c>
      <c r="Z83" s="128">
        <v>12</v>
      </c>
      <c r="AA83">
        <f t="shared" si="67"/>
        <v>49418</v>
      </c>
      <c r="AB83" s="124">
        <v>55</v>
      </c>
      <c r="AC83" s="87" t="str">
        <f t="shared" si="68"/>
        <v>OK</v>
      </c>
      <c r="AD83" s="125">
        <f t="shared" si="69"/>
        <v>0.25114155251141551</v>
      </c>
      <c r="AE83" s="128">
        <v>10</v>
      </c>
      <c r="AF83" s="128">
        <v>4</v>
      </c>
      <c r="AG83" s="128">
        <v>13</v>
      </c>
      <c r="AH83">
        <f t="shared" si="70"/>
        <v>53514</v>
      </c>
      <c r="AI83" s="124">
        <v>20</v>
      </c>
      <c r="AJ83" s="87" t="str">
        <f t="shared" si="71"/>
        <v>OK</v>
      </c>
      <c r="AK83" s="125">
        <f t="shared" si="72"/>
        <v>0.10869565217391304</v>
      </c>
      <c r="AL83" s="128">
        <v>10</v>
      </c>
      <c r="AM83" s="128">
        <v>4</v>
      </c>
      <c r="AN83" s="128">
        <v>14</v>
      </c>
      <c r="AO83">
        <f t="shared" si="73"/>
        <v>57610</v>
      </c>
      <c r="AP83" s="124">
        <v>20</v>
      </c>
      <c r="AQ83" s="87" t="str">
        <f t="shared" si="74"/>
        <v>OK</v>
      </c>
      <c r="AR83" s="125">
        <f t="shared" si="75"/>
        <v>0.10869565217391304</v>
      </c>
      <c r="AS83" s="128">
        <v>10</v>
      </c>
      <c r="AT83" s="128">
        <v>4</v>
      </c>
      <c r="AU83" s="128">
        <v>15</v>
      </c>
      <c r="AV83">
        <f t="shared" si="76"/>
        <v>61706</v>
      </c>
      <c r="AW83" s="124">
        <v>20</v>
      </c>
      <c r="AX83" s="87" t="str">
        <f t="shared" si="77"/>
        <v>OK</v>
      </c>
      <c r="AY83" s="125">
        <f t="shared" si="78"/>
        <v>0.10869565217391304</v>
      </c>
    </row>
    <row r="84" spans="8:51" x14ac:dyDescent="0.3">
      <c r="H84" s="69"/>
      <c r="K84" s="119"/>
      <c r="L84" s="69"/>
    </row>
    <row r="85" spans="8:51" x14ac:dyDescent="0.3">
      <c r="H85" s="69"/>
      <c r="K85" s="119"/>
      <c r="L85" s="69"/>
    </row>
    <row r="86" spans="8:51" x14ac:dyDescent="0.3">
      <c r="H86" s="69"/>
      <c r="K86" s="119"/>
      <c r="L86" s="69"/>
      <c r="Q86" t="s">
        <v>165</v>
      </c>
      <c r="S86">
        <v>30</v>
      </c>
      <c r="U86">
        <v>100</v>
      </c>
      <c r="X86" t="s">
        <v>165</v>
      </c>
      <c r="Z86">
        <v>31</v>
      </c>
      <c r="AE86" t="s">
        <v>165</v>
      </c>
      <c r="AG86">
        <v>32</v>
      </c>
      <c r="AL86" t="s">
        <v>165</v>
      </c>
      <c r="AN86">
        <v>33</v>
      </c>
      <c r="AS86" t="s">
        <v>165</v>
      </c>
      <c r="AU86">
        <v>34</v>
      </c>
    </row>
    <row r="87" spans="8:51" x14ac:dyDescent="0.3">
      <c r="H87" s="69"/>
      <c r="K87" s="119"/>
      <c r="L87" s="69"/>
      <c r="Q87" s="217" t="s">
        <v>166</v>
      </c>
      <c r="R87" s="217"/>
      <c r="S87" cm="1">
        <f t="array" ref="S87">SUMPRODUCT(IF(R89:INDEX(R89:R94,MATCH(TRUE,(R89:R94="")))&gt;0, 1, 0), U89:INDEX(U89:U94,MATCH(TRUE, (U89:U94=""))))/SUM( U89:INDEX(U89:U94,MATCH(TRUE, (U89:U94=""))))</f>
        <v>1</v>
      </c>
      <c r="X87" s="217" t="s">
        <v>166</v>
      </c>
      <c r="Y87" s="217"/>
      <c r="Z87" cm="1">
        <f t="array" ref="Z87">SUMPRODUCT(IF(Y89:INDEX(Y89:Y94,MATCH(TRUE,(Y89:Y94="")))&gt;0, 1, 0), AB89:INDEX(AB89:AB94,MATCH(TRUE, (AB89:AB94=""))))/SUM( AB89:INDEX(AB89:AB94,MATCH(TRUE, (AB89:AB94=""))))</f>
        <v>1</v>
      </c>
      <c r="AE87" s="217" t="s">
        <v>166</v>
      </c>
      <c r="AF87" s="217"/>
      <c r="AG87" cm="1">
        <f t="array" ref="AG87">SUMPRODUCT(IF(AF89:INDEX(AF89:AF94,MATCH(TRUE,(AF89:AF94="")))&gt;0, 1, 0), AI89:INDEX(AI89:AI94,MATCH(TRUE, (AI89:AI94=""))))/SUM( AI89:INDEX(AI89:AI94,MATCH(TRUE, (AI89:AI94=""))))</f>
        <v>1</v>
      </c>
      <c r="AL87" s="217" t="s">
        <v>166</v>
      </c>
      <c r="AM87" s="217"/>
      <c r="AN87" cm="1">
        <f t="array" ref="AN87">SUMPRODUCT(IF(AM89:INDEX(AM89:AM94,MATCH(TRUE,(AM89:AM94="")))&gt;0, 1, 0), AP89:INDEX(AP89:AP94,MATCH(TRUE, (AP89:AP94=""))))/SUM( AP89:INDEX(AP89:AP94,MATCH(TRUE, (AP89:AP94=""))))</f>
        <v>1</v>
      </c>
      <c r="AS87" s="217" t="s">
        <v>166</v>
      </c>
      <c r="AT87" s="217"/>
      <c r="AU87" cm="1">
        <f t="array" ref="AU87">SUMPRODUCT(IF(AT89:INDEX(AT89:AT94,MATCH(TRUE,(AT89:AT94="")))&gt;0, 1, 0), AW89:INDEX(AW89:AW94,MATCH(TRUE, (AW89:AW94=""))))/SUM( AW89:INDEX(AW89:AW94,MATCH(TRUE, (AW89:AW94=""))))</f>
        <v>1</v>
      </c>
    </row>
    <row r="88" spans="8:51" x14ac:dyDescent="0.3">
      <c r="H88" s="69"/>
      <c r="K88" s="119"/>
      <c r="L88" s="69"/>
      <c r="Q88" s="108" t="s">
        <v>167</v>
      </c>
      <c r="R88" s="108" t="s">
        <v>77</v>
      </c>
      <c r="S88" s="108" t="s">
        <v>78</v>
      </c>
      <c r="T88" s="108" t="s">
        <v>163</v>
      </c>
      <c r="U88" s="108" t="s">
        <v>168</v>
      </c>
      <c r="X88" s="108" t="s">
        <v>167</v>
      </c>
      <c r="Y88" s="108" t="s">
        <v>77</v>
      </c>
      <c r="Z88" s="108" t="s">
        <v>78</v>
      </c>
      <c r="AA88" s="108" t="s">
        <v>163</v>
      </c>
      <c r="AB88" s="108" t="s">
        <v>168</v>
      </c>
      <c r="AE88" s="108" t="s">
        <v>167</v>
      </c>
      <c r="AF88" s="108" t="s">
        <v>77</v>
      </c>
      <c r="AG88" s="108" t="s">
        <v>78</v>
      </c>
      <c r="AH88" s="108" t="s">
        <v>163</v>
      </c>
      <c r="AI88" s="108" t="s">
        <v>168</v>
      </c>
      <c r="AL88" s="108" t="s">
        <v>167</v>
      </c>
      <c r="AM88" s="108" t="s">
        <v>77</v>
      </c>
      <c r="AN88" s="108" t="s">
        <v>78</v>
      </c>
      <c r="AO88" s="108" t="s">
        <v>163</v>
      </c>
      <c r="AP88" s="108" t="s">
        <v>168</v>
      </c>
      <c r="AS88" s="108" t="s">
        <v>167</v>
      </c>
      <c r="AT88" s="108" t="s">
        <v>77</v>
      </c>
      <c r="AU88" s="108" t="s">
        <v>78</v>
      </c>
      <c r="AV88" s="108" t="s">
        <v>163</v>
      </c>
      <c r="AW88" s="108" t="s">
        <v>168</v>
      </c>
    </row>
    <row r="89" spans="8:51" x14ac:dyDescent="0.3">
      <c r="H89" s="69"/>
      <c r="K89" s="119"/>
      <c r="L89" s="69"/>
      <c r="Q89" s="66">
        <v>20</v>
      </c>
      <c r="R89" s="66">
        <v>8</v>
      </c>
      <c r="S89" s="66">
        <v>2</v>
      </c>
      <c r="T89">
        <f>Q89+(2^6)*R89+(2^12)*S89</f>
        <v>8724</v>
      </c>
      <c r="U89" s="124">
        <v>33</v>
      </c>
      <c r="V89" s="87" t="str">
        <f>IF(AND(SUM(Q89:S89) = S$86, Q89&gt;=3), "OK", "ERROR")</f>
        <v>OK</v>
      </c>
      <c r="X89" s="66">
        <v>20</v>
      </c>
      <c r="Y89" s="66">
        <v>9</v>
      </c>
      <c r="Z89" s="66">
        <v>2</v>
      </c>
      <c r="AA89">
        <f>X89+(2^6)*Y89+(2^12)*Z89</f>
        <v>8788</v>
      </c>
      <c r="AB89" s="124">
        <v>33</v>
      </c>
      <c r="AC89" s="87" t="str">
        <f>IF(AND(SUM(X89:Z89) = Z$86, X89&gt;=3), "OK", "ERROR")</f>
        <v>OK</v>
      </c>
      <c r="AE89" s="66">
        <v>20</v>
      </c>
      <c r="AF89" s="66">
        <v>9</v>
      </c>
      <c r="AG89" s="66">
        <v>3</v>
      </c>
      <c r="AH89">
        <f>AE89+(2^6)*AF89+(2^12)*AG89</f>
        <v>12884</v>
      </c>
      <c r="AI89" s="124">
        <v>33</v>
      </c>
      <c r="AJ89" s="87" t="str">
        <f>IF(AND(SUM(AE89:AG89) = AG$86, AE89&gt;=3), "OK", "ERROR")</f>
        <v>OK</v>
      </c>
      <c r="AL89" s="66">
        <v>20</v>
      </c>
      <c r="AM89" s="66">
        <v>10</v>
      </c>
      <c r="AN89" s="66">
        <v>3</v>
      </c>
      <c r="AO89">
        <f>AL89+(2^6)*AM89+(2^12)*AN89</f>
        <v>12948</v>
      </c>
      <c r="AP89" s="124">
        <v>33</v>
      </c>
      <c r="AQ89" s="87" t="str">
        <f>IF(AND(SUM(AL89:AN89) = AN$86, AL89&gt;=3), "OK", "ERROR")</f>
        <v>OK</v>
      </c>
      <c r="AS89" s="66">
        <v>20</v>
      </c>
      <c r="AT89" s="66">
        <v>11</v>
      </c>
      <c r="AU89" s="66">
        <v>3</v>
      </c>
      <c r="AV89">
        <f>AS89+(2^6)*AT89+(2^12)*AU89</f>
        <v>13012</v>
      </c>
      <c r="AW89" s="124">
        <v>33</v>
      </c>
      <c r="AX89" s="87" t="str">
        <f>IF(AND(SUM(AS89:AU89) = AU$86, AS89&gt;=3), "OK", "ERROR")</f>
        <v>OK</v>
      </c>
    </row>
    <row r="90" spans="8:51" x14ac:dyDescent="0.3">
      <c r="H90" s="69"/>
      <c r="K90" s="119"/>
      <c r="L90" s="69"/>
      <c r="Q90" s="66">
        <v>19</v>
      </c>
      <c r="R90" s="66">
        <v>9</v>
      </c>
      <c r="S90" s="66">
        <v>2</v>
      </c>
      <c r="T90">
        <f t="shared" ref="T90:T93" si="79">Q90+(2^6)*R90+(2^12)*S90</f>
        <v>8787</v>
      </c>
      <c r="U90" s="124">
        <v>53</v>
      </c>
      <c r="V90" s="87" t="str">
        <f t="shared" ref="V90:V93" si="80">IF(AND(SUM(Q90:S90) = S$86, Q90&gt;=3), "OK", "ERROR")</f>
        <v>OK</v>
      </c>
      <c r="X90" s="66">
        <v>19</v>
      </c>
      <c r="Y90" s="66">
        <v>10</v>
      </c>
      <c r="Z90" s="66">
        <v>2</v>
      </c>
      <c r="AA90">
        <f t="shared" ref="AA90:AA93" si="81">X90+(2^6)*Y90+(2^12)*Z90</f>
        <v>8851</v>
      </c>
      <c r="AB90" s="124">
        <v>53</v>
      </c>
      <c r="AC90" s="87" t="str">
        <f t="shared" ref="AC90:AC93" si="82">IF(AND(SUM(X90:Z90) = Z$86, X90&gt;=3), "OK", "ERROR")</f>
        <v>OK</v>
      </c>
      <c r="AE90" s="66">
        <v>19</v>
      </c>
      <c r="AF90" s="66">
        <v>10</v>
      </c>
      <c r="AG90" s="66">
        <v>3</v>
      </c>
      <c r="AH90">
        <f t="shared" ref="AH90:AH93" si="83">AE90+(2^6)*AF90+(2^12)*AG90</f>
        <v>12947</v>
      </c>
      <c r="AI90" s="124">
        <v>53</v>
      </c>
      <c r="AJ90" s="87" t="str">
        <f t="shared" ref="AJ90:AJ93" si="84">IF(AND(SUM(AE90:AG90) = AG$86, AE90&gt;=3), "OK", "ERROR")</f>
        <v>OK</v>
      </c>
      <c r="AL90" s="66">
        <v>19</v>
      </c>
      <c r="AM90" s="66">
        <v>11</v>
      </c>
      <c r="AN90" s="66">
        <v>3</v>
      </c>
      <c r="AO90">
        <f t="shared" ref="AO90:AO93" si="85">AL90+(2^6)*AM90+(2^12)*AN90</f>
        <v>13011</v>
      </c>
      <c r="AP90" s="124">
        <v>53</v>
      </c>
      <c r="AQ90" s="87" t="str">
        <f t="shared" ref="AQ90:AQ93" si="86">IF(AND(SUM(AL90:AN90) = AN$86, AL90&gt;=3), "OK", "ERROR")</f>
        <v>OK</v>
      </c>
      <c r="AS90" s="66">
        <v>19</v>
      </c>
      <c r="AT90" s="66">
        <v>12</v>
      </c>
      <c r="AU90" s="66">
        <v>3</v>
      </c>
      <c r="AV90">
        <f t="shared" ref="AV90:AV93" si="87">AS90+(2^6)*AT90+(2^12)*AU90</f>
        <v>13075</v>
      </c>
      <c r="AW90" s="124">
        <v>53</v>
      </c>
      <c r="AX90" s="87" t="str">
        <f t="shared" ref="AX90:AX93" si="88">IF(AND(SUM(AS90:AU90) = AU$86, AS90&gt;=3), "OK", "ERROR")</f>
        <v>OK</v>
      </c>
    </row>
    <row r="91" spans="8:51" x14ac:dyDescent="0.3">
      <c r="H91" s="69"/>
      <c r="K91" s="119"/>
      <c r="L91" s="69"/>
      <c r="Q91" s="66">
        <v>17</v>
      </c>
      <c r="R91" s="66">
        <v>7</v>
      </c>
      <c r="S91" s="66">
        <v>6</v>
      </c>
      <c r="T91">
        <f t="shared" si="79"/>
        <v>25041</v>
      </c>
      <c r="U91" s="124">
        <v>53</v>
      </c>
      <c r="V91" s="87" t="str">
        <f t="shared" si="80"/>
        <v>OK</v>
      </c>
      <c r="X91" s="66">
        <v>17</v>
      </c>
      <c r="Y91" s="66">
        <v>8</v>
      </c>
      <c r="Z91" s="66">
        <v>6</v>
      </c>
      <c r="AA91">
        <f t="shared" si="81"/>
        <v>25105</v>
      </c>
      <c r="AB91" s="124">
        <v>53</v>
      </c>
      <c r="AC91" s="87" t="str">
        <f t="shared" si="82"/>
        <v>OK</v>
      </c>
      <c r="AE91" s="66">
        <v>17</v>
      </c>
      <c r="AF91" s="66">
        <v>8</v>
      </c>
      <c r="AG91" s="66">
        <v>7</v>
      </c>
      <c r="AH91">
        <f t="shared" si="83"/>
        <v>29201</v>
      </c>
      <c r="AI91" s="124">
        <v>53</v>
      </c>
      <c r="AJ91" s="87" t="str">
        <f t="shared" si="84"/>
        <v>OK</v>
      </c>
      <c r="AL91" s="66">
        <v>18</v>
      </c>
      <c r="AM91" s="66">
        <v>8</v>
      </c>
      <c r="AN91" s="66">
        <v>7</v>
      </c>
      <c r="AO91">
        <f t="shared" si="85"/>
        <v>29202</v>
      </c>
      <c r="AP91" s="124">
        <v>53</v>
      </c>
      <c r="AQ91" s="87" t="str">
        <f t="shared" si="86"/>
        <v>OK</v>
      </c>
      <c r="AS91" s="66">
        <v>18</v>
      </c>
      <c r="AT91" s="66">
        <v>9</v>
      </c>
      <c r="AU91" s="66">
        <v>7</v>
      </c>
      <c r="AV91">
        <f t="shared" si="87"/>
        <v>29266</v>
      </c>
      <c r="AW91" s="124">
        <v>53</v>
      </c>
      <c r="AX91" s="87" t="str">
        <f t="shared" si="88"/>
        <v>OK</v>
      </c>
    </row>
    <row r="92" spans="8:51" x14ac:dyDescent="0.3">
      <c r="H92" s="69"/>
      <c r="K92" s="119"/>
      <c r="L92" s="69"/>
      <c r="Q92" s="127">
        <v>19</v>
      </c>
      <c r="R92" s="127">
        <v>7</v>
      </c>
      <c r="S92" s="127">
        <v>4</v>
      </c>
      <c r="T92">
        <f t="shared" si="79"/>
        <v>16851</v>
      </c>
      <c r="U92" s="124">
        <v>25</v>
      </c>
      <c r="V92" s="87" t="str">
        <f t="shared" si="80"/>
        <v>OK</v>
      </c>
      <c r="X92" s="127">
        <v>19</v>
      </c>
      <c r="Y92" s="127">
        <v>8</v>
      </c>
      <c r="Z92" s="127">
        <v>4</v>
      </c>
      <c r="AA92">
        <f t="shared" si="81"/>
        <v>16915</v>
      </c>
      <c r="AB92" s="124">
        <v>25</v>
      </c>
      <c r="AC92" s="87" t="str">
        <f t="shared" si="82"/>
        <v>OK</v>
      </c>
      <c r="AE92" s="127">
        <v>19</v>
      </c>
      <c r="AF92" s="127">
        <v>9</v>
      </c>
      <c r="AG92" s="127">
        <v>4</v>
      </c>
      <c r="AH92">
        <f t="shared" si="83"/>
        <v>16979</v>
      </c>
      <c r="AI92" s="124">
        <v>25</v>
      </c>
      <c r="AJ92" s="87" t="str">
        <f t="shared" si="84"/>
        <v>OK</v>
      </c>
      <c r="AL92" s="127">
        <v>20</v>
      </c>
      <c r="AM92" s="127">
        <v>9</v>
      </c>
      <c r="AN92" s="127">
        <v>4</v>
      </c>
      <c r="AO92">
        <f t="shared" si="85"/>
        <v>16980</v>
      </c>
      <c r="AP92" s="124">
        <v>25</v>
      </c>
      <c r="AQ92" s="87" t="str">
        <f t="shared" si="86"/>
        <v>OK</v>
      </c>
      <c r="AS92" s="127">
        <v>20</v>
      </c>
      <c r="AT92" s="127">
        <v>10</v>
      </c>
      <c r="AU92" s="127">
        <v>4</v>
      </c>
      <c r="AV92">
        <f t="shared" si="87"/>
        <v>17044</v>
      </c>
      <c r="AW92" s="124">
        <v>25</v>
      </c>
      <c r="AX92" s="87" t="str">
        <f t="shared" si="88"/>
        <v>OK</v>
      </c>
    </row>
    <row r="93" spans="8:51" x14ac:dyDescent="0.3">
      <c r="H93" s="69"/>
      <c r="K93" s="119"/>
      <c r="L93" s="69"/>
      <c r="Q93" s="128">
        <v>10</v>
      </c>
      <c r="R93" s="128">
        <v>5</v>
      </c>
      <c r="S93" s="128">
        <v>15</v>
      </c>
      <c r="T93">
        <f t="shared" si="79"/>
        <v>61770</v>
      </c>
      <c r="U93" s="124">
        <v>20</v>
      </c>
      <c r="V93" s="87" t="str">
        <f t="shared" si="80"/>
        <v>OK</v>
      </c>
      <c r="X93" s="128">
        <v>10</v>
      </c>
      <c r="Y93" s="128">
        <v>5</v>
      </c>
      <c r="Z93" s="128">
        <v>16</v>
      </c>
      <c r="AA93">
        <f t="shared" si="81"/>
        <v>65866</v>
      </c>
      <c r="AB93" s="124">
        <v>20</v>
      </c>
      <c r="AC93" s="87" t="str">
        <f t="shared" si="82"/>
        <v>OK</v>
      </c>
      <c r="AE93" s="128">
        <v>10</v>
      </c>
      <c r="AF93" s="128">
        <v>6</v>
      </c>
      <c r="AG93" s="128">
        <v>16</v>
      </c>
      <c r="AH93">
        <f t="shared" si="83"/>
        <v>65930</v>
      </c>
      <c r="AI93" s="124">
        <v>20</v>
      </c>
      <c r="AJ93" s="87" t="str">
        <f t="shared" si="84"/>
        <v>OK</v>
      </c>
      <c r="AL93" s="128">
        <v>10</v>
      </c>
      <c r="AM93" s="128">
        <v>7</v>
      </c>
      <c r="AN93" s="128">
        <v>16</v>
      </c>
      <c r="AO93">
        <f t="shared" si="85"/>
        <v>65994</v>
      </c>
      <c r="AP93" s="124">
        <v>20</v>
      </c>
      <c r="AQ93" s="87" t="str">
        <f t="shared" si="86"/>
        <v>OK</v>
      </c>
      <c r="AS93" s="128">
        <v>11</v>
      </c>
      <c r="AT93" s="128">
        <v>7</v>
      </c>
      <c r="AU93" s="128">
        <v>16</v>
      </c>
      <c r="AV93">
        <f t="shared" si="87"/>
        <v>65995</v>
      </c>
      <c r="AW93" s="124">
        <v>20</v>
      </c>
      <c r="AX93" s="87" t="str">
        <f t="shared" si="88"/>
        <v>OK</v>
      </c>
    </row>
    <row r="94" spans="8:51" x14ac:dyDescent="0.3">
      <c r="H94" s="69"/>
      <c r="K94" s="119"/>
      <c r="L94" s="69"/>
    </row>
    <row r="95" spans="8:51" x14ac:dyDescent="0.3">
      <c r="H95" s="69"/>
      <c r="K95" s="119"/>
      <c r="L95" s="69"/>
    </row>
    <row r="96" spans="8:51" x14ac:dyDescent="0.3">
      <c r="H96" s="69"/>
      <c r="K96" s="119"/>
      <c r="L96" s="69"/>
      <c r="Q96" t="s">
        <v>165</v>
      </c>
      <c r="S96">
        <v>35</v>
      </c>
      <c r="U96">
        <v>100</v>
      </c>
      <c r="X96" t="s">
        <v>165</v>
      </c>
      <c r="Z96">
        <v>36</v>
      </c>
      <c r="AE96" t="s">
        <v>165</v>
      </c>
      <c r="AG96">
        <v>37</v>
      </c>
      <c r="AL96" t="s">
        <v>165</v>
      </c>
      <c r="AN96">
        <v>38</v>
      </c>
      <c r="AS96" t="s">
        <v>165</v>
      </c>
      <c r="AU96">
        <v>39</v>
      </c>
    </row>
    <row r="97" spans="8:50" x14ac:dyDescent="0.3">
      <c r="H97" s="69"/>
      <c r="K97" s="119"/>
      <c r="L97" s="69"/>
      <c r="Q97" s="217" t="s">
        <v>166</v>
      </c>
      <c r="R97" s="217"/>
      <c r="S97" cm="1">
        <f t="array" ref="S97">SUMPRODUCT(IF(R99:INDEX(R99:R104,MATCH(TRUE,(R99:R104="")))&gt;0, 1, 0), U99:INDEX(U99:U104,MATCH(TRUE, (U99:U104=""))))/SUM( U99:INDEX(U99:U104,MATCH(TRUE, (U99:U104=""))))</f>
        <v>1</v>
      </c>
      <c r="X97" s="217" t="s">
        <v>166</v>
      </c>
      <c r="Y97" s="217"/>
      <c r="Z97" cm="1">
        <f t="array" ref="Z97">SUMPRODUCT(IF(Y99:INDEX(Y99:Y104,MATCH(TRUE,(Y99:Y104="")))&gt;0, 1, 0), AB99:INDEX(AB99:AB104,MATCH(TRUE, (AB99:AB104=""))))/SUM( AB99:INDEX(AB99:AB104,MATCH(TRUE, (AB99:AB104=""))))</f>
        <v>1</v>
      </c>
      <c r="AE97" s="217" t="s">
        <v>166</v>
      </c>
      <c r="AF97" s="217"/>
      <c r="AG97" cm="1">
        <f t="array" ref="AG97">SUMPRODUCT(IF(AF99:INDEX(AF99:AF104,MATCH(TRUE,(AF99:AF104="")))&gt;0, 1, 0), AI99:INDEX(AI99:AI104,MATCH(TRUE, (AI99:AI104=""))))/SUM( AI99:INDEX(AI99:AI104,MATCH(TRUE, (AI99:AI104=""))))</f>
        <v>1</v>
      </c>
      <c r="AL97" s="217" t="s">
        <v>166</v>
      </c>
      <c r="AM97" s="217"/>
      <c r="AN97" cm="1">
        <f t="array" ref="AN97">SUMPRODUCT(IF(AM99:INDEX(AM99:AM104,MATCH(TRUE,(AM99:AM104="")))&gt;0, 1, 0), AP99:INDEX(AP99:AP104,MATCH(TRUE, (AP99:AP104=""))))/SUM( AP99:INDEX(AP99:AP104,MATCH(TRUE, (AP99:AP104=""))))</f>
        <v>1</v>
      </c>
      <c r="AS97" s="217" t="s">
        <v>166</v>
      </c>
      <c r="AT97" s="217"/>
      <c r="AU97" cm="1">
        <f t="array" ref="AU97">SUMPRODUCT(IF(AT99:INDEX(AT99:AT104,MATCH(TRUE,(AT99:AT104="")))&gt;0, 1, 0), AW99:INDEX(AW99:AW104,MATCH(TRUE, (AW99:AW104=""))))/SUM( AW99:INDEX(AW99:AW104,MATCH(TRUE, (AW99:AW104=""))))</f>
        <v>1</v>
      </c>
    </row>
    <row r="98" spans="8:50" x14ac:dyDescent="0.3">
      <c r="H98" s="69"/>
      <c r="K98" s="119"/>
      <c r="L98" s="69"/>
      <c r="Q98" s="108" t="s">
        <v>167</v>
      </c>
      <c r="R98" s="108" t="s">
        <v>77</v>
      </c>
      <c r="S98" s="108" t="s">
        <v>78</v>
      </c>
      <c r="T98" s="108" t="s">
        <v>163</v>
      </c>
      <c r="U98" s="108" t="s">
        <v>168</v>
      </c>
      <c r="X98" s="108" t="s">
        <v>167</v>
      </c>
      <c r="Y98" s="108" t="s">
        <v>77</v>
      </c>
      <c r="Z98" s="108" t="s">
        <v>78</v>
      </c>
      <c r="AA98" s="108" t="s">
        <v>163</v>
      </c>
      <c r="AB98" s="108" t="s">
        <v>168</v>
      </c>
      <c r="AE98" s="108" t="s">
        <v>167</v>
      </c>
      <c r="AF98" s="108" t="s">
        <v>77</v>
      </c>
      <c r="AG98" s="108" t="s">
        <v>78</v>
      </c>
      <c r="AH98" s="108" t="s">
        <v>163</v>
      </c>
      <c r="AI98" s="108" t="s">
        <v>168</v>
      </c>
      <c r="AL98" s="108" t="s">
        <v>167</v>
      </c>
      <c r="AM98" s="108" t="s">
        <v>77</v>
      </c>
      <c r="AN98" s="108" t="s">
        <v>78</v>
      </c>
      <c r="AO98" s="108" t="s">
        <v>163</v>
      </c>
      <c r="AP98" s="108" t="s">
        <v>168</v>
      </c>
      <c r="AS98" s="108" t="s">
        <v>167</v>
      </c>
      <c r="AT98" s="108" t="s">
        <v>77</v>
      </c>
      <c r="AU98" s="108" t="s">
        <v>78</v>
      </c>
      <c r="AV98" s="108" t="s">
        <v>163</v>
      </c>
      <c r="AW98" s="108" t="s">
        <v>168</v>
      </c>
    </row>
    <row r="99" spans="8:50" x14ac:dyDescent="0.3">
      <c r="H99" s="69"/>
      <c r="K99" s="119"/>
      <c r="L99" s="69"/>
      <c r="Q99" s="66">
        <v>20</v>
      </c>
      <c r="R99" s="66">
        <v>11</v>
      </c>
      <c r="S99" s="66">
        <v>4</v>
      </c>
      <c r="T99">
        <f>Q99+(2^6)*R99+(2^12)*S99</f>
        <v>17108</v>
      </c>
      <c r="U99" s="124">
        <v>33</v>
      </c>
      <c r="V99" s="87" t="str">
        <f>IF(AND(SUM(Q99:S99) = S$96, Q99&gt;=3), "OK", "ERROR")</f>
        <v>OK</v>
      </c>
      <c r="X99" s="66">
        <v>21</v>
      </c>
      <c r="Y99" s="66">
        <v>11</v>
      </c>
      <c r="Z99" s="66">
        <v>4</v>
      </c>
      <c r="AA99">
        <f>X99+(2^6)*Y99+(2^12)*Z99</f>
        <v>17109</v>
      </c>
      <c r="AB99" s="124">
        <v>33</v>
      </c>
      <c r="AC99" s="87" t="str">
        <f>IF(AND(SUM(X99:Z99) = Z$96, X99&gt;=3), "OK", "ERROR")</f>
        <v>OK</v>
      </c>
      <c r="AE99" s="66">
        <v>22</v>
      </c>
      <c r="AF99" s="66">
        <v>11</v>
      </c>
      <c r="AG99" s="66">
        <v>4</v>
      </c>
      <c r="AH99">
        <f>AE99+(2^6)*AF99+(2^12)*AG99</f>
        <v>17110</v>
      </c>
      <c r="AI99" s="124">
        <v>33</v>
      </c>
      <c r="AJ99" s="87" t="str">
        <f>IF(AND(SUM(AE99:AG99) = AG$96, AE99&gt;=3), "OK", "ERROR")</f>
        <v>OK</v>
      </c>
      <c r="AL99" s="66">
        <v>23</v>
      </c>
      <c r="AM99" s="66">
        <v>11</v>
      </c>
      <c r="AN99" s="66">
        <v>4</v>
      </c>
      <c r="AO99">
        <f>AL99+(2^6)*AM99+(2^12)*AN99</f>
        <v>17111</v>
      </c>
      <c r="AP99" s="124">
        <v>33</v>
      </c>
      <c r="AQ99" s="87" t="str">
        <f>IF(AND(SUM(AL99:AN99) = AN$96, AL99&gt;=3), "OK", "ERROR")</f>
        <v>OK</v>
      </c>
      <c r="AS99" s="66">
        <v>24</v>
      </c>
      <c r="AT99" s="66">
        <v>11</v>
      </c>
      <c r="AU99" s="66">
        <v>4</v>
      </c>
      <c r="AV99">
        <f>AS99+(2^6)*AT99+(2^12)*AU99</f>
        <v>17112</v>
      </c>
      <c r="AW99" s="124">
        <v>33</v>
      </c>
      <c r="AX99" s="87" t="str">
        <f>IF(AND(SUM(AS99:AU99) = AU$96, AS99&gt;=3), "OK", "ERROR")</f>
        <v>OK</v>
      </c>
    </row>
    <row r="100" spans="8:50" x14ac:dyDescent="0.3">
      <c r="H100" s="69"/>
      <c r="K100" s="119"/>
      <c r="L100" s="69"/>
      <c r="Q100" s="66">
        <v>19</v>
      </c>
      <c r="R100" s="66">
        <v>12</v>
      </c>
      <c r="S100" s="66">
        <v>4</v>
      </c>
      <c r="T100">
        <f t="shared" ref="T100:T103" si="89">Q100+(2^6)*R100+(2^12)*S100</f>
        <v>17171</v>
      </c>
      <c r="U100" s="124">
        <v>53</v>
      </c>
      <c r="V100" s="87" t="str">
        <f t="shared" ref="V100:V103" si="90">IF(AND(SUM(Q100:S100) = S$96, Q100&gt;=3), "OK", "ERROR")</f>
        <v>OK</v>
      </c>
      <c r="X100" s="66">
        <v>20</v>
      </c>
      <c r="Y100" s="66">
        <v>12</v>
      </c>
      <c r="Z100" s="66">
        <v>4</v>
      </c>
      <c r="AA100">
        <f t="shared" ref="AA100:AA103" si="91">X100+(2^6)*Y100+(2^12)*Z100</f>
        <v>17172</v>
      </c>
      <c r="AB100" s="124">
        <v>53</v>
      </c>
      <c r="AC100" s="87" t="str">
        <f t="shared" ref="AC100:AC103" si="92">IF(AND(SUM(X100:Z100) = Z$96, X100&gt;=3), "OK", "ERROR")</f>
        <v>OK</v>
      </c>
      <c r="AE100" s="66">
        <v>21</v>
      </c>
      <c r="AF100" s="66">
        <v>12</v>
      </c>
      <c r="AG100" s="66">
        <v>4</v>
      </c>
      <c r="AH100">
        <f t="shared" ref="AH100:AH103" si="93">AE100+(2^6)*AF100+(2^12)*AG100</f>
        <v>17173</v>
      </c>
      <c r="AI100" s="124">
        <v>53</v>
      </c>
      <c r="AJ100" s="87" t="str">
        <f t="shared" ref="AJ100:AJ103" si="94">IF(AND(SUM(AE100:AG100) = AG$96, AE100&gt;=3), "OK", "ERROR")</f>
        <v>OK</v>
      </c>
      <c r="AL100" s="66">
        <v>22</v>
      </c>
      <c r="AM100" s="66">
        <v>12</v>
      </c>
      <c r="AN100" s="66">
        <v>4</v>
      </c>
      <c r="AO100">
        <f t="shared" ref="AO100:AO103" si="95">AL100+(2^6)*AM100+(2^12)*AN100</f>
        <v>17174</v>
      </c>
      <c r="AP100" s="124">
        <v>53</v>
      </c>
      <c r="AQ100" s="87" t="str">
        <f t="shared" ref="AQ100:AQ103" si="96">IF(AND(SUM(AL100:AN100) = AN$96, AL100&gt;=3), "OK", "ERROR")</f>
        <v>OK</v>
      </c>
      <c r="AS100" s="66">
        <v>23</v>
      </c>
      <c r="AT100" s="66">
        <v>12</v>
      </c>
      <c r="AU100" s="66">
        <v>4</v>
      </c>
      <c r="AV100">
        <f t="shared" ref="AV100:AV103" si="97">AS100+(2^6)*AT100+(2^12)*AU100</f>
        <v>17175</v>
      </c>
      <c r="AW100" s="124">
        <v>53</v>
      </c>
      <c r="AX100" s="87" t="str">
        <f t="shared" ref="AX100:AX103" si="98">IF(AND(SUM(AS100:AU100) = AU$96, AS100&gt;=3), "OK", "ERROR")</f>
        <v>OK</v>
      </c>
    </row>
    <row r="101" spans="8:50" x14ac:dyDescent="0.3">
      <c r="H101" s="69"/>
      <c r="K101" s="119"/>
      <c r="L101" s="69"/>
      <c r="Q101" s="66">
        <v>18</v>
      </c>
      <c r="R101" s="66">
        <v>10</v>
      </c>
      <c r="S101" s="66">
        <v>7</v>
      </c>
      <c r="T101">
        <f t="shared" si="89"/>
        <v>29330</v>
      </c>
      <c r="U101" s="124">
        <v>53</v>
      </c>
      <c r="V101" s="87" t="str">
        <f t="shared" si="90"/>
        <v>OK</v>
      </c>
      <c r="X101" s="66">
        <v>19</v>
      </c>
      <c r="Y101" s="66">
        <v>10</v>
      </c>
      <c r="Z101" s="66">
        <v>7</v>
      </c>
      <c r="AA101">
        <f t="shared" si="91"/>
        <v>29331</v>
      </c>
      <c r="AB101" s="124">
        <v>53</v>
      </c>
      <c r="AC101" s="87" t="str">
        <f t="shared" si="92"/>
        <v>OK</v>
      </c>
      <c r="AE101" s="66">
        <v>20</v>
      </c>
      <c r="AF101" s="66">
        <v>10</v>
      </c>
      <c r="AG101" s="66">
        <v>7</v>
      </c>
      <c r="AH101">
        <f t="shared" si="93"/>
        <v>29332</v>
      </c>
      <c r="AI101" s="124">
        <v>53</v>
      </c>
      <c r="AJ101" s="87" t="str">
        <f t="shared" si="94"/>
        <v>OK</v>
      </c>
      <c r="AL101" s="66">
        <v>21</v>
      </c>
      <c r="AM101" s="66">
        <v>10</v>
      </c>
      <c r="AN101" s="66">
        <v>7</v>
      </c>
      <c r="AO101">
        <f t="shared" si="95"/>
        <v>29333</v>
      </c>
      <c r="AP101" s="124">
        <v>53</v>
      </c>
      <c r="AQ101" s="87" t="str">
        <f t="shared" si="96"/>
        <v>OK</v>
      </c>
      <c r="AS101" s="66">
        <v>22</v>
      </c>
      <c r="AT101" s="66">
        <v>10</v>
      </c>
      <c r="AU101" s="66">
        <v>7</v>
      </c>
      <c r="AV101">
        <f t="shared" si="97"/>
        <v>29334</v>
      </c>
      <c r="AW101" s="124">
        <v>53</v>
      </c>
      <c r="AX101" s="87" t="str">
        <f t="shared" si="98"/>
        <v>OK</v>
      </c>
    </row>
    <row r="102" spans="8:50" x14ac:dyDescent="0.3">
      <c r="H102" s="69"/>
      <c r="K102" s="119"/>
      <c r="L102" s="69"/>
      <c r="Q102" s="127">
        <v>20</v>
      </c>
      <c r="R102" s="127">
        <v>11</v>
      </c>
      <c r="S102" s="127">
        <v>4</v>
      </c>
      <c r="T102">
        <f t="shared" si="89"/>
        <v>17108</v>
      </c>
      <c r="U102" s="124">
        <v>25</v>
      </c>
      <c r="V102" s="87" t="str">
        <f t="shared" si="90"/>
        <v>OK</v>
      </c>
      <c r="X102" s="127">
        <v>21</v>
      </c>
      <c r="Y102" s="127">
        <v>11</v>
      </c>
      <c r="Z102" s="127">
        <v>4</v>
      </c>
      <c r="AA102">
        <f t="shared" si="91"/>
        <v>17109</v>
      </c>
      <c r="AB102" s="124">
        <v>25</v>
      </c>
      <c r="AC102" s="87" t="str">
        <f t="shared" si="92"/>
        <v>OK</v>
      </c>
      <c r="AE102" s="127">
        <v>22</v>
      </c>
      <c r="AF102" s="127">
        <v>11</v>
      </c>
      <c r="AG102" s="127">
        <v>4</v>
      </c>
      <c r="AH102">
        <f t="shared" si="93"/>
        <v>17110</v>
      </c>
      <c r="AI102" s="124">
        <v>25</v>
      </c>
      <c r="AJ102" s="87" t="str">
        <f t="shared" si="94"/>
        <v>OK</v>
      </c>
      <c r="AL102" s="127">
        <v>23</v>
      </c>
      <c r="AM102" s="127">
        <v>11</v>
      </c>
      <c r="AN102" s="127">
        <v>4</v>
      </c>
      <c r="AO102">
        <f t="shared" si="95"/>
        <v>17111</v>
      </c>
      <c r="AP102" s="124">
        <v>25</v>
      </c>
      <c r="AQ102" s="87" t="str">
        <f t="shared" si="96"/>
        <v>OK</v>
      </c>
      <c r="AS102" s="127">
        <v>24</v>
      </c>
      <c r="AT102" s="127">
        <v>11</v>
      </c>
      <c r="AU102" s="127">
        <v>4</v>
      </c>
      <c r="AV102">
        <f t="shared" si="97"/>
        <v>17112</v>
      </c>
      <c r="AW102" s="124">
        <v>25</v>
      </c>
      <c r="AX102" s="87" t="str">
        <f t="shared" si="98"/>
        <v>OK</v>
      </c>
    </row>
    <row r="103" spans="8:50" x14ac:dyDescent="0.3">
      <c r="H103" s="69"/>
      <c r="K103" s="119"/>
      <c r="Q103" s="128">
        <v>11</v>
      </c>
      <c r="R103" s="128">
        <v>8</v>
      </c>
      <c r="S103" s="128">
        <v>16</v>
      </c>
      <c r="T103">
        <f t="shared" si="89"/>
        <v>66059</v>
      </c>
      <c r="U103" s="124">
        <v>20</v>
      </c>
      <c r="V103" s="87" t="str">
        <f t="shared" si="90"/>
        <v>OK</v>
      </c>
      <c r="X103" s="128">
        <v>12</v>
      </c>
      <c r="Y103" s="128">
        <v>8</v>
      </c>
      <c r="Z103" s="128">
        <v>16</v>
      </c>
      <c r="AA103">
        <f t="shared" si="91"/>
        <v>66060</v>
      </c>
      <c r="AB103" s="124">
        <v>20</v>
      </c>
      <c r="AC103" s="87" t="str">
        <f t="shared" si="92"/>
        <v>OK</v>
      </c>
      <c r="AE103" s="128">
        <v>13</v>
      </c>
      <c r="AF103" s="128">
        <v>8</v>
      </c>
      <c r="AG103" s="128">
        <v>16</v>
      </c>
      <c r="AH103">
        <f t="shared" si="93"/>
        <v>66061</v>
      </c>
      <c r="AI103" s="124">
        <v>20</v>
      </c>
      <c r="AJ103" s="87" t="str">
        <f t="shared" si="94"/>
        <v>OK</v>
      </c>
      <c r="AL103" s="128">
        <v>14</v>
      </c>
      <c r="AM103" s="128">
        <v>8</v>
      </c>
      <c r="AN103" s="128">
        <v>16</v>
      </c>
      <c r="AO103">
        <f t="shared" si="95"/>
        <v>66062</v>
      </c>
      <c r="AP103" s="124">
        <v>20</v>
      </c>
      <c r="AQ103" s="87" t="str">
        <f t="shared" si="96"/>
        <v>OK</v>
      </c>
      <c r="AS103" s="128">
        <v>15</v>
      </c>
      <c r="AT103" s="128">
        <v>8</v>
      </c>
      <c r="AU103" s="128">
        <v>16</v>
      </c>
      <c r="AV103">
        <f t="shared" si="97"/>
        <v>66063</v>
      </c>
      <c r="AW103" s="124">
        <v>20</v>
      </c>
      <c r="AX103" s="87" t="str">
        <f t="shared" si="98"/>
        <v>OK</v>
      </c>
    </row>
    <row r="104" spans="8:50" x14ac:dyDescent="0.3">
      <c r="H104" s="69"/>
    </row>
    <row r="106" spans="8:50" x14ac:dyDescent="0.3">
      <c r="Q106" t="s">
        <v>165</v>
      </c>
      <c r="S106">
        <v>40</v>
      </c>
      <c r="U106">
        <v>100</v>
      </c>
      <c r="X106" t="s">
        <v>165</v>
      </c>
      <c r="Z106">
        <v>41</v>
      </c>
      <c r="AE106" t="s">
        <v>165</v>
      </c>
      <c r="AG106">
        <v>42</v>
      </c>
      <c r="AL106" t="s">
        <v>165</v>
      </c>
      <c r="AN106">
        <v>43</v>
      </c>
      <c r="AS106" t="s">
        <v>165</v>
      </c>
      <c r="AU106">
        <v>44</v>
      </c>
    </row>
    <row r="107" spans="8:50" x14ac:dyDescent="0.3">
      <c r="Q107" s="217" t="s">
        <v>166</v>
      </c>
      <c r="R107" s="217"/>
      <c r="S107" cm="1">
        <f t="array" ref="S107">SUMPRODUCT(IF(R109:INDEX(R109:R114,MATCH(TRUE,(R109:R114="")))&gt;0, 1, 0), U109:INDEX(U109:U114,MATCH(TRUE, (U109:U114=""))))/SUM( U109:INDEX(U109:U114,MATCH(TRUE, (U109:U114=""))))</f>
        <v>1</v>
      </c>
      <c r="X107" s="217" t="s">
        <v>166</v>
      </c>
      <c r="Y107" s="217"/>
      <c r="Z107" cm="1">
        <f t="array" ref="Z107">SUMPRODUCT(IF(Y109:INDEX(Y109:Y114,MATCH(TRUE,(Y109:Y114="")))&gt;0, 1, 0), AB109:INDEX(AB109:AB114,MATCH(TRUE, (AB109:AB114=""))))/SUM( AB109:INDEX(AB109:AB114,MATCH(TRUE, (AB109:AB114=""))))</f>
        <v>1</v>
      </c>
      <c r="AE107" s="217" t="s">
        <v>166</v>
      </c>
      <c r="AF107" s="217"/>
      <c r="AG107" cm="1">
        <f t="array" ref="AG107">SUMPRODUCT(IF(AF109:INDEX(AF109:AF114,MATCH(TRUE,(AF109:AF114="")))&gt;0, 1, 0), AI109:INDEX(AI109:AI114,MATCH(TRUE, (AI109:AI114=""))))/SUM( AI109:INDEX(AI109:AI114,MATCH(TRUE, (AI109:AI114=""))))</f>
        <v>1</v>
      </c>
      <c r="AL107" s="217" t="s">
        <v>166</v>
      </c>
      <c r="AM107" s="217"/>
      <c r="AN107" cm="1">
        <f t="array" ref="AN107">SUMPRODUCT(IF(AM109:INDEX(AM109:AM114,MATCH(TRUE,(AM109:AM114="")))&gt;0, 1, 0), AP109:INDEX(AP109:AP114,MATCH(TRUE, (AP109:AP114=""))))/SUM( AP109:INDEX(AP109:AP114,MATCH(TRUE, (AP109:AP114=""))))</f>
        <v>1</v>
      </c>
      <c r="AS107" s="217" t="s">
        <v>166</v>
      </c>
      <c r="AT107" s="217"/>
      <c r="AU107" cm="1">
        <f t="array" ref="AU107">SUMPRODUCT(IF(AT109:INDEX(AT109:AT114,MATCH(TRUE,(AT109:AT114="")))&gt;0, 1, 0), AW109:INDEX(AW109:AW114,MATCH(TRUE, (AW109:AW114=""))))/SUM( AW109:INDEX(AW109:AW114,MATCH(TRUE, (AW109:AW114=""))))</f>
        <v>1</v>
      </c>
    </row>
    <row r="108" spans="8:50" x14ac:dyDescent="0.3">
      <c r="Q108" s="108" t="s">
        <v>167</v>
      </c>
      <c r="R108" s="108" t="s">
        <v>77</v>
      </c>
      <c r="S108" s="108" t="s">
        <v>78</v>
      </c>
      <c r="T108" s="108" t="s">
        <v>163</v>
      </c>
      <c r="U108" s="108" t="s">
        <v>168</v>
      </c>
      <c r="X108" s="108" t="s">
        <v>167</v>
      </c>
      <c r="Y108" s="108" t="s">
        <v>77</v>
      </c>
      <c r="Z108" s="108" t="s">
        <v>78</v>
      </c>
      <c r="AA108" s="108" t="s">
        <v>163</v>
      </c>
      <c r="AB108" s="108" t="s">
        <v>168</v>
      </c>
      <c r="AE108" s="108" t="s">
        <v>167</v>
      </c>
      <c r="AF108" s="108" t="s">
        <v>77</v>
      </c>
      <c r="AG108" s="108" t="s">
        <v>78</v>
      </c>
      <c r="AH108" s="108" t="s">
        <v>163</v>
      </c>
      <c r="AI108" s="108" t="s">
        <v>168</v>
      </c>
      <c r="AL108" s="108" t="s">
        <v>167</v>
      </c>
      <c r="AM108" s="108" t="s">
        <v>77</v>
      </c>
      <c r="AN108" s="108" t="s">
        <v>78</v>
      </c>
      <c r="AO108" s="108" t="s">
        <v>163</v>
      </c>
      <c r="AP108" s="108" t="s">
        <v>168</v>
      </c>
      <c r="AS108" s="108" t="s">
        <v>167</v>
      </c>
      <c r="AT108" s="108" t="s">
        <v>77</v>
      </c>
      <c r="AU108" s="108" t="s">
        <v>78</v>
      </c>
      <c r="AV108" s="108" t="s">
        <v>163</v>
      </c>
      <c r="AW108" s="108" t="s">
        <v>168</v>
      </c>
    </row>
    <row r="109" spans="8:50" x14ac:dyDescent="0.3">
      <c r="Q109" s="66">
        <v>24</v>
      </c>
      <c r="R109" s="66">
        <v>11</v>
      </c>
      <c r="S109" s="66">
        <v>5</v>
      </c>
      <c r="T109">
        <f>Q109+(2^6)*R109+(2^12)*S109</f>
        <v>21208</v>
      </c>
      <c r="U109" s="124">
        <v>33</v>
      </c>
      <c r="V109" s="87" t="str">
        <f>IF(AND(SUM(Q109:S109) = S$106, Q109&gt;=3), "OK", "ERROR")</f>
        <v>OK</v>
      </c>
      <c r="X109" s="66">
        <v>24</v>
      </c>
      <c r="Y109" s="66">
        <v>11</v>
      </c>
      <c r="Z109" s="66">
        <v>6</v>
      </c>
      <c r="AA109">
        <f>X109+(2^6)*Y109+(2^12)*Z109</f>
        <v>25304</v>
      </c>
      <c r="AB109" s="124">
        <v>33</v>
      </c>
      <c r="AC109" s="87" t="str">
        <f>IF(AND(SUM(X109:Z109) = Z$106, X109&gt;=3), "OK", "ERROR")</f>
        <v>OK</v>
      </c>
      <c r="AE109" s="66">
        <v>24</v>
      </c>
      <c r="AF109" s="66">
        <v>11</v>
      </c>
      <c r="AG109" s="66">
        <v>7</v>
      </c>
      <c r="AH109">
        <f>AE109+(2^6)*AF109+(2^12)*AG109</f>
        <v>29400</v>
      </c>
      <c r="AI109" s="124">
        <v>33</v>
      </c>
      <c r="AJ109" s="87" t="str">
        <f>IF(AND(SUM(AE109:AG109) = AG$106, AE109&gt;=3), "OK", "ERROR")</f>
        <v>OK</v>
      </c>
      <c r="AL109" s="66">
        <v>24</v>
      </c>
      <c r="AM109" s="66">
        <v>11</v>
      </c>
      <c r="AN109" s="66">
        <v>8</v>
      </c>
      <c r="AO109">
        <f>AL109+(2^6)*AM109+(2^12)*AN109</f>
        <v>33496</v>
      </c>
      <c r="AP109" s="124">
        <v>33</v>
      </c>
      <c r="AQ109" s="87" t="str">
        <f>IF(AND(SUM(AL109:AN109) = AN$106, AL109&gt;=3), "OK", "ERROR")</f>
        <v>OK</v>
      </c>
      <c r="AS109" s="66">
        <v>24</v>
      </c>
      <c r="AT109" s="66">
        <v>11</v>
      </c>
      <c r="AU109" s="66">
        <v>9</v>
      </c>
      <c r="AV109">
        <f>AS109+(2^6)*AT109+(2^12)*AU109</f>
        <v>37592</v>
      </c>
      <c r="AW109" s="124">
        <v>33</v>
      </c>
      <c r="AX109" s="87" t="str">
        <f>IF(AND(SUM(AS109:AU109) = AU$106, AS109&gt;=3), "OK", "ERROR")</f>
        <v>OK</v>
      </c>
    </row>
    <row r="110" spans="8:50" x14ac:dyDescent="0.3">
      <c r="Q110" s="66">
        <v>23</v>
      </c>
      <c r="R110" s="66">
        <v>12</v>
      </c>
      <c r="S110" s="66">
        <v>5</v>
      </c>
      <c r="T110">
        <f t="shared" ref="T110:T113" si="99">Q110+(2^6)*R110+(2^12)*S110</f>
        <v>21271</v>
      </c>
      <c r="U110" s="124">
        <v>53</v>
      </c>
      <c r="V110" s="87" t="str">
        <f t="shared" ref="V110:V113" si="100">IF(AND(SUM(Q110:S110) = S$106, Q110&gt;=3), "OK", "ERROR")</f>
        <v>OK</v>
      </c>
      <c r="X110" s="66">
        <v>23</v>
      </c>
      <c r="Y110" s="66">
        <v>12</v>
      </c>
      <c r="Z110" s="66">
        <v>6</v>
      </c>
      <c r="AA110">
        <f t="shared" ref="AA110:AA113" si="101">X110+(2^6)*Y110+(2^12)*Z110</f>
        <v>25367</v>
      </c>
      <c r="AB110" s="124">
        <v>53</v>
      </c>
      <c r="AC110" s="87" t="str">
        <f t="shared" ref="AC110:AC113" si="102">IF(AND(SUM(X110:Z110) = Z$106, X110&gt;=3), "OK", "ERROR")</f>
        <v>OK</v>
      </c>
      <c r="AE110" s="66">
        <v>23</v>
      </c>
      <c r="AF110" s="66">
        <v>12</v>
      </c>
      <c r="AG110" s="66">
        <v>7</v>
      </c>
      <c r="AH110">
        <f t="shared" ref="AH110:AH113" si="103">AE110+(2^6)*AF110+(2^12)*AG110</f>
        <v>29463</v>
      </c>
      <c r="AI110" s="124">
        <v>53</v>
      </c>
      <c r="AJ110" s="87" t="str">
        <f t="shared" ref="AJ110:AJ113" si="104">IF(AND(SUM(AE110:AG110) = AG$106, AE110&gt;=3), "OK", "ERROR")</f>
        <v>OK</v>
      </c>
      <c r="AL110" s="66">
        <v>23</v>
      </c>
      <c r="AM110" s="66">
        <v>12</v>
      </c>
      <c r="AN110" s="66">
        <v>8</v>
      </c>
      <c r="AO110">
        <f t="shared" ref="AO110:AO113" si="105">AL110+(2^6)*AM110+(2^12)*AN110</f>
        <v>33559</v>
      </c>
      <c r="AP110" s="124">
        <v>53</v>
      </c>
      <c r="AQ110" s="87" t="str">
        <f t="shared" ref="AQ110:AQ113" si="106">IF(AND(SUM(AL110:AN110) = AN$106, AL110&gt;=3), "OK", "ERROR")</f>
        <v>OK</v>
      </c>
      <c r="AS110" s="66">
        <v>23</v>
      </c>
      <c r="AT110" s="66">
        <v>12</v>
      </c>
      <c r="AU110" s="66">
        <v>9</v>
      </c>
      <c r="AV110">
        <f t="shared" ref="AV110:AV113" si="107">AS110+(2^6)*AT110+(2^12)*AU110</f>
        <v>37655</v>
      </c>
      <c r="AW110" s="124">
        <v>53</v>
      </c>
      <c r="AX110" s="87" t="str">
        <f t="shared" ref="AX110:AX113" si="108">IF(AND(SUM(AS110:AU110) = AU$106, AS110&gt;=3), "OK", "ERROR")</f>
        <v>OK</v>
      </c>
    </row>
    <row r="111" spans="8:50" x14ac:dyDescent="0.3">
      <c r="Q111" s="66">
        <v>22</v>
      </c>
      <c r="R111" s="66">
        <v>10</v>
      </c>
      <c r="S111" s="66">
        <v>8</v>
      </c>
      <c r="T111">
        <f t="shared" si="99"/>
        <v>33430</v>
      </c>
      <c r="U111" s="124">
        <v>53</v>
      </c>
      <c r="V111" s="87" t="str">
        <f t="shared" si="100"/>
        <v>OK</v>
      </c>
      <c r="X111" s="66">
        <v>22</v>
      </c>
      <c r="Y111" s="66">
        <v>10</v>
      </c>
      <c r="Z111" s="66">
        <v>9</v>
      </c>
      <c r="AA111">
        <f t="shared" si="101"/>
        <v>37526</v>
      </c>
      <c r="AB111" s="124">
        <v>53</v>
      </c>
      <c r="AC111" s="87" t="str">
        <f t="shared" si="102"/>
        <v>OK</v>
      </c>
      <c r="AE111" s="66">
        <v>22</v>
      </c>
      <c r="AF111" s="66">
        <v>10</v>
      </c>
      <c r="AG111" s="66">
        <v>10</v>
      </c>
      <c r="AH111">
        <f t="shared" si="103"/>
        <v>41622</v>
      </c>
      <c r="AI111" s="124">
        <v>53</v>
      </c>
      <c r="AJ111" s="87" t="str">
        <f t="shared" si="104"/>
        <v>OK</v>
      </c>
      <c r="AL111" s="66">
        <v>22</v>
      </c>
      <c r="AM111" s="66">
        <v>10</v>
      </c>
      <c r="AN111" s="66">
        <v>11</v>
      </c>
      <c r="AO111">
        <f t="shared" si="105"/>
        <v>45718</v>
      </c>
      <c r="AP111" s="124">
        <v>53</v>
      </c>
      <c r="AQ111" s="87" t="str">
        <f t="shared" si="106"/>
        <v>OK</v>
      </c>
      <c r="AS111" s="66">
        <v>22</v>
      </c>
      <c r="AT111" s="66">
        <v>11</v>
      </c>
      <c r="AU111" s="66">
        <v>11</v>
      </c>
      <c r="AV111">
        <f t="shared" si="107"/>
        <v>45782</v>
      </c>
      <c r="AW111" s="124">
        <v>53</v>
      </c>
      <c r="AX111" s="87" t="str">
        <f t="shared" si="108"/>
        <v>OK</v>
      </c>
    </row>
    <row r="112" spans="8:50" x14ac:dyDescent="0.3">
      <c r="Q112" s="127">
        <v>24</v>
      </c>
      <c r="R112" s="127">
        <v>11</v>
      </c>
      <c r="S112" s="127">
        <v>5</v>
      </c>
      <c r="T112">
        <f t="shared" si="99"/>
        <v>21208</v>
      </c>
      <c r="U112" s="124">
        <v>25</v>
      </c>
      <c r="V112" s="87" t="str">
        <f t="shared" si="100"/>
        <v>OK</v>
      </c>
      <c r="X112" s="127">
        <v>24</v>
      </c>
      <c r="Y112" s="127">
        <v>11</v>
      </c>
      <c r="Z112" s="127">
        <v>6</v>
      </c>
      <c r="AA112">
        <f t="shared" si="101"/>
        <v>25304</v>
      </c>
      <c r="AB112" s="124">
        <v>25</v>
      </c>
      <c r="AC112" s="87" t="str">
        <f t="shared" si="102"/>
        <v>OK</v>
      </c>
      <c r="AE112" s="127">
        <v>24</v>
      </c>
      <c r="AF112" s="127">
        <v>11</v>
      </c>
      <c r="AG112" s="127">
        <v>7</v>
      </c>
      <c r="AH112">
        <f t="shared" si="103"/>
        <v>29400</v>
      </c>
      <c r="AI112" s="124">
        <v>25</v>
      </c>
      <c r="AJ112" s="87" t="str">
        <f t="shared" si="104"/>
        <v>OK</v>
      </c>
      <c r="AL112" s="127">
        <v>24</v>
      </c>
      <c r="AM112" s="127">
        <v>11</v>
      </c>
      <c r="AN112" s="127">
        <v>8</v>
      </c>
      <c r="AO112">
        <f t="shared" si="105"/>
        <v>33496</v>
      </c>
      <c r="AP112" s="124">
        <v>25</v>
      </c>
      <c r="AQ112" s="87" t="str">
        <f t="shared" si="106"/>
        <v>OK</v>
      </c>
      <c r="AS112" s="127">
        <v>24</v>
      </c>
      <c r="AT112" s="127">
        <v>11</v>
      </c>
      <c r="AU112" s="127">
        <v>9</v>
      </c>
      <c r="AV112">
        <f t="shared" si="107"/>
        <v>37592</v>
      </c>
      <c r="AW112" s="124">
        <v>25</v>
      </c>
      <c r="AX112" s="87" t="str">
        <f t="shared" si="108"/>
        <v>OK</v>
      </c>
    </row>
    <row r="113" spans="17:50" x14ac:dyDescent="0.3">
      <c r="Q113" s="128">
        <v>15</v>
      </c>
      <c r="R113" s="128">
        <v>8</v>
      </c>
      <c r="S113" s="128">
        <v>17</v>
      </c>
      <c r="T113">
        <f t="shared" si="99"/>
        <v>70159</v>
      </c>
      <c r="U113" s="124">
        <v>20</v>
      </c>
      <c r="V113" s="87" t="str">
        <f t="shared" si="100"/>
        <v>OK</v>
      </c>
      <c r="X113" s="128">
        <v>16</v>
      </c>
      <c r="Y113" s="128">
        <v>8</v>
      </c>
      <c r="Z113" s="128">
        <v>17</v>
      </c>
      <c r="AA113">
        <f t="shared" si="101"/>
        <v>70160</v>
      </c>
      <c r="AB113" s="124">
        <v>20</v>
      </c>
      <c r="AC113" s="87" t="str">
        <f t="shared" si="102"/>
        <v>OK</v>
      </c>
      <c r="AE113" s="128">
        <v>16</v>
      </c>
      <c r="AF113" s="128">
        <v>9</v>
      </c>
      <c r="AG113" s="128">
        <v>17</v>
      </c>
      <c r="AH113">
        <f t="shared" si="103"/>
        <v>70224</v>
      </c>
      <c r="AI113" s="124">
        <v>20</v>
      </c>
      <c r="AJ113" s="87" t="str">
        <f t="shared" si="104"/>
        <v>OK</v>
      </c>
      <c r="AL113" s="128">
        <v>16</v>
      </c>
      <c r="AM113" s="128">
        <v>10</v>
      </c>
      <c r="AN113" s="128">
        <v>17</v>
      </c>
      <c r="AO113">
        <f t="shared" si="105"/>
        <v>70288</v>
      </c>
      <c r="AP113" s="124">
        <v>20</v>
      </c>
      <c r="AQ113" s="87" t="str">
        <f t="shared" si="106"/>
        <v>OK</v>
      </c>
      <c r="AS113" s="128">
        <v>17</v>
      </c>
      <c r="AT113" s="128">
        <v>10</v>
      </c>
      <c r="AU113" s="128">
        <v>17</v>
      </c>
      <c r="AV113">
        <f t="shared" si="107"/>
        <v>70289</v>
      </c>
      <c r="AW113" s="124">
        <v>20</v>
      </c>
      <c r="AX113" s="87" t="str">
        <f t="shared" si="108"/>
        <v>OK</v>
      </c>
    </row>
    <row r="116" spans="17:50" x14ac:dyDescent="0.3">
      <c r="Q116" t="s">
        <v>165</v>
      </c>
      <c r="S116">
        <v>45</v>
      </c>
      <c r="U116">
        <v>100</v>
      </c>
      <c r="X116" t="s">
        <v>165</v>
      </c>
      <c r="Z116">
        <v>46</v>
      </c>
      <c r="AE116" t="s">
        <v>165</v>
      </c>
      <c r="AG116">
        <v>47</v>
      </c>
      <c r="AL116" t="s">
        <v>165</v>
      </c>
      <c r="AN116">
        <v>48</v>
      </c>
      <c r="AS116" t="s">
        <v>165</v>
      </c>
      <c r="AU116">
        <v>49</v>
      </c>
    </row>
    <row r="117" spans="17:50" x14ac:dyDescent="0.3">
      <c r="Q117" s="217" t="s">
        <v>166</v>
      </c>
      <c r="R117" s="217"/>
      <c r="S117" cm="1">
        <f t="array" ref="S117">SUMPRODUCT(IF(R119:INDEX(R119:R124,MATCH(TRUE,(R119:R124="")))&gt;0, 1, 0), U119:INDEX(U119:U124,MATCH(TRUE, (U119:U124=""))))/SUM( U119:INDEX(U119:U124,MATCH(TRUE, (U119:U124=""))))</f>
        <v>1</v>
      </c>
      <c r="X117" s="217" t="s">
        <v>166</v>
      </c>
      <c r="Y117" s="217"/>
      <c r="Z117" cm="1">
        <f t="array" ref="Z117">SUMPRODUCT(IF(Y119:INDEX(Y119:Y124,MATCH(TRUE,(Y119:Y124="")))&gt;0, 1, 0), AB119:INDEX(AB119:AB124,MATCH(TRUE, (AB119:AB124=""))))/SUM( AB119:INDEX(AB119:AB124,MATCH(TRUE, (AB119:AB124=""))))</f>
        <v>1</v>
      </c>
      <c r="AE117" s="217" t="s">
        <v>166</v>
      </c>
      <c r="AF117" s="217"/>
      <c r="AG117" cm="1">
        <f t="array" ref="AG117">SUMPRODUCT(IF(AF119:INDEX(AF119:AF124,MATCH(TRUE,(AF119:AF124="")))&gt;0, 1, 0), AI119:INDEX(AI119:AI124,MATCH(TRUE, (AI119:AI124=""))))/SUM( AI119:INDEX(AI119:AI124,MATCH(TRUE, (AI119:AI124=""))))</f>
        <v>1</v>
      </c>
      <c r="AL117" s="217" t="s">
        <v>166</v>
      </c>
      <c r="AM117" s="217"/>
      <c r="AN117" cm="1">
        <f t="array" ref="AN117">SUMPRODUCT(IF(AM119:INDEX(AM119:AM124,MATCH(TRUE,(AM119:AM124="")))&gt;0, 1, 0), AP119:INDEX(AP119:AP124,MATCH(TRUE, (AP119:AP124=""))))/SUM( AP119:INDEX(AP119:AP124,MATCH(TRUE, (AP119:AP124=""))))</f>
        <v>1</v>
      </c>
      <c r="AS117" s="217" t="s">
        <v>166</v>
      </c>
      <c r="AT117" s="217"/>
      <c r="AU117" cm="1">
        <f t="array" ref="AU117">SUMPRODUCT(IF(AT119:INDEX(AT119:AT124,MATCH(TRUE,(AT119:AT124="")))&gt;0, 1, 0), AW119:INDEX(AW119:AW124,MATCH(TRUE, (AW119:AW124=""))))/SUM( AW119:INDEX(AW119:AW124,MATCH(TRUE, (AW119:AW124=""))))</f>
        <v>1</v>
      </c>
    </row>
    <row r="118" spans="17:50" x14ac:dyDescent="0.3">
      <c r="Q118" s="108" t="s">
        <v>167</v>
      </c>
      <c r="R118" s="108" t="s">
        <v>77</v>
      </c>
      <c r="S118" s="108" t="s">
        <v>78</v>
      </c>
      <c r="T118" s="108" t="s">
        <v>163</v>
      </c>
      <c r="U118" s="108" t="s">
        <v>168</v>
      </c>
      <c r="X118" s="108" t="s">
        <v>167</v>
      </c>
      <c r="Y118" s="108" t="s">
        <v>77</v>
      </c>
      <c r="Z118" s="108" t="s">
        <v>78</v>
      </c>
      <c r="AA118" s="108" t="s">
        <v>163</v>
      </c>
      <c r="AB118" s="108" t="s">
        <v>168</v>
      </c>
      <c r="AE118" s="108" t="s">
        <v>167</v>
      </c>
      <c r="AF118" s="108" t="s">
        <v>77</v>
      </c>
      <c r="AG118" s="108" t="s">
        <v>78</v>
      </c>
      <c r="AH118" s="108" t="s">
        <v>163</v>
      </c>
      <c r="AI118" s="108" t="s">
        <v>168</v>
      </c>
      <c r="AL118" s="108" t="s">
        <v>167</v>
      </c>
      <c r="AM118" s="108" t="s">
        <v>77</v>
      </c>
      <c r="AN118" s="108" t="s">
        <v>78</v>
      </c>
      <c r="AO118" s="108" t="s">
        <v>163</v>
      </c>
      <c r="AP118" s="108" t="s">
        <v>168</v>
      </c>
      <c r="AS118" s="108" t="s">
        <v>167</v>
      </c>
      <c r="AT118" s="108" t="s">
        <v>77</v>
      </c>
      <c r="AU118" s="108" t="s">
        <v>78</v>
      </c>
      <c r="AV118" s="108" t="s">
        <v>163</v>
      </c>
      <c r="AW118" s="108" t="s">
        <v>168</v>
      </c>
    </row>
    <row r="119" spans="17:50" x14ac:dyDescent="0.3">
      <c r="Q119" s="66">
        <v>25</v>
      </c>
      <c r="R119" s="66">
        <v>11</v>
      </c>
      <c r="S119" s="66">
        <v>9</v>
      </c>
      <c r="T119">
        <f>Q119+(2^6)*R119+(2^12)*S119</f>
        <v>37593</v>
      </c>
      <c r="U119" s="124">
        <v>33</v>
      </c>
      <c r="V119" s="87" t="str">
        <f>IF(AND(SUM(Q119:S119) = S$116, Q119&gt;=3), "OK", "ERROR")</f>
        <v>OK</v>
      </c>
      <c r="X119" s="66">
        <v>25</v>
      </c>
      <c r="Y119" s="66">
        <v>11</v>
      </c>
      <c r="Z119" s="66">
        <v>10</v>
      </c>
      <c r="AA119">
        <f>X119+(2^6)*Y119+(2^12)*Z119</f>
        <v>41689</v>
      </c>
      <c r="AB119" s="124">
        <v>33</v>
      </c>
      <c r="AC119" s="87" t="str">
        <f>IF(AND(SUM(X119:Z119) = Z$116, X119&gt;=3), "OK", "ERROR")</f>
        <v>OK</v>
      </c>
      <c r="AE119" s="66">
        <v>25</v>
      </c>
      <c r="AF119" s="66">
        <v>11</v>
      </c>
      <c r="AG119" s="66">
        <v>11</v>
      </c>
      <c r="AH119">
        <f>AE119+(2^6)*AF119+(2^12)*AG119</f>
        <v>45785</v>
      </c>
      <c r="AI119" s="124">
        <v>33</v>
      </c>
      <c r="AJ119" s="87" t="str">
        <f>IF(AND(SUM(AE119:AG119) = AG$116, AE119&gt;=3), "OK", "ERROR")</f>
        <v>OK</v>
      </c>
      <c r="AL119" s="66">
        <v>25</v>
      </c>
      <c r="AM119" s="66">
        <v>12</v>
      </c>
      <c r="AN119" s="66">
        <v>11</v>
      </c>
      <c r="AO119">
        <f>AL119+(2^6)*AM119+(2^12)*AN119</f>
        <v>45849</v>
      </c>
      <c r="AP119" s="124">
        <v>33</v>
      </c>
      <c r="AQ119" s="87" t="str">
        <f>IF(AND(SUM(AL119:AN119) = AN$116, AL119&gt;=3), "OK", "ERROR")</f>
        <v>OK</v>
      </c>
      <c r="AS119" s="66">
        <v>25</v>
      </c>
      <c r="AT119" s="66">
        <v>12</v>
      </c>
      <c r="AU119" s="66">
        <v>12</v>
      </c>
      <c r="AV119">
        <f>AS119+(2^6)*AT119+(2^12)*AU119</f>
        <v>49945</v>
      </c>
      <c r="AW119" s="124">
        <v>33</v>
      </c>
      <c r="AX119" s="87" t="str">
        <f>IF(AND(SUM(AS119:AU119) = AU$116, AS119&gt;=3), "OK", "ERROR")</f>
        <v>OK</v>
      </c>
    </row>
    <row r="120" spans="17:50" x14ac:dyDescent="0.3">
      <c r="Q120" s="66">
        <v>24</v>
      </c>
      <c r="R120" s="66">
        <v>12</v>
      </c>
      <c r="S120" s="66">
        <v>9</v>
      </c>
      <c r="T120">
        <f t="shared" ref="T120:T123" si="109">Q120+(2^6)*R120+(2^12)*S120</f>
        <v>37656</v>
      </c>
      <c r="U120" s="124">
        <v>53</v>
      </c>
      <c r="V120" s="87" t="str">
        <f t="shared" ref="V120:V123" si="110">IF(AND(SUM(Q120:S120) = S$116, Q120&gt;=3), "OK", "ERROR")</f>
        <v>OK</v>
      </c>
      <c r="X120" s="66">
        <v>24</v>
      </c>
      <c r="Y120" s="66">
        <v>12</v>
      </c>
      <c r="Z120" s="66">
        <v>10</v>
      </c>
      <c r="AA120">
        <f t="shared" ref="AA120:AA123" si="111">X120+(2^6)*Y120+(2^12)*Z120</f>
        <v>41752</v>
      </c>
      <c r="AB120" s="124">
        <v>53</v>
      </c>
      <c r="AC120" s="87" t="str">
        <f t="shared" ref="AC120:AC123" si="112">IF(AND(SUM(X120:Z120) = Z$116, X120&gt;=3), "OK", "ERROR")</f>
        <v>OK</v>
      </c>
      <c r="AE120" s="66">
        <v>24</v>
      </c>
      <c r="AF120" s="66">
        <v>13</v>
      </c>
      <c r="AG120" s="66">
        <v>10</v>
      </c>
      <c r="AH120">
        <f t="shared" ref="AH120:AH123" si="113">AE120+(2^6)*AF120+(2^12)*AG120</f>
        <v>41816</v>
      </c>
      <c r="AI120" s="124">
        <v>53</v>
      </c>
      <c r="AJ120" s="87" t="str">
        <f t="shared" ref="AJ120:AJ123" si="114">IF(AND(SUM(AE120:AG120) = AG$116, AE120&gt;=3), "OK", "ERROR")</f>
        <v>OK</v>
      </c>
      <c r="AL120" s="66">
        <v>24</v>
      </c>
      <c r="AM120" s="66">
        <v>14</v>
      </c>
      <c r="AN120" s="66">
        <v>10</v>
      </c>
      <c r="AO120">
        <f t="shared" ref="AO120:AO123" si="115">AL120+(2^6)*AM120+(2^12)*AN120</f>
        <v>41880</v>
      </c>
      <c r="AP120" s="124">
        <v>53</v>
      </c>
      <c r="AQ120" s="87" t="str">
        <f t="shared" ref="AQ120:AQ123" si="116">IF(AND(SUM(AL120:AN120) = AN$116, AL120&gt;=3), "OK", "ERROR")</f>
        <v>OK</v>
      </c>
      <c r="AS120" s="66">
        <v>24</v>
      </c>
      <c r="AT120" s="66">
        <v>14</v>
      </c>
      <c r="AU120" s="66">
        <v>11</v>
      </c>
      <c r="AV120">
        <f t="shared" ref="AV120:AV123" si="117">AS120+(2^6)*AT120+(2^12)*AU120</f>
        <v>45976</v>
      </c>
      <c r="AW120" s="124">
        <v>53</v>
      </c>
      <c r="AX120" s="87" t="str">
        <f t="shared" ref="AX120:AX123" si="118">IF(AND(SUM(AS120:AU120) = AU$116, AS120&gt;=3), "OK", "ERROR")</f>
        <v>OK</v>
      </c>
    </row>
    <row r="121" spans="17:50" x14ac:dyDescent="0.3">
      <c r="Q121" s="66">
        <v>23</v>
      </c>
      <c r="R121" s="66">
        <v>11</v>
      </c>
      <c r="S121" s="66">
        <v>11</v>
      </c>
      <c r="T121">
        <f t="shared" si="109"/>
        <v>45783</v>
      </c>
      <c r="U121" s="124">
        <v>53</v>
      </c>
      <c r="V121" s="87" t="str">
        <f t="shared" si="110"/>
        <v>OK</v>
      </c>
      <c r="X121" s="66">
        <v>23</v>
      </c>
      <c r="Y121" s="66">
        <v>11</v>
      </c>
      <c r="Z121" s="66">
        <v>12</v>
      </c>
      <c r="AA121">
        <f t="shared" si="111"/>
        <v>49879</v>
      </c>
      <c r="AB121" s="124">
        <v>53</v>
      </c>
      <c r="AC121" s="87" t="str">
        <f t="shared" si="112"/>
        <v>OK</v>
      </c>
      <c r="AE121" s="66">
        <v>24</v>
      </c>
      <c r="AF121" s="66">
        <v>11</v>
      </c>
      <c r="AG121" s="66">
        <v>12</v>
      </c>
      <c r="AH121">
        <f t="shared" si="113"/>
        <v>49880</v>
      </c>
      <c r="AI121" s="124">
        <v>53</v>
      </c>
      <c r="AJ121" s="87" t="str">
        <f t="shared" si="114"/>
        <v>OK</v>
      </c>
      <c r="AL121" s="66">
        <v>24</v>
      </c>
      <c r="AM121" s="66">
        <v>12</v>
      </c>
      <c r="AN121" s="66">
        <v>12</v>
      </c>
      <c r="AO121">
        <f t="shared" si="115"/>
        <v>49944</v>
      </c>
      <c r="AP121" s="124">
        <v>53</v>
      </c>
      <c r="AQ121" s="87" t="str">
        <f t="shared" si="116"/>
        <v>OK</v>
      </c>
      <c r="AS121" s="66">
        <v>24</v>
      </c>
      <c r="AT121" s="66">
        <v>12</v>
      </c>
      <c r="AU121" s="66">
        <v>13</v>
      </c>
      <c r="AV121">
        <f t="shared" si="117"/>
        <v>54040</v>
      </c>
      <c r="AW121" s="124">
        <v>53</v>
      </c>
      <c r="AX121" s="87" t="str">
        <f t="shared" si="118"/>
        <v>OK</v>
      </c>
    </row>
    <row r="122" spans="17:50" x14ac:dyDescent="0.3">
      <c r="Q122" s="127">
        <v>25</v>
      </c>
      <c r="R122" s="127">
        <v>11</v>
      </c>
      <c r="S122" s="127">
        <v>9</v>
      </c>
      <c r="T122">
        <f t="shared" si="109"/>
        <v>37593</v>
      </c>
      <c r="U122" s="124">
        <v>25</v>
      </c>
      <c r="V122" s="87" t="str">
        <f t="shared" si="110"/>
        <v>OK</v>
      </c>
      <c r="X122" s="127">
        <v>25</v>
      </c>
      <c r="Y122" s="127">
        <v>11</v>
      </c>
      <c r="Z122" s="127">
        <v>10</v>
      </c>
      <c r="AA122">
        <f t="shared" si="111"/>
        <v>41689</v>
      </c>
      <c r="AB122" s="124">
        <v>25</v>
      </c>
      <c r="AC122" s="87" t="str">
        <f t="shared" si="112"/>
        <v>OK</v>
      </c>
      <c r="AE122" s="127">
        <v>26</v>
      </c>
      <c r="AF122" s="127">
        <v>11</v>
      </c>
      <c r="AG122" s="127">
        <v>10</v>
      </c>
      <c r="AH122">
        <f t="shared" si="113"/>
        <v>41690</v>
      </c>
      <c r="AI122" s="124">
        <v>25</v>
      </c>
      <c r="AJ122" s="87" t="str">
        <f t="shared" si="114"/>
        <v>OK</v>
      </c>
      <c r="AL122" s="127">
        <v>27</v>
      </c>
      <c r="AM122" s="127">
        <v>11</v>
      </c>
      <c r="AN122" s="127">
        <v>10</v>
      </c>
      <c r="AO122">
        <f t="shared" si="115"/>
        <v>41691</v>
      </c>
      <c r="AP122" s="124">
        <v>25</v>
      </c>
      <c r="AQ122" s="87" t="str">
        <f t="shared" si="116"/>
        <v>OK</v>
      </c>
      <c r="AS122" s="127">
        <v>27</v>
      </c>
      <c r="AT122" s="127">
        <v>11</v>
      </c>
      <c r="AU122" s="127">
        <v>11</v>
      </c>
      <c r="AV122">
        <f t="shared" si="117"/>
        <v>45787</v>
      </c>
      <c r="AW122" s="124">
        <v>25</v>
      </c>
      <c r="AX122" s="87" t="str">
        <f t="shared" si="118"/>
        <v>OK</v>
      </c>
    </row>
    <row r="123" spans="17:50" x14ac:dyDescent="0.3">
      <c r="Q123" s="128">
        <v>18</v>
      </c>
      <c r="R123" s="128">
        <v>10</v>
      </c>
      <c r="S123" s="128">
        <v>17</v>
      </c>
      <c r="T123">
        <f t="shared" si="109"/>
        <v>70290</v>
      </c>
      <c r="U123" s="124">
        <v>20</v>
      </c>
      <c r="V123" s="87" t="str">
        <f t="shared" si="110"/>
        <v>OK</v>
      </c>
      <c r="X123" s="128">
        <v>18</v>
      </c>
      <c r="Y123" s="128">
        <v>10</v>
      </c>
      <c r="Z123" s="128">
        <v>18</v>
      </c>
      <c r="AA123">
        <f t="shared" si="111"/>
        <v>74386</v>
      </c>
      <c r="AB123" s="124">
        <v>20</v>
      </c>
      <c r="AC123" s="87" t="str">
        <f t="shared" si="112"/>
        <v>OK</v>
      </c>
      <c r="AE123" s="128">
        <v>18</v>
      </c>
      <c r="AF123" s="128">
        <v>10</v>
      </c>
      <c r="AG123" s="128">
        <v>19</v>
      </c>
      <c r="AH123">
        <f t="shared" si="113"/>
        <v>78482</v>
      </c>
      <c r="AI123" s="124">
        <v>20</v>
      </c>
      <c r="AJ123" s="87" t="str">
        <f t="shared" si="114"/>
        <v>OK</v>
      </c>
      <c r="AL123" s="128">
        <v>18</v>
      </c>
      <c r="AM123" s="128">
        <v>11</v>
      </c>
      <c r="AN123" s="128">
        <v>19</v>
      </c>
      <c r="AO123">
        <f t="shared" si="115"/>
        <v>78546</v>
      </c>
      <c r="AP123" s="124">
        <v>20</v>
      </c>
      <c r="AQ123" s="87" t="str">
        <f t="shared" si="116"/>
        <v>OK</v>
      </c>
      <c r="AS123" s="128">
        <v>18</v>
      </c>
      <c r="AT123" s="128">
        <v>11</v>
      </c>
      <c r="AU123" s="128">
        <v>20</v>
      </c>
      <c r="AV123">
        <f t="shared" si="117"/>
        <v>82642</v>
      </c>
      <c r="AW123" s="124">
        <v>20</v>
      </c>
      <c r="AX123" s="87" t="str">
        <f t="shared" si="118"/>
        <v>OK</v>
      </c>
    </row>
    <row r="126" spans="17:50" x14ac:dyDescent="0.3">
      <c r="Q126" t="s">
        <v>165</v>
      </c>
      <c r="S126">
        <v>50</v>
      </c>
      <c r="U126">
        <v>100</v>
      </c>
    </row>
    <row r="127" spans="17:50" x14ac:dyDescent="0.3">
      <c r="Q127" s="217" t="s">
        <v>166</v>
      </c>
      <c r="R127" s="217"/>
      <c r="S127" cm="1">
        <f t="array" ref="S127">SUMPRODUCT(IF(R129:INDEX(R129:R134,MATCH(TRUE,(R129:R134="")))&gt;0, 1, 0), U129:INDEX(U129:U134,MATCH(TRUE, (U129:U134=""))))/SUM( U129:INDEX(U129:U134,MATCH(TRUE, (U129:U134=""))))</f>
        <v>1</v>
      </c>
    </row>
    <row r="128" spans="17:50" x14ac:dyDescent="0.3">
      <c r="Q128" s="108" t="s">
        <v>167</v>
      </c>
      <c r="R128" s="108" t="s">
        <v>77</v>
      </c>
      <c r="S128" s="108" t="s">
        <v>78</v>
      </c>
      <c r="T128" s="108" t="s">
        <v>163</v>
      </c>
      <c r="U128" s="108" t="s">
        <v>168</v>
      </c>
    </row>
    <row r="129" spans="17:22" x14ac:dyDescent="0.3">
      <c r="Q129" s="66">
        <v>25</v>
      </c>
      <c r="R129" s="66">
        <v>13</v>
      </c>
      <c r="S129" s="66">
        <v>12</v>
      </c>
      <c r="T129">
        <f>Q129+(2^6)*R129+(2^12)*S129</f>
        <v>50009</v>
      </c>
      <c r="U129" s="124">
        <v>33</v>
      </c>
      <c r="V129" s="87" t="str">
        <f>IF(AND(SUM(Q129:S129) = S$126, Q129&gt;=3), "OK", "ERROR")</f>
        <v>OK</v>
      </c>
    </row>
    <row r="130" spans="17:22" x14ac:dyDescent="0.3">
      <c r="Q130" s="66">
        <v>24</v>
      </c>
      <c r="R130" s="66">
        <v>14</v>
      </c>
      <c r="S130" s="66">
        <v>12</v>
      </c>
      <c r="T130">
        <f t="shared" ref="T130:T133" si="119">Q130+(2^6)*R130+(2^12)*S130</f>
        <v>50072</v>
      </c>
      <c r="U130" s="124">
        <v>53</v>
      </c>
      <c r="V130" s="87" t="str">
        <f t="shared" ref="V130:V133" si="120">IF(AND(SUM(Q130:S130) = S$126, Q130&gt;=3), "OK", "ERROR")</f>
        <v>OK</v>
      </c>
    </row>
    <row r="131" spans="17:22" x14ac:dyDescent="0.3">
      <c r="Q131" s="66">
        <v>24</v>
      </c>
      <c r="R131" s="66">
        <v>13</v>
      </c>
      <c r="S131" s="66">
        <v>13</v>
      </c>
      <c r="T131">
        <f t="shared" si="119"/>
        <v>54104</v>
      </c>
      <c r="U131" s="124">
        <v>53</v>
      </c>
      <c r="V131" s="87" t="str">
        <f t="shared" si="120"/>
        <v>OK</v>
      </c>
    </row>
    <row r="132" spans="17:22" x14ac:dyDescent="0.3">
      <c r="Q132" s="127">
        <v>27</v>
      </c>
      <c r="R132" s="127">
        <v>11</v>
      </c>
      <c r="S132" s="127">
        <v>12</v>
      </c>
      <c r="T132">
        <f t="shared" si="119"/>
        <v>49883</v>
      </c>
      <c r="U132" s="124">
        <v>25</v>
      </c>
      <c r="V132" s="87" t="str">
        <f t="shared" si="120"/>
        <v>OK</v>
      </c>
    </row>
    <row r="133" spans="17:22" x14ac:dyDescent="0.3">
      <c r="Q133" s="128">
        <v>18</v>
      </c>
      <c r="R133" s="128">
        <v>11</v>
      </c>
      <c r="S133" s="128">
        <v>21</v>
      </c>
      <c r="T133">
        <f t="shared" si="119"/>
        <v>86738</v>
      </c>
      <c r="U133" s="124">
        <v>20</v>
      </c>
      <c r="V133" s="87" t="str">
        <f t="shared" si="120"/>
        <v>OK</v>
      </c>
    </row>
    <row r="149" spans="9:9" x14ac:dyDescent="0.3">
      <c r="I149" s="69"/>
    </row>
    <row r="150" spans="9:9" x14ac:dyDescent="0.3">
      <c r="I150" s="69"/>
    </row>
    <row r="151" spans="9:9" x14ac:dyDescent="0.3">
      <c r="I151" s="69"/>
    </row>
    <row r="152" spans="9:9" x14ac:dyDescent="0.3">
      <c r="I152" s="69"/>
    </row>
    <row r="153" spans="9:9" x14ac:dyDescent="0.3">
      <c r="I153" s="69"/>
    </row>
    <row r="154" spans="9:9" x14ac:dyDescent="0.3">
      <c r="I154" s="69"/>
    </row>
    <row r="155" spans="9:9" x14ac:dyDescent="0.3">
      <c r="I155" s="69"/>
    </row>
    <row r="156" spans="9:9" x14ac:dyDescent="0.3">
      <c r="I156" s="69"/>
    </row>
    <row r="157" spans="9:9" x14ac:dyDescent="0.3">
      <c r="I157" s="69"/>
    </row>
    <row r="158" spans="9:9" x14ac:dyDescent="0.3">
      <c r="I158" s="69"/>
    </row>
    <row r="159" spans="9:9" x14ac:dyDescent="0.3">
      <c r="I159" s="69"/>
    </row>
    <row r="160" spans="9:9" x14ac:dyDescent="0.3">
      <c r="I160" s="69"/>
    </row>
    <row r="161" spans="9:9" x14ac:dyDescent="0.3">
      <c r="I161" s="69"/>
    </row>
    <row r="162" spans="9:9" x14ac:dyDescent="0.3">
      <c r="I162" s="69"/>
    </row>
    <row r="163" spans="9:9" x14ac:dyDescent="0.3">
      <c r="I163" s="69"/>
    </row>
    <row r="164" spans="9:9" x14ac:dyDescent="0.3">
      <c r="I164" s="69"/>
    </row>
    <row r="165" spans="9:9" x14ac:dyDescent="0.3">
      <c r="I165" s="69"/>
    </row>
    <row r="166" spans="9:9" x14ac:dyDescent="0.3">
      <c r="I166" s="69"/>
    </row>
    <row r="167" spans="9:9" x14ac:dyDescent="0.3">
      <c r="I167" s="69"/>
    </row>
    <row r="168" spans="9:9" x14ac:dyDescent="0.3">
      <c r="I168" s="69"/>
    </row>
    <row r="169" spans="9:9" x14ac:dyDescent="0.3">
      <c r="I169" s="69"/>
    </row>
    <row r="170" spans="9:9" x14ac:dyDescent="0.3">
      <c r="I170" s="69"/>
    </row>
    <row r="171" spans="9:9" x14ac:dyDescent="0.3">
      <c r="I171" s="69"/>
    </row>
    <row r="172" spans="9:9" x14ac:dyDescent="0.3">
      <c r="I172" s="69"/>
    </row>
    <row r="173" spans="9:9" x14ac:dyDescent="0.3">
      <c r="I173" s="69"/>
    </row>
    <row r="174" spans="9:9" x14ac:dyDescent="0.3">
      <c r="I174" s="69"/>
    </row>
    <row r="175" spans="9:9" x14ac:dyDescent="0.3">
      <c r="I175" s="69"/>
    </row>
    <row r="176" spans="9:9" x14ac:dyDescent="0.3">
      <c r="I176" s="69"/>
    </row>
    <row r="177" spans="9:9" x14ac:dyDescent="0.3">
      <c r="I177" s="69"/>
    </row>
    <row r="178" spans="9:9" x14ac:dyDescent="0.3">
      <c r="I178" s="69"/>
    </row>
    <row r="179" spans="9:9" x14ac:dyDescent="0.3">
      <c r="I179" s="69"/>
    </row>
    <row r="180" spans="9:9" x14ac:dyDescent="0.3">
      <c r="I180" s="69"/>
    </row>
    <row r="181" spans="9:9" x14ac:dyDescent="0.3">
      <c r="I181" s="69"/>
    </row>
    <row r="182" spans="9:9" x14ac:dyDescent="0.3">
      <c r="I182" s="69"/>
    </row>
    <row r="183" spans="9:9" x14ac:dyDescent="0.3">
      <c r="I183" s="69"/>
    </row>
    <row r="184" spans="9:9" x14ac:dyDescent="0.3">
      <c r="I184" s="69"/>
    </row>
    <row r="185" spans="9:9" x14ac:dyDescent="0.3">
      <c r="I185" s="69"/>
    </row>
    <row r="186" spans="9:9" x14ac:dyDescent="0.3">
      <c r="I186" s="69"/>
    </row>
    <row r="187" spans="9:9" x14ac:dyDescent="0.3">
      <c r="I187" s="69"/>
    </row>
    <row r="188" spans="9:9" x14ac:dyDescent="0.3">
      <c r="I188" s="69"/>
    </row>
    <row r="189" spans="9:9" x14ac:dyDescent="0.3">
      <c r="I189" s="69"/>
    </row>
    <row r="190" spans="9:9" x14ac:dyDescent="0.3">
      <c r="I190" s="69"/>
    </row>
    <row r="191" spans="9:9" x14ac:dyDescent="0.3">
      <c r="I191" s="69"/>
    </row>
    <row r="194" spans="9:9" x14ac:dyDescent="0.3">
      <c r="I194" s="69"/>
    </row>
  </sheetData>
  <mergeCells count="53">
    <mergeCell ref="AS117:AT117"/>
    <mergeCell ref="Q127:R127"/>
    <mergeCell ref="Q97:R97"/>
    <mergeCell ref="X97:Y97"/>
    <mergeCell ref="AE97:AF97"/>
    <mergeCell ref="AL97:AM97"/>
    <mergeCell ref="Q117:R117"/>
    <mergeCell ref="X117:Y117"/>
    <mergeCell ref="AE117:AF117"/>
    <mergeCell ref="AL117:AM117"/>
    <mergeCell ref="AS97:AT97"/>
    <mergeCell ref="Q107:R107"/>
    <mergeCell ref="X107:Y107"/>
    <mergeCell ref="AE107:AF107"/>
    <mergeCell ref="AL107:AM107"/>
    <mergeCell ref="AS107:AT107"/>
    <mergeCell ref="Q77:R77"/>
    <mergeCell ref="X77:Y77"/>
    <mergeCell ref="AE77:AF77"/>
    <mergeCell ref="AL77:AM77"/>
    <mergeCell ref="AS77:AT77"/>
    <mergeCell ref="Q87:R87"/>
    <mergeCell ref="X87:Y87"/>
    <mergeCell ref="AE87:AF87"/>
    <mergeCell ref="AL87:AM87"/>
    <mergeCell ref="AS87:AT87"/>
    <mergeCell ref="Q57:R57"/>
    <mergeCell ref="X57:Y57"/>
    <mergeCell ref="AE57:AF57"/>
    <mergeCell ref="AL57:AM57"/>
    <mergeCell ref="AS57:AT57"/>
    <mergeCell ref="Q67:R67"/>
    <mergeCell ref="X67:Y67"/>
    <mergeCell ref="AE67:AF67"/>
    <mergeCell ref="AL67:AM67"/>
    <mergeCell ref="AS67:AT67"/>
    <mergeCell ref="X37:Y37"/>
    <mergeCell ref="AE37:AF37"/>
    <mergeCell ref="AL37:AM37"/>
    <mergeCell ref="AS37:AT37"/>
    <mergeCell ref="L39:N39"/>
    <mergeCell ref="Q47:R47"/>
    <mergeCell ref="X47:Y47"/>
    <mergeCell ref="AE47:AF47"/>
    <mergeCell ref="AL47:AM47"/>
    <mergeCell ref="AS47:AT47"/>
    <mergeCell ref="B16:N16"/>
    <mergeCell ref="B34:I34"/>
    <mergeCell ref="K34:N34"/>
    <mergeCell ref="Q34:V34"/>
    <mergeCell ref="K36:L37"/>
    <mergeCell ref="Q36:R36"/>
    <mergeCell ref="Q37:R37"/>
  </mergeCells>
  <conditionalFormatting sqref="CG12:CG15">
    <cfRule type="containsText" dxfId="8244" priority="105" operator="containsText" text="ERROR">
      <formula>NOT(ISERROR(SEARCH("ERROR",CG12)))</formula>
    </cfRule>
    <cfRule type="containsText" dxfId="8243" priority="106" operator="containsText" text="OK">
      <formula>NOT(ISERROR(SEARCH("OK",CG12)))</formula>
    </cfRule>
  </conditionalFormatting>
  <conditionalFormatting sqref="AX49:AX53">
    <cfRule type="containsText" dxfId="8242" priority="103" operator="containsText" text="ERROR">
      <formula>NOT(ISERROR(SEARCH("ERROR",AX49)))</formula>
    </cfRule>
    <cfRule type="containsText" dxfId="8241" priority="104" operator="containsText" text="OK">
      <formula>NOT(ISERROR(SEARCH("OK",AX49)))</formula>
    </cfRule>
  </conditionalFormatting>
  <conditionalFormatting sqref="V39:V42">
    <cfRule type="containsText" dxfId="8240" priority="97" operator="containsText" text="ERROR">
      <formula>NOT(ISERROR(SEARCH("ERROR",V39)))</formula>
    </cfRule>
    <cfRule type="containsText" dxfId="8239" priority="98" operator="containsText" text="OK">
      <formula>NOT(ISERROR(SEARCH("OK",V39)))</formula>
    </cfRule>
  </conditionalFormatting>
  <conditionalFormatting sqref="AX69:AX73">
    <cfRule type="containsText" dxfId="8238" priority="99" operator="containsText" text="ERROR">
      <formula>NOT(ISERROR(SEARCH("ERROR",AX69)))</formula>
    </cfRule>
    <cfRule type="containsText" dxfId="8237" priority="100" operator="containsText" text="OK">
      <formula>NOT(ISERROR(SEARCH("OK",AX69)))</formula>
    </cfRule>
  </conditionalFormatting>
  <conditionalFormatting sqref="AX59:AX63">
    <cfRule type="containsText" dxfId="8236" priority="101" operator="containsText" text="ERROR">
      <formula>NOT(ISERROR(SEARCH("ERROR",AX59)))</formula>
    </cfRule>
    <cfRule type="containsText" dxfId="8235" priority="102" operator="containsText" text="OK">
      <formula>NOT(ISERROR(SEARCH("OK",AX59)))</formula>
    </cfRule>
  </conditionalFormatting>
  <conditionalFormatting sqref="AC39:AC42">
    <cfRule type="containsText" dxfId="8234" priority="93" operator="containsText" text="ERROR">
      <formula>NOT(ISERROR(SEARCH("ERROR",AC39)))</formula>
    </cfRule>
    <cfRule type="containsText" dxfId="8233" priority="94" operator="containsText" text="OK">
      <formula>NOT(ISERROR(SEARCH("OK",AC39)))</formula>
    </cfRule>
  </conditionalFormatting>
  <conditionalFormatting sqref="AC49:AC53">
    <cfRule type="containsText" dxfId="8232" priority="91" operator="containsText" text="ERROR">
      <formula>NOT(ISERROR(SEARCH("ERROR",AC49)))</formula>
    </cfRule>
    <cfRule type="containsText" dxfId="8231" priority="92" operator="containsText" text="OK">
      <formula>NOT(ISERROR(SEARCH("OK",AC49)))</formula>
    </cfRule>
  </conditionalFormatting>
  <conditionalFormatting sqref="AQ49:AQ53">
    <cfRule type="containsText" dxfId="8230" priority="87" operator="containsText" text="ERROR">
      <formula>NOT(ISERROR(SEARCH("ERROR",AQ49)))</formula>
    </cfRule>
    <cfRule type="containsText" dxfId="8229" priority="88" operator="containsText" text="OK">
      <formula>NOT(ISERROR(SEARCH("OK",AQ49)))</formula>
    </cfRule>
  </conditionalFormatting>
  <conditionalFormatting sqref="V59:V63">
    <cfRule type="containsText" dxfId="8228" priority="85" operator="containsText" text="ERROR">
      <formula>NOT(ISERROR(SEARCH("ERROR",V59)))</formula>
    </cfRule>
    <cfRule type="containsText" dxfId="8227" priority="86" operator="containsText" text="OK">
      <formula>NOT(ISERROR(SEARCH("OK",V59)))</formula>
    </cfRule>
  </conditionalFormatting>
  <conditionalFormatting sqref="AC59:AC63">
    <cfRule type="containsText" dxfId="8226" priority="83" operator="containsText" text="ERROR">
      <formula>NOT(ISERROR(SEARCH("ERROR",AC59)))</formula>
    </cfRule>
    <cfRule type="containsText" dxfId="8225" priority="84" operator="containsText" text="OK">
      <formula>NOT(ISERROR(SEARCH("OK",AC59)))</formula>
    </cfRule>
  </conditionalFormatting>
  <conditionalFormatting sqref="AJ59:AJ63">
    <cfRule type="containsText" dxfId="8224" priority="81" operator="containsText" text="ERROR">
      <formula>NOT(ISERROR(SEARCH("ERROR",AJ59)))</formula>
    </cfRule>
    <cfRule type="containsText" dxfId="8223" priority="82" operator="containsText" text="OK">
      <formula>NOT(ISERROR(SEARCH("OK",AJ59)))</formula>
    </cfRule>
  </conditionalFormatting>
  <conditionalFormatting sqref="V69:V73">
    <cfRule type="containsText" dxfId="8222" priority="77" operator="containsText" text="ERROR">
      <formula>NOT(ISERROR(SEARCH("ERROR",V69)))</formula>
    </cfRule>
    <cfRule type="containsText" dxfId="8221" priority="78" operator="containsText" text="OK">
      <formula>NOT(ISERROR(SEARCH("OK",V69)))</formula>
    </cfRule>
  </conditionalFormatting>
  <conditionalFormatting sqref="AC79:AC83">
    <cfRule type="containsText" dxfId="8220" priority="67" operator="containsText" text="ERROR">
      <formula>NOT(ISERROR(SEARCH("ERROR",AC79)))</formula>
    </cfRule>
    <cfRule type="containsText" dxfId="8219" priority="68" operator="containsText" text="OK">
      <formula>NOT(ISERROR(SEARCH("OK",AC79)))</formula>
    </cfRule>
  </conditionalFormatting>
  <conditionalFormatting sqref="AJ79:AJ83">
    <cfRule type="containsText" dxfId="8218" priority="65" operator="containsText" text="ERROR">
      <formula>NOT(ISERROR(SEARCH("ERROR",AJ79)))</formula>
    </cfRule>
    <cfRule type="containsText" dxfId="8217" priority="66" operator="containsText" text="OK">
      <formula>NOT(ISERROR(SEARCH("OK",AJ79)))</formula>
    </cfRule>
  </conditionalFormatting>
  <conditionalFormatting sqref="AQ79:AQ83">
    <cfRule type="containsText" dxfId="8216" priority="63" operator="containsText" text="ERROR">
      <formula>NOT(ISERROR(SEARCH("ERROR",AQ79)))</formula>
    </cfRule>
    <cfRule type="containsText" dxfId="8215" priority="64" operator="containsText" text="OK">
      <formula>NOT(ISERROR(SEARCH("OK",AQ79)))</formula>
    </cfRule>
  </conditionalFormatting>
  <conditionalFormatting sqref="V49:V53">
    <cfRule type="containsText" dxfId="8214" priority="95" operator="containsText" text="ERROR">
      <formula>NOT(ISERROR(SEARCH("ERROR",V49)))</formula>
    </cfRule>
    <cfRule type="containsText" dxfId="8213" priority="96" operator="containsText" text="OK">
      <formula>NOT(ISERROR(SEARCH("OK",V49)))</formula>
    </cfRule>
  </conditionalFormatting>
  <conditionalFormatting sqref="AJ49:AJ53">
    <cfRule type="containsText" dxfId="8212" priority="89" operator="containsText" text="ERROR">
      <formula>NOT(ISERROR(SEARCH("ERROR",AJ49)))</formula>
    </cfRule>
    <cfRule type="containsText" dxfId="8211" priority="90" operator="containsText" text="OK">
      <formula>NOT(ISERROR(SEARCH("OK",AJ49)))</formula>
    </cfRule>
  </conditionalFormatting>
  <conditionalFormatting sqref="AC69:AC73">
    <cfRule type="containsText" dxfId="8210" priority="75" operator="containsText" text="ERROR">
      <formula>NOT(ISERROR(SEARCH("ERROR",AC69)))</formula>
    </cfRule>
    <cfRule type="containsText" dxfId="8209" priority="76" operator="containsText" text="OK">
      <formula>NOT(ISERROR(SEARCH("OK",AC69)))</formula>
    </cfRule>
  </conditionalFormatting>
  <conditionalFormatting sqref="AJ69:AJ73">
    <cfRule type="containsText" dxfId="8208" priority="73" operator="containsText" text="ERROR">
      <formula>NOT(ISERROR(SEARCH("ERROR",AJ69)))</formula>
    </cfRule>
    <cfRule type="containsText" dxfId="8207" priority="74" operator="containsText" text="OK">
      <formula>NOT(ISERROR(SEARCH("OK",AJ69)))</formula>
    </cfRule>
  </conditionalFormatting>
  <conditionalFormatting sqref="AQ69:AQ73">
    <cfRule type="containsText" dxfId="8206" priority="71" operator="containsText" text="ERROR">
      <formula>NOT(ISERROR(SEARCH("ERROR",AQ69)))</formula>
    </cfRule>
    <cfRule type="containsText" dxfId="8205" priority="72" operator="containsText" text="OK">
      <formula>NOT(ISERROR(SEARCH("OK",AQ69)))</formula>
    </cfRule>
  </conditionalFormatting>
  <conditionalFormatting sqref="AQ59:AQ63">
    <cfRule type="containsText" dxfId="8204" priority="79" operator="containsText" text="ERROR">
      <formula>NOT(ISERROR(SEARCH("ERROR",AQ59)))</formula>
    </cfRule>
    <cfRule type="containsText" dxfId="8203" priority="80" operator="containsText" text="OK">
      <formula>NOT(ISERROR(SEARCH("OK",AQ59)))</formula>
    </cfRule>
  </conditionalFormatting>
  <conditionalFormatting sqref="V79:V83">
    <cfRule type="containsText" dxfId="8202" priority="69" operator="containsText" text="ERROR">
      <formula>NOT(ISERROR(SEARCH("ERROR",V79)))</formula>
    </cfRule>
    <cfRule type="containsText" dxfId="8201" priority="70" operator="containsText" text="OK">
      <formula>NOT(ISERROR(SEARCH("OK",V79)))</formula>
    </cfRule>
  </conditionalFormatting>
  <conditionalFormatting sqref="V89:V93">
    <cfRule type="containsText" dxfId="8200" priority="61" operator="containsText" text="ERROR">
      <formula>NOT(ISERROR(SEARCH("ERROR",V89)))</formula>
    </cfRule>
    <cfRule type="containsText" dxfId="8199" priority="62" operator="containsText" text="OK">
      <formula>NOT(ISERROR(SEARCH("OK",V89)))</formula>
    </cfRule>
  </conditionalFormatting>
  <conditionalFormatting sqref="V43">
    <cfRule type="containsText" dxfId="8198" priority="59" operator="containsText" text="ERROR">
      <formula>NOT(ISERROR(SEARCH("ERROR",V43)))</formula>
    </cfRule>
    <cfRule type="containsText" dxfId="8197" priority="60" operator="containsText" text="OK">
      <formula>NOT(ISERROR(SEARCH("OK",V43)))</formula>
    </cfRule>
  </conditionalFormatting>
  <conditionalFormatting sqref="AC43">
    <cfRule type="containsText" dxfId="8196" priority="57" operator="containsText" text="ERROR">
      <formula>NOT(ISERROR(SEARCH("ERROR",AC43)))</formula>
    </cfRule>
    <cfRule type="containsText" dxfId="8195" priority="58" operator="containsText" text="OK">
      <formula>NOT(ISERROR(SEARCH("OK",AC43)))</formula>
    </cfRule>
  </conditionalFormatting>
  <conditionalFormatting sqref="AJ39:AJ42">
    <cfRule type="containsText" dxfId="8194" priority="55" operator="containsText" text="ERROR">
      <formula>NOT(ISERROR(SEARCH("ERROR",AJ39)))</formula>
    </cfRule>
    <cfRule type="containsText" dxfId="8193" priority="56" operator="containsText" text="OK">
      <formula>NOT(ISERROR(SEARCH("OK",AJ39)))</formula>
    </cfRule>
  </conditionalFormatting>
  <conditionalFormatting sqref="AJ43">
    <cfRule type="containsText" dxfId="8192" priority="53" operator="containsText" text="ERROR">
      <formula>NOT(ISERROR(SEARCH("ERROR",AJ43)))</formula>
    </cfRule>
    <cfRule type="containsText" dxfId="8191" priority="54" operator="containsText" text="OK">
      <formula>NOT(ISERROR(SEARCH("OK",AJ43)))</formula>
    </cfRule>
  </conditionalFormatting>
  <conditionalFormatting sqref="AQ39:AQ42">
    <cfRule type="containsText" dxfId="8190" priority="51" operator="containsText" text="ERROR">
      <formula>NOT(ISERROR(SEARCH("ERROR",AQ39)))</formula>
    </cfRule>
    <cfRule type="containsText" dxfId="8189" priority="52" operator="containsText" text="OK">
      <formula>NOT(ISERROR(SEARCH("OK",AQ39)))</formula>
    </cfRule>
  </conditionalFormatting>
  <conditionalFormatting sqref="AQ43">
    <cfRule type="containsText" dxfId="8188" priority="49" operator="containsText" text="ERROR">
      <formula>NOT(ISERROR(SEARCH("ERROR",AQ43)))</formula>
    </cfRule>
    <cfRule type="containsText" dxfId="8187" priority="50" operator="containsText" text="OK">
      <formula>NOT(ISERROR(SEARCH("OK",AQ43)))</formula>
    </cfRule>
  </conditionalFormatting>
  <conditionalFormatting sqref="AX39:AX42">
    <cfRule type="containsText" dxfId="8186" priority="47" operator="containsText" text="ERROR">
      <formula>NOT(ISERROR(SEARCH("ERROR",AX39)))</formula>
    </cfRule>
    <cfRule type="containsText" dxfId="8185" priority="48" operator="containsText" text="OK">
      <formula>NOT(ISERROR(SEARCH("OK",AX39)))</formula>
    </cfRule>
  </conditionalFormatting>
  <conditionalFormatting sqref="AX43">
    <cfRule type="containsText" dxfId="8184" priority="45" operator="containsText" text="ERROR">
      <formula>NOT(ISERROR(SEARCH("ERROR",AX43)))</formula>
    </cfRule>
    <cfRule type="containsText" dxfId="8183" priority="46" operator="containsText" text="OK">
      <formula>NOT(ISERROR(SEARCH("OK",AX43)))</formula>
    </cfRule>
  </conditionalFormatting>
  <conditionalFormatting sqref="AX79:AX83">
    <cfRule type="containsText" dxfId="8182" priority="43" operator="containsText" text="ERROR">
      <formula>NOT(ISERROR(SEARCH("ERROR",AX79)))</formula>
    </cfRule>
    <cfRule type="containsText" dxfId="8181" priority="44" operator="containsText" text="OK">
      <formula>NOT(ISERROR(SEARCH("OK",AX79)))</formula>
    </cfRule>
  </conditionalFormatting>
  <conditionalFormatting sqref="AC89:AC93">
    <cfRule type="containsText" dxfId="8180" priority="41" operator="containsText" text="ERROR">
      <formula>NOT(ISERROR(SEARCH("ERROR",AC89)))</formula>
    </cfRule>
    <cfRule type="containsText" dxfId="8179" priority="42" operator="containsText" text="OK">
      <formula>NOT(ISERROR(SEARCH("OK",AC89)))</formula>
    </cfRule>
  </conditionalFormatting>
  <conditionalFormatting sqref="AJ89:AJ93">
    <cfRule type="containsText" dxfId="8178" priority="39" operator="containsText" text="ERROR">
      <formula>NOT(ISERROR(SEARCH("ERROR",AJ89)))</formula>
    </cfRule>
    <cfRule type="containsText" dxfId="8177" priority="40" operator="containsText" text="OK">
      <formula>NOT(ISERROR(SEARCH("OK",AJ89)))</formula>
    </cfRule>
  </conditionalFormatting>
  <conditionalFormatting sqref="AQ89:AQ93">
    <cfRule type="containsText" dxfId="8176" priority="37" operator="containsText" text="ERROR">
      <formula>NOT(ISERROR(SEARCH("ERROR",AQ89)))</formula>
    </cfRule>
    <cfRule type="containsText" dxfId="8175" priority="38" operator="containsText" text="OK">
      <formula>NOT(ISERROR(SEARCH("OK",AQ89)))</formula>
    </cfRule>
  </conditionalFormatting>
  <conditionalFormatting sqref="AX89:AX93">
    <cfRule type="containsText" dxfId="8174" priority="35" operator="containsText" text="ERROR">
      <formula>NOT(ISERROR(SEARCH("ERROR",AX89)))</formula>
    </cfRule>
    <cfRule type="containsText" dxfId="8173" priority="36" operator="containsText" text="OK">
      <formula>NOT(ISERROR(SEARCH("OK",AX89)))</formula>
    </cfRule>
  </conditionalFormatting>
  <conditionalFormatting sqref="V99:V103">
    <cfRule type="containsText" dxfId="8172" priority="33" operator="containsText" text="ERROR">
      <formula>NOT(ISERROR(SEARCH("ERROR",V99)))</formula>
    </cfRule>
    <cfRule type="containsText" dxfId="8171" priority="34" operator="containsText" text="OK">
      <formula>NOT(ISERROR(SEARCH("OK",V99)))</formula>
    </cfRule>
  </conditionalFormatting>
  <conditionalFormatting sqref="AC99:AC103">
    <cfRule type="containsText" dxfId="8170" priority="31" operator="containsText" text="ERROR">
      <formula>NOT(ISERROR(SEARCH("ERROR",AC99)))</formula>
    </cfRule>
    <cfRule type="containsText" dxfId="8169" priority="32" operator="containsText" text="OK">
      <formula>NOT(ISERROR(SEARCH("OK",AC99)))</formula>
    </cfRule>
  </conditionalFormatting>
  <conditionalFormatting sqref="AJ99:AJ103">
    <cfRule type="containsText" dxfId="8168" priority="29" operator="containsText" text="ERROR">
      <formula>NOT(ISERROR(SEARCH("ERROR",AJ99)))</formula>
    </cfRule>
    <cfRule type="containsText" dxfId="8167" priority="30" operator="containsText" text="OK">
      <formula>NOT(ISERROR(SEARCH("OK",AJ99)))</formula>
    </cfRule>
  </conditionalFormatting>
  <conditionalFormatting sqref="AQ99:AQ103">
    <cfRule type="containsText" dxfId="8166" priority="27" operator="containsText" text="ERROR">
      <formula>NOT(ISERROR(SEARCH("ERROR",AQ99)))</formula>
    </cfRule>
    <cfRule type="containsText" dxfId="8165" priority="28" operator="containsText" text="OK">
      <formula>NOT(ISERROR(SEARCH("OK",AQ99)))</formula>
    </cfRule>
  </conditionalFormatting>
  <conditionalFormatting sqref="AX99:AX103">
    <cfRule type="containsText" dxfId="8164" priority="25" operator="containsText" text="ERROR">
      <formula>NOT(ISERROR(SEARCH("ERROR",AX99)))</formula>
    </cfRule>
    <cfRule type="containsText" dxfId="8163" priority="26" operator="containsText" text="OK">
      <formula>NOT(ISERROR(SEARCH("OK",AX99)))</formula>
    </cfRule>
  </conditionalFormatting>
  <conditionalFormatting sqref="V109:V113">
    <cfRule type="containsText" dxfId="8162" priority="23" operator="containsText" text="ERROR">
      <formula>NOT(ISERROR(SEARCH("ERROR",V109)))</formula>
    </cfRule>
    <cfRule type="containsText" dxfId="8161" priority="24" operator="containsText" text="OK">
      <formula>NOT(ISERROR(SEARCH("OK",V109)))</formula>
    </cfRule>
  </conditionalFormatting>
  <conditionalFormatting sqref="AC109:AC113">
    <cfRule type="containsText" dxfId="8160" priority="21" operator="containsText" text="ERROR">
      <formula>NOT(ISERROR(SEARCH("ERROR",AC109)))</formula>
    </cfRule>
    <cfRule type="containsText" dxfId="8159" priority="22" operator="containsText" text="OK">
      <formula>NOT(ISERROR(SEARCH("OK",AC109)))</formula>
    </cfRule>
  </conditionalFormatting>
  <conditionalFormatting sqref="AJ109:AJ113">
    <cfRule type="containsText" dxfId="8158" priority="19" operator="containsText" text="ERROR">
      <formula>NOT(ISERROR(SEARCH("ERROR",AJ109)))</formula>
    </cfRule>
    <cfRule type="containsText" dxfId="8157" priority="20" operator="containsText" text="OK">
      <formula>NOT(ISERROR(SEARCH("OK",AJ109)))</formula>
    </cfRule>
  </conditionalFormatting>
  <conditionalFormatting sqref="AQ109:AQ113">
    <cfRule type="containsText" dxfId="8156" priority="17" operator="containsText" text="ERROR">
      <formula>NOT(ISERROR(SEARCH("ERROR",AQ109)))</formula>
    </cfRule>
    <cfRule type="containsText" dxfId="8155" priority="18" operator="containsText" text="OK">
      <formula>NOT(ISERROR(SEARCH("OK",AQ109)))</formula>
    </cfRule>
  </conditionalFormatting>
  <conditionalFormatting sqref="AX109:AX113">
    <cfRule type="containsText" dxfId="8154" priority="15" operator="containsText" text="ERROR">
      <formula>NOT(ISERROR(SEARCH("ERROR",AX109)))</formula>
    </cfRule>
    <cfRule type="containsText" dxfId="8153" priority="16" operator="containsText" text="OK">
      <formula>NOT(ISERROR(SEARCH("OK",AX109)))</formula>
    </cfRule>
  </conditionalFormatting>
  <conditionalFormatting sqref="V119:V123">
    <cfRule type="containsText" dxfId="8152" priority="13" operator="containsText" text="ERROR">
      <formula>NOT(ISERROR(SEARCH("ERROR",V119)))</formula>
    </cfRule>
    <cfRule type="containsText" dxfId="8151" priority="14" operator="containsText" text="OK">
      <formula>NOT(ISERROR(SEARCH("OK",V119)))</formula>
    </cfRule>
  </conditionalFormatting>
  <conditionalFormatting sqref="AC119:AC123">
    <cfRule type="containsText" dxfId="8150" priority="11" operator="containsText" text="ERROR">
      <formula>NOT(ISERROR(SEARCH("ERROR",AC119)))</formula>
    </cfRule>
    <cfRule type="containsText" dxfId="8149" priority="12" operator="containsText" text="OK">
      <formula>NOT(ISERROR(SEARCH("OK",AC119)))</formula>
    </cfRule>
  </conditionalFormatting>
  <conditionalFormatting sqref="AJ119:AJ123">
    <cfRule type="containsText" dxfId="8148" priority="9" operator="containsText" text="ERROR">
      <formula>NOT(ISERROR(SEARCH("ERROR",AJ119)))</formula>
    </cfRule>
    <cfRule type="containsText" dxfId="8147" priority="10" operator="containsText" text="OK">
      <formula>NOT(ISERROR(SEARCH("OK",AJ119)))</formula>
    </cfRule>
  </conditionalFormatting>
  <conditionalFormatting sqref="AQ119:AQ123">
    <cfRule type="containsText" dxfId="8146" priority="7" operator="containsText" text="ERROR">
      <formula>NOT(ISERROR(SEARCH("ERROR",AQ119)))</formula>
    </cfRule>
    <cfRule type="containsText" dxfId="8145" priority="8" operator="containsText" text="OK">
      <formula>NOT(ISERROR(SEARCH("OK",AQ119)))</formula>
    </cfRule>
  </conditionalFormatting>
  <conditionalFormatting sqref="AX119:AX123">
    <cfRule type="containsText" dxfId="8144" priority="5" operator="containsText" text="ERROR">
      <formula>NOT(ISERROR(SEARCH("ERROR",AX119)))</formula>
    </cfRule>
    <cfRule type="containsText" dxfId="8143" priority="6" operator="containsText" text="OK">
      <formula>NOT(ISERROR(SEARCH("OK",AX119)))</formula>
    </cfRule>
  </conditionalFormatting>
  <conditionalFormatting sqref="V129:V133">
    <cfRule type="containsText" dxfId="8142" priority="3" operator="containsText" text="ERROR">
      <formula>NOT(ISERROR(SEARCH("ERROR",V129)))</formula>
    </cfRule>
    <cfRule type="containsText" dxfId="8141" priority="4" operator="containsText" text="OK">
      <formula>NOT(ISERROR(SEARCH("OK",V129)))</formula>
    </cfRule>
  </conditionalFormatting>
  <conditionalFormatting sqref="N36">
    <cfRule type="containsText" dxfId="8140" priority="1" operator="containsText" text="ERROR">
      <formula>NOT(ISERROR(SEARCH("ERROR",N36)))</formula>
    </cfRule>
    <cfRule type="containsText" dxfId="8139" priority="2" operator="containsText" text="OK">
      <formula>NOT(ISERROR(SEARCH("OK",N36)))</formula>
    </cfRule>
  </conditionalFormatting>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14C87-BACC-45AD-BA00-35ADA6CE8092}">
  <sheetPr codeName="Sheet21"/>
  <dimension ref="A1:Q544"/>
  <sheetViews>
    <sheetView zoomScale="80" zoomScaleNormal="80" workbookViewId="0"/>
  </sheetViews>
  <sheetFormatPr defaultRowHeight="14.4" x14ac:dyDescent="0.3"/>
  <cols>
    <col min="4" max="4" width="32.88671875" customWidth="1"/>
    <col min="5" max="5" width="23.109375" customWidth="1"/>
    <col min="6" max="9" width="6" customWidth="1"/>
    <col min="12" max="12" width="13.88671875" customWidth="1"/>
    <col min="13" max="13" width="9.5546875" bestFit="1" customWidth="1"/>
    <col min="17" max="17" width="9.33203125" customWidth="1"/>
  </cols>
  <sheetData>
    <row r="1" spans="1:17" x14ac:dyDescent="0.3">
      <c r="A1" s="1"/>
    </row>
    <row r="5" spans="1:17" ht="15" thickBot="1" x14ac:dyDescent="0.35"/>
    <row r="6" spans="1:17" ht="15" thickBot="1" x14ac:dyDescent="0.35">
      <c r="C6" s="61" t="s">
        <v>101</v>
      </c>
      <c r="D6" s="62" t="s">
        <v>171</v>
      </c>
      <c r="E6" s="62" t="s">
        <v>172</v>
      </c>
      <c r="L6" s="209" t="s">
        <v>72</v>
      </c>
      <c r="M6" s="209"/>
      <c r="N6" s="209"/>
      <c r="O6" s="209"/>
      <c r="P6" s="209"/>
      <c r="Q6" s="209"/>
    </row>
    <row r="7" spans="1:17" x14ac:dyDescent="0.3">
      <c r="B7" s="126">
        <f>D7/$D$24</f>
        <v>0.10695187165775401</v>
      </c>
      <c r="C7" s="131">
        <v>0</v>
      </c>
      <c r="D7" s="132">
        <v>200</v>
      </c>
      <c r="E7" s="133">
        <v>1</v>
      </c>
      <c r="F7">
        <v>0</v>
      </c>
    </row>
    <row r="8" spans="1:17" x14ac:dyDescent="0.3">
      <c r="B8" s="126">
        <f t="shared" ref="B8:B22" si="0">D8/$D$24</f>
        <v>0.10695187165775401</v>
      </c>
      <c r="C8" s="134">
        <v>1</v>
      </c>
      <c r="D8" s="135">
        <v>200</v>
      </c>
      <c r="E8" s="136">
        <v>1</v>
      </c>
      <c r="F8">
        <v>0</v>
      </c>
      <c r="L8" t="s">
        <v>104</v>
      </c>
      <c r="M8">
        <v>100000</v>
      </c>
    </row>
    <row r="9" spans="1:17" x14ac:dyDescent="0.3">
      <c r="B9" s="126">
        <f t="shared" si="0"/>
        <v>0.10695187165775401</v>
      </c>
      <c r="C9" s="134">
        <v>2</v>
      </c>
      <c r="D9" s="135">
        <v>200</v>
      </c>
      <c r="E9" s="136">
        <v>1</v>
      </c>
      <c r="F9">
        <v>0</v>
      </c>
    </row>
    <row r="10" spans="1:17" x14ac:dyDescent="0.3">
      <c r="B10" s="126">
        <f t="shared" si="0"/>
        <v>0.10695187165775401</v>
      </c>
      <c r="C10" s="134">
        <v>3</v>
      </c>
      <c r="D10" s="135">
        <v>200</v>
      </c>
      <c r="E10" s="136">
        <v>1</v>
      </c>
      <c r="F10">
        <v>0</v>
      </c>
    </row>
    <row r="11" spans="1:17" x14ac:dyDescent="0.3">
      <c r="B11" s="126">
        <f t="shared" si="0"/>
        <v>8.0213903743315509E-2</v>
      </c>
      <c r="C11" s="134">
        <v>4</v>
      </c>
      <c r="D11" s="135">
        <v>150</v>
      </c>
      <c r="E11" s="136">
        <v>1</v>
      </c>
      <c r="F11">
        <v>0</v>
      </c>
      <c r="L11" s="2" t="s">
        <v>105</v>
      </c>
      <c r="M11" t="str">
        <f>IF(COUNTIF(Reelstrips_FG!G19:G94,"=0") = 0, "OK", "ERROR")</f>
        <v>OK</v>
      </c>
    </row>
    <row r="12" spans="1:17" x14ac:dyDescent="0.3">
      <c r="B12" s="126">
        <f t="shared" si="0"/>
        <v>8.0213903743315509E-2</v>
      </c>
      <c r="C12" s="134">
        <v>5</v>
      </c>
      <c r="D12" s="135">
        <v>150</v>
      </c>
      <c r="E12" s="136">
        <v>1</v>
      </c>
      <c r="F12">
        <v>0</v>
      </c>
      <c r="M12" s="36" cm="1">
        <f t="array" ref="M12:Q12">Reelstrips_FG!I92:M92</f>
        <v>100000</v>
      </c>
      <c r="N12">
        <v>100000</v>
      </c>
      <c r="O12">
        <v>100000</v>
      </c>
      <c r="P12">
        <v>100000</v>
      </c>
      <c r="Q12">
        <v>100000</v>
      </c>
    </row>
    <row r="13" spans="1:17" x14ac:dyDescent="0.3">
      <c r="B13" s="126">
        <f t="shared" si="0"/>
        <v>4.8128342245989303E-2</v>
      </c>
      <c r="C13" s="134">
        <v>6</v>
      </c>
      <c r="D13" s="135">
        <v>90</v>
      </c>
      <c r="E13" s="136">
        <v>1</v>
      </c>
      <c r="F13">
        <v>0</v>
      </c>
      <c r="L13" s="65" t="s">
        <v>106</v>
      </c>
      <c r="M13" s="66">
        <v>9</v>
      </c>
      <c r="N13" s="66">
        <v>9</v>
      </c>
      <c r="O13" s="66">
        <v>9</v>
      </c>
      <c r="P13" s="66">
        <v>9</v>
      </c>
      <c r="Q13" s="66">
        <v>9</v>
      </c>
    </row>
    <row r="14" spans="1:17" x14ac:dyDescent="0.3">
      <c r="B14" s="126">
        <f t="shared" si="0"/>
        <v>4.8128342245989303E-2</v>
      </c>
      <c r="C14" s="134">
        <v>7</v>
      </c>
      <c r="D14" s="135">
        <v>90</v>
      </c>
      <c r="E14" s="136">
        <v>1</v>
      </c>
      <c r="F14">
        <v>0</v>
      </c>
      <c r="L14" t="s">
        <v>43</v>
      </c>
      <c r="M14" s="66"/>
      <c r="N14" s="66">
        <v>3500</v>
      </c>
      <c r="O14" s="66">
        <v>7665</v>
      </c>
      <c r="P14" s="66">
        <v>4000</v>
      </c>
      <c r="Q14" s="66">
        <v>2000</v>
      </c>
    </row>
    <row r="15" spans="1:17" x14ac:dyDescent="0.3">
      <c r="B15" s="126">
        <f t="shared" si="0"/>
        <v>5.6149732620320858E-2</v>
      </c>
      <c r="C15" s="134">
        <v>8</v>
      </c>
      <c r="D15" s="135">
        <v>105</v>
      </c>
      <c r="E15" s="136">
        <v>1</v>
      </c>
      <c r="F15">
        <v>0</v>
      </c>
      <c r="L15" s="67" t="s">
        <v>107</v>
      </c>
      <c r="M15" s="66">
        <v>500</v>
      </c>
      <c r="N15" s="66">
        <v>600</v>
      </c>
      <c r="O15" s="66">
        <v>0</v>
      </c>
      <c r="P15" s="66">
        <v>1000</v>
      </c>
      <c r="Q15" s="66">
        <v>1000</v>
      </c>
    </row>
    <row r="16" spans="1:17" x14ac:dyDescent="0.3">
      <c r="B16" s="126">
        <f t="shared" si="0"/>
        <v>5.6149732620320858E-2</v>
      </c>
      <c r="C16" s="134">
        <v>9</v>
      </c>
      <c r="D16" s="135">
        <v>105</v>
      </c>
      <c r="E16" s="136">
        <v>1</v>
      </c>
      <c r="F16">
        <v>0</v>
      </c>
      <c r="L16" s="67" t="s">
        <v>108</v>
      </c>
      <c r="M16" s="66">
        <v>500</v>
      </c>
      <c r="N16" s="66">
        <v>600</v>
      </c>
      <c r="O16" s="66">
        <v>0</v>
      </c>
      <c r="P16" s="66">
        <v>1000</v>
      </c>
      <c r="Q16" s="66">
        <v>1000</v>
      </c>
    </row>
    <row r="17" spans="2:17" x14ac:dyDescent="0.3">
      <c r="B17" s="126">
        <f t="shared" si="0"/>
        <v>0.17112299465240641</v>
      </c>
      <c r="C17" s="134">
        <v>10</v>
      </c>
      <c r="D17" s="135">
        <v>320</v>
      </c>
      <c r="E17" s="136">
        <v>1</v>
      </c>
      <c r="F17">
        <v>0</v>
      </c>
      <c r="L17" s="67" t="s">
        <v>109</v>
      </c>
      <c r="M17" s="66">
        <v>300</v>
      </c>
      <c r="N17" s="66">
        <v>300</v>
      </c>
      <c r="O17" s="66">
        <v>0</v>
      </c>
      <c r="P17" s="66">
        <v>600</v>
      </c>
      <c r="Q17" s="66">
        <v>600</v>
      </c>
    </row>
    <row r="18" spans="2:17" x14ac:dyDescent="0.3">
      <c r="B18" s="126">
        <f t="shared" si="0"/>
        <v>8.0213903743315516E-3</v>
      </c>
      <c r="C18" s="134">
        <v>11</v>
      </c>
      <c r="D18" s="135">
        <v>15</v>
      </c>
      <c r="E18" s="136">
        <v>1</v>
      </c>
      <c r="F18">
        <v>0</v>
      </c>
      <c r="L18" s="67" t="s">
        <v>110</v>
      </c>
      <c r="M18" s="66">
        <v>200</v>
      </c>
      <c r="N18" s="66">
        <v>300</v>
      </c>
      <c r="O18" s="66">
        <v>0</v>
      </c>
      <c r="P18" s="66">
        <v>600</v>
      </c>
      <c r="Q18" s="66">
        <v>600</v>
      </c>
    </row>
    <row r="19" spans="2:17" x14ac:dyDescent="0.3">
      <c r="B19" s="126">
        <f t="shared" si="0"/>
        <v>8.0213903743315516E-3</v>
      </c>
      <c r="C19" s="134">
        <v>12</v>
      </c>
      <c r="D19" s="135">
        <v>15</v>
      </c>
      <c r="E19" s="136">
        <v>1</v>
      </c>
      <c r="F19">
        <v>0</v>
      </c>
      <c r="L19" s="67" t="s">
        <v>111</v>
      </c>
      <c r="M19" s="66">
        <v>300</v>
      </c>
      <c r="N19" s="66">
        <v>300</v>
      </c>
      <c r="O19" s="66">
        <v>0</v>
      </c>
      <c r="P19" s="66">
        <v>600</v>
      </c>
      <c r="Q19" s="66">
        <v>600</v>
      </c>
    </row>
    <row r="20" spans="2:17" x14ac:dyDescent="0.3">
      <c r="B20" s="126">
        <f t="shared" si="0"/>
        <v>8.0213903743315516E-3</v>
      </c>
      <c r="C20" s="134">
        <v>13</v>
      </c>
      <c r="D20" s="135">
        <v>15</v>
      </c>
      <c r="E20" s="136">
        <v>1</v>
      </c>
      <c r="F20">
        <v>0</v>
      </c>
      <c r="L20" s="67" t="s">
        <v>112</v>
      </c>
      <c r="M20" s="66">
        <v>200</v>
      </c>
      <c r="N20" s="66">
        <v>300</v>
      </c>
      <c r="O20" s="66">
        <v>0</v>
      </c>
      <c r="P20" s="66">
        <v>600</v>
      </c>
      <c r="Q20" s="66">
        <v>600</v>
      </c>
    </row>
    <row r="21" spans="2:17" x14ac:dyDescent="0.3">
      <c r="B21" s="126">
        <f t="shared" si="0"/>
        <v>8.0213903743315516E-3</v>
      </c>
      <c r="C21" s="134">
        <v>14</v>
      </c>
      <c r="D21" s="135">
        <v>15</v>
      </c>
      <c r="E21" s="136">
        <v>1</v>
      </c>
      <c r="F21">
        <v>0</v>
      </c>
      <c r="L21" s="68" t="s">
        <v>113</v>
      </c>
      <c r="M21" s="66">
        <v>0</v>
      </c>
      <c r="N21" s="66">
        <v>0</v>
      </c>
      <c r="O21" s="66">
        <v>5</v>
      </c>
      <c r="P21" s="66">
        <v>0</v>
      </c>
      <c r="Q21" s="66">
        <v>0</v>
      </c>
    </row>
    <row r="22" spans="2:17" ht="15" thickBot="1" x14ac:dyDescent="0.35">
      <c r="B22" s="126">
        <f t="shared" si="0"/>
        <v>0</v>
      </c>
      <c r="C22" s="137">
        <v>15</v>
      </c>
      <c r="D22" s="138">
        <v>0</v>
      </c>
      <c r="E22" s="139">
        <v>1</v>
      </c>
      <c r="F22">
        <v>0</v>
      </c>
      <c r="L22" s="68" t="s">
        <v>114</v>
      </c>
      <c r="M22" s="66">
        <v>0</v>
      </c>
      <c r="N22" s="66">
        <v>0</v>
      </c>
      <c r="O22" s="66">
        <v>1</v>
      </c>
      <c r="P22" s="66">
        <v>0</v>
      </c>
      <c r="Q22" s="66">
        <v>0</v>
      </c>
    </row>
    <row r="23" spans="2:17" ht="15" thickBot="1" x14ac:dyDescent="0.35">
      <c r="L23" s="68" t="s">
        <v>115</v>
      </c>
      <c r="M23" s="66">
        <v>0</v>
      </c>
      <c r="N23" s="66">
        <v>0</v>
      </c>
      <c r="O23" s="66">
        <v>1</v>
      </c>
      <c r="P23" s="66">
        <v>0</v>
      </c>
      <c r="Q23" s="66">
        <v>0</v>
      </c>
    </row>
    <row r="24" spans="2:17" ht="15" thickBot="1" x14ac:dyDescent="0.35">
      <c r="D24" s="70">
        <f>SUM(D7:D22)</f>
        <v>1870</v>
      </c>
      <c r="L24" s="68" t="s">
        <v>116</v>
      </c>
      <c r="M24" s="66">
        <v>0</v>
      </c>
      <c r="N24" s="66">
        <v>0</v>
      </c>
      <c r="O24" s="66">
        <v>1</v>
      </c>
      <c r="P24" s="66">
        <v>0</v>
      </c>
      <c r="Q24" s="66">
        <v>0</v>
      </c>
    </row>
    <row r="25" spans="2:17" x14ac:dyDescent="0.3">
      <c r="L25" s="68" t="s">
        <v>117</v>
      </c>
      <c r="M25" s="66">
        <v>0</v>
      </c>
      <c r="N25" s="66">
        <v>0</v>
      </c>
      <c r="O25" s="66"/>
      <c r="P25" s="66">
        <v>0</v>
      </c>
      <c r="Q25" s="66">
        <v>0</v>
      </c>
    </row>
    <row r="26" spans="2:17" x14ac:dyDescent="0.3">
      <c r="L26" s="68" t="s">
        <v>118</v>
      </c>
      <c r="M26" s="66">
        <v>0</v>
      </c>
      <c r="N26" s="66">
        <v>0</v>
      </c>
      <c r="O26" s="66"/>
      <c r="P26" s="66">
        <v>0</v>
      </c>
      <c r="Q26" s="66">
        <v>0</v>
      </c>
    </row>
    <row r="27" spans="2:17" x14ac:dyDescent="0.3">
      <c r="L27" s="68" t="s">
        <v>119</v>
      </c>
      <c r="M27" s="66">
        <v>0</v>
      </c>
      <c r="N27" s="66">
        <v>0</v>
      </c>
      <c r="O27" s="66"/>
      <c r="P27" s="66">
        <v>0</v>
      </c>
      <c r="Q27" s="66">
        <v>0</v>
      </c>
    </row>
    <row r="28" spans="2:17" x14ac:dyDescent="0.3">
      <c r="L28" s="68" t="s">
        <v>56</v>
      </c>
      <c r="M28" s="72"/>
      <c r="N28" s="72"/>
      <c r="O28" s="72"/>
      <c r="P28" s="72"/>
      <c r="Q28" s="72"/>
    </row>
    <row r="29" spans="2:17" x14ac:dyDescent="0.3">
      <c r="L29" s="60" t="s">
        <v>59</v>
      </c>
      <c r="M29" s="72"/>
      <c r="N29" s="72"/>
      <c r="O29" s="72"/>
      <c r="P29" s="72"/>
      <c r="Q29" s="72"/>
    </row>
    <row r="30" spans="2:17" x14ac:dyDescent="0.3">
      <c r="L30" s="73" t="s">
        <v>173</v>
      </c>
      <c r="M30" s="66">
        <v>13000</v>
      </c>
      <c r="N30" s="66">
        <v>7500</v>
      </c>
      <c r="O30" s="66">
        <v>7800</v>
      </c>
      <c r="P30" s="66">
        <v>7800</v>
      </c>
      <c r="Q30" s="66">
        <v>8800</v>
      </c>
    </row>
    <row r="31" spans="2:17" x14ac:dyDescent="0.3">
      <c r="L31" s="73" t="s">
        <v>174</v>
      </c>
      <c r="M31" s="66">
        <v>10000</v>
      </c>
      <c r="N31" s="66">
        <v>5500</v>
      </c>
      <c r="O31" s="66">
        <v>5700</v>
      </c>
      <c r="P31" s="66">
        <v>5940</v>
      </c>
      <c r="Q31" s="66">
        <v>6940</v>
      </c>
    </row>
    <row r="32" spans="2:17" x14ac:dyDescent="0.3">
      <c r="L32" s="73" t="s">
        <v>122</v>
      </c>
      <c r="M32" s="66">
        <v>18691</v>
      </c>
      <c r="N32" s="66">
        <v>15843</v>
      </c>
      <c r="O32" s="66">
        <v>8189</v>
      </c>
      <c r="P32" s="66">
        <v>9591</v>
      </c>
      <c r="Q32" s="66">
        <v>5811</v>
      </c>
    </row>
    <row r="33" spans="12:17" x14ac:dyDescent="0.3">
      <c r="L33" s="73" t="s">
        <v>123</v>
      </c>
      <c r="M33" s="66">
        <v>1500</v>
      </c>
      <c r="N33" s="66">
        <v>3610</v>
      </c>
      <c r="O33" s="66">
        <v>2500</v>
      </c>
      <c r="P33" s="66">
        <v>2500</v>
      </c>
      <c r="Q33" s="66">
        <v>3800</v>
      </c>
    </row>
    <row r="34" spans="12:17" x14ac:dyDescent="0.3">
      <c r="L34" s="9" t="s">
        <v>42</v>
      </c>
      <c r="M34" s="66">
        <v>1000</v>
      </c>
      <c r="N34" s="66">
        <v>1000</v>
      </c>
      <c r="O34" s="66">
        <v>1000</v>
      </c>
      <c r="P34" s="66">
        <v>1000</v>
      </c>
      <c r="Q34" s="66">
        <v>1000</v>
      </c>
    </row>
    <row r="35" spans="12:17" x14ac:dyDescent="0.3">
      <c r="L35" s="9" t="s">
        <v>46</v>
      </c>
      <c r="M35" s="66">
        <v>500</v>
      </c>
      <c r="N35" s="66">
        <v>500</v>
      </c>
      <c r="O35" s="66">
        <v>500</v>
      </c>
      <c r="P35" s="66">
        <v>500</v>
      </c>
      <c r="Q35" s="66">
        <v>500</v>
      </c>
    </row>
    <row r="36" spans="12:17" x14ac:dyDescent="0.3">
      <c r="L36" s="9" t="s">
        <v>49</v>
      </c>
      <c r="M36" s="66">
        <v>250</v>
      </c>
      <c r="N36" s="66">
        <v>250</v>
      </c>
      <c r="O36" s="66">
        <v>250</v>
      </c>
      <c r="P36" s="66">
        <v>250</v>
      </c>
      <c r="Q36" s="66">
        <v>250</v>
      </c>
    </row>
    <row r="37" spans="12:17" x14ac:dyDescent="0.3">
      <c r="L37" s="4" t="s">
        <v>7</v>
      </c>
      <c r="M37" s="66">
        <v>2415</v>
      </c>
      <c r="N37" s="66">
        <v>2000</v>
      </c>
      <c r="O37" s="66">
        <v>4405</v>
      </c>
      <c r="P37" s="66">
        <v>2016</v>
      </c>
      <c r="Q37" s="66">
        <v>2006</v>
      </c>
    </row>
    <row r="38" spans="12:17" x14ac:dyDescent="0.3">
      <c r="L38" s="4" t="s">
        <v>124</v>
      </c>
      <c r="M38" s="66">
        <v>2400</v>
      </c>
      <c r="N38" s="66">
        <v>2000</v>
      </c>
      <c r="O38" s="66">
        <v>3000</v>
      </c>
      <c r="P38" s="66">
        <v>2000</v>
      </c>
      <c r="Q38" s="66">
        <v>2000</v>
      </c>
    </row>
    <row r="39" spans="12:17" x14ac:dyDescent="0.3">
      <c r="L39" s="65" t="s">
        <v>125</v>
      </c>
      <c r="M39" s="66">
        <f>IF($M8-M12&gt;=0,$M8-M12,"False")</f>
        <v>0</v>
      </c>
      <c r="N39" s="66">
        <f t="shared" ref="N39:Q39" si="1">IF($M8-N12&gt;=0,$M8-N12,"False")</f>
        <v>0</v>
      </c>
      <c r="O39" s="66">
        <f t="shared" si="1"/>
        <v>0</v>
      </c>
      <c r="P39" s="66">
        <f t="shared" si="1"/>
        <v>0</v>
      </c>
      <c r="Q39" s="66">
        <f t="shared" si="1"/>
        <v>0</v>
      </c>
    </row>
    <row r="41" spans="12:17" x14ac:dyDescent="0.3">
      <c r="L41" s="209" t="s">
        <v>79</v>
      </c>
      <c r="M41" s="209"/>
      <c r="N41" s="209"/>
      <c r="O41" s="209"/>
      <c r="P41" s="209"/>
      <c r="Q41" s="209"/>
    </row>
    <row r="43" spans="12:17" x14ac:dyDescent="0.3">
      <c r="M43">
        <v>100000</v>
      </c>
    </row>
    <row r="46" spans="12:17" x14ac:dyDescent="0.3">
      <c r="L46" s="2" t="s">
        <v>105</v>
      </c>
      <c r="M46" t="str">
        <f>IF(COUNTIF(Reelstrips_FG!G54:G129,"=0") = 0, "OK", "ERROR")</f>
        <v>OK</v>
      </c>
    </row>
    <row r="47" spans="12:17" x14ac:dyDescent="0.3">
      <c r="M47" cm="1">
        <f t="array" ref="M47:Q47">Reelstrips_FG!I175:M175</f>
        <v>100000</v>
      </c>
      <c r="N47">
        <v>100000</v>
      </c>
      <c r="O47">
        <v>100000</v>
      </c>
      <c r="P47">
        <v>100000</v>
      </c>
      <c r="Q47">
        <v>100000</v>
      </c>
    </row>
    <row r="48" spans="12:17" x14ac:dyDescent="0.3">
      <c r="L48" s="65" t="s">
        <v>106</v>
      </c>
      <c r="M48" s="66">
        <v>9</v>
      </c>
      <c r="N48" s="66">
        <v>9</v>
      </c>
      <c r="O48" s="66">
        <v>9</v>
      </c>
      <c r="P48" s="66">
        <v>9</v>
      </c>
      <c r="Q48" s="66">
        <v>9</v>
      </c>
    </row>
    <row r="49" spans="12:17" x14ac:dyDescent="0.3">
      <c r="L49" t="s">
        <v>43</v>
      </c>
      <c r="M49" s="66">
        <v>1000</v>
      </c>
      <c r="N49" s="66">
        <v>3500</v>
      </c>
      <c r="O49" s="66">
        <v>8915</v>
      </c>
      <c r="P49" s="66">
        <v>4000</v>
      </c>
      <c r="Q49" s="66">
        <v>1250</v>
      </c>
    </row>
    <row r="50" spans="12:17" x14ac:dyDescent="0.3">
      <c r="L50" s="67" t="s">
        <v>107</v>
      </c>
      <c r="M50" s="66">
        <v>500</v>
      </c>
      <c r="N50" s="66">
        <v>600</v>
      </c>
      <c r="O50" s="66">
        <v>0</v>
      </c>
      <c r="P50" s="66">
        <v>1000</v>
      </c>
      <c r="Q50" s="66">
        <v>1000</v>
      </c>
    </row>
    <row r="51" spans="12:17" x14ac:dyDescent="0.3">
      <c r="L51" s="67" t="s">
        <v>108</v>
      </c>
      <c r="M51" s="66">
        <v>500</v>
      </c>
      <c r="N51" s="66">
        <v>600</v>
      </c>
      <c r="O51" s="66">
        <v>0</v>
      </c>
      <c r="P51" s="66">
        <v>1000</v>
      </c>
      <c r="Q51" s="66">
        <v>1000</v>
      </c>
    </row>
    <row r="52" spans="12:17" x14ac:dyDescent="0.3">
      <c r="L52" s="67" t="s">
        <v>109</v>
      </c>
      <c r="M52" s="66">
        <v>300</v>
      </c>
      <c r="N52" s="66">
        <v>300</v>
      </c>
      <c r="O52" s="66">
        <v>0</v>
      </c>
      <c r="P52" s="66">
        <v>600</v>
      </c>
      <c r="Q52" s="66">
        <v>600</v>
      </c>
    </row>
    <row r="53" spans="12:17" x14ac:dyDescent="0.3">
      <c r="L53" s="67" t="s">
        <v>110</v>
      </c>
      <c r="M53" s="66">
        <v>200</v>
      </c>
      <c r="N53" s="66">
        <v>300</v>
      </c>
      <c r="O53" s="66">
        <v>0</v>
      </c>
      <c r="P53" s="66">
        <v>600</v>
      </c>
      <c r="Q53" s="66">
        <v>600</v>
      </c>
    </row>
    <row r="54" spans="12:17" x14ac:dyDescent="0.3">
      <c r="L54" s="67" t="s">
        <v>111</v>
      </c>
      <c r="M54" s="66">
        <v>300</v>
      </c>
      <c r="N54" s="66">
        <v>300</v>
      </c>
      <c r="O54" s="66">
        <v>0</v>
      </c>
      <c r="P54" s="66">
        <v>600</v>
      </c>
      <c r="Q54" s="66">
        <v>600</v>
      </c>
    </row>
    <row r="55" spans="12:17" x14ac:dyDescent="0.3">
      <c r="L55" s="67" t="s">
        <v>112</v>
      </c>
      <c r="M55" s="66">
        <v>200</v>
      </c>
      <c r="N55" s="66">
        <v>300</v>
      </c>
      <c r="O55" s="66">
        <v>0</v>
      </c>
      <c r="P55" s="66">
        <v>600</v>
      </c>
      <c r="Q55" s="66">
        <v>600</v>
      </c>
    </row>
    <row r="56" spans="12:17" x14ac:dyDescent="0.3">
      <c r="L56" s="76" t="s">
        <v>175</v>
      </c>
      <c r="M56" s="66">
        <v>0</v>
      </c>
      <c r="N56" s="66">
        <v>0</v>
      </c>
      <c r="O56" s="66">
        <v>5</v>
      </c>
      <c r="P56" s="66">
        <v>0</v>
      </c>
      <c r="Q56" s="66">
        <v>0</v>
      </c>
    </row>
    <row r="57" spans="12:17" x14ac:dyDescent="0.3">
      <c r="L57" s="68" t="s">
        <v>114</v>
      </c>
      <c r="M57" s="66">
        <v>0</v>
      </c>
      <c r="N57" s="66">
        <v>0</v>
      </c>
      <c r="O57" s="66">
        <v>1</v>
      </c>
      <c r="P57" s="66">
        <v>0</v>
      </c>
      <c r="Q57" s="66">
        <v>0</v>
      </c>
    </row>
    <row r="58" spans="12:17" x14ac:dyDescent="0.3">
      <c r="L58" s="68" t="s">
        <v>115</v>
      </c>
      <c r="M58" s="66">
        <v>0</v>
      </c>
      <c r="N58" s="66">
        <v>0</v>
      </c>
      <c r="O58" s="66">
        <v>1</v>
      </c>
      <c r="P58" s="66">
        <v>0</v>
      </c>
      <c r="Q58" s="66">
        <v>0</v>
      </c>
    </row>
    <row r="59" spans="12:17" x14ac:dyDescent="0.3">
      <c r="L59" s="68" t="s">
        <v>116</v>
      </c>
      <c r="M59" s="66">
        <v>0</v>
      </c>
      <c r="N59" s="66">
        <v>0</v>
      </c>
      <c r="O59" s="66">
        <v>1</v>
      </c>
      <c r="P59" s="66">
        <v>0</v>
      </c>
      <c r="Q59" s="66">
        <v>0</v>
      </c>
    </row>
    <row r="60" spans="12:17" x14ac:dyDescent="0.3">
      <c r="L60" s="76" t="s">
        <v>117</v>
      </c>
      <c r="M60" s="66">
        <v>0</v>
      </c>
      <c r="N60" s="66">
        <v>0</v>
      </c>
      <c r="O60" s="66">
        <v>5</v>
      </c>
      <c r="P60" s="66">
        <v>0</v>
      </c>
      <c r="Q60" s="66">
        <v>0</v>
      </c>
    </row>
    <row r="61" spans="12:17" x14ac:dyDescent="0.3">
      <c r="L61" s="76" t="s">
        <v>118</v>
      </c>
      <c r="M61" s="66">
        <v>0</v>
      </c>
      <c r="N61" s="66">
        <v>0</v>
      </c>
      <c r="O61" s="66">
        <v>0</v>
      </c>
      <c r="P61" s="66">
        <v>0</v>
      </c>
      <c r="Q61" s="66">
        <v>0</v>
      </c>
    </row>
    <row r="62" spans="12:17" x14ac:dyDescent="0.3">
      <c r="L62" s="76" t="s">
        <v>119</v>
      </c>
      <c r="M62" s="66">
        <v>0</v>
      </c>
      <c r="N62" s="66">
        <v>0</v>
      </c>
      <c r="O62" s="66">
        <v>0</v>
      </c>
      <c r="P62" s="66">
        <v>0</v>
      </c>
      <c r="Q62" s="66">
        <v>0</v>
      </c>
    </row>
    <row r="63" spans="12:17" x14ac:dyDescent="0.3">
      <c r="L63" s="76" t="s">
        <v>56</v>
      </c>
      <c r="M63" s="66">
        <v>0</v>
      </c>
      <c r="N63" s="66">
        <v>0</v>
      </c>
      <c r="O63" s="66">
        <f t="shared" ref="N63:Q64" si="2">N63</f>
        <v>0</v>
      </c>
      <c r="P63" s="66">
        <f t="shared" si="2"/>
        <v>0</v>
      </c>
      <c r="Q63" s="66">
        <f t="shared" si="2"/>
        <v>0</v>
      </c>
    </row>
    <row r="64" spans="12:17" x14ac:dyDescent="0.3">
      <c r="L64" s="77" t="s">
        <v>59</v>
      </c>
      <c r="M64" s="66">
        <v>0</v>
      </c>
      <c r="N64" s="66">
        <f t="shared" si="2"/>
        <v>0</v>
      </c>
      <c r="O64" s="66">
        <f t="shared" si="2"/>
        <v>0</v>
      </c>
      <c r="P64" s="66">
        <f t="shared" si="2"/>
        <v>0</v>
      </c>
      <c r="Q64" s="66">
        <f t="shared" si="2"/>
        <v>0</v>
      </c>
    </row>
    <row r="65" spans="12:17" x14ac:dyDescent="0.3">
      <c r="L65" s="73" t="s">
        <v>176</v>
      </c>
      <c r="M65" s="66">
        <v>13000</v>
      </c>
      <c r="N65" s="66">
        <v>7100</v>
      </c>
      <c r="O65" s="66">
        <v>7000</v>
      </c>
      <c r="P65" s="66">
        <v>10000</v>
      </c>
      <c r="Q65" s="66">
        <v>11000</v>
      </c>
    </row>
    <row r="66" spans="12:17" x14ac:dyDescent="0.3">
      <c r="L66" s="73" t="s">
        <v>174</v>
      </c>
      <c r="M66" s="66">
        <v>10000</v>
      </c>
      <c r="N66" s="66">
        <v>5100</v>
      </c>
      <c r="O66" s="66">
        <v>5000</v>
      </c>
      <c r="P66" s="66">
        <v>9000</v>
      </c>
      <c r="Q66" s="66">
        <v>10005</v>
      </c>
    </row>
    <row r="67" spans="12:17" x14ac:dyDescent="0.3">
      <c r="L67" s="73" t="s">
        <v>122</v>
      </c>
      <c r="M67" s="66">
        <v>18726</v>
      </c>
      <c r="N67" s="66">
        <v>16357</v>
      </c>
      <c r="O67" s="66">
        <v>10651</v>
      </c>
      <c r="P67" s="66">
        <v>7111</v>
      </c>
      <c r="Q67" s="66">
        <v>9993</v>
      </c>
    </row>
    <row r="68" spans="12:17" x14ac:dyDescent="0.3">
      <c r="L68" s="73" t="s">
        <v>123</v>
      </c>
      <c r="M68" s="66">
        <v>1500</v>
      </c>
      <c r="N68" s="66">
        <v>3500</v>
      </c>
      <c r="O68" s="66">
        <v>2500</v>
      </c>
      <c r="P68" s="66">
        <v>1300</v>
      </c>
      <c r="Q68" s="66">
        <v>2250</v>
      </c>
    </row>
    <row r="69" spans="12:17" x14ac:dyDescent="0.3">
      <c r="L69" s="9" t="s">
        <v>42</v>
      </c>
      <c r="M69" s="66">
        <v>1000</v>
      </c>
      <c r="N69" s="66">
        <v>1000</v>
      </c>
      <c r="O69" s="66">
        <v>1000</v>
      </c>
      <c r="P69" s="66">
        <v>1000</v>
      </c>
      <c r="Q69" s="66">
        <v>1000</v>
      </c>
    </row>
    <row r="70" spans="12:17" x14ac:dyDescent="0.3">
      <c r="L70" s="9" t="s">
        <v>46</v>
      </c>
      <c r="M70" s="66">
        <v>500</v>
      </c>
      <c r="N70" s="66">
        <v>500</v>
      </c>
      <c r="O70" s="66">
        <v>500</v>
      </c>
      <c r="P70" s="66">
        <v>500</v>
      </c>
      <c r="Q70" s="66">
        <v>500</v>
      </c>
    </row>
    <row r="71" spans="12:17" x14ac:dyDescent="0.3">
      <c r="L71" s="9" t="s">
        <v>49</v>
      </c>
      <c r="M71" s="66">
        <v>250</v>
      </c>
      <c r="N71" s="66">
        <v>250</v>
      </c>
      <c r="O71" s="66">
        <v>250</v>
      </c>
      <c r="P71" s="66">
        <v>250</v>
      </c>
      <c r="Q71" s="66">
        <v>250</v>
      </c>
    </row>
    <row r="72" spans="12:17" x14ac:dyDescent="0.3">
      <c r="L72" s="4" t="s">
        <v>7</v>
      </c>
      <c r="M72" s="66">
        <v>3025</v>
      </c>
      <c r="N72" s="66">
        <v>2000</v>
      </c>
      <c r="O72" s="66">
        <v>3160</v>
      </c>
      <c r="P72" s="66">
        <v>2005</v>
      </c>
      <c r="Q72" s="66">
        <v>2009</v>
      </c>
    </row>
    <row r="73" spans="12:17" x14ac:dyDescent="0.3">
      <c r="L73" s="4" t="s">
        <v>124</v>
      </c>
      <c r="M73" s="66">
        <v>2300</v>
      </c>
      <c r="N73" s="66">
        <v>2000</v>
      </c>
      <c r="O73" s="66">
        <v>2000</v>
      </c>
      <c r="P73" s="66">
        <v>2000</v>
      </c>
      <c r="Q73" s="66">
        <v>1997</v>
      </c>
    </row>
    <row r="74" spans="12:17" x14ac:dyDescent="0.3">
      <c r="L74" s="65" t="s">
        <v>125</v>
      </c>
      <c r="M74" s="66">
        <f>IF($M43-M47&gt;=0,$M43-M47,"False")</f>
        <v>0</v>
      </c>
      <c r="N74" s="66">
        <f t="shared" ref="N74:Q74" si="3">IF($M43-N47&gt;=0,$M43-N47,"False")</f>
        <v>0</v>
      </c>
      <c r="O74" s="66">
        <f t="shared" si="3"/>
        <v>0</v>
      </c>
      <c r="P74" s="66">
        <f t="shared" si="3"/>
        <v>0</v>
      </c>
      <c r="Q74" s="66">
        <f t="shared" si="3"/>
        <v>0</v>
      </c>
    </row>
    <row r="76" spans="12:17" x14ac:dyDescent="0.3">
      <c r="L76" s="209" t="s">
        <v>80</v>
      </c>
      <c r="M76" s="209"/>
      <c r="N76" s="209"/>
      <c r="O76" s="209"/>
      <c r="P76" s="209"/>
      <c r="Q76" s="209"/>
    </row>
    <row r="78" spans="12:17" x14ac:dyDescent="0.3">
      <c r="M78">
        <v>100000</v>
      </c>
    </row>
    <row r="81" spans="12:17" x14ac:dyDescent="0.3">
      <c r="L81" s="2" t="s">
        <v>105</v>
      </c>
      <c r="M81" t="str">
        <f>IF(COUNTIF(Reelstrips_FG!G89:G164,"=0") = 0, "OK", "ERROR")</f>
        <v>OK</v>
      </c>
    </row>
    <row r="82" spans="12:17" x14ac:dyDescent="0.3">
      <c r="M82" cm="1">
        <f t="array" ref="M82:Q82">Reelstrips_FG!I258:M258</f>
        <v>100000</v>
      </c>
      <c r="N82">
        <v>100000</v>
      </c>
      <c r="O82">
        <v>100000</v>
      </c>
      <c r="P82">
        <v>100000</v>
      </c>
      <c r="Q82">
        <v>100000</v>
      </c>
    </row>
    <row r="83" spans="12:17" x14ac:dyDescent="0.3">
      <c r="L83" s="65" t="s">
        <v>106</v>
      </c>
      <c r="M83" s="66">
        <v>9</v>
      </c>
      <c r="N83" s="66">
        <v>9</v>
      </c>
      <c r="O83" s="66">
        <v>9</v>
      </c>
      <c r="P83" s="66">
        <v>9</v>
      </c>
      <c r="Q83" s="66">
        <v>9</v>
      </c>
    </row>
    <row r="84" spans="12:17" x14ac:dyDescent="0.3">
      <c r="L84" t="s">
        <v>43</v>
      </c>
      <c r="M84" s="66">
        <v>1000</v>
      </c>
      <c r="N84" s="66">
        <v>4000</v>
      </c>
      <c r="O84" s="66">
        <v>8915</v>
      </c>
      <c r="P84" s="66">
        <v>4000</v>
      </c>
      <c r="Q84" s="66">
        <v>2000</v>
      </c>
    </row>
    <row r="85" spans="12:17" x14ac:dyDescent="0.3">
      <c r="L85" s="67" t="s">
        <v>107</v>
      </c>
      <c r="M85" s="66">
        <v>500</v>
      </c>
      <c r="N85" s="66">
        <v>600</v>
      </c>
      <c r="O85" s="66">
        <v>0</v>
      </c>
      <c r="P85" s="66">
        <v>1000</v>
      </c>
      <c r="Q85" s="66">
        <v>1000</v>
      </c>
    </row>
    <row r="86" spans="12:17" x14ac:dyDescent="0.3">
      <c r="L86" s="67" t="s">
        <v>108</v>
      </c>
      <c r="M86" s="66">
        <v>500</v>
      </c>
      <c r="N86" s="66">
        <v>600</v>
      </c>
      <c r="O86" s="66">
        <v>0</v>
      </c>
      <c r="P86" s="66">
        <v>1000</v>
      </c>
      <c r="Q86" s="66">
        <v>1000</v>
      </c>
    </row>
    <row r="87" spans="12:17" x14ac:dyDescent="0.3">
      <c r="L87" s="67" t="s">
        <v>109</v>
      </c>
      <c r="M87" s="66">
        <v>300</v>
      </c>
      <c r="N87" s="66">
        <v>300</v>
      </c>
      <c r="O87" s="66">
        <v>0</v>
      </c>
      <c r="P87" s="66">
        <v>600</v>
      </c>
      <c r="Q87" s="66">
        <v>600</v>
      </c>
    </row>
    <row r="88" spans="12:17" x14ac:dyDescent="0.3">
      <c r="L88" s="67" t="s">
        <v>110</v>
      </c>
      <c r="M88" s="66">
        <v>200</v>
      </c>
      <c r="N88" s="66">
        <v>300</v>
      </c>
      <c r="O88" s="66">
        <v>0</v>
      </c>
      <c r="P88" s="66">
        <v>600</v>
      </c>
      <c r="Q88" s="66">
        <v>600</v>
      </c>
    </row>
    <row r="89" spans="12:17" x14ac:dyDescent="0.3">
      <c r="L89" s="67" t="s">
        <v>111</v>
      </c>
      <c r="M89" s="66">
        <v>300</v>
      </c>
      <c r="N89" s="66">
        <v>300</v>
      </c>
      <c r="O89" s="66">
        <v>0</v>
      </c>
      <c r="P89" s="66">
        <v>600</v>
      </c>
      <c r="Q89" s="66">
        <v>600</v>
      </c>
    </row>
    <row r="90" spans="12:17" x14ac:dyDescent="0.3">
      <c r="L90" s="67" t="s">
        <v>112</v>
      </c>
      <c r="M90" s="66">
        <v>200</v>
      </c>
      <c r="N90" s="66">
        <v>300</v>
      </c>
      <c r="O90" s="66">
        <v>0</v>
      </c>
      <c r="P90" s="66">
        <v>600</v>
      </c>
      <c r="Q90" s="66">
        <v>600</v>
      </c>
    </row>
    <row r="91" spans="12:17" x14ac:dyDescent="0.3">
      <c r="L91" s="76" t="s">
        <v>175</v>
      </c>
      <c r="M91" s="66">
        <v>0</v>
      </c>
      <c r="N91" s="66">
        <v>0</v>
      </c>
      <c r="O91" s="66">
        <v>5</v>
      </c>
      <c r="P91" s="66">
        <v>0</v>
      </c>
      <c r="Q91" s="66">
        <v>0</v>
      </c>
    </row>
    <row r="92" spans="12:17" x14ac:dyDescent="0.3">
      <c r="L92" s="68" t="s">
        <v>114</v>
      </c>
      <c r="M92" s="66">
        <v>0</v>
      </c>
      <c r="N92" s="66">
        <v>0</v>
      </c>
      <c r="O92" s="66">
        <v>1</v>
      </c>
      <c r="P92" s="66">
        <v>0</v>
      </c>
      <c r="Q92" s="66">
        <v>0</v>
      </c>
    </row>
    <row r="93" spans="12:17" x14ac:dyDescent="0.3">
      <c r="L93" s="68" t="s">
        <v>115</v>
      </c>
      <c r="M93" s="66">
        <v>0</v>
      </c>
      <c r="N93" s="66">
        <v>0</v>
      </c>
      <c r="O93" s="66">
        <v>1</v>
      </c>
      <c r="P93" s="66">
        <v>0</v>
      </c>
      <c r="Q93" s="66">
        <v>0</v>
      </c>
    </row>
    <row r="94" spans="12:17" x14ac:dyDescent="0.3">
      <c r="L94" s="68" t="s">
        <v>116</v>
      </c>
      <c r="M94" s="66">
        <v>0</v>
      </c>
      <c r="N94" s="66">
        <v>0</v>
      </c>
      <c r="O94" s="66">
        <v>1</v>
      </c>
      <c r="P94" s="66">
        <v>0</v>
      </c>
      <c r="Q94" s="66">
        <v>0</v>
      </c>
    </row>
    <row r="95" spans="12:17" x14ac:dyDescent="0.3">
      <c r="L95" s="76" t="s">
        <v>117</v>
      </c>
      <c r="M95" s="66">
        <v>0</v>
      </c>
      <c r="N95" s="66">
        <v>0</v>
      </c>
      <c r="O95" s="66"/>
      <c r="P95" s="66">
        <v>0</v>
      </c>
      <c r="Q95" s="66">
        <v>0</v>
      </c>
    </row>
    <row r="96" spans="12:17" x14ac:dyDescent="0.3">
      <c r="L96" s="76" t="s">
        <v>118</v>
      </c>
      <c r="M96" s="66">
        <v>0</v>
      </c>
      <c r="N96" s="66">
        <v>0</v>
      </c>
      <c r="O96" s="66">
        <v>5</v>
      </c>
      <c r="P96" s="66">
        <v>0</v>
      </c>
      <c r="Q96" s="66">
        <v>0</v>
      </c>
    </row>
    <row r="97" spans="12:17" x14ac:dyDescent="0.3">
      <c r="L97" s="76" t="s">
        <v>119</v>
      </c>
      <c r="M97" s="66">
        <v>0</v>
      </c>
      <c r="N97" s="66">
        <v>0</v>
      </c>
      <c r="O97" s="66"/>
      <c r="P97" s="66">
        <v>0</v>
      </c>
      <c r="Q97" s="66">
        <v>0</v>
      </c>
    </row>
    <row r="98" spans="12:17" x14ac:dyDescent="0.3">
      <c r="L98" s="76" t="s">
        <v>56</v>
      </c>
      <c r="M98" s="66">
        <v>0</v>
      </c>
      <c r="N98" s="66">
        <f t="shared" ref="N98:Q99" si="4">M98</f>
        <v>0</v>
      </c>
      <c r="O98" s="66">
        <f t="shared" si="4"/>
        <v>0</v>
      </c>
      <c r="P98" s="66">
        <f t="shared" si="4"/>
        <v>0</v>
      </c>
      <c r="Q98" s="66">
        <f t="shared" si="4"/>
        <v>0</v>
      </c>
    </row>
    <row r="99" spans="12:17" x14ac:dyDescent="0.3">
      <c r="L99" s="77" t="s">
        <v>59</v>
      </c>
      <c r="M99" s="66">
        <v>0</v>
      </c>
      <c r="N99" s="66">
        <f t="shared" si="4"/>
        <v>0</v>
      </c>
      <c r="O99" s="66">
        <f t="shared" si="4"/>
        <v>0</v>
      </c>
      <c r="P99" s="66">
        <f t="shared" si="4"/>
        <v>0</v>
      </c>
      <c r="Q99" s="66">
        <f t="shared" si="4"/>
        <v>0</v>
      </c>
    </row>
    <row r="100" spans="12:17" x14ac:dyDescent="0.3">
      <c r="L100" s="73" t="s">
        <v>176</v>
      </c>
      <c r="M100" s="66">
        <v>13000</v>
      </c>
      <c r="N100" s="66">
        <v>7000</v>
      </c>
      <c r="O100" s="66">
        <v>7000</v>
      </c>
      <c r="P100" s="66">
        <v>9100</v>
      </c>
      <c r="Q100" s="66">
        <v>10100</v>
      </c>
    </row>
    <row r="101" spans="12:17" x14ac:dyDescent="0.3">
      <c r="L101" s="73" t="s">
        <v>174</v>
      </c>
      <c r="M101" s="66">
        <v>11000</v>
      </c>
      <c r="N101" s="66">
        <v>3740</v>
      </c>
      <c r="O101" s="66">
        <v>5000</v>
      </c>
      <c r="P101" s="66">
        <v>8000</v>
      </c>
      <c r="Q101" s="66">
        <v>9000</v>
      </c>
    </row>
    <row r="102" spans="12:17" x14ac:dyDescent="0.3">
      <c r="L102" s="73" t="s">
        <v>122</v>
      </c>
      <c r="M102" s="66">
        <v>15716</v>
      </c>
      <c r="N102" s="66">
        <v>14719</v>
      </c>
      <c r="O102" s="66">
        <v>5651</v>
      </c>
      <c r="P102" s="66">
        <v>6988</v>
      </c>
      <c r="Q102" s="66">
        <v>7776</v>
      </c>
    </row>
    <row r="103" spans="12:17" x14ac:dyDescent="0.3">
      <c r="L103" s="73" t="s">
        <v>123</v>
      </c>
      <c r="M103" s="66">
        <v>2500</v>
      </c>
      <c r="N103" s="66">
        <v>4000</v>
      </c>
      <c r="O103" s="66">
        <v>3500</v>
      </c>
      <c r="P103" s="66">
        <v>1200</v>
      </c>
      <c r="Q103" s="66">
        <v>2250</v>
      </c>
    </row>
    <row r="104" spans="12:17" x14ac:dyDescent="0.3">
      <c r="L104" s="9" t="s">
        <v>42</v>
      </c>
      <c r="M104" s="66">
        <v>1000</v>
      </c>
      <c r="N104" s="66">
        <v>1000</v>
      </c>
      <c r="O104" s="66">
        <v>1000</v>
      </c>
      <c r="P104" s="66">
        <v>1000</v>
      </c>
      <c r="Q104" s="66">
        <v>1000</v>
      </c>
    </row>
    <row r="105" spans="12:17" x14ac:dyDescent="0.3">
      <c r="L105" s="9" t="s">
        <v>46</v>
      </c>
      <c r="M105" s="66">
        <v>500</v>
      </c>
      <c r="N105" s="66">
        <v>500</v>
      </c>
      <c r="O105" s="66">
        <v>500</v>
      </c>
      <c r="P105" s="66">
        <v>500</v>
      </c>
      <c r="Q105" s="66">
        <v>500</v>
      </c>
    </row>
    <row r="106" spans="12:17" x14ac:dyDescent="0.3">
      <c r="L106" s="9" t="s">
        <v>49</v>
      </c>
      <c r="M106" s="66">
        <v>250</v>
      </c>
      <c r="N106" s="66">
        <v>250</v>
      </c>
      <c r="O106" s="66">
        <v>250</v>
      </c>
      <c r="P106" s="66">
        <v>250</v>
      </c>
      <c r="Q106" s="66">
        <v>250</v>
      </c>
    </row>
    <row r="107" spans="12:17" x14ac:dyDescent="0.3">
      <c r="L107" s="4" t="s">
        <v>7</v>
      </c>
      <c r="M107" s="66">
        <v>2186</v>
      </c>
      <c r="N107" s="66">
        <v>1511</v>
      </c>
      <c r="O107" s="66">
        <v>2960</v>
      </c>
      <c r="P107" s="66">
        <v>1998</v>
      </c>
      <c r="Q107" s="66">
        <v>2012</v>
      </c>
    </row>
    <row r="108" spans="12:17" x14ac:dyDescent="0.3">
      <c r="L108" s="4" t="s">
        <v>124</v>
      </c>
      <c r="M108" s="66">
        <v>2196</v>
      </c>
      <c r="N108" s="66">
        <v>1997</v>
      </c>
      <c r="O108" s="66">
        <v>1800</v>
      </c>
      <c r="P108" s="66">
        <v>2000</v>
      </c>
      <c r="Q108" s="66">
        <v>2004</v>
      </c>
    </row>
    <row r="109" spans="12:17" x14ac:dyDescent="0.3">
      <c r="L109" s="65" t="s">
        <v>125</v>
      </c>
      <c r="M109" s="66">
        <f>IF($M78-M82&gt;=0,$M78-M82,"False")</f>
        <v>0</v>
      </c>
      <c r="N109" s="66">
        <f t="shared" ref="N109:Q109" si="5">IF($M78-N82&gt;=0,$M78-N82,"False")</f>
        <v>0</v>
      </c>
      <c r="O109" s="66">
        <f t="shared" si="5"/>
        <v>0</v>
      </c>
      <c r="P109" s="66">
        <f t="shared" si="5"/>
        <v>0</v>
      </c>
      <c r="Q109" s="66">
        <f t="shared" si="5"/>
        <v>0</v>
      </c>
    </row>
    <row r="111" spans="12:17" x14ac:dyDescent="0.3">
      <c r="L111" s="209" t="s">
        <v>81</v>
      </c>
      <c r="M111" s="209"/>
      <c r="N111" s="209"/>
      <c r="O111" s="209"/>
      <c r="P111" s="209"/>
      <c r="Q111" s="209"/>
    </row>
    <row r="113" spans="12:17" x14ac:dyDescent="0.3">
      <c r="M113">
        <v>100000</v>
      </c>
    </row>
    <row r="116" spans="12:17" x14ac:dyDescent="0.3">
      <c r="L116" s="2" t="s">
        <v>105</v>
      </c>
      <c r="M116" t="str">
        <f>IF(COUNTIF(Reelstrips_FG!G124:G199,"=0") = 0, "OK", "ERROR")</f>
        <v>OK</v>
      </c>
    </row>
    <row r="117" spans="12:17" x14ac:dyDescent="0.3">
      <c r="M117" cm="1">
        <f t="array" ref="M117:Q117">Reelstrips_FG!I339:M339</f>
        <v>100000</v>
      </c>
      <c r="N117">
        <v>100000</v>
      </c>
      <c r="O117">
        <v>100000</v>
      </c>
      <c r="P117">
        <v>100000</v>
      </c>
      <c r="Q117">
        <v>100000</v>
      </c>
    </row>
    <row r="118" spans="12:17" x14ac:dyDescent="0.3">
      <c r="L118" s="65" t="s">
        <v>106</v>
      </c>
      <c r="M118" s="66">
        <v>9</v>
      </c>
      <c r="N118" s="66">
        <v>9</v>
      </c>
      <c r="O118" s="66">
        <v>9</v>
      </c>
      <c r="P118" s="66">
        <v>9</v>
      </c>
      <c r="Q118" s="66">
        <v>9</v>
      </c>
    </row>
    <row r="119" spans="12:17" x14ac:dyDescent="0.3">
      <c r="L119" t="s">
        <v>43</v>
      </c>
      <c r="M119" s="66"/>
      <c r="N119" s="66">
        <v>3100</v>
      </c>
      <c r="O119" s="66">
        <v>8015</v>
      </c>
      <c r="P119" s="66">
        <v>3100</v>
      </c>
      <c r="Q119" s="66">
        <v>1100</v>
      </c>
    </row>
    <row r="120" spans="12:17" x14ac:dyDescent="0.3">
      <c r="L120" s="67" t="s">
        <v>107</v>
      </c>
      <c r="M120" s="66">
        <v>500</v>
      </c>
      <c r="N120" s="66">
        <v>600</v>
      </c>
      <c r="O120" s="66">
        <v>0</v>
      </c>
      <c r="P120" s="66">
        <v>1000</v>
      </c>
      <c r="Q120" s="66">
        <v>1000</v>
      </c>
    </row>
    <row r="121" spans="12:17" x14ac:dyDescent="0.3">
      <c r="L121" s="67" t="s">
        <v>108</v>
      </c>
      <c r="M121" s="66">
        <v>500</v>
      </c>
      <c r="N121" s="66">
        <v>600</v>
      </c>
      <c r="O121" s="66">
        <v>0</v>
      </c>
      <c r="P121" s="66">
        <v>1000</v>
      </c>
      <c r="Q121" s="66">
        <v>1000</v>
      </c>
    </row>
    <row r="122" spans="12:17" x14ac:dyDescent="0.3">
      <c r="L122" s="67" t="s">
        <v>109</v>
      </c>
      <c r="M122" s="66">
        <v>300</v>
      </c>
      <c r="N122" s="66">
        <v>300</v>
      </c>
      <c r="O122" s="66">
        <v>0</v>
      </c>
      <c r="P122" s="66">
        <v>600</v>
      </c>
      <c r="Q122" s="66">
        <v>600</v>
      </c>
    </row>
    <row r="123" spans="12:17" x14ac:dyDescent="0.3">
      <c r="L123" s="67" t="s">
        <v>110</v>
      </c>
      <c r="M123" s="66">
        <v>200</v>
      </c>
      <c r="N123" s="66">
        <v>300</v>
      </c>
      <c r="O123" s="66">
        <v>0</v>
      </c>
      <c r="P123" s="66">
        <v>600</v>
      </c>
      <c r="Q123" s="66">
        <v>600</v>
      </c>
    </row>
    <row r="124" spans="12:17" x14ac:dyDescent="0.3">
      <c r="L124" s="67" t="s">
        <v>111</v>
      </c>
      <c r="M124" s="66">
        <v>300</v>
      </c>
      <c r="N124" s="66">
        <v>300</v>
      </c>
      <c r="O124" s="66">
        <v>0</v>
      </c>
      <c r="P124" s="66">
        <v>600</v>
      </c>
      <c r="Q124" s="66">
        <v>600</v>
      </c>
    </row>
    <row r="125" spans="12:17" x14ac:dyDescent="0.3">
      <c r="L125" s="67" t="s">
        <v>112</v>
      </c>
      <c r="M125" s="66">
        <v>200</v>
      </c>
      <c r="N125" s="66">
        <v>300</v>
      </c>
      <c r="O125" s="66">
        <v>0</v>
      </c>
      <c r="P125" s="66">
        <v>600</v>
      </c>
      <c r="Q125" s="66">
        <v>600</v>
      </c>
    </row>
    <row r="126" spans="12:17" x14ac:dyDescent="0.3">
      <c r="L126" s="76" t="s">
        <v>175</v>
      </c>
      <c r="M126" s="66">
        <v>0</v>
      </c>
      <c r="N126" s="66">
        <v>0</v>
      </c>
      <c r="O126" s="66">
        <v>5</v>
      </c>
      <c r="P126" s="66">
        <v>0</v>
      </c>
      <c r="Q126" s="66">
        <v>0</v>
      </c>
    </row>
    <row r="127" spans="12:17" x14ac:dyDescent="0.3">
      <c r="L127" s="68" t="s">
        <v>114</v>
      </c>
      <c r="M127" s="66">
        <v>0</v>
      </c>
      <c r="N127" s="66">
        <v>0</v>
      </c>
      <c r="O127" s="66">
        <v>1</v>
      </c>
      <c r="P127" s="66">
        <v>0</v>
      </c>
      <c r="Q127" s="66">
        <v>0</v>
      </c>
    </row>
    <row r="128" spans="12:17" x14ac:dyDescent="0.3">
      <c r="L128" s="68" t="s">
        <v>115</v>
      </c>
      <c r="M128" s="66">
        <v>0</v>
      </c>
      <c r="N128" s="66">
        <v>0</v>
      </c>
      <c r="O128" s="66">
        <v>1</v>
      </c>
      <c r="P128" s="66">
        <v>0</v>
      </c>
      <c r="Q128" s="66">
        <v>0</v>
      </c>
    </row>
    <row r="129" spans="12:17" x14ac:dyDescent="0.3">
      <c r="L129" s="68" t="s">
        <v>116</v>
      </c>
      <c r="M129" s="66">
        <v>0</v>
      </c>
      <c r="N129" s="66">
        <v>0</v>
      </c>
      <c r="O129" s="66">
        <v>1</v>
      </c>
      <c r="P129" s="66">
        <v>0</v>
      </c>
      <c r="Q129" s="66">
        <v>0</v>
      </c>
    </row>
    <row r="130" spans="12:17" x14ac:dyDescent="0.3">
      <c r="L130" s="76" t="s">
        <v>117</v>
      </c>
      <c r="M130" s="66">
        <v>0</v>
      </c>
      <c r="N130" s="66">
        <v>0</v>
      </c>
      <c r="O130" s="66">
        <v>0</v>
      </c>
      <c r="P130" s="66">
        <v>0</v>
      </c>
      <c r="Q130" s="66">
        <v>0</v>
      </c>
    </row>
    <row r="131" spans="12:17" x14ac:dyDescent="0.3">
      <c r="L131" s="76" t="s">
        <v>118</v>
      </c>
      <c r="M131" s="66">
        <v>0</v>
      </c>
      <c r="N131" s="66">
        <v>0</v>
      </c>
      <c r="O131" s="66">
        <v>0</v>
      </c>
      <c r="P131" s="66">
        <v>0</v>
      </c>
      <c r="Q131" s="66">
        <v>0</v>
      </c>
    </row>
    <row r="132" spans="12:17" x14ac:dyDescent="0.3">
      <c r="L132" s="76" t="s">
        <v>119</v>
      </c>
      <c r="M132" s="66">
        <v>0</v>
      </c>
      <c r="N132" s="66">
        <v>0</v>
      </c>
      <c r="O132" s="66">
        <v>5</v>
      </c>
      <c r="P132" s="66">
        <v>0</v>
      </c>
      <c r="Q132" s="66">
        <v>0</v>
      </c>
    </row>
    <row r="133" spans="12:17" x14ac:dyDescent="0.3">
      <c r="L133" s="76" t="s">
        <v>56</v>
      </c>
      <c r="M133" s="66">
        <v>0</v>
      </c>
      <c r="N133" s="66">
        <f t="shared" ref="N133:Q134" si="6">M133</f>
        <v>0</v>
      </c>
      <c r="O133" s="66">
        <f t="shared" si="6"/>
        <v>0</v>
      </c>
      <c r="P133" s="66">
        <f t="shared" si="6"/>
        <v>0</v>
      </c>
      <c r="Q133" s="66">
        <f t="shared" si="6"/>
        <v>0</v>
      </c>
    </row>
    <row r="134" spans="12:17" x14ac:dyDescent="0.3">
      <c r="L134" s="77" t="s">
        <v>59</v>
      </c>
      <c r="M134" s="66">
        <v>0</v>
      </c>
      <c r="N134" s="66">
        <f t="shared" si="6"/>
        <v>0</v>
      </c>
      <c r="O134" s="66">
        <f t="shared" si="6"/>
        <v>0</v>
      </c>
      <c r="P134" s="66">
        <f t="shared" si="6"/>
        <v>0</v>
      </c>
      <c r="Q134" s="66">
        <f t="shared" si="6"/>
        <v>0</v>
      </c>
    </row>
    <row r="135" spans="12:17" x14ac:dyDescent="0.3">
      <c r="L135" s="73" t="s">
        <v>176</v>
      </c>
      <c r="M135" s="66">
        <v>13000</v>
      </c>
      <c r="N135" s="66">
        <v>7000</v>
      </c>
      <c r="O135" s="66">
        <v>7000</v>
      </c>
      <c r="P135" s="66">
        <v>9900</v>
      </c>
      <c r="Q135" s="66">
        <v>10900</v>
      </c>
    </row>
    <row r="136" spans="12:17" x14ac:dyDescent="0.3">
      <c r="L136" s="73" t="s">
        <v>174</v>
      </c>
      <c r="M136" s="66">
        <v>11000</v>
      </c>
      <c r="N136" s="66">
        <v>4440</v>
      </c>
      <c r="O136" s="66">
        <v>5400</v>
      </c>
      <c r="P136" s="66">
        <v>8800</v>
      </c>
      <c r="Q136" s="66">
        <v>9800</v>
      </c>
    </row>
    <row r="137" spans="12:17" x14ac:dyDescent="0.3">
      <c r="L137" s="73" t="s">
        <v>122</v>
      </c>
      <c r="M137" s="66">
        <v>15159</v>
      </c>
      <c r="N137" s="66">
        <v>18081</v>
      </c>
      <c r="O137" s="66">
        <v>5511</v>
      </c>
      <c r="P137" s="66">
        <v>7351</v>
      </c>
      <c r="Q137" s="66">
        <v>8235</v>
      </c>
    </row>
    <row r="138" spans="12:17" x14ac:dyDescent="0.3">
      <c r="L138" s="73" t="s">
        <v>123</v>
      </c>
      <c r="M138" s="66">
        <v>2200</v>
      </c>
      <c r="N138" s="66">
        <v>3500</v>
      </c>
      <c r="O138" s="66">
        <v>4000</v>
      </c>
      <c r="P138" s="66">
        <v>2700</v>
      </c>
      <c r="Q138" s="66">
        <v>2250</v>
      </c>
    </row>
    <row r="139" spans="12:17" x14ac:dyDescent="0.3">
      <c r="L139" s="9" t="s">
        <v>42</v>
      </c>
      <c r="M139" s="66">
        <v>1000</v>
      </c>
      <c r="N139" s="66">
        <v>1000</v>
      </c>
      <c r="O139" s="66">
        <v>1000</v>
      </c>
      <c r="P139" s="66">
        <v>1000</v>
      </c>
      <c r="Q139" s="66">
        <v>1000</v>
      </c>
    </row>
    <row r="140" spans="12:17" x14ac:dyDescent="0.3">
      <c r="L140" s="9" t="s">
        <v>46</v>
      </c>
      <c r="M140" s="66">
        <v>500</v>
      </c>
      <c r="N140" s="66">
        <v>500</v>
      </c>
      <c r="O140" s="66">
        <v>500</v>
      </c>
      <c r="P140" s="66">
        <v>500</v>
      </c>
      <c r="Q140" s="66">
        <v>500</v>
      </c>
    </row>
    <row r="141" spans="12:17" x14ac:dyDescent="0.3">
      <c r="L141" s="9" t="s">
        <v>49</v>
      </c>
      <c r="M141" s="66">
        <v>250</v>
      </c>
      <c r="N141" s="66">
        <v>250</v>
      </c>
      <c r="O141" s="66">
        <v>250</v>
      </c>
      <c r="P141" s="66">
        <v>250</v>
      </c>
      <c r="Q141" s="66">
        <v>250</v>
      </c>
    </row>
    <row r="142" spans="12:17" x14ac:dyDescent="0.3">
      <c r="L142" s="4" t="s">
        <v>7</v>
      </c>
      <c r="M142" s="66">
        <v>2022</v>
      </c>
      <c r="N142" s="66">
        <v>1501</v>
      </c>
      <c r="O142" s="66">
        <v>3092</v>
      </c>
      <c r="P142" s="66">
        <v>2000</v>
      </c>
      <c r="Q142" s="66">
        <v>2002</v>
      </c>
    </row>
    <row r="143" spans="12:17" x14ac:dyDescent="0.3">
      <c r="L143" s="4" t="s">
        <v>124</v>
      </c>
      <c r="M143" s="66">
        <v>2100</v>
      </c>
      <c r="N143" s="66">
        <v>2001</v>
      </c>
      <c r="O143" s="66">
        <v>1701</v>
      </c>
      <c r="P143" s="66">
        <v>2002</v>
      </c>
      <c r="Q143" s="66">
        <v>2000</v>
      </c>
    </row>
    <row r="144" spans="12:17" x14ac:dyDescent="0.3">
      <c r="L144" s="65" t="s">
        <v>125</v>
      </c>
      <c r="M144" s="66">
        <f>IF($M113-M117&gt;=0,$M113-M117,"False")</f>
        <v>0</v>
      </c>
      <c r="N144" s="66">
        <f t="shared" ref="N144:Q144" si="7">IF($M113-N117&gt;=0,$M113-N117,"False")</f>
        <v>0</v>
      </c>
      <c r="O144" s="66">
        <f t="shared" si="7"/>
        <v>0</v>
      </c>
      <c r="P144" s="66">
        <f t="shared" si="7"/>
        <v>0</v>
      </c>
      <c r="Q144" s="66">
        <f t="shared" si="7"/>
        <v>0</v>
      </c>
    </row>
    <row r="146" spans="12:17" x14ac:dyDescent="0.3">
      <c r="L146" s="209" t="s">
        <v>82</v>
      </c>
      <c r="M146" s="209"/>
      <c r="N146" s="209"/>
      <c r="O146" s="209"/>
      <c r="P146" s="209"/>
      <c r="Q146" s="209"/>
    </row>
    <row r="148" spans="12:17" x14ac:dyDescent="0.3">
      <c r="M148">
        <v>100000</v>
      </c>
    </row>
    <row r="151" spans="12:17" x14ac:dyDescent="0.3">
      <c r="L151" s="2" t="s">
        <v>105</v>
      </c>
      <c r="M151" t="str">
        <f>IF(COUNTIF(Reelstrips_FG!G159:G234,"=0") = 0, "OK", "ERROR")</f>
        <v>OK</v>
      </c>
    </row>
    <row r="152" spans="12:17" x14ac:dyDescent="0.3">
      <c r="M152" cm="1">
        <f t="array" ref="M152:Q152">Reelstrips_FG!I420:M420</f>
        <v>100000</v>
      </c>
      <c r="N152">
        <v>100000</v>
      </c>
      <c r="O152">
        <v>100000</v>
      </c>
      <c r="P152">
        <v>100000</v>
      </c>
      <c r="Q152">
        <v>100000</v>
      </c>
    </row>
    <row r="153" spans="12:17" x14ac:dyDescent="0.3">
      <c r="L153" s="65" t="s">
        <v>106</v>
      </c>
      <c r="M153" s="66">
        <v>9</v>
      </c>
      <c r="N153" s="66">
        <v>9</v>
      </c>
      <c r="O153" s="66">
        <v>9</v>
      </c>
      <c r="P153" s="66">
        <v>9</v>
      </c>
      <c r="Q153" s="66">
        <v>9</v>
      </c>
    </row>
    <row r="154" spans="12:17" x14ac:dyDescent="0.3">
      <c r="L154" t="s">
        <v>43</v>
      </c>
      <c r="M154" s="66">
        <v>1000</v>
      </c>
      <c r="N154" s="66">
        <v>1100</v>
      </c>
      <c r="O154" s="66">
        <v>1100</v>
      </c>
      <c r="P154" s="66">
        <v>1100</v>
      </c>
      <c r="Q154" s="66">
        <v>1100</v>
      </c>
    </row>
    <row r="155" spans="12:17" x14ac:dyDescent="0.3">
      <c r="L155" s="67" t="s">
        <v>107</v>
      </c>
      <c r="M155" s="66">
        <v>500</v>
      </c>
      <c r="N155" s="66">
        <v>600</v>
      </c>
      <c r="O155" s="66">
        <v>500</v>
      </c>
      <c r="P155" s="66">
        <v>1000</v>
      </c>
      <c r="Q155" s="66">
        <v>1000</v>
      </c>
    </row>
    <row r="156" spans="12:17" x14ac:dyDescent="0.3">
      <c r="L156" s="67" t="s">
        <v>108</v>
      </c>
      <c r="M156" s="66">
        <v>500</v>
      </c>
      <c r="N156" s="66">
        <v>500</v>
      </c>
      <c r="O156" s="66">
        <v>500</v>
      </c>
      <c r="P156" s="66">
        <v>1000</v>
      </c>
      <c r="Q156" s="66">
        <v>1000</v>
      </c>
    </row>
    <row r="157" spans="12:17" x14ac:dyDescent="0.3">
      <c r="L157" s="67" t="s">
        <v>109</v>
      </c>
      <c r="M157" s="66">
        <v>300</v>
      </c>
      <c r="N157" s="66">
        <v>300</v>
      </c>
      <c r="O157" s="66">
        <v>300</v>
      </c>
      <c r="P157" s="66">
        <v>600</v>
      </c>
      <c r="Q157" s="66">
        <v>600</v>
      </c>
    </row>
    <row r="158" spans="12:17" x14ac:dyDescent="0.3">
      <c r="L158" s="67" t="s">
        <v>110</v>
      </c>
      <c r="M158" s="66">
        <v>200</v>
      </c>
      <c r="N158" s="66">
        <v>300</v>
      </c>
      <c r="O158" s="66">
        <v>300</v>
      </c>
      <c r="P158" s="66">
        <v>600</v>
      </c>
      <c r="Q158" s="66">
        <v>600</v>
      </c>
    </row>
    <row r="159" spans="12:17" x14ac:dyDescent="0.3">
      <c r="L159" s="67" t="s">
        <v>111</v>
      </c>
      <c r="M159" s="66">
        <v>300</v>
      </c>
      <c r="N159" s="66">
        <v>300</v>
      </c>
      <c r="O159" s="66">
        <v>300</v>
      </c>
      <c r="P159" s="66">
        <v>600</v>
      </c>
      <c r="Q159" s="66">
        <v>600</v>
      </c>
    </row>
    <row r="160" spans="12:17" x14ac:dyDescent="0.3">
      <c r="L160" s="67" t="s">
        <v>112</v>
      </c>
      <c r="M160" s="66">
        <v>300</v>
      </c>
      <c r="N160" s="66">
        <v>300</v>
      </c>
      <c r="O160" s="66">
        <v>300</v>
      </c>
      <c r="P160" s="66">
        <v>600</v>
      </c>
      <c r="Q160" s="66">
        <v>600</v>
      </c>
    </row>
    <row r="161" spans="12:17" x14ac:dyDescent="0.3">
      <c r="L161" s="76" t="s">
        <v>175</v>
      </c>
      <c r="M161" s="66">
        <v>0</v>
      </c>
      <c r="N161" s="66">
        <v>0</v>
      </c>
      <c r="O161" s="66">
        <v>0</v>
      </c>
      <c r="P161" s="66">
        <v>0</v>
      </c>
      <c r="Q161" s="66">
        <v>0</v>
      </c>
    </row>
    <row r="162" spans="12:17" x14ac:dyDescent="0.3">
      <c r="L162" s="68" t="s">
        <v>114</v>
      </c>
      <c r="M162" s="66">
        <v>0</v>
      </c>
      <c r="N162" s="66">
        <v>0</v>
      </c>
      <c r="O162" s="66">
        <v>0</v>
      </c>
      <c r="P162" s="66">
        <v>0</v>
      </c>
      <c r="Q162" s="66">
        <v>0</v>
      </c>
    </row>
    <row r="163" spans="12:17" x14ac:dyDescent="0.3">
      <c r="L163" s="68" t="s">
        <v>115</v>
      </c>
      <c r="M163" s="66">
        <v>0</v>
      </c>
      <c r="N163" s="66">
        <v>0</v>
      </c>
      <c r="O163" s="66">
        <v>0</v>
      </c>
      <c r="P163" s="66">
        <v>0</v>
      </c>
      <c r="Q163" s="66">
        <v>0</v>
      </c>
    </row>
    <row r="164" spans="12:17" x14ac:dyDescent="0.3">
      <c r="L164" s="68" t="s">
        <v>116</v>
      </c>
      <c r="M164" s="66">
        <v>0</v>
      </c>
      <c r="N164" s="66">
        <v>0</v>
      </c>
      <c r="O164" s="66">
        <v>0</v>
      </c>
      <c r="P164" s="66">
        <v>0</v>
      </c>
      <c r="Q164" s="66">
        <v>0</v>
      </c>
    </row>
    <row r="165" spans="12:17" x14ac:dyDescent="0.3">
      <c r="L165" s="76" t="s">
        <v>117</v>
      </c>
      <c r="M165" s="66">
        <v>0</v>
      </c>
      <c r="N165" s="66">
        <v>0</v>
      </c>
      <c r="O165" s="66">
        <v>0</v>
      </c>
      <c r="P165" s="66">
        <v>0</v>
      </c>
      <c r="Q165" s="66">
        <v>0</v>
      </c>
    </row>
    <row r="166" spans="12:17" x14ac:dyDescent="0.3">
      <c r="L166" s="76" t="s">
        <v>118</v>
      </c>
      <c r="M166" s="66">
        <v>0</v>
      </c>
      <c r="N166" s="66">
        <v>0</v>
      </c>
      <c r="O166" s="66">
        <v>0</v>
      </c>
      <c r="P166" s="66">
        <v>0</v>
      </c>
      <c r="Q166" s="66">
        <v>0</v>
      </c>
    </row>
    <row r="167" spans="12:17" x14ac:dyDescent="0.3">
      <c r="L167" s="76" t="s">
        <v>119</v>
      </c>
      <c r="M167" s="66">
        <v>0</v>
      </c>
      <c r="N167" s="66">
        <v>0</v>
      </c>
      <c r="O167" s="66">
        <v>0</v>
      </c>
      <c r="P167" s="66">
        <v>0</v>
      </c>
      <c r="Q167" s="66">
        <v>0</v>
      </c>
    </row>
    <row r="168" spans="12:17" x14ac:dyDescent="0.3">
      <c r="L168" s="76" t="s">
        <v>56</v>
      </c>
      <c r="M168" s="66">
        <v>200</v>
      </c>
      <c r="N168" s="66">
        <f t="shared" ref="N168:Q169" si="8">M168</f>
        <v>200</v>
      </c>
      <c r="O168" s="66">
        <f t="shared" si="8"/>
        <v>200</v>
      </c>
      <c r="P168" s="66">
        <f t="shared" si="8"/>
        <v>200</v>
      </c>
      <c r="Q168" s="66">
        <f t="shared" si="8"/>
        <v>200</v>
      </c>
    </row>
    <row r="169" spans="12:17" x14ac:dyDescent="0.3">
      <c r="L169" s="77" t="s">
        <v>59</v>
      </c>
      <c r="M169" s="66">
        <v>0</v>
      </c>
      <c r="N169" s="66">
        <f t="shared" si="8"/>
        <v>0</v>
      </c>
      <c r="O169" s="66">
        <f t="shared" si="8"/>
        <v>0</v>
      </c>
      <c r="P169" s="66">
        <f t="shared" si="8"/>
        <v>0</v>
      </c>
      <c r="Q169" s="66">
        <f t="shared" si="8"/>
        <v>0</v>
      </c>
    </row>
    <row r="170" spans="12:17" x14ac:dyDescent="0.3">
      <c r="L170" s="73" t="s">
        <v>176</v>
      </c>
      <c r="M170" s="66">
        <v>13000</v>
      </c>
      <c r="N170" s="66">
        <v>6500</v>
      </c>
      <c r="O170" s="66">
        <v>9200</v>
      </c>
      <c r="P170" s="66">
        <v>9900</v>
      </c>
      <c r="Q170" s="66">
        <v>7200</v>
      </c>
    </row>
    <row r="171" spans="12:17" x14ac:dyDescent="0.3">
      <c r="L171" s="73" t="s">
        <v>174</v>
      </c>
      <c r="M171" s="66">
        <v>10500</v>
      </c>
      <c r="N171" s="66">
        <v>3550</v>
      </c>
      <c r="O171" s="66">
        <v>9000</v>
      </c>
      <c r="P171" s="66">
        <v>8800</v>
      </c>
      <c r="Q171" s="66">
        <v>7000</v>
      </c>
    </row>
    <row r="172" spans="12:17" x14ac:dyDescent="0.3">
      <c r="L172" s="73" t="s">
        <v>122</v>
      </c>
      <c r="M172" s="66">
        <v>22571</v>
      </c>
      <c r="N172" s="66">
        <v>21959</v>
      </c>
      <c r="O172" s="66">
        <v>13563</v>
      </c>
      <c r="P172" s="66">
        <v>15957</v>
      </c>
      <c r="Q172" s="66">
        <v>14532</v>
      </c>
    </row>
    <row r="173" spans="12:17" x14ac:dyDescent="0.3">
      <c r="L173" s="73" t="s">
        <v>123</v>
      </c>
      <c r="M173" s="66">
        <v>1500</v>
      </c>
      <c r="N173" s="66">
        <v>5000</v>
      </c>
      <c r="O173" s="66">
        <v>4000</v>
      </c>
      <c r="P173" s="66">
        <v>2200</v>
      </c>
      <c r="Q173" s="66">
        <v>2050</v>
      </c>
    </row>
    <row r="174" spans="12:17" x14ac:dyDescent="0.3">
      <c r="L174" s="9" t="s">
        <v>42</v>
      </c>
      <c r="M174" s="66">
        <v>1000</v>
      </c>
      <c r="N174" s="66">
        <v>1000</v>
      </c>
      <c r="O174" s="66">
        <v>1000</v>
      </c>
      <c r="P174" s="66">
        <v>1000</v>
      </c>
      <c r="Q174" s="66">
        <v>1000</v>
      </c>
    </row>
    <row r="175" spans="12:17" x14ac:dyDescent="0.3">
      <c r="L175" s="9" t="s">
        <v>46</v>
      </c>
      <c r="M175" s="66">
        <v>500</v>
      </c>
      <c r="N175" s="66">
        <v>500</v>
      </c>
      <c r="O175" s="66">
        <v>500</v>
      </c>
      <c r="P175" s="66">
        <v>500</v>
      </c>
      <c r="Q175" s="66">
        <v>500</v>
      </c>
    </row>
    <row r="176" spans="12:17" x14ac:dyDescent="0.3">
      <c r="L176" s="9" t="s">
        <v>49</v>
      </c>
      <c r="M176" s="66">
        <v>250</v>
      </c>
      <c r="N176" s="66">
        <v>250</v>
      </c>
      <c r="O176" s="66">
        <v>250</v>
      </c>
      <c r="P176" s="66">
        <v>250</v>
      </c>
      <c r="Q176" s="66">
        <v>250</v>
      </c>
    </row>
    <row r="177" spans="12:17" x14ac:dyDescent="0.3">
      <c r="L177" s="4" t="s">
        <v>7</v>
      </c>
      <c r="M177" s="66">
        <v>2034</v>
      </c>
      <c r="N177" s="66">
        <v>1508</v>
      </c>
      <c r="O177" s="66">
        <v>1506</v>
      </c>
      <c r="P177" s="66"/>
      <c r="Q177" s="66">
        <v>2003</v>
      </c>
    </row>
    <row r="178" spans="12:17" x14ac:dyDescent="0.3">
      <c r="L178" s="4" t="s">
        <v>124</v>
      </c>
      <c r="M178" s="66">
        <v>2100</v>
      </c>
      <c r="N178" s="66">
        <v>2000</v>
      </c>
      <c r="O178" s="66">
        <v>1500</v>
      </c>
      <c r="P178" s="66"/>
      <c r="Q178" s="66">
        <v>1999</v>
      </c>
    </row>
    <row r="179" spans="12:17" x14ac:dyDescent="0.3">
      <c r="L179" s="65" t="s">
        <v>125</v>
      </c>
      <c r="M179" s="66">
        <f>IF($M148-M152&gt;=0,$M148-M152,"False")</f>
        <v>0</v>
      </c>
      <c r="N179" s="66">
        <f t="shared" ref="N179:Q179" si="9">IF($M148-N152&gt;=0,$M148-N152,"False")</f>
        <v>0</v>
      </c>
      <c r="O179" s="66">
        <f t="shared" si="9"/>
        <v>0</v>
      </c>
      <c r="P179" s="66">
        <f t="shared" si="9"/>
        <v>0</v>
      </c>
      <c r="Q179" s="66">
        <f t="shared" si="9"/>
        <v>0</v>
      </c>
    </row>
    <row r="181" spans="12:17" x14ac:dyDescent="0.3">
      <c r="L181" s="209" t="s">
        <v>83</v>
      </c>
      <c r="M181" s="209"/>
      <c r="N181" s="209"/>
      <c r="O181" s="209"/>
      <c r="P181" s="209"/>
      <c r="Q181" s="209"/>
    </row>
    <row r="183" spans="12:17" x14ac:dyDescent="0.3">
      <c r="M183">
        <v>100000</v>
      </c>
    </row>
    <row r="186" spans="12:17" x14ac:dyDescent="0.3">
      <c r="L186" s="2" t="s">
        <v>105</v>
      </c>
      <c r="M186" t="str">
        <f>IF(COUNTIF(Reelstrips_FG!G194:G269,"=0") = 0, "OK", "ERROR")</f>
        <v>OK</v>
      </c>
    </row>
    <row r="187" spans="12:17" x14ac:dyDescent="0.3">
      <c r="M187" cm="1">
        <f t="array" ref="M187:Q187">Reelstrips_FG!I513:M513</f>
        <v>100000</v>
      </c>
      <c r="N187">
        <v>100000</v>
      </c>
      <c r="O187">
        <v>100000</v>
      </c>
      <c r="P187">
        <v>100000</v>
      </c>
      <c r="Q187">
        <v>100000</v>
      </c>
    </row>
    <row r="188" spans="12:17" x14ac:dyDescent="0.3">
      <c r="L188" s="65" t="s">
        <v>106</v>
      </c>
      <c r="M188" s="66">
        <v>9</v>
      </c>
      <c r="N188" s="66">
        <v>9</v>
      </c>
      <c r="O188" s="66">
        <v>9</v>
      </c>
      <c r="P188" s="66">
        <v>9</v>
      </c>
      <c r="Q188" s="66">
        <v>9</v>
      </c>
    </row>
    <row r="189" spans="12:17" x14ac:dyDescent="0.3">
      <c r="L189" t="s">
        <v>43</v>
      </c>
      <c r="M189" s="66">
        <v>100</v>
      </c>
      <c r="N189" s="66">
        <v>700</v>
      </c>
      <c r="O189" s="66">
        <v>700</v>
      </c>
      <c r="P189" s="66">
        <v>700</v>
      </c>
      <c r="Q189" s="66">
        <v>700</v>
      </c>
    </row>
    <row r="190" spans="12:17" x14ac:dyDescent="0.3">
      <c r="L190" s="67" t="s">
        <v>107</v>
      </c>
      <c r="M190" s="66">
        <v>1000</v>
      </c>
      <c r="N190" s="66">
        <v>1200</v>
      </c>
      <c r="O190" s="66">
        <v>1000</v>
      </c>
      <c r="P190" s="66">
        <v>1000</v>
      </c>
      <c r="Q190" s="66">
        <v>1000</v>
      </c>
    </row>
    <row r="191" spans="12:17" x14ac:dyDescent="0.3">
      <c r="L191" s="67" t="s">
        <v>108</v>
      </c>
      <c r="M191" s="66">
        <v>1000</v>
      </c>
      <c r="N191" s="66">
        <v>1200</v>
      </c>
      <c r="O191" s="66">
        <v>1000</v>
      </c>
      <c r="P191" s="66">
        <v>1000</v>
      </c>
      <c r="Q191" s="66">
        <v>1000</v>
      </c>
    </row>
    <row r="192" spans="12:17" x14ac:dyDescent="0.3">
      <c r="L192" s="67" t="s">
        <v>109</v>
      </c>
      <c r="M192" s="66">
        <v>700</v>
      </c>
      <c r="N192" s="66">
        <v>700</v>
      </c>
      <c r="O192" s="66">
        <v>600</v>
      </c>
      <c r="P192" s="66">
        <v>600</v>
      </c>
      <c r="Q192" s="66">
        <v>600</v>
      </c>
    </row>
    <row r="193" spans="12:17" x14ac:dyDescent="0.3">
      <c r="L193" s="67" t="s">
        <v>110</v>
      </c>
      <c r="M193" s="66">
        <v>600</v>
      </c>
      <c r="N193" s="66">
        <v>700</v>
      </c>
      <c r="O193" s="66">
        <v>600</v>
      </c>
      <c r="P193" s="66">
        <v>600</v>
      </c>
      <c r="Q193" s="66">
        <v>600</v>
      </c>
    </row>
    <row r="194" spans="12:17" x14ac:dyDescent="0.3">
      <c r="L194" s="67" t="s">
        <v>111</v>
      </c>
      <c r="M194" s="66">
        <v>700</v>
      </c>
      <c r="N194" s="66">
        <v>700</v>
      </c>
      <c r="O194" s="66">
        <v>600</v>
      </c>
      <c r="P194" s="66">
        <v>600</v>
      </c>
      <c r="Q194" s="66">
        <v>600</v>
      </c>
    </row>
    <row r="195" spans="12:17" x14ac:dyDescent="0.3">
      <c r="L195" s="67" t="s">
        <v>112</v>
      </c>
      <c r="M195" s="66">
        <v>600</v>
      </c>
      <c r="N195" s="66">
        <v>700</v>
      </c>
      <c r="O195" s="66">
        <v>600</v>
      </c>
      <c r="P195" s="66">
        <v>600</v>
      </c>
      <c r="Q195" s="66">
        <v>600</v>
      </c>
    </row>
    <row r="196" spans="12:17" x14ac:dyDescent="0.3">
      <c r="L196" s="76" t="s">
        <v>175</v>
      </c>
      <c r="M196" s="66">
        <v>0</v>
      </c>
      <c r="N196" s="66">
        <v>0</v>
      </c>
      <c r="O196" s="66">
        <v>0</v>
      </c>
      <c r="P196" s="66">
        <v>0</v>
      </c>
      <c r="Q196" s="66">
        <v>0</v>
      </c>
    </row>
    <row r="197" spans="12:17" x14ac:dyDescent="0.3">
      <c r="L197" s="68" t="s">
        <v>114</v>
      </c>
      <c r="M197" s="66">
        <v>0</v>
      </c>
      <c r="N197" s="66">
        <v>0</v>
      </c>
      <c r="O197" s="66">
        <v>0</v>
      </c>
      <c r="P197" s="66">
        <v>0</v>
      </c>
      <c r="Q197" s="66">
        <v>0</v>
      </c>
    </row>
    <row r="198" spans="12:17" x14ac:dyDescent="0.3">
      <c r="L198" s="68" t="s">
        <v>115</v>
      </c>
      <c r="M198" s="66">
        <v>0</v>
      </c>
      <c r="N198" s="66">
        <v>0</v>
      </c>
      <c r="O198" s="66">
        <v>0</v>
      </c>
      <c r="P198" s="66">
        <v>0</v>
      </c>
      <c r="Q198" s="66">
        <v>0</v>
      </c>
    </row>
    <row r="199" spans="12:17" x14ac:dyDescent="0.3">
      <c r="L199" s="68" t="s">
        <v>116</v>
      </c>
      <c r="M199" s="66">
        <v>0</v>
      </c>
      <c r="N199" s="66">
        <v>0</v>
      </c>
      <c r="O199" s="66">
        <v>0</v>
      </c>
      <c r="P199" s="66">
        <v>0</v>
      </c>
      <c r="Q199" s="66">
        <v>0</v>
      </c>
    </row>
    <row r="200" spans="12:17" x14ac:dyDescent="0.3">
      <c r="L200" s="76" t="s">
        <v>117</v>
      </c>
      <c r="M200" s="66">
        <v>0</v>
      </c>
      <c r="N200" s="66">
        <v>0</v>
      </c>
      <c r="O200" s="66">
        <v>0</v>
      </c>
      <c r="P200" s="66">
        <v>0</v>
      </c>
      <c r="Q200" s="66">
        <v>0</v>
      </c>
    </row>
    <row r="201" spans="12:17" x14ac:dyDescent="0.3">
      <c r="L201" s="76" t="s">
        <v>118</v>
      </c>
      <c r="M201" s="66">
        <v>0</v>
      </c>
      <c r="N201" s="66">
        <v>0</v>
      </c>
      <c r="O201" s="66">
        <v>0</v>
      </c>
      <c r="P201" s="66">
        <v>0</v>
      </c>
      <c r="Q201" s="66">
        <v>0</v>
      </c>
    </row>
    <row r="202" spans="12:17" x14ac:dyDescent="0.3">
      <c r="L202" s="76" t="s">
        <v>119</v>
      </c>
      <c r="M202" s="66">
        <v>0</v>
      </c>
      <c r="N202" s="66">
        <v>0</v>
      </c>
      <c r="O202" s="66">
        <v>0</v>
      </c>
      <c r="P202" s="66">
        <v>0</v>
      </c>
      <c r="Q202" s="66">
        <v>0</v>
      </c>
    </row>
    <row r="203" spans="12:17" x14ac:dyDescent="0.3">
      <c r="L203" s="76" t="s">
        <v>56</v>
      </c>
      <c r="M203" s="66">
        <v>0</v>
      </c>
      <c r="N203" s="66">
        <f t="shared" ref="N203:Q204" si="10">M203</f>
        <v>0</v>
      </c>
      <c r="O203" s="66">
        <f t="shared" si="10"/>
        <v>0</v>
      </c>
      <c r="P203" s="66">
        <f t="shared" si="10"/>
        <v>0</v>
      </c>
      <c r="Q203" s="66">
        <f t="shared" si="10"/>
        <v>0</v>
      </c>
    </row>
    <row r="204" spans="12:17" x14ac:dyDescent="0.3">
      <c r="L204" s="77" t="s">
        <v>59</v>
      </c>
      <c r="M204" s="66">
        <v>5</v>
      </c>
      <c r="N204" s="66">
        <f t="shared" si="10"/>
        <v>5</v>
      </c>
      <c r="O204" s="66">
        <f t="shared" si="10"/>
        <v>5</v>
      </c>
      <c r="P204" s="66">
        <f t="shared" si="10"/>
        <v>5</v>
      </c>
      <c r="Q204" s="66">
        <f t="shared" si="10"/>
        <v>5</v>
      </c>
    </row>
    <row r="205" spans="12:17" x14ac:dyDescent="0.3">
      <c r="L205" s="78" t="s">
        <v>173</v>
      </c>
      <c r="M205" s="66">
        <v>12000</v>
      </c>
      <c r="N205" s="66">
        <v>5000</v>
      </c>
      <c r="O205" s="66">
        <v>9500</v>
      </c>
      <c r="P205" s="66">
        <v>10000</v>
      </c>
      <c r="Q205" s="66">
        <v>10000</v>
      </c>
    </row>
    <row r="206" spans="12:17" x14ac:dyDescent="0.3">
      <c r="L206" s="78" t="s">
        <v>174</v>
      </c>
      <c r="M206" s="66">
        <v>10900</v>
      </c>
      <c r="N206" s="66">
        <v>3300</v>
      </c>
      <c r="O206" s="66">
        <v>9000</v>
      </c>
      <c r="P206" s="66">
        <v>9000</v>
      </c>
      <c r="Q206" s="66">
        <v>10000</v>
      </c>
    </row>
    <row r="207" spans="12:17" x14ac:dyDescent="0.3">
      <c r="L207" s="78" t="s">
        <v>122</v>
      </c>
      <c r="M207" s="66">
        <v>3651</v>
      </c>
      <c r="N207" s="66">
        <v>3495</v>
      </c>
      <c r="O207" s="66">
        <v>6107</v>
      </c>
      <c r="P207" s="66">
        <v>6601</v>
      </c>
      <c r="Q207" s="66">
        <v>6907</v>
      </c>
    </row>
    <row r="208" spans="12:17" x14ac:dyDescent="0.3">
      <c r="L208" s="78" t="s">
        <v>123</v>
      </c>
      <c r="M208" s="66">
        <v>3000</v>
      </c>
      <c r="N208" s="66">
        <v>7000</v>
      </c>
      <c r="O208" s="66">
        <v>4000</v>
      </c>
      <c r="P208" s="66">
        <v>3500</v>
      </c>
      <c r="Q208" s="66">
        <v>2950</v>
      </c>
    </row>
    <row r="209" spans="12:17" x14ac:dyDescent="0.3">
      <c r="L209" s="9" t="s">
        <v>42</v>
      </c>
      <c r="M209" s="66">
        <v>1000</v>
      </c>
      <c r="N209" s="66">
        <v>1000</v>
      </c>
      <c r="O209" s="66">
        <v>1000</v>
      </c>
      <c r="P209" s="66">
        <v>1000</v>
      </c>
      <c r="Q209" s="66">
        <v>1000</v>
      </c>
    </row>
    <row r="210" spans="12:17" x14ac:dyDescent="0.3">
      <c r="L210" s="9" t="s">
        <v>46</v>
      </c>
      <c r="M210" s="66">
        <v>500</v>
      </c>
      <c r="N210" s="66">
        <v>500</v>
      </c>
      <c r="O210" s="66">
        <v>500</v>
      </c>
      <c r="P210" s="66">
        <v>500</v>
      </c>
      <c r="Q210" s="66">
        <v>500</v>
      </c>
    </row>
    <row r="211" spans="12:17" x14ac:dyDescent="0.3">
      <c r="L211" s="9" t="s">
        <v>49</v>
      </c>
      <c r="M211" s="66">
        <v>250</v>
      </c>
      <c r="N211" s="66">
        <v>250</v>
      </c>
      <c r="O211" s="66">
        <v>250</v>
      </c>
      <c r="P211" s="66">
        <v>250</v>
      </c>
      <c r="Q211" s="66">
        <v>250</v>
      </c>
    </row>
    <row r="212" spans="12:17" x14ac:dyDescent="0.3">
      <c r="L212" s="4" t="s">
        <v>7</v>
      </c>
      <c r="M212" s="66">
        <v>2280</v>
      </c>
      <c r="N212" s="66">
        <v>1526</v>
      </c>
      <c r="O212" s="66">
        <v>1520</v>
      </c>
      <c r="P212" s="66">
        <v>2020</v>
      </c>
      <c r="Q212" s="66">
        <v>2020</v>
      </c>
    </row>
    <row r="213" spans="12:17" x14ac:dyDescent="0.3">
      <c r="L213" s="4" t="s">
        <v>124</v>
      </c>
      <c r="M213" s="66">
        <v>2600</v>
      </c>
      <c r="N213" s="66">
        <v>2000</v>
      </c>
      <c r="O213" s="66">
        <v>1500</v>
      </c>
      <c r="P213" s="66">
        <v>2005</v>
      </c>
      <c r="Q213" s="66">
        <v>2000</v>
      </c>
    </row>
    <row r="214" spans="12:17" x14ac:dyDescent="0.3">
      <c r="L214" s="65" t="s">
        <v>125</v>
      </c>
      <c r="M214" s="66">
        <f>IF($M183-M187&gt;=0,$M183-M187,"False")</f>
        <v>0</v>
      </c>
      <c r="N214" s="66">
        <f t="shared" ref="N214:Q214" si="11">IF($M183-N187&gt;=0,$M183-N187,"False")</f>
        <v>0</v>
      </c>
      <c r="O214" s="66">
        <f t="shared" si="11"/>
        <v>0</v>
      </c>
      <c r="P214" s="66">
        <f t="shared" si="11"/>
        <v>0</v>
      </c>
      <c r="Q214" s="66">
        <f t="shared" si="11"/>
        <v>0</v>
      </c>
    </row>
    <row r="216" spans="12:17" x14ac:dyDescent="0.3">
      <c r="L216" s="209" t="s">
        <v>84</v>
      </c>
      <c r="M216" s="209"/>
      <c r="N216" s="209"/>
      <c r="O216" s="209"/>
      <c r="P216" s="209"/>
      <c r="Q216" s="209"/>
    </row>
    <row r="218" spans="12:17" x14ac:dyDescent="0.3">
      <c r="M218">
        <v>100000</v>
      </c>
    </row>
    <row r="221" spans="12:17" x14ac:dyDescent="0.3">
      <c r="L221" s="2" t="s">
        <v>105</v>
      </c>
      <c r="M221" t="str">
        <f>IF(COUNTIF(Reelstrips_FG!G229:G304,"=0") = 0, "OK", "ERROR")</f>
        <v>OK</v>
      </c>
    </row>
    <row r="222" spans="12:17" x14ac:dyDescent="0.3">
      <c r="M222" cm="1">
        <f t="array" ref="M222:Q222">Reelstrips_FG!I608:M608</f>
        <v>100000</v>
      </c>
      <c r="N222">
        <v>100000</v>
      </c>
      <c r="O222">
        <v>100000</v>
      </c>
      <c r="P222">
        <v>100000</v>
      </c>
      <c r="Q222">
        <v>100000</v>
      </c>
    </row>
    <row r="223" spans="12:17" x14ac:dyDescent="0.3">
      <c r="L223" s="65" t="s">
        <v>106</v>
      </c>
      <c r="M223" s="66">
        <v>9</v>
      </c>
      <c r="N223" s="66">
        <v>9</v>
      </c>
      <c r="O223" s="66">
        <v>9</v>
      </c>
      <c r="P223" s="66">
        <v>9</v>
      </c>
      <c r="Q223" s="66">
        <v>9</v>
      </c>
    </row>
    <row r="224" spans="12:17" x14ac:dyDescent="0.3">
      <c r="L224" t="s">
        <v>43</v>
      </c>
      <c r="M224" s="66">
        <v>100</v>
      </c>
      <c r="N224" s="66">
        <v>200</v>
      </c>
      <c r="O224" s="66">
        <v>3600</v>
      </c>
      <c r="P224" s="66">
        <v>200</v>
      </c>
      <c r="Q224" s="66">
        <v>200</v>
      </c>
    </row>
    <row r="225" spans="12:17" x14ac:dyDescent="0.3">
      <c r="L225" s="67" t="s">
        <v>107</v>
      </c>
      <c r="M225" s="66">
        <v>1000</v>
      </c>
      <c r="N225" s="66">
        <v>1200</v>
      </c>
      <c r="O225" s="66">
        <v>1000</v>
      </c>
      <c r="P225" s="66">
        <v>1000</v>
      </c>
      <c r="Q225" s="66">
        <v>1000</v>
      </c>
    </row>
    <row r="226" spans="12:17" x14ac:dyDescent="0.3">
      <c r="L226" s="67" t="s">
        <v>108</v>
      </c>
      <c r="M226" s="66">
        <v>1000</v>
      </c>
      <c r="N226" s="66">
        <v>1200</v>
      </c>
      <c r="O226" s="66">
        <v>1000</v>
      </c>
      <c r="P226" s="66">
        <v>1000</v>
      </c>
      <c r="Q226" s="66">
        <v>1000</v>
      </c>
    </row>
    <row r="227" spans="12:17" x14ac:dyDescent="0.3">
      <c r="L227" s="67" t="s">
        <v>109</v>
      </c>
      <c r="M227" s="66">
        <v>700</v>
      </c>
      <c r="N227" s="66">
        <v>700</v>
      </c>
      <c r="O227" s="66">
        <v>600</v>
      </c>
      <c r="P227" s="66">
        <v>600</v>
      </c>
      <c r="Q227" s="66">
        <v>600</v>
      </c>
    </row>
    <row r="228" spans="12:17" x14ac:dyDescent="0.3">
      <c r="L228" s="67" t="s">
        <v>110</v>
      </c>
      <c r="M228" s="66">
        <v>600</v>
      </c>
      <c r="N228" s="66">
        <v>700</v>
      </c>
      <c r="O228" s="66">
        <v>600</v>
      </c>
      <c r="P228" s="66">
        <v>600</v>
      </c>
      <c r="Q228" s="66">
        <v>600</v>
      </c>
    </row>
    <row r="229" spans="12:17" x14ac:dyDescent="0.3">
      <c r="L229" s="67" t="s">
        <v>111</v>
      </c>
      <c r="M229" s="66">
        <v>700</v>
      </c>
      <c r="N229" s="66">
        <v>700</v>
      </c>
      <c r="O229" s="66">
        <v>600</v>
      </c>
      <c r="P229" s="66">
        <v>600</v>
      </c>
      <c r="Q229" s="66">
        <v>600</v>
      </c>
    </row>
    <row r="230" spans="12:17" x14ac:dyDescent="0.3">
      <c r="L230" s="67" t="s">
        <v>112</v>
      </c>
      <c r="M230" s="66">
        <v>600</v>
      </c>
      <c r="N230" s="66">
        <v>700</v>
      </c>
      <c r="O230" s="66">
        <v>600</v>
      </c>
      <c r="P230" s="66">
        <v>600</v>
      </c>
      <c r="Q230" s="66">
        <v>600</v>
      </c>
    </row>
    <row r="231" spans="12:17" x14ac:dyDescent="0.3">
      <c r="L231" s="76" t="s">
        <v>175</v>
      </c>
      <c r="M231" s="66">
        <v>0</v>
      </c>
      <c r="N231" s="66">
        <v>0</v>
      </c>
      <c r="O231" s="66">
        <v>10</v>
      </c>
      <c r="P231" s="66">
        <v>0</v>
      </c>
      <c r="Q231" s="66">
        <v>0</v>
      </c>
    </row>
    <row r="232" spans="12:17" x14ac:dyDescent="0.3">
      <c r="L232" s="68" t="s">
        <v>114</v>
      </c>
      <c r="M232" s="66">
        <v>0</v>
      </c>
      <c r="N232" s="66">
        <v>0</v>
      </c>
      <c r="O232" s="66">
        <v>1</v>
      </c>
      <c r="P232" s="66">
        <v>0</v>
      </c>
      <c r="Q232" s="66">
        <v>0</v>
      </c>
    </row>
    <row r="233" spans="12:17" x14ac:dyDescent="0.3">
      <c r="L233" s="68" t="s">
        <v>115</v>
      </c>
      <c r="M233" s="66">
        <v>0</v>
      </c>
      <c r="N233" s="66">
        <v>0</v>
      </c>
      <c r="O233" s="66">
        <v>1</v>
      </c>
      <c r="P233" s="66">
        <v>0</v>
      </c>
      <c r="Q233" s="66">
        <v>0</v>
      </c>
    </row>
    <row r="234" spans="12:17" x14ac:dyDescent="0.3">
      <c r="L234" s="68" t="s">
        <v>116</v>
      </c>
      <c r="M234" s="66">
        <v>0</v>
      </c>
      <c r="N234" s="66">
        <v>0</v>
      </c>
      <c r="O234" s="66">
        <v>1</v>
      </c>
      <c r="P234" s="66">
        <v>0</v>
      </c>
      <c r="Q234" s="66">
        <v>0</v>
      </c>
    </row>
    <row r="235" spans="12:17" x14ac:dyDescent="0.3">
      <c r="L235" s="76" t="s">
        <v>117</v>
      </c>
      <c r="M235" s="66">
        <v>0</v>
      </c>
      <c r="N235" s="66">
        <v>0</v>
      </c>
      <c r="O235" s="66">
        <v>10</v>
      </c>
      <c r="P235" s="66">
        <v>0</v>
      </c>
      <c r="Q235" s="66">
        <v>0</v>
      </c>
    </row>
    <row r="236" spans="12:17" x14ac:dyDescent="0.3">
      <c r="L236" s="76" t="s">
        <v>118</v>
      </c>
      <c r="M236" s="66">
        <v>0</v>
      </c>
      <c r="N236" s="66">
        <v>0</v>
      </c>
      <c r="O236" s="66">
        <v>0</v>
      </c>
      <c r="P236" s="66">
        <v>0</v>
      </c>
      <c r="Q236" s="66">
        <v>0</v>
      </c>
    </row>
    <row r="237" spans="12:17" x14ac:dyDescent="0.3">
      <c r="L237" s="76" t="s">
        <v>119</v>
      </c>
      <c r="M237" s="66">
        <v>0</v>
      </c>
      <c r="N237" s="66">
        <v>0</v>
      </c>
      <c r="O237" s="66">
        <v>0</v>
      </c>
      <c r="P237" s="66">
        <v>0</v>
      </c>
      <c r="Q237" s="66">
        <v>0</v>
      </c>
    </row>
    <row r="238" spans="12:17" x14ac:dyDescent="0.3">
      <c r="L238" s="76" t="s">
        <v>56</v>
      </c>
      <c r="M238" s="66">
        <v>500</v>
      </c>
      <c r="N238" s="66">
        <f t="shared" ref="N238:Q239" si="12">M238</f>
        <v>500</v>
      </c>
      <c r="O238" s="66">
        <f t="shared" si="12"/>
        <v>500</v>
      </c>
      <c r="P238" s="66">
        <f t="shared" si="12"/>
        <v>500</v>
      </c>
      <c r="Q238" s="66">
        <f t="shared" si="12"/>
        <v>500</v>
      </c>
    </row>
    <row r="239" spans="12:17" x14ac:dyDescent="0.3">
      <c r="L239" s="77" t="s">
        <v>59</v>
      </c>
      <c r="M239" s="66">
        <v>0</v>
      </c>
      <c r="N239" s="66">
        <f t="shared" si="12"/>
        <v>0</v>
      </c>
      <c r="O239" s="66">
        <f t="shared" si="12"/>
        <v>0</v>
      </c>
      <c r="P239" s="66">
        <f t="shared" si="12"/>
        <v>0</v>
      </c>
      <c r="Q239" s="66">
        <f t="shared" si="12"/>
        <v>0</v>
      </c>
    </row>
    <row r="240" spans="12:17" x14ac:dyDescent="0.3">
      <c r="L240" s="78" t="s">
        <v>176</v>
      </c>
      <c r="M240" s="66">
        <v>9000</v>
      </c>
      <c r="N240" s="66">
        <v>8000</v>
      </c>
      <c r="O240" s="66">
        <v>8500</v>
      </c>
      <c r="P240" s="66">
        <v>10000</v>
      </c>
      <c r="Q240" s="66">
        <v>10000</v>
      </c>
    </row>
    <row r="241" spans="12:17" x14ac:dyDescent="0.3">
      <c r="L241" s="78" t="s">
        <v>174</v>
      </c>
      <c r="M241" s="66">
        <v>8000</v>
      </c>
      <c r="N241" s="66">
        <v>6000</v>
      </c>
      <c r="O241" s="66">
        <v>8000</v>
      </c>
      <c r="P241" s="66">
        <v>9000</v>
      </c>
      <c r="Q241" s="66">
        <v>9000</v>
      </c>
    </row>
    <row r="242" spans="12:17" x14ac:dyDescent="0.3">
      <c r="L242" s="78" t="s">
        <v>122</v>
      </c>
      <c r="M242" s="66">
        <v>14417</v>
      </c>
      <c r="N242" s="66">
        <v>12125</v>
      </c>
      <c r="O242" s="66">
        <v>13364</v>
      </c>
      <c r="P242" s="66">
        <v>12443</v>
      </c>
      <c r="Q242" s="66">
        <v>13173</v>
      </c>
    </row>
    <row r="243" spans="12:17" x14ac:dyDescent="0.3">
      <c r="L243" s="78" t="s">
        <v>123</v>
      </c>
      <c r="M243" s="66">
        <v>3000</v>
      </c>
      <c r="N243" s="66">
        <v>4000</v>
      </c>
      <c r="O243" s="66">
        <v>4000</v>
      </c>
      <c r="P243" s="66">
        <v>2700</v>
      </c>
      <c r="Q243" s="66">
        <v>2250</v>
      </c>
    </row>
    <row r="244" spans="12:17" x14ac:dyDescent="0.3">
      <c r="L244" s="9" t="s">
        <v>42</v>
      </c>
      <c r="M244" s="66">
        <v>1000</v>
      </c>
      <c r="N244" s="66">
        <v>1000</v>
      </c>
      <c r="O244" s="66">
        <v>1000</v>
      </c>
      <c r="P244" s="66">
        <v>1000</v>
      </c>
      <c r="Q244" s="66">
        <v>1000</v>
      </c>
    </row>
    <row r="245" spans="12:17" x14ac:dyDescent="0.3">
      <c r="L245" s="9" t="s">
        <v>46</v>
      </c>
      <c r="M245" s="66">
        <v>500</v>
      </c>
      <c r="N245" s="66">
        <v>500</v>
      </c>
      <c r="O245" s="66">
        <v>500</v>
      </c>
      <c r="P245" s="66">
        <v>500</v>
      </c>
      <c r="Q245" s="66">
        <v>500</v>
      </c>
    </row>
    <row r="246" spans="12:17" x14ac:dyDescent="0.3">
      <c r="L246" s="9" t="s">
        <v>49</v>
      </c>
      <c r="M246" s="66">
        <v>250</v>
      </c>
      <c r="N246" s="66">
        <v>250</v>
      </c>
      <c r="O246" s="66">
        <v>250</v>
      </c>
      <c r="P246" s="66">
        <v>250</v>
      </c>
      <c r="Q246" s="66">
        <v>250</v>
      </c>
    </row>
    <row r="247" spans="12:17" x14ac:dyDescent="0.3">
      <c r="L247" s="4" t="s">
        <v>7</v>
      </c>
      <c r="M247" s="66">
        <v>2048</v>
      </c>
      <c r="N247" s="66">
        <v>1512</v>
      </c>
      <c r="O247" s="66">
        <v>2351</v>
      </c>
      <c r="P247" s="66">
        <v>1994</v>
      </c>
      <c r="Q247" s="66">
        <v>2006</v>
      </c>
    </row>
    <row r="248" spans="12:17" x14ac:dyDescent="0.3">
      <c r="L248" s="4" t="s">
        <v>124</v>
      </c>
      <c r="M248" s="66">
        <v>2100</v>
      </c>
      <c r="N248" s="66">
        <v>2000</v>
      </c>
      <c r="O248" s="66">
        <v>2009</v>
      </c>
      <c r="P248" s="66">
        <v>2006</v>
      </c>
      <c r="Q248" s="66">
        <v>2003</v>
      </c>
    </row>
    <row r="249" spans="12:17" x14ac:dyDescent="0.3">
      <c r="L249" s="65" t="s">
        <v>125</v>
      </c>
      <c r="M249" s="66">
        <f>IF($M218-M222&gt;=0,$M218-M222,"False")</f>
        <v>0</v>
      </c>
      <c r="N249" s="66">
        <f t="shared" ref="N249:Q249" si="13">IF($M218-N222&gt;=0,$M218-N222,"False")</f>
        <v>0</v>
      </c>
      <c r="O249" s="66">
        <f t="shared" si="13"/>
        <v>0</v>
      </c>
      <c r="P249" s="66">
        <f t="shared" si="13"/>
        <v>0</v>
      </c>
      <c r="Q249" s="66">
        <f t="shared" si="13"/>
        <v>0</v>
      </c>
    </row>
    <row r="251" spans="12:17" x14ac:dyDescent="0.3">
      <c r="L251" s="209" t="s">
        <v>85</v>
      </c>
      <c r="M251" s="209"/>
      <c r="N251" s="209"/>
      <c r="O251" s="209"/>
      <c r="P251" s="209"/>
      <c r="Q251" s="209"/>
    </row>
    <row r="253" spans="12:17" x14ac:dyDescent="0.3">
      <c r="M253">
        <v>100000</v>
      </c>
    </row>
    <row r="256" spans="12:17" x14ac:dyDescent="0.3">
      <c r="L256" s="2" t="s">
        <v>105</v>
      </c>
      <c r="M256" t="str">
        <f>IF(COUNTIF(Reelstrips_FG!G264:G339,"=0") = 0, "OK", "ERROR")</f>
        <v>OK</v>
      </c>
    </row>
    <row r="257" spans="12:17" x14ac:dyDescent="0.3">
      <c r="M257" cm="1">
        <f t="array" ref="M257:Q257">Reelstrips_FG!I695:M695</f>
        <v>100000</v>
      </c>
      <c r="N257">
        <v>100000</v>
      </c>
      <c r="O257">
        <v>100000</v>
      </c>
      <c r="P257">
        <v>100000</v>
      </c>
      <c r="Q257">
        <v>100000</v>
      </c>
    </row>
    <row r="258" spans="12:17" x14ac:dyDescent="0.3">
      <c r="L258" s="79" t="s">
        <v>106</v>
      </c>
      <c r="M258" s="66">
        <v>9</v>
      </c>
      <c r="N258" s="66">
        <v>9</v>
      </c>
      <c r="O258" s="66">
        <v>9</v>
      </c>
      <c r="P258" s="66">
        <v>9</v>
      </c>
      <c r="Q258" s="66">
        <v>9</v>
      </c>
    </row>
    <row r="259" spans="12:17" x14ac:dyDescent="0.3">
      <c r="L259" s="77" t="s">
        <v>43</v>
      </c>
      <c r="M259" s="66">
        <v>100</v>
      </c>
      <c r="N259" s="66">
        <v>700</v>
      </c>
      <c r="O259" s="66">
        <v>4150</v>
      </c>
      <c r="P259" s="66">
        <v>700</v>
      </c>
      <c r="Q259" s="66">
        <v>700</v>
      </c>
    </row>
    <row r="260" spans="12:17" x14ac:dyDescent="0.3">
      <c r="L260" s="80" t="s">
        <v>107</v>
      </c>
      <c r="M260" s="66">
        <v>1000</v>
      </c>
      <c r="N260" s="66">
        <v>1200</v>
      </c>
      <c r="O260" s="66">
        <v>1000</v>
      </c>
      <c r="P260" s="66">
        <v>1000</v>
      </c>
      <c r="Q260" s="66">
        <v>1000</v>
      </c>
    </row>
    <row r="261" spans="12:17" x14ac:dyDescent="0.3">
      <c r="L261" s="80" t="s">
        <v>108</v>
      </c>
      <c r="M261" s="66">
        <v>1000</v>
      </c>
      <c r="N261" s="66">
        <v>1200</v>
      </c>
      <c r="O261" s="66">
        <v>1000</v>
      </c>
      <c r="P261" s="66">
        <v>1000</v>
      </c>
      <c r="Q261" s="66">
        <v>1000</v>
      </c>
    </row>
    <row r="262" spans="12:17" x14ac:dyDescent="0.3">
      <c r="L262" s="80" t="s">
        <v>109</v>
      </c>
      <c r="M262" s="66">
        <v>700</v>
      </c>
      <c r="N262" s="66">
        <v>700</v>
      </c>
      <c r="O262" s="66">
        <v>600</v>
      </c>
      <c r="P262" s="66">
        <v>600</v>
      </c>
      <c r="Q262" s="66">
        <v>600</v>
      </c>
    </row>
    <row r="263" spans="12:17" x14ac:dyDescent="0.3">
      <c r="L263" s="80" t="s">
        <v>110</v>
      </c>
      <c r="M263" s="66">
        <v>600</v>
      </c>
      <c r="N263" s="66">
        <v>700</v>
      </c>
      <c r="O263" s="66">
        <v>600</v>
      </c>
      <c r="P263" s="66">
        <v>600</v>
      </c>
      <c r="Q263" s="66">
        <v>600</v>
      </c>
    </row>
    <row r="264" spans="12:17" x14ac:dyDescent="0.3">
      <c r="L264" s="80" t="s">
        <v>111</v>
      </c>
      <c r="M264" s="66">
        <v>700</v>
      </c>
      <c r="N264" s="66">
        <v>700</v>
      </c>
      <c r="O264" s="66">
        <v>600</v>
      </c>
      <c r="P264" s="66">
        <v>600</v>
      </c>
      <c r="Q264" s="66">
        <v>600</v>
      </c>
    </row>
    <row r="265" spans="12:17" x14ac:dyDescent="0.3">
      <c r="L265" s="80" t="s">
        <v>112</v>
      </c>
      <c r="M265" s="66">
        <v>600</v>
      </c>
      <c r="N265" s="66">
        <v>700</v>
      </c>
      <c r="O265" s="66">
        <v>600</v>
      </c>
      <c r="P265" s="66">
        <v>600</v>
      </c>
      <c r="Q265" s="66">
        <v>600</v>
      </c>
    </row>
    <row r="266" spans="12:17" x14ac:dyDescent="0.3">
      <c r="L266" s="75" t="s">
        <v>175</v>
      </c>
      <c r="M266" s="66">
        <v>0</v>
      </c>
      <c r="N266" s="66">
        <v>0</v>
      </c>
      <c r="O266" s="66">
        <v>10</v>
      </c>
      <c r="P266" s="66">
        <v>0</v>
      </c>
      <c r="Q266" s="66">
        <v>0</v>
      </c>
    </row>
    <row r="267" spans="12:17" x14ac:dyDescent="0.3">
      <c r="L267" s="68" t="s">
        <v>114</v>
      </c>
      <c r="M267" s="66">
        <v>0</v>
      </c>
      <c r="N267" s="66">
        <v>0</v>
      </c>
      <c r="O267" s="66">
        <v>1</v>
      </c>
      <c r="P267" s="66">
        <v>0</v>
      </c>
      <c r="Q267" s="66">
        <v>0</v>
      </c>
    </row>
    <row r="268" spans="12:17" x14ac:dyDescent="0.3">
      <c r="L268" s="68" t="s">
        <v>115</v>
      </c>
      <c r="M268" s="66">
        <v>0</v>
      </c>
      <c r="N268" s="66">
        <v>0</v>
      </c>
      <c r="O268" s="66">
        <v>1</v>
      </c>
      <c r="P268" s="66">
        <v>0</v>
      </c>
      <c r="Q268" s="66">
        <v>0</v>
      </c>
    </row>
    <row r="269" spans="12:17" x14ac:dyDescent="0.3">
      <c r="L269" s="68" t="s">
        <v>116</v>
      </c>
      <c r="M269" s="66">
        <v>0</v>
      </c>
      <c r="N269" s="66">
        <v>0</v>
      </c>
      <c r="O269" s="66">
        <v>1</v>
      </c>
      <c r="P269" s="66">
        <v>0</v>
      </c>
      <c r="Q269" s="66">
        <v>0</v>
      </c>
    </row>
    <row r="270" spans="12:17" x14ac:dyDescent="0.3">
      <c r="L270" s="75" t="s">
        <v>117</v>
      </c>
      <c r="M270" s="66">
        <v>0</v>
      </c>
      <c r="N270" s="66">
        <v>0</v>
      </c>
      <c r="O270" s="66">
        <v>0</v>
      </c>
      <c r="P270" s="66">
        <v>0</v>
      </c>
      <c r="Q270" s="66">
        <v>0</v>
      </c>
    </row>
    <row r="271" spans="12:17" x14ac:dyDescent="0.3">
      <c r="L271" s="75" t="s">
        <v>118</v>
      </c>
      <c r="M271" s="66">
        <v>0</v>
      </c>
      <c r="N271" s="66">
        <v>0</v>
      </c>
      <c r="O271" s="66">
        <v>10</v>
      </c>
      <c r="P271" s="66">
        <v>0</v>
      </c>
      <c r="Q271" s="66">
        <v>0</v>
      </c>
    </row>
    <row r="272" spans="12:17" x14ac:dyDescent="0.3">
      <c r="L272" s="75" t="s">
        <v>119</v>
      </c>
      <c r="M272" s="66">
        <v>0</v>
      </c>
      <c r="N272" s="66">
        <v>0</v>
      </c>
      <c r="O272" s="66">
        <v>0</v>
      </c>
      <c r="P272" s="66">
        <v>0</v>
      </c>
      <c r="Q272" s="66">
        <v>0</v>
      </c>
    </row>
    <row r="273" spans="12:17" x14ac:dyDescent="0.3">
      <c r="L273" s="76" t="s">
        <v>56</v>
      </c>
      <c r="M273" s="66">
        <v>0</v>
      </c>
      <c r="N273" s="66">
        <f t="shared" ref="N273:Q274" si="14">M273</f>
        <v>0</v>
      </c>
      <c r="O273" s="66">
        <f t="shared" si="14"/>
        <v>0</v>
      </c>
      <c r="P273" s="66">
        <f t="shared" si="14"/>
        <v>0</v>
      </c>
      <c r="Q273" s="66">
        <f t="shared" si="14"/>
        <v>0</v>
      </c>
    </row>
    <row r="274" spans="12:17" x14ac:dyDescent="0.3">
      <c r="L274" s="77" t="s">
        <v>59</v>
      </c>
      <c r="M274" s="66">
        <v>5</v>
      </c>
      <c r="N274" s="66">
        <f t="shared" si="14"/>
        <v>5</v>
      </c>
      <c r="O274" s="66">
        <f t="shared" si="14"/>
        <v>5</v>
      </c>
      <c r="P274" s="66">
        <f t="shared" si="14"/>
        <v>5</v>
      </c>
      <c r="Q274" s="66">
        <f t="shared" si="14"/>
        <v>5</v>
      </c>
    </row>
    <row r="275" spans="12:17" x14ac:dyDescent="0.3">
      <c r="L275" s="81" t="s">
        <v>176</v>
      </c>
      <c r="M275" s="66">
        <v>12000</v>
      </c>
      <c r="N275" s="66">
        <v>8000</v>
      </c>
      <c r="O275" s="66">
        <v>10000</v>
      </c>
      <c r="P275" s="66">
        <v>10000</v>
      </c>
      <c r="Q275" s="66">
        <v>10000</v>
      </c>
    </row>
    <row r="276" spans="12:17" x14ac:dyDescent="0.3">
      <c r="L276" s="78" t="s">
        <v>174</v>
      </c>
      <c r="M276" s="66">
        <v>9500</v>
      </c>
      <c r="N276" s="66">
        <v>6500</v>
      </c>
      <c r="O276" s="66">
        <v>9000</v>
      </c>
      <c r="P276" s="66">
        <v>9500</v>
      </c>
      <c r="Q276" s="66">
        <v>9500</v>
      </c>
    </row>
    <row r="277" spans="12:17" x14ac:dyDescent="0.3">
      <c r="L277" s="81" t="s">
        <v>122</v>
      </c>
      <c r="M277" s="66">
        <v>8519</v>
      </c>
      <c r="N277" s="66">
        <v>5171</v>
      </c>
      <c r="O277" s="66">
        <v>8151</v>
      </c>
      <c r="P277" s="66">
        <v>9366</v>
      </c>
      <c r="Q277" s="66">
        <v>9171</v>
      </c>
    </row>
    <row r="278" spans="12:17" x14ac:dyDescent="0.3">
      <c r="L278" s="81" t="s">
        <v>123</v>
      </c>
      <c r="M278" s="66">
        <v>2500</v>
      </c>
      <c r="N278" s="66">
        <v>5000</v>
      </c>
      <c r="O278" s="66">
        <v>4500</v>
      </c>
      <c r="P278" s="66">
        <v>3220</v>
      </c>
      <c r="Q278" s="66">
        <v>3250</v>
      </c>
    </row>
    <row r="279" spans="12:17" x14ac:dyDescent="0.3">
      <c r="L279" s="49" t="s">
        <v>42</v>
      </c>
      <c r="M279" s="66">
        <v>1000</v>
      </c>
      <c r="N279" s="66">
        <v>1000</v>
      </c>
      <c r="O279" s="66">
        <v>1000</v>
      </c>
      <c r="P279" s="66">
        <v>1000</v>
      </c>
      <c r="Q279" s="66">
        <v>1000</v>
      </c>
    </row>
    <row r="280" spans="12:17" x14ac:dyDescent="0.3">
      <c r="L280" s="49" t="s">
        <v>46</v>
      </c>
      <c r="M280" s="66">
        <v>500</v>
      </c>
      <c r="N280" s="66">
        <v>500</v>
      </c>
      <c r="O280" s="66">
        <v>500</v>
      </c>
      <c r="P280" s="66">
        <v>500</v>
      </c>
      <c r="Q280" s="66">
        <v>500</v>
      </c>
    </row>
    <row r="281" spans="12:17" x14ac:dyDescent="0.3">
      <c r="L281" s="49" t="s">
        <v>49</v>
      </c>
      <c r="M281" s="66">
        <v>250</v>
      </c>
      <c r="N281" s="66">
        <v>250</v>
      </c>
      <c r="O281" s="66">
        <v>250</v>
      </c>
      <c r="P281" s="66">
        <v>250</v>
      </c>
      <c r="Q281" s="66">
        <v>250</v>
      </c>
    </row>
    <row r="282" spans="12:17" x14ac:dyDescent="0.3">
      <c r="L282" s="4" t="s">
        <v>7</v>
      </c>
      <c r="M282" s="66">
        <v>2273</v>
      </c>
      <c r="N282" s="66">
        <v>1515</v>
      </c>
      <c r="O282" s="66">
        <v>1600</v>
      </c>
      <c r="P282" s="66">
        <v>2003</v>
      </c>
      <c r="Q282" s="66">
        <v>2015</v>
      </c>
    </row>
    <row r="283" spans="12:17" x14ac:dyDescent="0.3">
      <c r="L283" s="4" t="s">
        <v>124</v>
      </c>
      <c r="M283" s="66">
        <v>2600</v>
      </c>
      <c r="N283" s="66">
        <v>2000</v>
      </c>
      <c r="O283" s="66">
        <v>1517</v>
      </c>
      <c r="P283" s="66">
        <v>2006</v>
      </c>
      <c r="Q283" s="66">
        <v>2000</v>
      </c>
    </row>
    <row r="284" spans="12:17" x14ac:dyDescent="0.3">
      <c r="L284" s="65" t="s">
        <v>125</v>
      </c>
      <c r="M284" s="66">
        <f>IF($M253-M257&gt;=0,$M253-M257,"False")</f>
        <v>0</v>
      </c>
      <c r="N284" s="66">
        <f t="shared" ref="N284:Q284" si="15">IF($M253-N257&gt;=0,$M253-N257,"False")</f>
        <v>0</v>
      </c>
      <c r="O284" s="66">
        <f t="shared" si="15"/>
        <v>0</v>
      </c>
      <c r="P284" s="66">
        <f t="shared" si="15"/>
        <v>0</v>
      </c>
      <c r="Q284" s="66">
        <f t="shared" si="15"/>
        <v>0</v>
      </c>
    </row>
    <row r="286" spans="12:17" x14ac:dyDescent="0.3">
      <c r="L286" s="209" t="s">
        <v>86</v>
      </c>
      <c r="M286" s="209"/>
      <c r="N286" s="209"/>
      <c r="O286" s="209"/>
      <c r="P286" s="209"/>
      <c r="Q286" s="209"/>
    </row>
    <row r="288" spans="12:17" x14ac:dyDescent="0.3">
      <c r="M288">
        <v>100000</v>
      </c>
    </row>
    <row r="291" spans="12:17" x14ac:dyDescent="0.3">
      <c r="L291" s="2" t="s">
        <v>105</v>
      </c>
      <c r="M291" t="str">
        <f>IF(COUNTIF(Reelstrips_FG!G299:G374,"=0") = 0, "OK", "ERROR")</f>
        <v>OK</v>
      </c>
    </row>
    <row r="292" spans="12:17" x14ac:dyDescent="0.3">
      <c r="M292" cm="1">
        <f t="array" ref="M292:Q292">Reelstrips_FG!I788:M788</f>
        <v>100000</v>
      </c>
      <c r="N292">
        <v>100000</v>
      </c>
      <c r="O292">
        <v>100000</v>
      </c>
      <c r="P292">
        <v>100000</v>
      </c>
      <c r="Q292">
        <v>100000</v>
      </c>
    </row>
    <row r="293" spans="12:17" x14ac:dyDescent="0.3">
      <c r="L293" s="65" t="s">
        <v>106</v>
      </c>
      <c r="M293" s="66">
        <v>9</v>
      </c>
      <c r="N293" s="66">
        <v>9</v>
      </c>
      <c r="O293" s="66">
        <v>9</v>
      </c>
      <c r="P293" s="66">
        <v>9</v>
      </c>
      <c r="Q293" s="66">
        <v>9</v>
      </c>
    </row>
    <row r="294" spans="12:17" x14ac:dyDescent="0.3">
      <c r="L294" t="s">
        <v>43</v>
      </c>
      <c r="M294" s="66">
        <v>100</v>
      </c>
      <c r="N294" s="66">
        <v>600</v>
      </c>
      <c r="O294" s="66">
        <v>600</v>
      </c>
      <c r="P294" s="66">
        <v>600</v>
      </c>
      <c r="Q294" s="66">
        <v>600</v>
      </c>
    </row>
    <row r="295" spans="12:17" x14ac:dyDescent="0.3">
      <c r="L295" s="67" t="s">
        <v>107</v>
      </c>
      <c r="M295" s="66">
        <v>1000</v>
      </c>
      <c r="N295" s="66">
        <v>1200</v>
      </c>
      <c r="O295" s="66">
        <v>1000</v>
      </c>
      <c r="P295" s="66">
        <v>1000</v>
      </c>
      <c r="Q295" s="66">
        <v>1000</v>
      </c>
    </row>
    <row r="296" spans="12:17" x14ac:dyDescent="0.3">
      <c r="L296" s="67" t="s">
        <v>108</v>
      </c>
      <c r="M296" s="66">
        <v>1000</v>
      </c>
      <c r="N296" s="66">
        <v>1200</v>
      </c>
      <c r="O296" s="66">
        <v>1000</v>
      </c>
      <c r="P296" s="66">
        <v>1000</v>
      </c>
      <c r="Q296" s="66">
        <v>1000</v>
      </c>
    </row>
    <row r="297" spans="12:17" x14ac:dyDescent="0.3">
      <c r="L297" s="67" t="s">
        <v>109</v>
      </c>
      <c r="M297" s="66">
        <v>700</v>
      </c>
      <c r="N297" s="66">
        <v>700</v>
      </c>
      <c r="O297" s="66">
        <v>600</v>
      </c>
      <c r="P297" s="66">
        <v>600</v>
      </c>
      <c r="Q297" s="66">
        <v>600</v>
      </c>
    </row>
    <row r="298" spans="12:17" x14ac:dyDescent="0.3">
      <c r="L298" s="67" t="s">
        <v>110</v>
      </c>
      <c r="M298" s="66">
        <v>600</v>
      </c>
      <c r="N298" s="66">
        <v>700</v>
      </c>
      <c r="O298" s="66">
        <v>600</v>
      </c>
      <c r="P298" s="66">
        <v>600</v>
      </c>
      <c r="Q298" s="66">
        <v>600</v>
      </c>
    </row>
    <row r="299" spans="12:17" x14ac:dyDescent="0.3">
      <c r="L299" s="67" t="s">
        <v>111</v>
      </c>
      <c r="M299" s="66">
        <v>700</v>
      </c>
      <c r="N299" s="66">
        <v>700</v>
      </c>
      <c r="O299" s="66">
        <v>600</v>
      </c>
      <c r="P299" s="66">
        <v>600</v>
      </c>
      <c r="Q299" s="66">
        <v>600</v>
      </c>
    </row>
    <row r="300" spans="12:17" x14ac:dyDescent="0.3">
      <c r="L300" s="67" t="s">
        <v>112</v>
      </c>
      <c r="M300" s="66">
        <v>600</v>
      </c>
      <c r="N300" s="66">
        <v>700</v>
      </c>
      <c r="O300" s="66">
        <v>600</v>
      </c>
      <c r="P300" s="66">
        <v>600</v>
      </c>
      <c r="Q300" s="66">
        <v>600</v>
      </c>
    </row>
    <row r="301" spans="12:17" x14ac:dyDescent="0.3">
      <c r="L301" s="75" t="s">
        <v>175</v>
      </c>
      <c r="M301" s="66">
        <v>0</v>
      </c>
      <c r="N301" s="66">
        <v>0</v>
      </c>
      <c r="O301" s="66">
        <v>0</v>
      </c>
      <c r="P301" s="66">
        <v>0</v>
      </c>
      <c r="Q301" s="66">
        <v>0</v>
      </c>
    </row>
    <row r="302" spans="12:17" x14ac:dyDescent="0.3">
      <c r="L302" s="68" t="s">
        <v>114</v>
      </c>
      <c r="M302" s="66">
        <v>0</v>
      </c>
      <c r="N302" s="66">
        <v>0</v>
      </c>
      <c r="O302" s="66">
        <v>0</v>
      </c>
      <c r="P302" s="66">
        <v>0</v>
      </c>
      <c r="Q302" s="66">
        <v>0</v>
      </c>
    </row>
    <row r="303" spans="12:17" x14ac:dyDescent="0.3">
      <c r="L303" s="68" t="s">
        <v>115</v>
      </c>
      <c r="M303" s="66">
        <v>0</v>
      </c>
      <c r="N303" s="66">
        <v>0</v>
      </c>
      <c r="O303" s="66">
        <v>0</v>
      </c>
      <c r="P303" s="66">
        <v>0</v>
      </c>
      <c r="Q303" s="66">
        <v>0</v>
      </c>
    </row>
    <row r="304" spans="12:17" x14ac:dyDescent="0.3">
      <c r="L304" s="68" t="s">
        <v>116</v>
      </c>
      <c r="M304" s="66">
        <v>0</v>
      </c>
      <c r="N304" s="66">
        <v>0</v>
      </c>
      <c r="O304" s="66">
        <v>0</v>
      </c>
      <c r="P304" s="66">
        <v>0</v>
      </c>
      <c r="Q304" s="66">
        <v>0</v>
      </c>
    </row>
    <row r="305" spans="12:17" x14ac:dyDescent="0.3">
      <c r="L305" s="75" t="s">
        <v>117</v>
      </c>
      <c r="M305" s="66">
        <v>0</v>
      </c>
      <c r="N305" s="66">
        <v>0</v>
      </c>
      <c r="O305" s="66">
        <v>0</v>
      </c>
      <c r="P305" s="66">
        <v>0</v>
      </c>
      <c r="Q305" s="66">
        <v>0</v>
      </c>
    </row>
    <row r="306" spans="12:17" x14ac:dyDescent="0.3">
      <c r="L306" s="75" t="s">
        <v>118</v>
      </c>
      <c r="M306" s="66">
        <v>0</v>
      </c>
      <c r="N306" s="66">
        <v>0</v>
      </c>
      <c r="O306" s="66">
        <v>0</v>
      </c>
      <c r="P306" s="66">
        <v>0</v>
      </c>
      <c r="Q306" s="66">
        <v>0</v>
      </c>
    </row>
    <row r="307" spans="12:17" x14ac:dyDescent="0.3">
      <c r="L307" s="75" t="s">
        <v>119</v>
      </c>
      <c r="M307" s="66">
        <v>0</v>
      </c>
      <c r="N307" s="66">
        <v>0</v>
      </c>
      <c r="O307" s="66">
        <f>O306</f>
        <v>0</v>
      </c>
      <c r="P307" s="66">
        <v>0</v>
      </c>
      <c r="Q307" s="66">
        <v>0</v>
      </c>
    </row>
    <row r="308" spans="12:17" x14ac:dyDescent="0.3">
      <c r="L308" s="76" t="s">
        <v>56</v>
      </c>
      <c r="M308" s="66">
        <v>500</v>
      </c>
      <c r="N308" s="66">
        <f t="shared" ref="N308:Q309" si="16">M308</f>
        <v>500</v>
      </c>
      <c r="O308" s="66">
        <f t="shared" si="16"/>
        <v>500</v>
      </c>
      <c r="P308" s="66">
        <f t="shared" si="16"/>
        <v>500</v>
      </c>
      <c r="Q308" s="66">
        <f t="shared" si="16"/>
        <v>500</v>
      </c>
    </row>
    <row r="309" spans="12:17" x14ac:dyDescent="0.3">
      <c r="L309" t="s">
        <v>59</v>
      </c>
      <c r="M309" s="66">
        <v>5</v>
      </c>
      <c r="N309" s="66">
        <f t="shared" si="16"/>
        <v>5</v>
      </c>
      <c r="O309" s="66">
        <f t="shared" si="16"/>
        <v>5</v>
      </c>
      <c r="P309" s="66">
        <f t="shared" si="16"/>
        <v>5</v>
      </c>
      <c r="Q309" s="66">
        <f t="shared" si="16"/>
        <v>5</v>
      </c>
    </row>
    <row r="310" spans="12:17" x14ac:dyDescent="0.3">
      <c r="L310" s="78" t="s">
        <v>176</v>
      </c>
      <c r="M310" s="66">
        <v>9500</v>
      </c>
      <c r="N310" s="66">
        <v>8000</v>
      </c>
      <c r="O310" s="66">
        <v>10000</v>
      </c>
      <c r="P310" s="66">
        <v>10000</v>
      </c>
      <c r="Q310" s="66">
        <v>10000</v>
      </c>
    </row>
    <row r="311" spans="12:17" x14ac:dyDescent="0.3">
      <c r="L311" s="78" t="s">
        <v>174</v>
      </c>
      <c r="M311" s="66">
        <v>8400</v>
      </c>
      <c r="N311" s="66">
        <v>6500</v>
      </c>
      <c r="O311" s="66">
        <v>9000</v>
      </c>
      <c r="P311" s="66">
        <v>9500</v>
      </c>
      <c r="Q311" s="66">
        <v>9500</v>
      </c>
    </row>
    <row r="312" spans="12:17" x14ac:dyDescent="0.3">
      <c r="L312" s="78" t="s">
        <v>122</v>
      </c>
      <c r="M312" s="66">
        <v>8031</v>
      </c>
      <c r="N312" s="66">
        <v>4547</v>
      </c>
      <c r="O312" s="66">
        <v>4327</v>
      </c>
      <c r="P312" s="66">
        <v>3041</v>
      </c>
      <c r="Q312" s="66">
        <v>3341</v>
      </c>
    </row>
    <row r="313" spans="12:17" x14ac:dyDescent="0.3">
      <c r="L313" s="78" t="s">
        <v>123</v>
      </c>
      <c r="M313" s="66">
        <v>2500</v>
      </c>
      <c r="N313" s="66">
        <v>4500</v>
      </c>
      <c r="O313" s="66">
        <v>3200</v>
      </c>
      <c r="P313" s="66">
        <v>3000</v>
      </c>
      <c r="Q313" s="66">
        <v>2950</v>
      </c>
    </row>
    <row r="314" spans="12:17" x14ac:dyDescent="0.3">
      <c r="L314" s="49" t="s">
        <v>42</v>
      </c>
      <c r="M314" s="66">
        <v>1000</v>
      </c>
      <c r="N314" s="66">
        <v>1000</v>
      </c>
      <c r="O314" s="66">
        <v>1000</v>
      </c>
      <c r="P314" s="66">
        <v>1000</v>
      </c>
      <c r="Q314" s="66">
        <v>1000</v>
      </c>
    </row>
    <row r="315" spans="12:17" x14ac:dyDescent="0.3">
      <c r="L315" s="49" t="s">
        <v>46</v>
      </c>
      <c r="M315" s="66">
        <v>500</v>
      </c>
      <c r="N315" s="66">
        <v>500</v>
      </c>
      <c r="O315" s="66">
        <v>500</v>
      </c>
      <c r="P315" s="66">
        <v>500</v>
      </c>
      <c r="Q315" s="66">
        <v>500</v>
      </c>
    </row>
    <row r="316" spans="12:17" x14ac:dyDescent="0.3">
      <c r="L316" s="49" t="s">
        <v>49</v>
      </c>
      <c r="M316" s="66">
        <v>250</v>
      </c>
      <c r="N316" s="66">
        <v>250</v>
      </c>
      <c r="O316" s="66">
        <v>250</v>
      </c>
      <c r="P316" s="66">
        <v>250</v>
      </c>
      <c r="Q316" s="66">
        <v>250</v>
      </c>
    </row>
    <row r="317" spans="12:17" x14ac:dyDescent="0.3">
      <c r="L317" s="4" t="s">
        <v>7</v>
      </c>
      <c r="M317" s="66">
        <v>6240</v>
      </c>
      <c r="N317" s="66">
        <v>5000</v>
      </c>
      <c r="O317" s="66">
        <v>5510</v>
      </c>
      <c r="P317" s="66">
        <v>6000</v>
      </c>
      <c r="Q317" s="66">
        <v>6000</v>
      </c>
    </row>
    <row r="318" spans="12:17" x14ac:dyDescent="0.3">
      <c r="L318" s="4" t="s">
        <v>124</v>
      </c>
      <c r="M318" s="66">
        <v>2500</v>
      </c>
      <c r="N318" s="66">
        <v>1000</v>
      </c>
      <c r="O318" s="66">
        <v>1500</v>
      </c>
      <c r="P318" s="66">
        <v>2005</v>
      </c>
      <c r="Q318" s="66">
        <v>2005</v>
      </c>
    </row>
    <row r="319" spans="12:17" x14ac:dyDescent="0.3">
      <c r="L319" s="65" t="s">
        <v>125</v>
      </c>
      <c r="M319" s="66">
        <f>IF($M288-M292&gt;=0,$M288-M292,"False")</f>
        <v>0</v>
      </c>
      <c r="N319" s="66">
        <f t="shared" ref="N319:Q319" si="17">IF($M288-N292&gt;=0,$M288-N292,"False")</f>
        <v>0</v>
      </c>
      <c r="O319" s="66">
        <f t="shared" si="17"/>
        <v>0</v>
      </c>
      <c r="P319" s="66">
        <f t="shared" si="17"/>
        <v>0</v>
      </c>
      <c r="Q319" s="66">
        <f t="shared" si="17"/>
        <v>0</v>
      </c>
    </row>
    <row r="321" spans="12:17" x14ac:dyDescent="0.3">
      <c r="L321" s="209" t="s">
        <v>87</v>
      </c>
      <c r="M321" s="209"/>
      <c r="N321" s="209"/>
      <c r="O321" s="209"/>
      <c r="P321" s="209"/>
      <c r="Q321" s="209"/>
    </row>
    <row r="323" spans="12:17" x14ac:dyDescent="0.3">
      <c r="M323">
        <v>100000</v>
      </c>
    </row>
    <row r="326" spans="12:17" x14ac:dyDescent="0.3">
      <c r="L326" s="2" t="s">
        <v>105</v>
      </c>
      <c r="M326" t="str">
        <f>IF(COUNTIF(Reelstrips_FG!G334:G409,"=0") = 0, "OK", "ERROR")</f>
        <v>OK</v>
      </c>
    </row>
    <row r="327" spans="12:17" x14ac:dyDescent="0.3">
      <c r="M327" s="36" cm="1">
        <f t="array" ref="M327:Q327">Reelstrips_FG!I885:M885</f>
        <v>100000</v>
      </c>
      <c r="N327">
        <v>100000</v>
      </c>
      <c r="O327">
        <v>100000</v>
      </c>
      <c r="P327">
        <v>100000</v>
      </c>
      <c r="Q327">
        <v>100000</v>
      </c>
    </row>
    <row r="328" spans="12:17" x14ac:dyDescent="0.3">
      <c r="L328" s="79" t="s">
        <v>106</v>
      </c>
      <c r="M328" s="66">
        <v>9</v>
      </c>
      <c r="N328" s="66">
        <v>9</v>
      </c>
      <c r="O328" s="66">
        <v>9</v>
      </c>
      <c r="P328" s="66">
        <v>9</v>
      </c>
      <c r="Q328" s="66">
        <v>9</v>
      </c>
    </row>
    <row r="329" spans="12:17" x14ac:dyDescent="0.3">
      <c r="L329" s="77" t="s">
        <v>43</v>
      </c>
      <c r="M329" s="66">
        <v>100</v>
      </c>
      <c r="N329" s="66">
        <v>340</v>
      </c>
      <c r="O329" s="66">
        <v>3800</v>
      </c>
      <c r="P329" s="66">
        <v>340</v>
      </c>
      <c r="Q329" s="66">
        <v>340</v>
      </c>
    </row>
    <row r="330" spans="12:17" x14ac:dyDescent="0.3">
      <c r="L330" s="80" t="s">
        <v>107</v>
      </c>
      <c r="M330" s="66">
        <v>1000</v>
      </c>
      <c r="N330" s="66">
        <v>1200</v>
      </c>
      <c r="O330" s="66">
        <v>1000</v>
      </c>
      <c r="P330" s="66">
        <v>1000</v>
      </c>
      <c r="Q330" s="66">
        <v>1000</v>
      </c>
    </row>
    <row r="331" spans="12:17" x14ac:dyDescent="0.3">
      <c r="L331" s="80" t="s">
        <v>108</v>
      </c>
      <c r="M331" s="66">
        <v>1000</v>
      </c>
      <c r="N331" s="66">
        <v>1200</v>
      </c>
      <c r="O331" s="66">
        <v>1000</v>
      </c>
      <c r="P331" s="66">
        <v>1000</v>
      </c>
      <c r="Q331" s="66">
        <v>1000</v>
      </c>
    </row>
    <row r="332" spans="12:17" x14ac:dyDescent="0.3">
      <c r="L332" s="80" t="s">
        <v>109</v>
      </c>
      <c r="M332" s="66">
        <v>700</v>
      </c>
      <c r="N332" s="66">
        <v>700</v>
      </c>
      <c r="O332" s="66">
        <v>600</v>
      </c>
      <c r="P332" s="66">
        <v>600</v>
      </c>
      <c r="Q332" s="66">
        <v>600</v>
      </c>
    </row>
    <row r="333" spans="12:17" x14ac:dyDescent="0.3">
      <c r="L333" s="80" t="s">
        <v>110</v>
      </c>
      <c r="M333" s="66">
        <v>600</v>
      </c>
      <c r="N333" s="66">
        <v>700</v>
      </c>
      <c r="O333" s="66">
        <v>600</v>
      </c>
      <c r="P333" s="66">
        <v>600</v>
      </c>
      <c r="Q333" s="66">
        <v>600</v>
      </c>
    </row>
    <row r="334" spans="12:17" x14ac:dyDescent="0.3">
      <c r="L334" s="80" t="s">
        <v>111</v>
      </c>
      <c r="M334" s="66">
        <v>700</v>
      </c>
      <c r="N334" s="66">
        <v>700</v>
      </c>
      <c r="O334" s="66">
        <v>600</v>
      </c>
      <c r="P334" s="66">
        <v>600</v>
      </c>
      <c r="Q334" s="66">
        <v>600</v>
      </c>
    </row>
    <row r="335" spans="12:17" x14ac:dyDescent="0.3">
      <c r="L335" s="80" t="s">
        <v>112</v>
      </c>
      <c r="M335" s="66">
        <v>600</v>
      </c>
      <c r="N335" s="66">
        <v>700</v>
      </c>
      <c r="O335" s="66">
        <v>600</v>
      </c>
      <c r="P335" s="66">
        <v>600</v>
      </c>
      <c r="Q335" s="66">
        <v>600</v>
      </c>
    </row>
    <row r="336" spans="12:17" x14ac:dyDescent="0.3">
      <c r="L336" s="75" t="s">
        <v>175</v>
      </c>
      <c r="M336" s="66">
        <v>0</v>
      </c>
      <c r="N336" s="66">
        <v>0</v>
      </c>
      <c r="O336" s="66">
        <v>10</v>
      </c>
      <c r="P336" s="66">
        <v>0</v>
      </c>
      <c r="Q336" s="66">
        <v>0</v>
      </c>
    </row>
    <row r="337" spans="12:17" x14ac:dyDescent="0.3">
      <c r="L337" s="68" t="s">
        <v>114</v>
      </c>
      <c r="M337" s="66">
        <v>0</v>
      </c>
      <c r="N337" s="66">
        <v>0</v>
      </c>
      <c r="O337" s="66">
        <v>2</v>
      </c>
      <c r="P337" s="66">
        <v>0</v>
      </c>
      <c r="Q337" s="66">
        <v>0</v>
      </c>
    </row>
    <row r="338" spans="12:17" x14ac:dyDescent="0.3">
      <c r="L338" s="68" t="s">
        <v>115</v>
      </c>
      <c r="M338" s="66">
        <v>0</v>
      </c>
      <c r="N338" s="66">
        <v>0</v>
      </c>
      <c r="O338" s="66">
        <v>2</v>
      </c>
      <c r="P338" s="66">
        <v>0</v>
      </c>
      <c r="Q338" s="66">
        <v>0</v>
      </c>
    </row>
    <row r="339" spans="12:17" x14ac:dyDescent="0.3">
      <c r="L339" s="68" t="s">
        <v>116</v>
      </c>
      <c r="M339" s="66">
        <v>0</v>
      </c>
      <c r="N339" s="66">
        <v>0</v>
      </c>
      <c r="O339" s="66">
        <v>2</v>
      </c>
      <c r="P339" s="66">
        <v>0</v>
      </c>
      <c r="Q339" s="66">
        <v>0</v>
      </c>
    </row>
    <row r="340" spans="12:17" x14ac:dyDescent="0.3">
      <c r="L340" s="75" t="s">
        <v>117</v>
      </c>
      <c r="M340" s="66">
        <v>0</v>
      </c>
      <c r="N340" s="66">
        <v>0</v>
      </c>
      <c r="O340" s="66">
        <v>0</v>
      </c>
      <c r="P340" s="66">
        <v>0</v>
      </c>
      <c r="Q340" s="66">
        <v>0</v>
      </c>
    </row>
    <row r="341" spans="12:17" x14ac:dyDescent="0.3">
      <c r="L341" s="75" t="s">
        <v>118</v>
      </c>
      <c r="M341" s="66">
        <v>0</v>
      </c>
      <c r="N341" s="66">
        <v>0</v>
      </c>
      <c r="O341" s="66">
        <v>0</v>
      </c>
      <c r="P341" s="66">
        <v>0</v>
      </c>
      <c r="Q341" s="66">
        <v>0</v>
      </c>
    </row>
    <row r="342" spans="12:17" x14ac:dyDescent="0.3">
      <c r="L342" s="75" t="s">
        <v>119</v>
      </c>
      <c r="M342" s="66">
        <v>0</v>
      </c>
      <c r="N342" s="66">
        <v>0</v>
      </c>
      <c r="O342" s="66">
        <v>0</v>
      </c>
      <c r="P342" s="66">
        <v>0</v>
      </c>
      <c r="Q342" s="66">
        <v>0</v>
      </c>
    </row>
    <row r="343" spans="12:17" x14ac:dyDescent="0.3">
      <c r="L343" s="77" t="s">
        <v>59</v>
      </c>
      <c r="M343" s="66">
        <v>5</v>
      </c>
      <c r="N343" s="66">
        <f t="shared" ref="N343:Q344" si="18">M343</f>
        <v>5</v>
      </c>
      <c r="O343" s="66">
        <f t="shared" si="18"/>
        <v>5</v>
      </c>
      <c r="P343" s="66">
        <f t="shared" si="18"/>
        <v>5</v>
      </c>
      <c r="Q343" s="66">
        <f t="shared" si="18"/>
        <v>5</v>
      </c>
    </row>
    <row r="344" spans="12:17" x14ac:dyDescent="0.3">
      <c r="L344" s="75" t="s">
        <v>56</v>
      </c>
      <c r="M344" s="66">
        <v>300</v>
      </c>
      <c r="N344" s="66">
        <f t="shared" si="18"/>
        <v>300</v>
      </c>
      <c r="O344" s="66">
        <f t="shared" si="18"/>
        <v>300</v>
      </c>
      <c r="P344" s="66">
        <f t="shared" si="18"/>
        <v>300</v>
      </c>
      <c r="Q344" s="66">
        <f t="shared" si="18"/>
        <v>300</v>
      </c>
    </row>
    <row r="345" spans="12:17" x14ac:dyDescent="0.3">
      <c r="L345" s="81" t="s">
        <v>176</v>
      </c>
      <c r="M345" s="66">
        <v>9500</v>
      </c>
      <c r="N345" s="66">
        <v>8000</v>
      </c>
      <c r="O345" s="66">
        <v>10000</v>
      </c>
      <c r="P345" s="66">
        <v>10000</v>
      </c>
      <c r="Q345" s="66">
        <v>10000</v>
      </c>
    </row>
    <row r="346" spans="12:17" x14ac:dyDescent="0.3">
      <c r="L346" s="78" t="s">
        <v>174</v>
      </c>
      <c r="M346" s="66">
        <v>8400</v>
      </c>
      <c r="N346" s="66">
        <v>7500</v>
      </c>
      <c r="O346" s="66">
        <v>9000</v>
      </c>
      <c r="P346" s="66">
        <v>9500</v>
      </c>
      <c r="Q346" s="66">
        <v>9500</v>
      </c>
    </row>
    <row r="347" spans="12:17" x14ac:dyDescent="0.3">
      <c r="L347" s="81" t="s">
        <v>122</v>
      </c>
      <c r="M347" s="66">
        <v>8366</v>
      </c>
      <c r="N347" s="66">
        <v>5111</v>
      </c>
      <c r="O347" s="66">
        <v>8378</v>
      </c>
      <c r="P347" s="66">
        <v>3686</v>
      </c>
      <c r="Q347" s="66">
        <v>4014</v>
      </c>
    </row>
    <row r="348" spans="12:17" x14ac:dyDescent="0.3">
      <c r="L348" s="81" t="s">
        <v>123</v>
      </c>
      <c r="M348" s="66">
        <v>2800</v>
      </c>
      <c r="N348" s="66">
        <v>4000</v>
      </c>
      <c r="O348" s="66">
        <v>4000</v>
      </c>
      <c r="P348" s="66">
        <v>3400</v>
      </c>
      <c r="Q348" s="66">
        <v>3350</v>
      </c>
    </row>
    <row r="349" spans="12:17" x14ac:dyDescent="0.3">
      <c r="L349" s="49" t="s">
        <v>42</v>
      </c>
      <c r="M349" s="66">
        <v>1000</v>
      </c>
      <c r="N349" s="66">
        <v>1000</v>
      </c>
      <c r="O349" s="66">
        <v>1000</v>
      </c>
      <c r="P349" s="66">
        <v>1000</v>
      </c>
      <c r="Q349" s="66">
        <v>1000</v>
      </c>
    </row>
    <row r="350" spans="12:17" x14ac:dyDescent="0.3">
      <c r="L350" s="49" t="s">
        <v>46</v>
      </c>
      <c r="M350" s="66">
        <v>500</v>
      </c>
      <c r="N350" s="66">
        <v>500</v>
      </c>
      <c r="O350" s="66">
        <v>500</v>
      </c>
      <c r="P350" s="66">
        <v>500</v>
      </c>
      <c r="Q350" s="66">
        <v>500</v>
      </c>
    </row>
    <row r="351" spans="12:17" x14ac:dyDescent="0.3">
      <c r="L351" s="49" t="s">
        <v>49</v>
      </c>
      <c r="M351" s="66">
        <v>250</v>
      </c>
      <c r="N351" s="66">
        <v>250</v>
      </c>
      <c r="O351" s="66">
        <v>250</v>
      </c>
      <c r="P351" s="66">
        <v>250</v>
      </c>
      <c r="Q351" s="66">
        <v>250</v>
      </c>
    </row>
    <row r="352" spans="12:17" x14ac:dyDescent="0.3">
      <c r="L352" s="4" t="s">
        <v>7</v>
      </c>
      <c r="M352" s="66">
        <v>2545</v>
      </c>
      <c r="N352" s="66">
        <v>2403</v>
      </c>
      <c r="O352" s="66">
        <v>2095</v>
      </c>
      <c r="P352" s="66">
        <v>2414</v>
      </c>
      <c r="Q352" s="66">
        <v>2400</v>
      </c>
    </row>
    <row r="353" spans="12:17" x14ac:dyDescent="0.3">
      <c r="L353" s="4" t="s">
        <v>124</v>
      </c>
      <c r="M353" s="66">
        <v>2200</v>
      </c>
      <c r="N353" s="66">
        <v>2005</v>
      </c>
      <c r="O353" s="66">
        <v>1504</v>
      </c>
      <c r="P353" s="66">
        <v>2006</v>
      </c>
      <c r="Q353" s="66">
        <v>2006</v>
      </c>
    </row>
    <row r="354" spans="12:17" x14ac:dyDescent="0.3">
      <c r="L354" s="65" t="s">
        <v>125</v>
      </c>
      <c r="M354" s="66">
        <f>IF($M323-M327&gt;=0,$M323-M327,"False")</f>
        <v>0</v>
      </c>
      <c r="N354" s="66">
        <f t="shared" ref="N354:Q354" si="19">IF($M323-N327&gt;=0,$M323-N327,"False")</f>
        <v>0</v>
      </c>
      <c r="O354" s="66">
        <f t="shared" si="19"/>
        <v>0</v>
      </c>
      <c r="P354" s="66">
        <f t="shared" si="19"/>
        <v>0</v>
      </c>
      <c r="Q354" s="66">
        <f t="shared" si="19"/>
        <v>0</v>
      </c>
    </row>
    <row r="356" spans="12:17" x14ac:dyDescent="0.3">
      <c r="L356" s="209" t="s">
        <v>88</v>
      </c>
      <c r="M356" s="209"/>
      <c r="N356" s="209"/>
      <c r="O356" s="209"/>
      <c r="P356" s="209"/>
      <c r="Q356" s="209"/>
    </row>
    <row r="358" spans="12:17" x14ac:dyDescent="0.3">
      <c r="M358">
        <v>100000</v>
      </c>
    </row>
    <row r="361" spans="12:17" x14ac:dyDescent="0.3">
      <c r="L361" s="2" t="s">
        <v>105</v>
      </c>
      <c r="M361" t="str">
        <f>IF(COUNTIF(Reelstrips_FG!G369:G444,"=0") = 0, "OK", "ERROR")</f>
        <v>OK</v>
      </c>
    </row>
    <row r="362" spans="12:17" x14ac:dyDescent="0.3">
      <c r="M362" cm="1">
        <f t="array" ref="M362:Q362">Reelstrips_FG!I1005:M1005</f>
        <v>100000</v>
      </c>
      <c r="N362">
        <v>100000</v>
      </c>
      <c r="O362">
        <v>100000</v>
      </c>
      <c r="P362">
        <v>100000</v>
      </c>
      <c r="Q362">
        <v>100000</v>
      </c>
    </row>
    <row r="363" spans="12:17" x14ac:dyDescent="0.3">
      <c r="L363" s="79" t="s">
        <v>106</v>
      </c>
      <c r="M363" s="66">
        <v>9</v>
      </c>
      <c r="N363" s="66">
        <v>9</v>
      </c>
      <c r="O363" s="66">
        <v>9</v>
      </c>
      <c r="P363" s="66">
        <v>9</v>
      </c>
      <c r="Q363" s="66">
        <v>9</v>
      </c>
    </row>
    <row r="364" spans="12:17" x14ac:dyDescent="0.3">
      <c r="L364" s="77" t="s">
        <v>43</v>
      </c>
      <c r="M364" s="66"/>
      <c r="N364" s="66"/>
      <c r="O364" s="66"/>
      <c r="P364" s="66"/>
      <c r="Q364" s="66"/>
    </row>
    <row r="365" spans="12:17" x14ac:dyDescent="0.3">
      <c r="L365" s="80" t="s">
        <v>107</v>
      </c>
      <c r="M365" s="66"/>
      <c r="N365" s="66"/>
      <c r="O365" s="66">
        <v>800</v>
      </c>
      <c r="P365" s="66">
        <v>1500</v>
      </c>
      <c r="Q365" s="66">
        <v>1500</v>
      </c>
    </row>
    <row r="366" spans="12:17" x14ac:dyDescent="0.3">
      <c r="L366" s="80" t="s">
        <v>108</v>
      </c>
      <c r="M366" s="66"/>
      <c r="N366" s="66"/>
      <c r="O366" s="66">
        <v>700</v>
      </c>
      <c r="P366" s="66">
        <v>1100</v>
      </c>
      <c r="Q366" s="66">
        <v>1100</v>
      </c>
    </row>
    <row r="367" spans="12:17" x14ac:dyDescent="0.3">
      <c r="L367" s="80" t="s">
        <v>109</v>
      </c>
      <c r="M367" s="66">
        <v>50</v>
      </c>
      <c r="N367" s="66">
        <v>100</v>
      </c>
      <c r="O367" s="66">
        <v>200</v>
      </c>
      <c r="P367" s="66">
        <v>400</v>
      </c>
      <c r="Q367" s="66">
        <v>400</v>
      </c>
    </row>
    <row r="368" spans="12:17" x14ac:dyDescent="0.3">
      <c r="L368" s="80" t="s">
        <v>110</v>
      </c>
      <c r="M368" s="66">
        <v>50</v>
      </c>
      <c r="N368" s="66">
        <v>50</v>
      </c>
      <c r="O368" s="66">
        <v>100</v>
      </c>
      <c r="P368" s="66">
        <v>299</v>
      </c>
      <c r="Q368" s="66">
        <v>299</v>
      </c>
    </row>
    <row r="369" spans="12:17" x14ac:dyDescent="0.3">
      <c r="L369" s="80" t="s">
        <v>111</v>
      </c>
      <c r="M369" s="66">
        <v>100</v>
      </c>
      <c r="N369" s="66">
        <v>100</v>
      </c>
      <c r="O369" s="66">
        <v>200</v>
      </c>
      <c r="P369" s="66">
        <v>500</v>
      </c>
      <c r="Q369" s="66">
        <v>500</v>
      </c>
    </row>
    <row r="370" spans="12:17" x14ac:dyDescent="0.3">
      <c r="L370" s="80" t="s">
        <v>112</v>
      </c>
      <c r="M370" s="66">
        <v>100</v>
      </c>
      <c r="N370" s="66">
        <v>50</v>
      </c>
      <c r="O370" s="66">
        <v>100</v>
      </c>
      <c r="P370" s="66">
        <v>300</v>
      </c>
      <c r="Q370" s="66">
        <v>300</v>
      </c>
    </row>
    <row r="371" spans="12:17" x14ac:dyDescent="0.3">
      <c r="L371" s="75" t="s">
        <v>175</v>
      </c>
      <c r="M371" s="66"/>
      <c r="N371" s="66"/>
      <c r="O371" s="66"/>
      <c r="P371" s="66"/>
      <c r="Q371" s="66"/>
    </row>
    <row r="372" spans="12:17" x14ac:dyDescent="0.3">
      <c r="L372" s="68" t="s">
        <v>114</v>
      </c>
      <c r="M372" s="66"/>
      <c r="N372" s="66"/>
      <c r="O372" s="66"/>
      <c r="P372" s="66"/>
      <c r="Q372" s="66"/>
    </row>
    <row r="373" spans="12:17" x14ac:dyDescent="0.3">
      <c r="L373" s="68" t="s">
        <v>115</v>
      </c>
      <c r="M373" s="66"/>
      <c r="N373" s="66"/>
      <c r="O373" s="66"/>
      <c r="P373" s="66"/>
      <c r="Q373" s="66"/>
    </row>
    <row r="374" spans="12:17" x14ac:dyDescent="0.3">
      <c r="L374" s="68" t="s">
        <v>116</v>
      </c>
      <c r="M374" s="66"/>
      <c r="N374" s="66"/>
      <c r="O374" s="66"/>
      <c r="P374" s="66"/>
      <c r="Q374" s="66"/>
    </row>
    <row r="375" spans="12:17" x14ac:dyDescent="0.3">
      <c r="L375" s="75" t="s">
        <v>117</v>
      </c>
      <c r="M375" s="66"/>
      <c r="N375" s="66"/>
      <c r="O375" s="66"/>
      <c r="P375" s="66"/>
      <c r="Q375" s="66"/>
    </row>
    <row r="376" spans="12:17" x14ac:dyDescent="0.3">
      <c r="L376" s="75" t="s">
        <v>118</v>
      </c>
      <c r="M376" s="66"/>
      <c r="N376" s="66"/>
      <c r="O376" s="66"/>
      <c r="P376" s="66"/>
      <c r="Q376" s="66"/>
    </row>
    <row r="377" spans="12:17" x14ac:dyDescent="0.3">
      <c r="L377" s="75" t="s">
        <v>119</v>
      </c>
      <c r="M377" s="66"/>
      <c r="N377" s="66"/>
      <c r="O377" s="66"/>
      <c r="P377" s="66"/>
      <c r="Q377" s="66"/>
    </row>
    <row r="378" spans="12:17" x14ac:dyDescent="0.3">
      <c r="L378" s="77" t="s">
        <v>59</v>
      </c>
      <c r="M378" s="66"/>
      <c r="N378" s="66"/>
      <c r="O378" s="66"/>
      <c r="P378" s="66"/>
      <c r="Q378" s="66"/>
    </row>
    <row r="379" spans="12:17" x14ac:dyDescent="0.3">
      <c r="L379" s="75" t="s">
        <v>56</v>
      </c>
      <c r="M379" s="66"/>
      <c r="N379" s="66"/>
      <c r="O379" s="66"/>
      <c r="P379" s="66"/>
      <c r="Q379" s="66"/>
    </row>
    <row r="380" spans="12:17" x14ac:dyDescent="0.3">
      <c r="L380" s="83" t="s">
        <v>173</v>
      </c>
      <c r="M380" s="71">
        <v>8371</v>
      </c>
      <c r="N380" s="71">
        <v>8351</v>
      </c>
      <c r="O380" s="71">
        <v>8900</v>
      </c>
      <c r="P380" s="71">
        <v>7000</v>
      </c>
      <c r="Q380" s="71">
        <v>7000</v>
      </c>
    </row>
    <row r="381" spans="12:17" x14ac:dyDescent="0.3">
      <c r="L381" s="83" t="s">
        <v>174</v>
      </c>
      <c r="M381" s="71">
        <v>6560</v>
      </c>
      <c r="N381" s="71">
        <v>7000</v>
      </c>
      <c r="O381" s="71">
        <v>7350</v>
      </c>
      <c r="P381" s="71">
        <v>7100</v>
      </c>
      <c r="Q381" s="71">
        <v>7100</v>
      </c>
    </row>
    <row r="382" spans="12:17" x14ac:dyDescent="0.3">
      <c r="L382" s="83" t="s">
        <v>122</v>
      </c>
      <c r="M382" s="71">
        <v>14475</v>
      </c>
      <c r="N382" s="71">
        <v>14235</v>
      </c>
      <c r="O382" s="71">
        <v>10094</v>
      </c>
      <c r="P382" s="71">
        <v>9222</v>
      </c>
      <c r="Q382" s="71">
        <v>9222</v>
      </c>
    </row>
    <row r="383" spans="12:17" x14ac:dyDescent="0.3">
      <c r="L383" s="83" t="s">
        <v>123</v>
      </c>
      <c r="M383" s="71">
        <v>2000</v>
      </c>
      <c r="N383" s="71">
        <v>2000</v>
      </c>
      <c r="O383" s="71">
        <v>1000</v>
      </c>
      <c r="P383" s="71">
        <v>3000</v>
      </c>
      <c r="Q383" s="71">
        <v>3000</v>
      </c>
    </row>
    <row r="384" spans="12:17" x14ac:dyDescent="0.3">
      <c r="L384" s="49" t="s">
        <v>42</v>
      </c>
      <c r="M384" s="66">
        <v>1000</v>
      </c>
      <c r="N384" s="66">
        <v>1000</v>
      </c>
      <c r="O384" s="66">
        <v>1000</v>
      </c>
      <c r="P384" s="66">
        <v>1000</v>
      </c>
      <c r="Q384" s="66">
        <v>1000</v>
      </c>
    </row>
    <row r="385" spans="12:17" x14ac:dyDescent="0.3">
      <c r="L385" s="49" t="s">
        <v>46</v>
      </c>
      <c r="M385" s="66">
        <v>500</v>
      </c>
      <c r="N385" s="66">
        <v>500</v>
      </c>
      <c r="O385" s="66">
        <v>500</v>
      </c>
      <c r="P385" s="66">
        <v>500</v>
      </c>
      <c r="Q385" s="66">
        <v>500</v>
      </c>
    </row>
    <row r="386" spans="12:17" x14ac:dyDescent="0.3">
      <c r="L386" s="49" t="s">
        <v>49</v>
      </c>
      <c r="M386" s="66"/>
      <c r="N386" s="66"/>
      <c r="O386" s="66"/>
      <c r="P386" s="66"/>
      <c r="Q386" s="66"/>
    </row>
    <row r="387" spans="12:17" x14ac:dyDescent="0.3">
      <c r="L387" s="4" t="s">
        <v>7</v>
      </c>
      <c r="M387" s="66"/>
      <c r="N387" s="66"/>
      <c r="O387" s="66"/>
      <c r="P387" s="66"/>
      <c r="Q387" s="66"/>
    </row>
    <row r="388" spans="12:17" x14ac:dyDescent="0.3">
      <c r="L388" s="4" t="s">
        <v>124</v>
      </c>
      <c r="M388" s="66"/>
      <c r="N388" s="66"/>
      <c r="O388" s="66"/>
      <c r="P388" s="66"/>
      <c r="Q388" s="66"/>
    </row>
    <row r="389" spans="12:17" x14ac:dyDescent="0.3">
      <c r="L389" s="65" t="s">
        <v>125</v>
      </c>
      <c r="M389" s="66">
        <f>IF($M358-M362&gt;=0,$M358-M362,"False")</f>
        <v>0</v>
      </c>
      <c r="N389" s="66">
        <f t="shared" ref="N389:Q389" si="20">IF($M358-N362&gt;=0,$M358-N362,"False")</f>
        <v>0</v>
      </c>
      <c r="O389" s="66">
        <f t="shared" si="20"/>
        <v>0</v>
      </c>
      <c r="P389" s="66">
        <f t="shared" si="20"/>
        <v>0</v>
      </c>
      <c r="Q389" s="66">
        <f t="shared" si="20"/>
        <v>0</v>
      </c>
    </row>
    <row r="391" spans="12:17" x14ac:dyDescent="0.3">
      <c r="L391" s="209" t="s">
        <v>89</v>
      </c>
      <c r="M391" s="209"/>
      <c r="N391" s="209"/>
      <c r="O391" s="209"/>
      <c r="P391" s="209"/>
      <c r="Q391" s="209"/>
    </row>
    <row r="393" spans="12:17" x14ac:dyDescent="0.3">
      <c r="M393">
        <v>100000</v>
      </c>
    </row>
    <row r="396" spans="12:17" x14ac:dyDescent="0.3">
      <c r="L396" s="2" t="s">
        <v>105</v>
      </c>
      <c r="M396" t="str">
        <f>IF(COUNTIF(Reelstrips_FG!G404:G479,"=0") = 0, "OK", "ERROR")</f>
        <v>OK</v>
      </c>
    </row>
    <row r="397" spans="12:17" x14ac:dyDescent="0.3">
      <c r="M397" cm="1">
        <f t="array" ref="M397:Q397">Reelstrips_FG!I1127:M1127</f>
        <v>100000</v>
      </c>
      <c r="N397">
        <v>100000</v>
      </c>
      <c r="O397">
        <v>100000</v>
      </c>
      <c r="P397">
        <v>100000</v>
      </c>
      <c r="Q397">
        <v>100000</v>
      </c>
    </row>
    <row r="398" spans="12:17" x14ac:dyDescent="0.3">
      <c r="L398" s="79" t="s">
        <v>106</v>
      </c>
      <c r="M398" s="66">
        <v>340</v>
      </c>
      <c r="N398" s="66">
        <v>380</v>
      </c>
      <c r="O398" s="66">
        <v>380</v>
      </c>
      <c r="P398" s="66">
        <v>640</v>
      </c>
      <c r="Q398" s="66">
        <v>590</v>
      </c>
    </row>
    <row r="399" spans="12:17" x14ac:dyDescent="0.3">
      <c r="L399" s="77" t="s">
        <v>43</v>
      </c>
      <c r="M399" s="66"/>
      <c r="N399" s="66"/>
      <c r="O399" s="66"/>
      <c r="P399" s="66"/>
      <c r="Q399" s="66"/>
    </row>
    <row r="400" spans="12:17" x14ac:dyDescent="0.3">
      <c r="L400" s="80" t="s">
        <v>107</v>
      </c>
      <c r="M400" s="66">
        <v>1500</v>
      </c>
      <c r="N400" s="66">
        <v>1500</v>
      </c>
      <c r="O400" s="66">
        <v>1500</v>
      </c>
      <c r="P400" s="66">
        <v>1500</v>
      </c>
      <c r="Q400" s="66">
        <v>1500</v>
      </c>
    </row>
    <row r="401" spans="12:17" x14ac:dyDescent="0.3">
      <c r="L401" s="80" t="s">
        <v>108</v>
      </c>
      <c r="M401" s="66">
        <v>1200</v>
      </c>
      <c r="N401" s="66">
        <v>1200</v>
      </c>
      <c r="O401" s="66">
        <v>1200</v>
      </c>
      <c r="P401" s="66">
        <v>1200</v>
      </c>
      <c r="Q401" s="66">
        <v>1200</v>
      </c>
    </row>
    <row r="402" spans="12:17" x14ac:dyDescent="0.3">
      <c r="L402" s="80" t="s">
        <v>109</v>
      </c>
      <c r="M402" s="66">
        <v>900</v>
      </c>
      <c r="N402" s="66">
        <v>500</v>
      </c>
      <c r="O402" s="66">
        <v>400</v>
      </c>
      <c r="P402" s="66">
        <v>500</v>
      </c>
      <c r="Q402" s="66">
        <v>500</v>
      </c>
    </row>
    <row r="403" spans="12:17" x14ac:dyDescent="0.3">
      <c r="L403" s="80" t="s">
        <v>110</v>
      </c>
      <c r="M403" s="66">
        <v>600</v>
      </c>
      <c r="N403" s="66">
        <v>300</v>
      </c>
      <c r="O403" s="66">
        <v>300</v>
      </c>
      <c r="P403" s="66">
        <v>300</v>
      </c>
      <c r="Q403" s="66">
        <v>300</v>
      </c>
    </row>
    <row r="404" spans="12:17" x14ac:dyDescent="0.3">
      <c r="L404" s="80" t="s">
        <v>111</v>
      </c>
      <c r="M404" s="66">
        <v>900</v>
      </c>
      <c r="N404" s="66">
        <v>400</v>
      </c>
      <c r="O404" s="66">
        <v>500</v>
      </c>
      <c r="P404" s="66">
        <v>500</v>
      </c>
      <c r="Q404" s="66">
        <v>500</v>
      </c>
    </row>
    <row r="405" spans="12:17" x14ac:dyDescent="0.3">
      <c r="L405" s="80" t="s">
        <v>112</v>
      </c>
      <c r="M405" s="66">
        <v>550</v>
      </c>
      <c r="N405" s="66">
        <v>200</v>
      </c>
      <c r="O405" s="66">
        <v>300</v>
      </c>
      <c r="P405" s="66">
        <v>300</v>
      </c>
      <c r="Q405" s="66">
        <v>300</v>
      </c>
    </row>
    <row r="406" spans="12:17" x14ac:dyDescent="0.3">
      <c r="L406" s="75" t="s">
        <v>175</v>
      </c>
      <c r="M406" s="66"/>
      <c r="N406" s="66"/>
      <c r="O406" s="66"/>
      <c r="P406" s="66"/>
      <c r="Q406" s="66"/>
    </row>
    <row r="407" spans="12:17" x14ac:dyDescent="0.3">
      <c r="L407" s="68" t="s">
        <v>114</v>
      </c>
      <c r="M407" s="66"/>
      <c r="N407" s="66"/>
      <c r="O407" s="66"/>
      <c r="P407" s="66"/>
      <c r="Q407" s="66"/>
    </row>
    <row r="408" spans="12:17" x14ac:dyDescent="0.3">
      <c r="L408" s="68" t="s">
        <v>115</v>
      </c>
      <c r="M408" s="66"/>
      <c r="N408" s="66"/>
      <c r="O408" s="66"/>
      <c r="P408" s="66"/>
      <c r="Q408" s="66"/>
    </row>
    <row r="409" spans="12:17" x14ac:dyDescent="0.3">
      <c r="L409" s="68" t="s">
        <v>116</v>
      </c>
      <c r="M409" s="66"/>
      <c r="N409" s="66"/>
      <c r="O409" s="66"/>
      <c r="P409" s="66"/>
      <c r="Q409" s="66"/>
    </row>
    <row r="410" spans="12:17" x14ac:dyDescent="0.3">
      <c r="L410" s="75" t="s">
        <v>117</v>
      </c>
      <c r="M410" s="66"/>
      <c r="N410" s="66"/>
      <c r="O410" s="66"/>
      <c r="P410" s="66"/>
      <c r="Q410" s="66"/>
    </row>
    <row r="411" spans="12:17" x14ac:dyDescent="0.3">
      <c r="L411" s="75" t="s">
        <v>118</v>
      </c>
      <c r="M411" s="66"/>
      <c r="N411" s="66"/>
      <c r="O411" s="66"/>
      <c r="P411" s="66"/>
      <c r="Q411" s="66"/>
    </row>
    <row r="412" spans="12:17" x14ac:dyDescent="0.3">
      <c r="L412" s="75" t="s">
        <v>119</v>
      </c>
      <c r="M412" s="66"/>
      <c r="N412" s="66"/>
      <c r="O412" s="66"/>
      <c r="P412" s="66"/>
      <c r="Q412" s="66"/>
    </row>
    <row r="413" spans="12:17" x14ac:dyDescent="0.3">
      <c r="L413" s="77" t="s">
        <v>59</v>
      </c>
      <c r="M413" s="66"/>
      <c r="N413" s="66"/>
      <c r="O413" s="66"/>
      <c r="P413" s="66"/>
      <c r="Q413" s="66"/>
    </row>
    <row r="414" spans="12:17" x14ac:dyDescent="0.3">
      <c r="L414" s="75" t="s">
        <v>56</v>
      </c>
      <c r="M414" s="66"/>
      <c r="N414" s="66"/>
      <c r="O414" s="66"/>
      <c r="P414" s="66"/>
      <c r="Q414" s="66"/>
    </row>
    <row r="415" spans="12:17" x14ac:dyDescent="0.3">
      <c r="L415" s="49" t="s">
        <v>42</v>
      </c>
      <c r="M415" s="66">
        <v>1000</v>
      </c>
      <c r="N415" s="66">
        <v>1000</v>
      </c>
      <c r="O415" s="66">
        <v>1000</v>
      </c>
      <c r="P415" s="66">
        <v>1000</v>
      </c>
      <c r="Q415" s="66">
        <v>1000</v>
      </c>
    </row>
    <row r="416" spans="12:17" x14ac:dyDescent="0.3">
      <c r="L416" s="49" t="s">
        <v>46</v>
      </c>
      <c r="M416" s="66">
        <v>500</v>
      </c>
      <c r="N416" s="66">
        <v>500</v>
      </c>
      <c r="O416" s="66">
        <v>500</v>
      </c>
      <c r="P416" s="66">
        <v>500</v>
      </c>
      <c r="Q416" s="66">
        <v>500</v>
      </c>
    </row>
    <row r="417" spans="12:17" x14ac:dyDescent="0.3">
      <c r="L417" s="49" t="s">
        <v>49</v>
      </c>
      <c r="M417" s="66">
        <v>250</v>
      </c>
      <c r="N417" s="66">
        <v>250</v>
      </c>
      <c r="O417" s="66">
        <v>250</v>
      </c>
      <c r="P417" s="66">
        <v>250</v>
      </c>
      <c r="Q417" s="66">
        <v>250</v>
      </c>
    </row>
    <row r="418" spans="12:17" x14ac:dyDescent="0.3">
      <c r="L418" s="4" t="s">
        <v>7</v>
      </c>
      <c r="M418" s="66">
        <v>8255</v>
      </c>
      <c r="N418" s="66">
        <v>10600</v>
      </c>
      <c r="O418" s="66">
        <v>11250</v>
      </c>
      <c r="P418" s="66">
        <v>5920</v>
      </c>
      <c r="Q418" s="66">
        <v>4700</v>
      </c>
    </row>
    <row r="419" spans="12:17" x14ac:dyDescent="0.3">
      <c r="L419" s="4" t="s">
        <v>124</v>
      </c>
      <c r="M419" s="66">
        <v>7870</v>
      </c>
      <c r="N419" s="66">
        <v>10980</v>
      </c>
      <c r="O419" s="66">
        <v>11080</v>
      </c>
      <c r="P419" s="66">
        <v>5000</v>
      </c>
      <c r="Q419" s="66">
        <v>4030</v>
      </c>
    </row>
    <row r="420" spans="12:17" x14ac:dyDescent="0.3">
      <c r="L420" s="65" t="s">
        <v>125</v>
      </c>
      <c r="M420" s="66">
        <f>IF($M393-M397&gt;=0,$M393-M397,"False")</f>
        <v>0</v>
      </c>
      <c r="N420" s="66">
        <f t="shared" ref="N420:Q420" si="21">IF($M393-N397&gt;=0,$M393-N397,"False")</f>
        <v>0</v>
      </c>
      <c r="O420" s="66">
        <f t="shared" si="21"/>
        <v>0</v>
      </c>
      <c r="P420" s="66">
        <f t="shared" si="21"/>
        <v>0</v>
      </c>
      <c r="Q420" s="66">
        <f t="shared" si="21"/>
        <v>0</v>
      </c>
    </row>
    <row r="422" spans="12:17" x14ac:dyDescent="0.3">
      <c r="L422" s="209" t="s">
        <v>90</v>
      </c>
      <c r="M422" s="209"/>
      <c r="N422" s="209"/>
      <c r="O422" s="209"/>
      <c r="P422" s="209"/>
      <c r="Q422" s="209"/>
    </row>
    <row r="424" spans="12:17" x14ac:dyDescent="0.3">
      <c r="M424">
        <v>100000</v>
      </c>
    </row>
    <row r="427" spans="12:17" x14ac:dyDescent="0.3">
      <c r="L427" s="2" t="s">
        <v>105</v>
      </c>
      <c r="M427" t="str">
        <f>IF(COUNTIF(Reelstrips_FG!G435:G510,"=0") = 0, "OK", "ERROR")</f>
        <v>OK</v>
      </c>
    </row>
    <row r="428" spans="12:17" x14ac:dyDescent="0.3">
      <c r="M428" cm="1">
        <f t="array" ref="M428:Q428">Reelstrips_FG!I1247:M1247</f>
        <v>100000</v>
      </c>
      <c r="N428">
        <v>100000</v>
      </c>
      <c r="O428">
        <v>100000</v>
      </c>
      <c r="P428">
        <v>100000</v>
      </c>
      <c r="Q428">
        <v>100000</v>
      </c>
    </row>
    <row r="429" spans="12:17" x14ac:dyDescent="0.3">
      <c r="L429" s="79" t="s">
        <v>106</v>
      </c>
      <c r="M429" s="66">
        <v>340</v>
      </c>
      <c r="N429" s="66">
        <v>570</v>
      </c>
      <c r="O429" s="66">
        <v>390</v>
      </c>
      <c r="P429" s="66">
        <v>950</v>
      </c>
      <c r="Q429" s="66">
        <v>740</v>
      </c>
    </row>
    <row r="430" spans="12:17" x14ac:dyDescent="0.3">
      <c r="L430" s="77" t="s">
        <v>43</v>
      </c>
      <c r="M430" s="66"/>
      <c r="N430" s="66"/>
      <c r="O430" s="66"/>
      <c r="P430" s="66"/>
      <c r="Q430" s="66"/>
    </row>
    <row r="431" spans="12:17" x14ac:dyDescent="0.3">
      <c r="L431" s="80" t="s">
        <v>107</v>
      </c>
      <c r="M431" s="66">
        <v>1600</v>
      </c>
      <c r="N431" s="66">
        <v>1500</v>
      </c>
      <c r="O431" s="66">
        <v>1500</v>
      </c>
      <c r="P431" s="66">
        <v>1500</v>
      </c>
      <c r="Q431" s="66">
        <v>1500</v>
      </c>
    </row>
    <row r="432" spans="12:17" x14ac:dyDescent="0.3">
      <c r="L432" s="80" t="s">
        <v>108</v>
      </c>
      <c r="M432" s="66">
        <v>1400</v>
      </c>
      <c r="N432" s="66">
        <v>1200</v>
      </c>
      <c r="O432" s="66">
        <v>1200</v>
      </c>
      <c r="P432" s="66">
        <v>1200</v>
      </c>
      <c r="Q432" s="66">
        <v>1200</v>
      </c>
    </row>
    <row r="433" spans="7:17" x14ac:dyDescent="0.3">
      <c r="L433" s="80" t="s">
        <v>109</v>
      </c>
      <c r="M433" s="66">
        <v>1000</v>
      </c>
      <c r="N433" s="66">
        <v>500</v>
      </c>
      <c r="O433" s="66">
        <v>800</v>
      </c>
      <c r="P433" s="66">
        <v>400</v>
      </c>
      <c r="Q433" s="66">
        <v>500</v>
      </c>
    </row>
    <row r="434" spans="7:17" x14ac:dyDescent="0.3">
      <c r="L434" s="80" t="s">
        <v>110</v>
      </c>
      <c r="M434" s="66">
        <v>500</v>
      </c>
      <c r="N434" s="66">
        <v>300</v>
      </c>
      <c r="O434" s="66">
        <v>300</v>
      </c>
      <c r="P434" s="66">
        <v>200</v>
      </c>
      <c r="Q434" s="66">
        <v>300</v>
      </c>
    </row>
    <row r="435" spans="7:17" x14ac:dyDescent="0.3">
      <c r="L435" s="80" t="s">
        <v>111</v>
      </c>
      <c r="M435" s="66">
        <v>0</v>
      </c>
      <c r="N435" s="66">
        <v>400</v>
      </c>
      <c r="O435" s="66">
        <v>400</v>
      </c>
      <c r="P435" s="66">
        <v>400</v>
      </c>
      <c r="Q435" s="66">
        <v>500</v>
      </c>
    </row>
    <row r="436" spans="7:17" x14ac:dyDescent="0.3">
      <c r="L436" s="80" t="s">
        <v>112</v>
      </c>
      <c r="M436" s="66">
        <v>0</v>
      </c>
      <c r="N436" s="66">
        <v>200</v>
      </c>
      <c r="O436" s="66">
        <v>300</v>
      </c>
      <c r="P436" s="66">
        <v>200</v>
      </c>
      <c r="Q436" s="66">
        <v>300</v>
      </c>
    </row>
    <row r="437" spans="7:17" x14ac:dyDescent="0.3">
      <c r="L437" s="75" t="s">
        <v>175</v>
      </c>
      <c r="M437" s="66"/>
      <c r="N437" s="66"/>
      <c r="O437" s="66"/>
      <c r="P437" s="66"/>
      <c r="Q437" s="66"/>
    </row>
    <row r="438" spans="7:17" x14ac:dyDescent="0.3">
      <c r="L438" s="68" t="s">
        <v>114</v>
      </c>
      <c r="M438" s="66"/>
      <c r="N438" s="66"/>
      <c r="O438" s="66"/>
      <c r="P438" s="66"/>
      <c r="Q438" s="66"/>
    </row>
    <row r="439" spans="7:17" x14ac:dyDescent="0.3">
      <c r="L439" s="68" t="s">
        <v>115</v>
      </c>
      <c r="M439" s="66"/>
      <c r="N439" s="66"/>
      <c r="O439" s="66"/>
      <c r="P439" s="66"/>
      <c r="Q439" s="66"/>
    </row>
    <row r="440" spans="7:17" x14ac:dyDescent="0.3">
      <c r="L440" s="68" t="s">
        <v>116</v>
      </c>
      <c r="M440" s="66"/>
      <c r="N440" s="66"/>
      <c r="O440" s="66"/>
      <c r="P440" s="66"/>
      <c r="Q440" s="66"/>
    </row>
    <row r="441" spans="7:17" x14ac:dyDescent="0.3">
      <c r="L441" s="75" t="s">
        <v>117</v>
      </c>
      <c r="M441" s="66"/>
      <c r="N441" s="66"/>
      <c r="O441" s="66"/>
      <c r="P441" s="66"/>
      <c r="Q441" s="66"/>
    </row>
    <row r="442" spans="7:17" x14ac:dyDescent="0.3">
      <c r="G442" s="69"/>
      <c r="H442" s="69"/>
      <c r="L442" s="75" t="s">
        <v>118</v>
      </c>
      <c r="M442" s="66"/>
      <c r="N442" s="66"/>
      <c r="O442" s="66"/>
      <c r="P442" s="66"/>
      <c r="Q442" s="66"/>
    </row>
    <row r="443" spans="7:17" x14ac:dyDescent="0.3">
      <c r="G443" s="69"/>
      <c r="H443" s="69"/>
      <c r="L443" s="75" t="s">
        <v>119</v>
      </c>
      <c r="M443" s="66"/>
      <c r="N443" s="66"/>
      <c r="O443" s="66"/>
      <c r="P443" s="66"/>
      <c r="Q443" s="66"/>
    </row>
    <row r="444" spans="7:17" x14ac:dyDescent="0.3">
      <c r="G444" s="69"/>
      <c r="H444" s="69"/>
      <c r="L444" s="77" t="s">
        <v>59</v>
      </c>
      <c r="M444" s="66"/>
      <c r="N444" s="66"/>
      <c r="O444" s="66"/>
      <c r="P444" s="66"/>
      <c r="Q444" s="66"/>
    </row>
    <row r="445" spans="7:17" x14ac:dyDescent="0.3">
      <c r="G445" s="69"/>
      <c r="H445" s="69"/>
      <c r="L445" s="75" t="s">
        <v>56</v>
      </c>
      <c r="M445" s="66"/>
      <c r="N445" s="66"/>
      <c r="O445" s="66"/>
      <c r="P445" s="66"/>
      <c r="Q445" s="66"/>
    </row>
    <row r="446" spans="7:17" x14ac:dyDescent="0.3">
      <c r="G446" s="69"/>
      <c r="H446" s="69"/>
      <c r="L446" s="49" t="s">
        <v>42</v>
      </c>
      <c r="M446" s="66">
        <v>1000</v>
      </c>
      <c r="N446" s="66">
        <v>1000</v>
      </c>
      <c r="O446" s="66">
        <v>1000</v>
      </c>
      <c r="P446" s="66">
        <v>1000</v>
      </c>
      <c r="Q446" s="66">
        <v>1000</v>
      </c>
    </row>
    <row r="447" spans="7:17" x14ac:dyDescent="0.3">
      <c r="G447" s="69"/>
      <c r="H447" s="69"/>
      <c r="L447" s="49" t="s">
        <v>46</v>
      </c>
      <c r="M447" s="66">
        <v>500</v>
      </c>
      <c r="N447" s="66">
        <v>500</v>
      </c>
      <c r="O447" s="66">
        <v>500</v>
      </c>
      <c r="P447" s="66">
        <v>500</v>
      </c>
      <c r="Q447" s="66">
        <v>500</v>
      </c>
    </row>
    <row r="448" spans="7:17" x14ac:dyDescent="0.3">
      <c r="G448" s="69"/>
      <c r="H448" s="69"/>
      <c r="L448" s="49" t="s">
        <v>49</v>
      </c>
      <c r="M448" s="66">
        <v>250</v>
      </c>
      <c r="N448" s="66">
        <v>250</v>
      </c>
      <c r="O448" s="66">
        <v>250</v>
      </c>
      <c r="P448" s="66">
        <v>250</v>
      </c>
      <c r="Q448" s="66">
        <v>250</v>
      </c>
    </row>
    <row r="449" spans="7:17" x14ac:dyDescent="0.3">
      <c r="G449" s="69"/>
      <c r="H449" s="69"/>
      <c r="L449" s="4" t="s">
        <v>7</v>
      </c>
      <c r="M449" s="66">
        <v>7525</v>
      </c>
      <c r="N449" s="66">
        <v>10460</v>
      </c>
      <c r="O449" s="66">
        <v>10115</v>
      </c>
      <c r="P449" s="66">
        <v>10080</v>
      </c>
      <c r="Q449" s="66">
        <v>4725</v>
      </c>
    </row>
    <row r="450" spans="7:17" x14ac:dyDescent="0.3">
      <c r="G450" s="69"/>
      <c r="H450" s="69"/>
      <c r="L450" s="4" t="s">
        <v>124</v>
      </c>
      <c r="M450" s="66">
        <v>7250</v>
      </c>
      <c r="N450" s="66">
        <v>10980</v>
      </c>
      <c r="O450" s="66">
        <v>9480</v>
      </c>
      <c r="P450" s="66">
        <v>9380</v>
      </c>
      <c r="Q450" s="66">
        <v>4010</v>
      </c>
    </row>
    <row r="451" spans="7:17" x14ac:dyDescent="0.3">
      <c r="G451" s="69"/>
      <c r="H451" s="69"/>
      <c r="L451" s="65" t="s">
        <v>125</v>
      </c>
      <c r="M451" s="66">
        <f>IF($M424-M428&gt;=0,$M424-M428,"False")</f>
        <v>0</v>
      </c>
      <c r="N451" s="66">
        <f t="shared" ref="N451:Q451" si="22">IF($M424-N428&gt;=0,$M424-N428,"False")</f>
        <v>0</v>
      </c>
      <c r="O451" s="66">
        <f t="shared" si="22"/>
        <v>0</v>
      </c>
      <c r="P451" s="66">
        <f t="shared" si="22"/>
        <v>0</v>
      </c>
      <c r="Q451" s="66">
        <f t="shared" si="22"/>
        <v>0</v>
      </c>
    </row>
    <row r="453" spans="7:17" x14ac:dyDescent="0.3">
      <c r="L453" s="209" t="s">
        <v>91</v>
      </c>
      <c r="M453" s="209"/>
      <c r="N453" s="209"/>
      <c r="O453" s="209"/>
      <c r="P453" s="209"/>
      <c r="Q453" s="209"/>
    </row>
    <row r="455" spans="7:17" x14ac:dyDescent="0.3">
      <c r="M455">
        <v>100000</v>
      </c>
    </row>
    <row r="458" spans="7:17" x14ac:dyDescent="0.3">
      <c r="L458" s="2" t="s">
        <v>105</v>
      </c>
      <c r="M458" t="str">
        <f>IF(COUNTIF(Reelstrips_FG!G466:G541,"=0") = 0, "OK", "ERROR")</f>
        <v>OK</v>
      </c>
    </row>
    <row r="459" spans="7:17" x14ac:dyDescent="0.3">
      <c r="M459" cm="1">
        <f t="array" ref="M459:Q459">Reelstrips_FG!I1358:M1358</f>
        <v>100000</v>
      </c>
      <c r="N459">
        <v>100000</v>
      </c>
      <c r="O459">
        <v>100000</v>
      </c>
      <c r="P459">
        <v>100000</v>
      </c>
      <c r="Q459">
        <v>100000</v>
      </c>
    </row>
    <row r="460" spans="7:17" x14ac:dyDescent="0.3">
      <c r="L460" s="79" t="s">
        <v>106</v>
      </c>
      <c r="M460" s="66">
        <v>340</v>
      </c>
      <c r="N460" s="66">
        <v>1200</v>
      </c>
      <c r="O460" s="66">
        <v>390</v>
      </c>
      <c r="P460" s="66">
        <v>590</v>
      </c>
      <c r="Q460" s="66">
        <v>2700</v>
      </c>
    </row>
    <row r="461" spans="7:17" x14ac:dyDescent="0.3">
      <c r="L461" s="77" t="s">
        <v>43</v>
      </c>
      <c r="M461" s="66"/>
      <c r="N461" s="66"/>
      <c r="O461" s="66"/>
      <c r="P461" s="66"/>
      <c r="Q461" s="66"/>
    </row>
    <row r="462" spans="7:17" x14ac:dyDescent="0.3">
      <c r="L462" s="80" t="s">
        <v>107</v>
      </c>
      <c r="M462" s="66">
        <v>2000</v>
      </c>
      <c r="N462" s="66">
        <v>1500</v>
      </c>
      <c r="O462" s="66">
        <v>1500</v>
      </c>
      <c r="P462" s="66">
        <v>1500</v>
      </c>
      <c r="Q462" s="66">
        <v>1500</v>
      </c>
    </row>
    <row r="463" spans="7:17" x14ac:dyDescent="0.3">
      <c r="L463" s="80" t="s">
        <v>108</v>
      </c>
      <c r="M463" s="66">
        <v>2000</v>
      </c>
      <c r="N463" s="66">
        <v>1200</v>
      </c>
      <c r="O463" s="66">
        <v>1200</v>
      </c>
      <c r="P463" s="66">
        <v>1200</v>
      </c>
      <c r="Q463" s="66">
        <v>1200</v>
      </c>
    </row>
    <row r="464" spans="7:17" x14ac:dyDescent="0.3">
      <c r="L464" s="80" t="s">
        <v>109</v>
      </c>
      <c r="M464" s="66">
        <v>1400</v>
      </c>
      <c r="N464" s="66">
        <v>500</v>
      </c>
      <c r="O464" s="66">
        <v>1500</v>
      </c>
      <c r="P464" s="66">
        <v>1200</v>
      </c>
      <c r="Q464" s="66">
        <v>500</v>
      </c>
    </row>
    <row r="465" spans="12:17" x14ac:dyDescent="0.3">
      <c r="L465" s="80" t="s">
        <v>110</v>
      </c>
      <c r="M465" s="66">
        <v>800</v>
      </c>
      <c r="N465" s="66">
        <v>300</v>
      </c>
      <c r="O465" s="66">
        <v>800</v>
      </c>
      <c r="P465" s="66">
        <v>800</v>
      </c>
      <c r="Q465" s="66">
        <v>300</v>
      </c>
    </row>
    <row r="466" spans="12:17" x14ac:dyDescent="0.3">
      <c r="L466" s="80" t="s">
        <v>111</v>
      </c>
      <c r="M466" s="66"/>
      <c r="N466" s="66">
        <v>200</v>
      </c>
      <c r="O466" s="66">
        <v>400</v>
      </c>
      <c r="P466" s="66">
        <v>400</v>
      </c>
      <c r="Q466" s="66">
        <v>300</v>
      </c>
    </row>
    <row r="467" spans="12:17" x14ac:dyDescent="0.3">
      <c r="L467" s="80" t="s">
        <v>112</v>
      </c>
      <c r="M467" s="66"/>
      <c r="N467" s="66">
        <v>150</v>
      </c>
      <c r="O467" s="66">
        <v>300</v>
      </c>
      <c r="P467" s="66">
        <v>200</v>
      </c>
      <c r="Q467" s="66">
        <v>100</v>
      </c>
    </row>
    <row r="468" spans="12:17" x14ac:dyDescent="0.3">
      <c r="L468" s="75" t="s">
        <v>175</v>
      </c>
      <c r="M468" s="66"/>
      <c r="N468" s="66"/>
      <c r="O468" s="66"/>
      <c r="P468" s="66"/>
      <c r="Q468" s="66"/>
    </row>
    <row r="469" spans="12:17" x14ac:dyDescent="0.3">
      <c r="L469" s="68" t="s">
        <v>114</v>
      </c>
      <c r="M469" s="66"/>
      <c r="N469" s="66"/>
      <c r="O469" s="66"/>
      <c r="P469" s="66"/>
      <c r="Q469" s="66"/>
    </row>
    <row r="470" spans="12:17" x14ac:dyDescent="0.3">
      <c r="L470" s="68" t="s">
        <v>115</v>
      </c>
      <c r="M470" s="66"/>
      <c r="N470" s="66"/>
      <c r="O470" s="66"/>
      <c r="P470" s="66"/>
      <c r="Q470" s="66"/>
    </row>
    <row r="471" spans="12:17" x14ac:dyDescent="0.3">
      <c r="L471" s="68" t="s">
        <v>116</v>
      </c>
      <c r="M471" s="66"/>
      <c r="N471" s="66"/>
      <c r="O471" s="66"/>
      <c r="P471" s="66"/>
      <c r="Q471" s="66"/>
    </row>
    <row r="472" spans="12:17" x14ac:dyDescent="0.3">
      <c r="L472" s="75" t="s">
        <v>117</v>
      </c>
      <c r="M472" s="66"/>
      <c r="N472" s="66"/>
      <c r="O472" s="66"/>
      <c r="P472" s="66"/>
      <c r="Q472" s="66"/>
    </row>
    <row r="473" spans="12:17" x14ac:dyDescent="0.3">
      <c r="L473" s="75" t="s">
        <v>118</v>
      </c>
      <c r="M473" s="66"/>
      <c r="N473" s="66"/>
      <c r="O473" s="66"/>
      <c r="P473" s="66"/>
      <c r="Q473" s="66"/>
    </row>
    <row r="474" spans="12:17" x14ac:dyDescent="0.3">
      <c r="L474" s="75" t="s">
        <v>119</v>
      </c>
      <c r="M474" s="66"/>
      <c r="N474" s="66"/>
      <c r="O474" s="66"/>
      <c r="P474" s="66"/>
      <c r="Q474" s="66"/>
    </row>
    <row r="475" spans="12:17" x14ac:dyDescent="0.3">
      <c r="L475" s="77" t="s">
        <v>59</v>
      </c>
      <c r="M475" s="66"/>
      <c r="N475" s="66"/>
      <c r="O475" s="66"/>
      <c r="P475" s="66"/>
      <c r="Q475" s="66"/>
    </row>
    <row r="476" spans="12:17" x14ac:dyDescent="0.3">
      <c r="L476" s="75" t="s">
        <v>56</v>
      </c>
      <c r="M476" s="66"/>
      <c r="N476" s="66"/>
      <c r="O476" s="66"/>
      <c r="P476" s="66"/>
      <c r="Q476" s="66"/>
    </row>
    <row r="477" spans="12:17" x14ac:dyDescent="0.3">
      <c r="L477" s="49" t="s">
        <v>42</v>
      </c>
      <c r="M477" s="66">
        <v>1000</v>
      </c>
      <c r="N477" s="66">
        <v>1000</v>
      </c>
      <c r="O477" s="66">
        <v>1000</v>
      </c>
      <c r="P477" s="66">
        <v>1000</v>
      </c>
      <c r="Q477" s="66">
        <v>1000</v>
      </c>
    </row>
    <row r="478" spans="12:17" x14ac:dyDescent="0.3">
      <c r="L478" s="49" t="s">
        <v>46</v>
      </c>
      <c r="M478" s="66">
        <v>500</v>
      </c>
      <c r="N478" s="66">
        <v>500</v>
      </c>
      <c r="O478" s="66">
        <v>500</v>
      </c>
      <c r="P478" s="66">
        <v>500</v>
      </c>
      <c r="Q478" s="66">
        <v>500</v>
      </c>
    </row>
    <row r="479" spans="12:17" x14ac:dyDescent="0.3">
      <c r="L479" s="49" t="s">
        <v>49</v>
      </c>
      <c r="M479" s="66">
        <v>250</v>
      </c>
      <c r="N479" s="66">
        <v>250</v>
      </c>
      <c r="O479" s="66">
        <v>250</v>
      </c>
      <c r="P479" s="66">
        <v>250</v>
      </c>
      <c r="Q479" s="66">
        <v>250</v>
      </c>
    </row>
    <row r="480" spans="12:17" x14ac:dyDescent="0.3">
      <c r="L480" s="4" t="s">
        <v>7</v>
      </c>
      <c r="M480" s="66">
        <v>6770</v>
      </c>
      <c r="N480" s="66">
        <v>11330</v>
      </c>
      <c r="O480" s="66">
        <v>9630</v>
      </c>
      <c r="P480" s="66">
        <v>7460</v>
      </c>
      <c r="Q480" s="66">
        <v>7010</v>
      </c>
    </row>
    <row r="481" spans="12:17" x14ac:dyDescent="0.3">
      <c r="L481" s="4" t="s">
        <v>124</v>
      </c>
      <c r="M481" s="66">
        <v>6600</v>
      </c>
      <c r="N481" s="66">
        <v>10980</v>
      </c>
      <c r="O481" s="66">
        <v>8500</v>
      </c>
      <c r="P481" s="66">
        <v>6080</v>
      </c>
      <c r="Q481" s="66">
        <v>6460</v>
      </c>
    </row>
    <row r="482" spans="12:17" x14ac:dyDescent="0.3">
      <c r="L482" s="65" t="s">
        <v>125</v>
      </c>
      <c r="M482" s="66">
        <f>IF($M455-M459&gt;=0,$M455-M459,"False")</f>
        <v>0</v>
      </c>
      <c r="N482" s="66">
        <f t="shared" ref="N482:Q482" si="23">IF($M455-N459&gt;=0,$M455-N459,"False")</f>
        <v>0</v>
      </c>
      <c r="O482" s="66">
        <f t="shared" si="23"/>
        <v>0</v>
      </c>
      <c r="P482" s="66">
        <f t="shared" si="23"/>
        <v>0</v>
      </c>
      <c r="Q482" s="66">
        <f t="shared" si="23"/>
        <v>0</v>
      </c>
    </row>
    <row r="484" spans="12:17" x14ac:dyDescent="0.3">
      <c r="L484" s="209" t="s">
        <v>92</v>
      </c>
      <c r="M484" s="209"/>
      <c r="N484" s="209"/>
      <c r="O484" s="209"/>
      <c r="P484" s="209"/>
      <c r="Q484" s="209"/>
    </row>
    <row r="486" spans="12:17" x14ac:dyDescent="0.3">
      <c r="M486">
        <v>100000</v>
      </c>
    </row>
    <row r="489" spans="12:17" x14ac:dyDescent="0.3">
      <c r="L489" s="2" t="s">
        <v>105</v>
      </c>
      <c r="M489" t="str">
        <f>IF(COUNTIF(Reelstrips_FG!G497:G572,"=0") = 0, "OK", "ERROR")</f>
        <v>OK</v>
      </c>
    </row>
    <row r="490" spans="12:17" x14ac:dyDescent="0.3">
      <c r="M490" cm="1">
        <f t="array" ref="M490:Q490">Reelstrips_FG!I1466:M1466</f>
        <v>100000</v>
      </c>
      <c r="N490">
        <v>100000</v>
      </c>
      <c r="O490">
        <v>100000</v>
      </c>
      <c r="P490">
        <v>100000</v>
      </c>
      <c r="Q490">
        <v>100000</v>
      </c>
    </row>
    <row r="491" spans="12:17" x14ac:dyDescent="0.3">
      <c r="L491" s="79" t="s">
        <v>106</v>
      </c>
      <c r="M491" s="66">
        <v>390</v>
      </c>
      <c r="N491" s="66">
        <v>450</v>
      </c>
      <c r="O491" s="66">
        <v>590</v>
      </c>
      <c r="P491" s="66">
        <v>740</v>
      </c>
      <c r="Q491" s="66">
        <v>2750</v>
      </c>
    </row>
    <row r="492" spans="12:17" x14ac:dyDescent="0.3">
      <c r="L492" s="77" t="s">
        <v>43</v>
      </c>
      <c r="M492" s="66"/>
      <c r="N492" s="66"/>
      <c r="O492" s="66"/>
      <c r="P492" s="66"/>
      <c r="Q492" s="66"/>
    </row>
    <row r="493" spans="12:17" x14ac:dyDescent="0.3">
      <c r="L493" s="80" t="s">
        <v>107</v>
      </c>
      <c r="M493" s="66">
        <v>1800</v>
      </c>
      <c r="N493" s="66">
        <v>1500</v>
      </c>
      <c r="O493" s="66">
        <v>1500</v>
      </c>
      <c r="P493" s="66">
        <v>1500</v>
      </c>
      <c r="Q493" s="66">
        <v>1500</v>
      </c>
    </row>
    <row r="494" spans="12:17" x14ac:dyDescent="0.3">
      <c r="L494" s="80" t="s">
        <v>108</v>
      </c>
      <c r="M494" s="66">
        <v>1800</v>
      </c>
      <c r="N494" s="66">
        <v>1200</v>
      </c>
      <c r="O494" s="66">
        <v>1200</v>
      </c>
      <c r="P494" s="66">
        <v>1200</v>
      </c>
      <c r="Q494" s="66">
        <v>1200</v>
      </c>
    </row>
    <row r="495" spans="12:17" x14ac:dyDescent="0.3">
      <c r="L495" s="80" t="s">
        <v>109</v>
      </c>
      <c r="M495" s="66">
        <v>1800</v>
      </c>
      <c r="N495" s="66">
        <v>500</v>
      </c>
      <c r="O495" s="66">
        <v>1500</v>
      </c>
      <c r="P495" s="66">
        <v>1200</v>
      </c>
      <c r="Q495" s="66">
        <v>500</v>
      </c>
    </row>
    <row r="496" spans="12:17" x14ac:dyDescent="0.3">
      <c r="L496" s="80" t="s">
        <v>110</v>
      </c>
      <c r="M496" s="66">
        <v>800</v>
      </c>
      <c r="N496" s="66">
        <v>300</v>
      </c>
      <c r="O496" s="66">
        <v>800</v>
      </c>
      <c r="P496" s="66">
        <v>800</v>
      </c>
      <c r="Q496" s="66">
        <v>300</v>
      </c>
    </row>
    <row r="497" spans="12:17" x14ac:dyDescent="0.3">
      <c r="L497" s="80" t="s">
        <v>111</v>
      </c>
      <c r="M497" s="66">
        <v>200</v>
      </c>
      <c r="N497" s="66">
        <v>1000</v>
      </c>
      <c r="O497" s="66">
        <v>1000</v>
      </c>
      <c r="P497" s="66">
        <v>400</v>
      </c>
      <c r="Q497" s="66">
        <v>300</v>
      </c>
    </row>
    <row r="498" spans="12:17" x14ac:dyDescent="0.3">
      <c r="L498" s="80" t="s">
        <v>112</v>
      </c>
      <c r="M498" s="66">
        <v>150</v>
      </c>
      <c r="N498" s="66">
        <v>500</v>
      </c>
      <c r="O498" s="66">
        <v>500</v>
      </c>
      <c r="P498" s="66">
        <v>200</v>
      </c>
      <c r="Q498" s="66">
        <v>100</v>
      </c>
    </row>
    <row r="499" spans="12:17" x14ac:dyDescent="0.3">
      <c r="L499" s="75" t="s">
        <v>175</v>
      </c>
      <c r="M499" s="66"/>
      <c r="N499" s="66"/>
      <c r="O499" s="66"/>
      <c r="P499" s="66"/>
      <c r="Q499" s="66"/>
    </row>
    <row r="500" spans="12:17" x14ac:dyDescent="0.3">
      <c r="L500" s="68" t="s">
        <v>114</v>
      </c>
      <c r="M500" s="66"/>
      <c r="N500" s="66"/>
      <c r="O500" s="66"/>
      <c r="P500" s="66"/>
      <c r="Q500" s="66"/>
    </row>
    <row r="501" spans="12:17" x14ac:dyDescent="0.3">
      <c r="L501" s="68" t="s">
        <v>115</v>
      </c>
      <c r="M501" s="66"/>
      <c r="N501" s="66"/>
      <c r="O501" s="66"/>
      <c r="P501" s="66"/>
      <c r="Q501" s="66"/>
    </row>
    <row r="502" spans="12:17" x14ac:dyDescent="0.3">
      <c r="L502" s="68" t="s">
        <v>116</v>
      </c>
      <c r="M502" s="66"/>
      <c r="N502" s="66"/>
      <c r="O502" s="66"/>
      <c r="P502" s="66"/>
      <c r="Q502" s="66"/>
    </row>
    <row r="503" spans="12:17" x14ac:dyDescent="0.3">
      <c r="L503" s="75" t="s">
        <v>117</v>
      </c>
      <c r="M503" s="66"/>
      <c r="N503" s="66"/>
      <c r="O503" s="66"/>
      <c r="P503" s="66"/>
      <c r="Q503" s="66"/>
    </row>
    <row r="504" spans="12:17" x14ac:dyDescent="0.3">
      <c r="L504" s="75" t="s">
        <v>118</v>
      </c>
      <c r="M504" s="66"/>
      <c r="N504" s="66"/>
      <c r="O504" s="66"/>
      <c r="P504" s="66"/>
      <c r="Q504" s="66"/>
    </row>
    <row r="505" spans="12:17" x14ac:dyDescent="0.3">
      <c r="L505" s="75" t="s">
        <v>119</v>
      </c>
      <c r="M505" s="66"/>
      <c r="N505" s="66"/>
      <c r="O505" s="66"/>
      <c r="P505" s="66"/>
      <c r="Q505" s="66"/>
    </row>
    <row r="506" spans="12:17" x14ac:dyDescent="0.3">
      <c r="L506" s="77" t="s">
        <v>59</v>
      </c>
      <c r="M506" s="66"/>
      <c r="N506" s="66"/>
      <c r="O506" s="66"/>
      <c r="P506" s="66"/>
      <c r="Q506" s="66"/>
    </row>
    <row r="507" spans="12:17" x14ac:dyDescent="0.3">
      <c r="L507" s="75" t="s">
        <v>56</v>
      </c>
      <c r="M507" s="66"/>
      <c r="N507" s="66"/>
      <c r="O507" s="66"/>
      <c r="P507" s="66"/>
      <c r="Q507" s="66"/>
    </row>
    <row r="508" spans="12:17" x14ac:dyDescent="0.3">
      <c r="L508" s="49" t="s">
        <v>42</v>
      </c>
      <c r="M508" s="66">
        <v>1000</v>
      </c>
      <c r="N508" s="66">
        <v>1000</v>
      </c>
      <c r="O508" s="66">
        <v>1000</v>
      </c>
      <c r="P508" s="66">
        <v>1000</v>
      </c>
      <c r="Q508" s="66">
        <v>1000</v>
      </c>
    </row>
    <row r="509" spans="12:17" x14ac:dyDescent="0.3">
      <c r="L509" s="49" t="s">
        <v>46</v>
      </c>
      <c r="M509" s="66">
        <v>500</v>
      </c>
      <c r="N509" s="66">
        <v>500</v>
      </c>
      <c r="O509" s="66">
        <v>500</v>
      </c>
      <c r="P509" s="66">
        <v>500</v>
      </c>
      <c r="Q509" s="66">
        <v>500</v>
      </c>
    </row>
    <row r="510" spans="12:17" x14ac:dyDescent="0.3">
      <c r="L510" s="49" t="s">
        <v>49</v>
      </c>
      <c r="M510" s="66">
        <v>250</v>
      </c>
      <c r="N510" s="66">
        <v>250</v>
      </c>
      <c r="O510" s="66">
        <v>250</v>
      </c>
      <c r="P510" s="66">
        <v>250</v>
      </c>
      <c r="Q510" s="66">
        <v>250</v>
      </c>
    </row>
    <row r="511" spans="12:17" x14ac:dyDescent="0.3">
      <c r="L511" s="4" t="s">
        <v>7</v>
      </c>
      <c r="M511" s="66">
        <v>7490</v>
      </c>
      <c r="N511" s="66">
        <v>11055</v>
      </c>
      <c r="O511" s="66">
        <v>9715</v>
      </c>
      <c r="P511" s="66">
        <v>9200</v>
      </c>
      <c r="Q511" s="66">
        <v>8110</v>
      </c>
    </row>
    <row r="512" spans="12:17" x14ac:dyDescent="0.3">
      <c r="L512" s="4" t="s">
        <v>124</v>
      </c>
      <c r="M512" s="66">
        <v>6900</v>
      </c>
      <c r="N512" s="66">
        <v>11080</v>
      </c>
      <c r="O512" s="66">
        <v>8380</v>
      </c>
      <c r="P512" s="66">
        <v>8080</v>
      </c>
      <c r="Q512" s="66">
        <v>7260</v>
      </c>
    </row>
    <row r="513" spans="12:17" x14ac:dyDescent="0.3">
      <c r="L513" s="65" t="s">
        <v>125</v>
      </c>
      <c r="M513" s="66">
        <f>IF($M486-M490&gt;=0,$M486-M490,"False")</f>
        <v>0</v>
      </c>
      <c r="N513" s="66">
        <f t="shared" ref="N513:Q513" si="24">IF($M486-N490&gt;=0,$M486-N490,"False")</f>
        <v>0</v>
      </c>
      <c r="O513" s="66">
        <f t="shared" si="24"/>
        <v>0</v>
      </c>
      <c r="P513" s="66">
        <f t="shared" si="24"/>
        <v>0</v>
      </c>
      <c r="Q513" s="66">
        <f t="shared" si="24"/>
        <v>0</v>
      </c>
    </row>
    <row r="515" spans="12:17" x14ac:dyDescent="0.3">
      <c r="L515" s="209" t="s">
        <v>93</v>
      </c>
      <c r="M515" s="209"/>
      <c r="N515" s="209"/>
      <c r="O515" s="209"/>
      <c r="P515" s="209"/>
      <c r="Q515" s="209"/>
    </row>
    <row r="517" spans="12:17" x14ac:dyDescent="0.3">
      <c r="M517">
        <v>100000</v>
      </c>
    </row>
    <row r="520" spans="12:17" x14ac:dyDescent="0.3">
      <c r="L520" s="2" t="s">
        <v>105</v>
      </c>
      <c r="M520" t="str">
        <f>IF(COUNTIF(Reelstrips_FG!G528:G603,"=0") = 0, "OK", "ERROR")</f>
        <v>OK</v>
      </c>
    </row>
    <row r="521" spans="12:17" x14ac:dyDescent="0.3">
      <c r="M521" s="36" cm="1">
        <f t="array" ref="M521:Q521">Reelstrips_FG!I1549:M1549</f>
        <v>0</v>
      </c>
      <c r="N521">
        <v>0</v>
      </c>
      <c r="O521">
        <v>0</v>
      </c>
      <c r="P521">
        <v>0</v>
      </c>
      <c r="Q521">
        <v>0</v>
      </c>
    </row>
    <row r="522" spans="12:17" x14ac:dyDescent="0.3">
      <c r="L522" s="79" t="s">
        <v>106</v>
      </c>
      <c r="M522" s="66"/>
      <c r="N522" s="66"/>
      <c r="O522" s="66"/>
      <c r="P522" s="66"/>
      <c r="Q522" s="66"/>
    </row>
    <row r="523" spans="12:17" x14ac:dyDescent="0.3">
      <c r="L523" s="77" t="s">
        <v>43</v>
      </c>
      <c r="M523" s="66"/>
      <c r="N523" s="66"/>
      <c r="O523" s="66"/>
      <c r="P523" s="66"/>
      <c r="Q523" s="66"/>
    </row>
    <row r="524" spans="12:17" x14ac:dyDescent="0.3">
      <c r="L524" s="80" t="s">
        <v>107</v>
      </c>
      <c r="M524" s="66"/>
      <c r="N524" s="66"/>
      <c r="O524" s="66"/>
      <c r="P524" s="66"/>
      <c r="Q524" s="66"/>
    </row>
    <row r="525" spans="12:17" x14ac:dyDescent="0.3">
      <c r="L525" s="80" t="s">
        <v>108</v>
      </c>
      <c r="M525" s="66"/>
      <c r="N525" s="66"/>
      <c r="O525" s="66"/>
      <c r="P525" s="66"/>
      <c r="Q525" s="66"/>
    </row>
    <row r="526" spans="12:17" x14ac:dyDescent="0.3">
      <c r="L526" s="80" t="s">
        <v>109</v>
      </c>
      <c r="M526" s="66"/>
      <c r="N526" s="66"/>
      <c r="O526" s="66"/>
      <c r="P526" s="66"/>
      <c r="Q526" s="66"/>
    </row>
    <row r="527" spans="12:17" x14ac:dyDescent="0.3">
      <c r="L527" s="80" t="s">
        <v>110</v>
      </c>
      <c r="M527" s="66"/>
      <c r="N527" s="66"/>
      <c r="O527" s="66"/>
      <c r="P527" s="66"/>
      <c r="Q527" s="66"/>
    </row>
    <row r="528" spans="12:17" x14ac:dyDescent="0.3">
      <c r="L528" s="80" t="s">
        <v>111</v>
      </c>
      <c r="M528" s="66"/>
      <c r="N528" s="66"/>
      <c r="O528" s="66"/>
      <c r="P528" s="66"/>
      <c r="Q528" s="66"/>
    </row>
    <row r="529" spans="12:17" x14ac:dyDescent="0.3">
      <c r="L529" s="80" t="s">
        <v>112</v>
      </c>
      <c r="M529" s="66"/>
      <c r="N529" s="66"/>
      <c r="O529" s="66"/>
      <c r="P529" s="66"/>
      <c r="Q529" s="66"/>
    </row>
    <row r="530" spans="12:17" x14ac:dyDescent="0.3">
      <c r="L530" s="75" t="s">
        <v>175</v>
      </c>
      <c r="M530" s="66"/>
      <c r="N530" s="66"/>
      <c r="O530" s="66"/>
      <c r="P530" s="66"/>
      <c r="Q530" s="66"/>
    </row>
    <row r="531" spans="12:17" x14ac:dyDescent="0.3">
      <c r="L531" s="68" t="s">
        <v>114</v>
      </c>
      <c r="M531" s="66"/>
      <c r="N531" s="66"/>
      <c r="O531" s="66"/>
      <c r="P531" s="66"/>
      <c r="Q531" s="66"/>
    </row>
    <row r="532" spans="12:17" x14ac:dyDescent="0.3">
      <c r="L532" s="68" t="s">
        <v>115</v>
      </c>
      <c r="M532" s="66"/>
      <c r="N532" s="66"/>
      <c r="O532" s="66"/>
      <c r="P532" s="66"/>
      <c r="Q532" s="66"/>
    </row>
    <row r="533" spans="12:17" x14ac:dyDescent="0.3">
      <c r="L533" s="68" t="s">
        <v>116</v>
      </c>
      <c r="M533" s="66"/>
      <c r="N533" s="66"/>
      <c r="O533" s="66"/>
      <c r="P533" s="66"/>
      <c r="Q533" s="66"/>
    </row>
    <row r="534" spans="12:17" x14ac:dyDescent="0.3">
      <c r="L534" s="75" t="s">
        <v>117</v>
      </c>
      <c r="M534" s="66"/>
      <c r="N534" s="66"/>
      <c r="O534" s="66"/>
      <c r="P534" s="66"/>
      <c r="Q534" s="66"/>
    </row>
    <row r="535" spans="12:17" x14ac:dyDescent="0.3">
      <c r="L535" s="75" t="s">
        <v>118</v>
      </c>
      <c r="M535" s="66"/>
      <c r="N535" s="66"/>
      <c r="O535" s="66"/>
      <c r="P535" s="66"/>
      <c r="Q535" s="66"/>
    </row>
    <row r="536" spans="12:17" x14ac:dyDescent="0.3">
      <c r="L536" s="75" t="s">
        <v>119</v>
      </c>
      <c r="M536" s="66"/>
      <c r="N536" s="66"/>
      <c r="O536" s="66"/>
      <c r="P536" s="66"/>
      <c r="Q536" s="66"/>
    </row>
    <row r="537" spans="12:17" x14ac:dyDescent="0.3">
      <c r="L537" s="77" t="s">
        <v>59</v>
      </c>
      <c r="M537" s="66"/>
      <c r="N537" s="66"/>
      <c r="O537" s="66"/>
      <c r="P537" s="66"/>
      <c r="Q537" s="66"/>
    </row>
    <row r="538" spans="12:17" x14ac:dyDescent="0.3">
      <c r="L538" s="75" t="s">
        <v>56</v>
      </c>
      <c r="M538" s="66"/>
      <c r="N538" s="66"/>
      <c r="O538" s="66"/>
      <c r="P538" s="66"/>
      <c r="Q538" s="66"/>
    </row>
    <row r="539" spans="12:17" x14ac:dyDescent="0.3">
      <c r="L539" s="49" t="s">
        <v>42</v>
      </c>
      <c r="M539" s="66"/>
      <c r="N539" s="66"/>
      <c r="O539" s="66"/>
      <c r="P539" s="66"/>
      <c r="Q539" s="66"/>
    </row>
    <row r="540" spans="12:17" x14ac:dyDescent="0.3">
      <c r="L540" s="49" t="s">
        <v>46</v>
      </c>
      <c r="M540" s="66"/>
      <c r="N540" s="66"/>
      <c r="O540" s="66"/>
      <c r="P540" s="66"/>
      <c r="Q540" s="66"/>
    </row>
    <row r="541" spans="12:17" x14ac:dyDescent="0.3">
      <c r="L541" s="49" t="s">
        <v>49</v>
      </c>
      <c r="M541" s="66"/>
      <c r="N541" s="66"/>
      <c r="O541" s="66"/>
      <c r="P541" s="66"/>
      <c r="Q541" s="66"/>
    </row>
    <row r="542" spans="12:17" x14ac:dyDescent="0.3">
      <c r="L542" s="4" t="s">
        <v>7</v>
      </c>
      <c r="M542" s="66"/>
      <c r="N542" s="66"/>
      <c r="O542" s="66"/>
      <c r="P542" s="66"/>
      <c r="Q542" s="66"/>
    </row>
    <row r="543" spans="12:17" x14ac:dyDescent="0.3">
      <c r="L543" s="4" t="s">
        <v>124</v>
      </c>
      <c r="M543" s="66"/>
      <c r="N543" s="66"/>
      <c r="O543" s="66"/>
      <c r="P543" s="66"/>
      <c r="Q543" s="66"/>
    </row>
    <row r="544" spans="12:17" x14ac:dyDescent="0.3">
      <c r="L544" s="65" t="s">
        <v>125</v>
      </c>
      <c r="M544" s="66"/>
      <c r="N544" s="66"/>
      <c r="O544" s="66"/>
      <c r="P544" s="66"/>
      <c r="Q544" s="66"/>
    </row>
  </sheetData>
  <mergeCells count="16">
    <mergeCell ref="L422:Q422"/>
    <mergeCell ref="L453:Q453"/>
    <mergeCell ref="L484:Q484"/>
    <mergeCell ref="L515:Q515"/>
    <mergeCell ref="L216:Q216"/>
    <mergeCell ref="L251:Q251"/>
    <mergeCell ref="L286:Q286"/>
    <mergeCell ref="L321:Q321"/>
    <mergeCell ref="L356:Q356"/>
    <mergeCell ref="L391:Q391"/>
    <mergeCell ref="L181:Q181"/>
    <mergeCell ref="L6:Q6"/>
    <mergeCell ref="L41:Q41"/>
    <mergeCell ref="L76:Q76"/>
    <mergeCell ref="L111:Q111"/>
    <mergeCell ref="L146:Q146"/>
  </mergeCells>
  <conditionalFormatting sqref="L13 L260:L265 L258 L295:L300 L330:L335 L328 L293 N37:Q38 L223 L203 L15:L20 M21:Q21 L25:N27 L56:N56 L60:N62 L91:N91 L95:N97 L126:N126 L130:N132 L161:Q161 L165:Q167 L196:Q196 L200:Q202 L225:L231 M231:Q231 M235:N237 L235:L238 L266:Q266 L270:N272 L301:Q301 L305:Q307 L336:Q336 L340:N342 L371:Q371 L375:Q377 L406:Q406 L410:L412 M410:Q414 L437:Q437 M441:Q445 L441:L443 L468:Q468 M472:Q476 L472:L474 L499:Q499 M503:Q507 L503:L505 L530:Q530 M534:Q538 L534:L536 L30:N30 L65 L68:Q68 L100:N100 L103:Q103 L135 L138:Q138 L170 L205 L208:Q208 L240 L243:Q243 L275 L278:Q278 L310 L313:Q313 L345 L348:Q348 L380 L382:L383 P25:Q27 P60:Q62 P56:Q56 P95:Q97 P130:Q132 P235:Q237 O232:O237 P270:Q272 O267:O272 P340:Q342 O337:O342 L102:O102 L173:Q173 L207 L32:P32 L33:Q33 L67:P67 L137:P137 L172:P172 L242:P242 L277:P277 L312:P312 L347:P347 P91:Q91 P126:Q126">
    <cfRule type="containsText" dxfId="8138" priority="3195" operator="containsText" text="_TRG_">
      <formula>NOT(ISERROR(SEARCH("_TRG_",L13)))</formula>
    </cfRule>
    <cfRule type="containsText" dxfId="8137" priority="3196" operator="containsText" text="_SCA_">
      <formula>NOT(ISERROR(SEARCH("_SCA_",L13)))</formula>
    </cfRule>
    <cfRule type="containsText" dxfId="8136" priority="3197" operator="containsText" text="_low_">
      <formula>NOT(ISERROR(SEARCH("_low_",L13)))</formula>
    </cfRule>
    <cfRule type="containsText" dxfId="8135" priority="3198" operator="containsText" text="_HIG_">
      <formula>NOT(ISERROR(SEARCH("_HIG_",L13)))</formula>
    </cfRule>
    <cfRule type="containsText" dxfId="8134" priority="3199" operator="containsText" text="_TOP_">
      <formula>NOT(ISERROR(SEARCH("_TOP_",L13)))</formula>
    </cfRule>
  </conditionalFormatting>
  <conditionalFormatting sqref="L14">
    <cfRule type="containsText" dxfId="8133" priority="3189" operator="containsText" text="_TOP_">
      <formula>NOT(ISERROR(SEARCH("_TOP_",L14)))</formula>
    </cfRule>
    <cfRule type="beginsWith" dxfId="8132" priority="3190" operator="beginsWith" text="_JOK_">
      <formula>LEFT(L14,LEN("_JOK_"))="_JOK_"</formula>
    </cfRule>
    <cfRule type="beginsWith" dxfId="8131" priority="3191" operator="beginsWith" text="_TFG">
      <formula>LEFT(L14,LEN("_TFG"))="_TFG"</formula>
    </cfRule>
  </conditionalFormatting>
  <conditionalFormatting sqref="L14">
    <cfRule type="beginsWith" dxfId="8130" priority="3193" operator="beginsWith" text="_low_">
      <formula>LEFT(L14,LEN("_low_"))="_low_"</formula>
    </cfRule>
    <cfRule type="beginsWith" dxfId="8129" priority="3194" operator="beginsWith" text="_HIG_">
      <formula>LEFT(L14,LEN("_HIG_"))="_HIG_"</formula>
    </cfRule>
  </conditionalFormatting>
  <conditionalFormatting sqref="L14 L182:L183 L287 L357:L358 L392:L393 L423:L424 L454:L455 L485:L486 L516:L517 L218 L253">
    <cfRule type="beginsWith" dxfId="8128" priority="3192" operator="beginsWith" text="_SCA_">
      <formula>LEFT(L14,LEN("_SCA_"))="_SCA_"</formula>
    </cfRule>
  </conditionalFormatting>
  <conditionalFormatting sqref="L14 L182:L183 L287 L357:L358 L392:L393 L423:L424 L454:L455 L485:L486 L516:L517 L218 L253">
    <cfRule type="containsText" dxfId="8127" priority="3187" operator="containsText" text="_TMB">
      <formula>NOT(ISERROR(SEARCH("_TMB",L14)))</formula>
    </cfRule>
    <cfRule type="containsText" dxfId="8126" priority="3188" operator="containsText" text="_TJP">
      <formula>NOT(ISERROR(SEARCH("_TJP",L14)))</formula>
    </cfRule>
  </conditionalFormatting>
  <conditionalFormatting sqref="L48 L50:L55">
    <cfRule type="containsText" dxfId="8125" priority="3182" operator="containsText" text="_TRG_">
      <formula>NOT(ISERROR(SEARCH("_TRG_",L48)))</formula>
    </cfRule>
    <cfRule type="containsText" dxfId="8124" priority="3183" operator="containsText" text="_SCA_">
      <formula>NOT(ISERROR(SEARCH("_SCA_",L48)))</formula>
    </cfRule>
    <cfRule type="containsText" dxfId="8123" priority="3184" operator="containsText" text="_low_">
      <formula>NOT(ISERROR(SEARCH("_low_",L48)))</formula>
    </cfRule>
    <cfRule type="containsText" dxfId="8122" priority="3185" operator="containsText" text="_HIG_">
      <formula>NOT(ISERROR(SEARCH("_HIG_",L48)))</formula>
    </cfRule>
    <cfRule type="containsText" dxfId="8121" priority="3186" operator="containsText" text="_TOP_">
      <formula>NOT(ISERROR(SEARCH("_TOP_",L48)))</formula>
    </cfRule>
  </conditionalFormatting>
  <conditionalFormatting sqref="L49">
    <cfRule type="containsText" dxfId="8120" priority="3176" operator="containsText" text="_TOP_">
      <formula>NOT(ISERROR(SEARCH("_TOP_",L49)))</formula>
    </cfRule>
    <cfRule type="beginsWith" dxfId="8119" priority="3177" operator="beginsWith" text="_JOK_">
      <formula>LEFT(L49,LEN("_JOK_"))="_JOK_"</formula>
    </cfRule>
    <cfRule type="beginsWith" dxfId="8118" priority="3178" operator="beginsWith" text="_TFG">
      <formula>LEFT(L49,LEN("_TFG"))="_TFG"</formula>
    </cfRule>
  </conditionalFormatting>
  <conditionalFormatting sqref="L49">
    <cfRule type="beginsWith" dxfId="8117" priority="3180" operator="beginsWith" text="_low_">
      <formula>LEFT(L49,LEN("_low_"))="_low_"</formula>
    </cfRule>
    <cfRule type="beginsWith" dxfId="8116" priority="3181" operator="beginsWith" text="_HIG_">
      <formula>LEFT(L49,LEN("_HIG_"))="_HIG_"</formula>
    </cfRule>
  </conditionalFormatting>
  <conditionalFormatting sqref="L49">
    <cfRule type="beginsWith" dxfId="8115" priority="3179" operator="beginsWith" text="_SCA_">
      <formula>LEFT(L49,LEN("_SCA_"))="_SCA_"</formula>
    </cfRule>
  </conditionalFormatting>
  <conditionalFormatting sqref="L49">
    <cfRule type="containsText" dxfId="8114" priority="3174" operator="containsText" text="_TMB">
      <formula>NOT(ISERROR(SEARCH("_TMB",L49)))</formula>
    </cfRule>
    <cfRule type="containsText" dxfId="8113" priority="3175" operator="containsText" text="_TJP">
      <formula>NOT(ISERROR(SEARCH("_TJP",L49)))</formula>
    </cfRule>
  </conditionalFormatting>
  <conditionalFormatting sqref="L83 L85:L90">
    <cfRule type="containsText" dxfId="8112" priority="3169" operator="containsText" text="_TRG_">
      <formula>NOT(ISERROR(SEARCH("_TRG_",L83)))</formula>
    </cfRule>
    <cfRule type="containsText" dxfId="8111" priority="3170" operator="containsText" text="_SCA_">
      <formula>NOT(ISERROR(SEARCH("_SCA_",L83)))</formula>
    </cfRule>
    <cfRule type="containsText" dxfId="8110" priority="3171" operator="containsText" text="_low_">
      <formula>NOT(ISERROR(SEARCH("_low_",L83)))</formula>
    </cfRule>
    <cfRule type="containsText" dxfId="8109" priority="3172" operator="containsText" text="_HIG_">
      <formula>NOT(ISERROR(SEARCH("_HIG_",L83)))</formula>
    </cfRule>
    <cfRule type="containsText" dxfId="8108" priority="3173" operator="containsText" text="_TOP_">
      <formula>NOT(ISERROR(SEARCH("_TOP_",L83)))</formula>
    </cfRule>
  </conditionalFormatting>
  <conditionalFormatting sqref="L84">
    <cfRule type="containsText" dxfId="8107" priority="3163" operator="containsText" text="_TOP_">
      <formula>NOT(ISERROR(SEARCH("_TOP_",L84)))</formula>
    </cfRule>
    <cfRule type="beginsWith" dxfId="8106" priority="3164" operator="beginsWith" text="_JOK_">
      <formula>LEFT(L84,LEN("_JOK_"))="_JOK_"</formula>
    </cfRule>
    <cfRule type="beginsWith" dxfId="8105" priority="3165" operator="beginsWith" text="_TFG">
      <formula>LEFT(L84,LEN("_TFG"))="_TFG"</formula>
    </cfRule>
  </conditionalFormatting>
  <conditionalFormatting sqref="L84">
    <cfRule type="beginsWith" dxfId="8104" priority="3167" operator="beginsWith" text="_low_">
      <formula>LEFT(L84,LEN("_low_"))="_low_"</formula>
    </cfRule>
    <cfRule type="beginsWith" dxfId="8103" priority="3168" operator="beginsWith" text="_HIG_">
      <formula>LEFT(L84,LEN("_HIG_"))="_HIG_"</formula>
    </cfRule>
  </conditionalFormatting>
  <conditionalFormatting sqref="L84">
    <cfRule type="beginsWith" dxfId="8102" priority="3166" operator="beginsWith" text="_SCA_">
      <formula>LEFT(L84,LEN("_SCA_"))="_SCA_"</formula>
    </cfRule>
  </conditionalFormatting>
  <conditionalFormatting sqref="L84">
    <cfRule type="containsText" dxfId="8101" priority="3161" operator="containsText" text="_TMB">
      <formula>NOT(ISERROR(SEARCH("_TMB",L84)))</formula>
    </cfRule>
    <cfRule type="containsText" dxfId="8100" priority="3162" operator="containsText" text="_TJP">
      <formula>NOT(ISERROR(SEARCH("_TJP",L84)))</formula>
    </cfRule>
  </conditionalFormatting>
  <conditionalFormatting sqref="L118 L120:L125">
    <cfRule type="containsText" dxfId="8099" priority="3156" operator="containsText" text="_TRG_">
      <formula>NOT(ISERROR(SEARCH("_TRG_",L118)))</formula>
    </cfRule>
    <cfRule type="containsText" dxfId="8098" priority="3157" operator="containsText" text="_SCA_">
      <formula>NOT(ISERROR(SEARCH("_SCA_",L118)))</formula>
    </cfRule>
    <cfRule type="containsText" dxfId="8097" priority="3158" operator="containsText" text="_low_">
      <formula>NOT(ISERROR(SEARCH("_low_",L118)))</formula>
    </cfRule>
    <cfRule type="containsText" dxfId="8096" priority="3159" operator="containsText" text="_HIG_">
      <formula>NOT(ISERROR(SEARCH("_HIG_",L118)))</formula>
    </cfRule>
    <cfRule type="containsText" dxfId="8095" priority="3160" operator="containsText" text="_TOP_">
      <formula>NOT(ISERROR(SEARCH("_TOP_",L118)))</formula>
    </cfRule>
  </conditionalFormatting>
  <conditionalFormatting sqref="L119">
    <cfRule type="containsText" dxfId="8094" priority="3150" operator="containsText" text="_TOP_">
      <formula>NOT(ISERROR(SEARCH("_TOP_",L119)))</formula>
    </cfRule>
    <cfRule type="beginsWith" dxfId="8093" priority="3151" operator="beginsWith" text="_JOK_">
      <formula>LEFT(L119,LEN("_JOK_"))="_JOK_"</formula>
    </cfRule>
    <cfRule type="beginsWith" dxfId="8092" priority="3152" operator="beginsWith" text="_TFG">
      <formula>LEFT(L119,LEN("_TFG"))="_TFG"</formula>
    </cfRule>
  </conditionalFormatting>
  <conditionalFormatting sqref="L119">
    <cfRule type="beginsWith" dxfId="8091" priority="3154" operator="beginsWith" text="_low_">
      <formula>LEFT(L119,LEN("_low_"))="_low_"</formula>
    </cfRule>
    <cfRule type="beginsWith" dxfId="8090" priority="3155" operator="beginsWith" text="_HIG_">
      <formula>LEFT(L119,LEN("_HIG_"))="_HIG_"</formula>
    </cfRule>
  </conditionalFormatting>
  <conditionalFormatting sqref="L119">
    <cfRule type="beginsWith" dxfId="8089" priority="3153" operator="beginsWith" text="_SCA_">
      <formula>LEFT(L119,LEN("_SCA_"))="_SCA_"</formula>
    </cfRule>
  </conditionalFormatting>
  <conditionalFormatting sqref="L119">
    <cfRule type="containsText" dxfId="8088" priority="3148" operator="containsText" text="_TMB">
      <formula>NOT(ISERROR(SEARCH("_TMB",L119)))</formula>
    </cfRule>
    <cfRule type="containsText" dxfId="8087" priority="3149" operator="containsText" text="_TJP">
      <formula>NOT(ISERROR(SEARCH("_TJP",L119)))</formula>
    </cfRule>
  </conditionalFormatting>
  <conditionalFormatting sqref="L153 L155:L160 L168">
    <cfRule type="containsText" dxfId="8086" priority="3143" operator="containsText" text="_TRG_">
      <formula>NOT(ISERROR(SEARCH("_TRG_",L153)))</formula>
    </cfRule>
    <cfRule type="containsText" dxfId="8085" priority="3144" operator="containsText" text="_SCA_">
      <formula>NOT(ISERROR(SEARCH("_SCA_",L153)))</formula>
    </cfRule>
    <cfRule type="containsText" dxfId="8084" priority="3145" operator="containsText" text="_low_">
      <formula>NOT(ISERROR(SEARCH("_low_",L153)))</formula>
    </cfRule>
    <cfRule type="containsText" dxfId="8083" priority="3146" operator="containsText" text="_HIG_">
      <formula>NOT(ISERROR(SEARCH("_HIG_",L153)))</formula>
    </cfRule>
    <cfRule type="containsText" dxfId="8082" priority="3147" operator="containsText" text="_TOP_">
      <formula>NOT(ISERROR(SEARCH("_TOP_",L153)))</formula>
    </cfRule>
  </conditionalFormatting>
  <conditionalFormatting sqref="L154">
    <cfRule type="containsText" dxfId="8081" priority="3137" operator="containsText" text="_TOP_">
      <formula>NOT(ISERROR(SEARCH("_TOP_",L154)))</formula>
    </cfRule>
    <cfRule type="beginsWith" dxfId="8080" priority="3138" operator="beginsWith" text="_JOK_">
      <formula>LEFT(L154,LEN("_JOK_"))="_JOK_"</formula>
    </cfRule>
    <cfRule type="beginsWith" dxfId="8079" priority="3139" operator="beginsWith" text="_TFG">
      <formula>LEFT(L154,LEN("_TFG"))="_TFG"</formula>
    </cfRule>
  </conditionalFormatting>
  <conditionalFormatting sqref="L154">
    <cfRule type="beginsWith" dxfId="8078" priority="3141" operator="beginsWith" text="_low_">
      <formula>LEFT(L154,LEN("_low_"))="_low_"</formula>
    </cfRule>
    <cfRule type="beginsWith" dxfId="8077" priority="3142" operator="beginsWith" text="_HIG_">
      <formula>LEFT(L154,LEN("_HIG_"))="_HIG_"</formula>
    </cfRule>
  </conditionalFormatting>
  <conditionalFormatting sqref="L154">
    <cfRule type="beginsWith" dxfId="8076" priority="3140" operator="beginsWith" text="_SCA_">
      <formula>LEFT(L154,LEN("_SCA_"))="_SCA_"</formula>
    </cfRule>
  </conditionalFormatting>
  <conditionalFormatting sqref="L154">
    <cfRule type="containsText" dxfId="8075" priority="3135" operator="containsText" text="_TMB">
      <formula>NOT(ISERROR(SEARCH("_TMB",L154)))</formula>
    </cfRule>
    <cfRule type="containsText" dxfId="8074" priority="3136" operator="containsText" text="_TJP">
      <formula>NOT(ISERROR(SEARCH("_TJP",L154)))</formula>
    </cfRule>
  </conditionalFormatting>
  <conditionalFormatting sqref="L188 L190:L195">
    <cfRule type="containsText" dxfId="8073" priority="3130" operator="containsText" text="_TRG_">
      <formula>NOT(ISERROR(SEARCH("_TRG_",L188)))</formula>
    </cfRule>
    <cfRule type="containsText" dxfId="8072" priority="3131" operator="containsText" text="_SCA_">
      <formula>NOT(ISERROR(SEARCH("_SCA_",L188)))</formula>
    </cfRule>
    <cfRule type="containsText" dxfId="8071" priority="3132" operator="containsText" text="_low_">
      <formula>NOT(ISERROR(SEARCH("_low_",L188)))</formula>
    </cfRule>
    <cfRule type="containsText" dxfId="8070" priority="3133" operator="containsText" text="_HIG_">
      <formula>NOT(ISERROR(SEARCH("_HIG_",L188)))</formula>
    </cfRule>
    <cfRule type="containsText" dxfId="8069" priority="3134" operator="containsText" text="_TOP_">
      <formula>NOT(ISERROR(SEARCH("_TOP_",L188)))</formula>
    </cfRule>
  </conditionalFormatting>
  <conditionalFormatting sqref="L189">
    <cfRule type="containsText" dxfId="8068" priority="3124" operator="containsText" text="_TOP_">
      <formula>NOT(ISERROR(SEARCH("_TOP_",L189)))</formula>
    </cfRule>
    <cfRule type="beginsWith" dxfId="8067" priority="3125" operator="beginsWith" text="_JOK_">
      <formula>LEFT(L189,LEN("_JOK_"))="_JOK_"</formula>
    </cfRule>
    <cfRule type="beginsWith" dxfId="8066" priority="3126" operator="beginsWith" text="_TFG">
      <formula>LEFT(L189,LEN("_TFG"))="_TFG"</formula>
    </cfRule>
  </conditionalFormatting>
  <conditionalFormatting sqref="L189">
    <cfRule type="beginsWith" dxfId="8065" priority="3128" operator="beginsWith" text="_low_">
      <formula>LEFT(L189,LEN("_low_"))="_low_"</formula>
    </cfRule>
    <cfRule type="beginsWith" dxfId="8064" priority="3129" operator="beginsWith" text="_HIG_">
      <formula>LEFT(L189,LEN("_HIG_"))="_HIG_"</formula>
    </cfRule>
  </conditionalFormatting>
  <conditionalFormatting sqref="L189">
    <cfRule type="beginsWith" dxfId="8063" priority="3127" operator="beginsWith" text="_SCA_">
      <formula>LEFT(L189,LEN("_SCA_"))="_SCA_"</formula>
    </cfRule>
  </conditionalFormatting>
  <conditionalFormatting sqref="L189">
    <cfRule type="containsText" dxfId="8062" priority="3122" operator="containsText" text="_TMB">
      <formula>NOT(ISERROR(SEARCH("_TMB",L189)))</formula>
    </cfRule>
    <cfRule type="containsText" dxfId="8061" priority="3123" operator="containsText" text="_TJP">
      <formula>NOT(ISERROR(SEARCH("_TJP",L189)))</formula>
    </cfRule>
  </conditionalFormatting>
  <conditionalFormatting sqref="L344">
    <cfRule type="containsText" dxfId="8060" priority="3032" operator="containsText" text="_TRG_">
      <formula>NOT(ISERROR(SEARCH("_TRG_",L344)))</formula>
    </cfRule>
    <cfRule type="containsText" dxfId="8059" priority="3033" operator="containsText" text="_SCA_">
      <formula>NOT(ISERROR(SEARCH("_SCA_",L344)))</formula>
    </cfRule>
    <cfRule type="containsText" dxfId="8058" priority="3034" operator="containsText" text="_low_">
      <formula>NOT(ISERROR(SEARCH("_low_",L344)))</formula>
    </cfRule>
    <cfRule type="containsText" dxfId="8057" priority="3035" operator="containsText" text="_HIG_">
      <formula>NOT(ISERROR(SEARCH("_HIG_",L344)))</formula>
    </cfRule>
    <cfRule type="containsText" dxfId="8056" priority="3036" operator="containsText" text="_TOP_">
      <formula>NOT(ISERROR(SEARCH("_TOP_",L344)))</formula>
    </cfRule>
  </conditionalFormatting>
  <conditionalFormatting sqref="L224">
    <cfRule type="containsText" dxfId="8055" priority="3116" operator="containsText" text="_TOP_">
      <formula>NOT(ISERROR(SEARCH("_TOP_",L224)))</formula>
    </cfRule>
    <cfRule type="beginsWith" dxfId="8054" priority="3117" operator="beginsWith" text="_JOK_">
      <formula>LEFT(L224,LEN("_JOK_"))="_JOK_"</formula>
    </cfRule>
    <cfRule type="beginsWith" dxfId="8053" priority="3118" operator="beginsWith" text="_TFG">
      <formula>LEFT(L224,LEN("_TFG"))="_TFG"</formula>
    </cfRule>
  </conditionalFormatting>
  <conditionalFormatting sqref="L224">
    <cfRule type="beginsWith" dxfId="8052" priority="3120" operator="beginsWith" text="_low_">
      <formula>LEFT(L224,LEN("_low_"))="_low_"</formula>
    </cfRule>
    <cfRule type="beginsWith" dxfId="8051" priority="3121" operator="beginsWith" text="_HIG_">
      <formula>LEFT(L224,LEN("_HIG_"))="_HIG_"</formula>
    </cfRule>
  </conditionalFormatting>
  <conditionalFormatting sqref="L224">
    <cfRule type="beginsWith" dxfId="8050" priority="3119" operator="beginsWith" text="_SCA_">
      <formula>LEFT(L224,LEN("_SCA_"))="_SCA_"</formula>
    </cfRule>
  </conditionalFormatting>
  <conditionalFormatting sqref="L224">
    <cfRule type="containsText" dxfId="8049" priority="3114" operator="containsText" text="_TMB">
      <formula>NOT(ISERROR(SEARCH("_TMB",L224)))</formula>
    </cfRule>
    <cfRule type="containsText" dxfId="8048" priority="3115" operator="containsText" text="_TJP">
      <formula>NOT(ISERROR(SEARCH("_TJP",L224)))</formula>
    </cfRule>
  </conditionalFormatting>
  <conditionalFormatting sqref="L259">
    <cfRule type="containsText" dxfId="8047" priority="3108" operator="containsText" text="_TOP_">
      <formula>NOT(ISERROR(SEARCH("_TOP_",L259)))</formula>
    </cfRule>
    <cfRule type="beginsWith" dxfId="8046" priority="3109" operator="beginsWith" text="_JOK_">
      <formula>LEFT(L259,LEN("_JOK_"))="_JOK_"</formula>
    </cfRule>
    <cfRule type="beginsWith" dxfId="8045" priority="3110" operator="beginsWith" text="_TFG">
      <formula>LEFT(L259,LEN("_TFG"))="_TFG"</formula>
    </cfRule>
  </conditionalFormatting>
  <conditionalFormatting sqref="L259">
    <cfRule type="beginsWith" dxfId="8044" priority="3112" operator="beginsWith" text="_low_">
      <formula>LEFT(L259,LEN("_low_"))="_low_"</formula>
    </cfRule>
    <cfRule type="beginsWith" dxfId="8043" priority="3113" operator="beginsWith" text="_HIG_">
      <formula>LEFT(L259,LEN("_HIG_"))="_HIG_"</formula>
    </cfRule>
  </conditionalFormatting>
  <conditionalFormatting sqref="L259">
    <cfRule type="beginsWith" dxfId="8042" priority="3111" operator="beginsWith" text="_SCA_">
      <formula>LEFT(L259,LEN("_SCA_"))="_SCA_"</formula>
    </cfRule>
  </conditionalFormatting>
  <conditionalFormatting sqref="L259">
    <cfRule type="containsText" dxfId="8041" priority="3106" operator="containsText" text="_TMB">
      <formula>NOT(ISERROR(SEARCH("_TMB",L259)))</formula>
    </cfRule>
    <cfRule type="containsText" dxfId="8040" priority="3107" operator="containsText" text="_TJP">
      <formula>NOT(ISERROR(SEARCH("_TJP",L259)))</formula>
    </cfRule>
  </conditionalFormatting>
  <conditionalFormatting sqref="L274">
    <cfRule type="beginsWith" dxfId="8039" priority="3104" operator="beginsWith" text="_low_">
      <formula>LEFT(L274,LEN("_low_"))="_low_"</formula>
    </cfRule>
    <cfRule type="beginsWith" dxfId="8038" priority="3105" operator="beginsWith" text="_HIG_">
      <formula>LEFT(L274,LEN("_HIG_"))="_HIG_"</formula>
    </cfRule>
  </conditionalFormatting>
  <conditionalFormatting sqref="L274">
    <cfRule type="beginsWith" dxfId="8037" priority="3103" operator="beginsWith" text="_SCA_">
      <formula>LEFT(L274,LEN("_SCA_"))="_SCA_"</formula>
    </cfRule>
  </conditionalFormatting>
  <conditionalFormatting sqref="L274">
    <cfRule type="containsText" dxfId="8036" priority="3100" operator="containsText" text="_TOP_">
      <formula>NOT(ISERROR(SEARCH("_TOP_",L274)))</formula>
    </cfRule>
    <cfRule type="beginsWith" dxfId="8035" priority="3101" operator="beginsWith" text="_JOK_">
      <formula>LEFT(L274,LEN("_JOK_"))="_JOK_"</formula>
    </cfRule>
    <cfRule type="beginsWith" dxfId="8034" priority="3102" operator="beginsWith" text="_TFG">
      <formula>LEFT(L274,LEN("_TFG"))="_TFG"</formula>
    </cfRule>
  </conditionalFormatting>
  <conditionalFormatting sqref="L274">
    <cfRule type="containsText" dxfId="8033" priority="3098" operator="containsText" text="_TMB">
      <formula>NOT(ISERROR(SEARCH("_TMB",L274)))</formula>
    </cfRule>
    <cfRule type="containsText" dxfId="8032" priority="3099" operator="containsText" text="_TJP">
      <formula>NOT(ISERROR(SEARCH("_TJP",L274)))</formula>
    </cfRule>
  </conditionalFormatting>
  <conditionalFormatting sqref="L274">
    <cfRule type="beginsWith" dxfId="8031" priority="3096" operator="beginsWith" text="_low_">
      <formula>LEFT(L274,LEN("_low_"))="_low_"</formula>
    </cfRule>
    <cfRule type="beginsWith" dxfId="8030" priority="3097" operator="beginsWith" text="_HIG_">
      <formula>LEFT(L274,LEN("_HIG_"))="_HIG_"</formula>
    </cfRule>
  </conditionalFormatting>
  <conditionalFormatting sqref="L274">
    <cfRule type="beginsWith" dxfId="8029" priority="3095" operator="beginsWith" text="_SCA_">
      <formula>LEFT(L274,LEN("_SCA_"))="_SCA_"</formula>
    </cfRule>
  </conditionalFormatting>
  <conditionalFormatting sqref="L274">
    <cfRule type="containsText" dxfId="8028" priority="3092" operator="containsText" text="_TOP_">
      <formula>NOT(ISERROR(SEARCH("_TOP_",L274)))</formula>
    </cfRule>
    <cfRule type="beginsWith" dxfId="8027" priority="3093" operator="beginsWith" text="_JOK_">
      <formula>LEFT(L274,LEN("_JOK_"))="_JOK_"</formula>
    </cfRule>
    <cfRule type="beginsWith" dxfId="8026" priority="3094" operator="beginsWith" text="_TFG">
      <formula>LEFT(L274,LEN("_TFG"))="_TFG"</formula>
    </cfRule>
  </conditionalFormatting>
  <conditionalFormatting sqref="L274">
    <cfRule type="containsText" dxfId="8025" priority="3090" operator="containsText" text="_TMB">
      <formula>NOT(ISERROR(SEARCH("_TMB",L274)))</formula>
    </cfRule>
    <cfRule type="containsText" dxfId="8024" priority="3091" operator="containsText" text="_TJP">
      <formula>NOT(ISERROR(SEARCH("_TJP",L274)))</formula>
    </cfRule>
  </conditionalFormatting>
  <conditionalFormatting sqref="L294">
    <cfRule type="containsText" dxfId="8023" priority="3084" operator="containsText" text="_TOP_">
      <formula>NOT(ISERROR(SEARCH("_TOP_",L294)))</formula>
    </cfRule>
    <cfRule type="beginsWith" dxfId="8022" priority="3085" operator="beginsWith" text="_JOK_">
      <formula>LEFT(L294,LEN("_JOK_"))="_JOK_"</formula>
    </cfRule>
    <cfRule type="beginsWith" dxfId="8021" priority="3086" operator="beginsWith" text="_TFG">
      <formula>LEFT(L294,LEN("_TFG"))="_TFG"</formula>
    </cfRule>
  </conditionalFormatting>
  <conditionalFormatting sqref="L294">
    <cfRule type="beginsWith" dxfId="8020" priority="3088" operator="beginsWith" text="_low_">
      <formula>LEFT(L294,LEN("_low_"))="_low_"</formula>
    </cfRule>
    <cfRule type="beginsWith" dxfId="8019" priority="3089" operator="beginsWith" text="_HIG_">
      <formula>LEFT(L294,LEN("_HIG_"))="_HIG_"</formula>
    </cfRule>
  </conditionalFormatting>
  <conditionalFormatting sqref="L294">
    <cfRule type="beginsWith" dxfId="8018" priority="3087" operator="beginsWith" text="_SCA_">
      <formula>LEFT(L294,LEN("_SCA_"))="_SCA_"</formula>
    </cfRule>
  </conditionalFormatting>
  <conditionalFormatting sqref="L294">
    <cfRule type="containsText" dxfId="8017" priority="3082" operator="containsText" text="_TMB">
      <formula>NOT(ISERROR(SEARCH("_TMB",L294)))</formula>
    </cfRule>
    <cfRule type="containsText" dxfId="8016" priority="3083" operator="containsText" text="_TJP">
      <formula>NOT(ISERROR(SEARCH("_TJP",L294)))</formula>
    </cfRule>
  </conditionalFormatting>
  <conditionalFormatting sqref="L309">
    <cfRule type="beginsWith" dxfId="8015" priority="3080" operator="beginsWith" text="_low_">
      <formula>LEFT(L309,LEN("_low_"))="_low_"</formula>
    </cfRule>
    <cfRule type="beginsWith" dxfId="8014" priority="3081" operator="beginsWith" text="_HIG_">
      <formula>LEFT(L309,LEN("_HIG_"))="_HIG_"</formula>
    </cfRule>
  </conditionalFormatting>
  <conditionalFormatting sqref="L309">
    <cfRule type="beginsWith" dxfId="8013" priority="3079" operator="beginsWith" text="_SCA_">
      <formula>LEFT(L309,LEN("_SCA_"))="_SCA_"</formula>
    </cfRule>
  </conditionalFormatting>
  <conditionalFormatting sqref="L309">
    <cfRule type="containsText" dxfId="8012" priority="3076" operator="containsText" text="_TOP_">
      <formula>NOT(ISERROR(SEARCH("_TOP_",L309)))</formula>
    </cfRule>
    <cfRule type="beginsWith" dxfId="8011" priority="3077" operator="beginsWith" text="_JOK_">
      <formula>LEFT(L309,LEN("_JOK_"))="_JOK_"</formula>
    </cfRule>
    <cfRule type="beginsWith" dxfId="8010" priority="3078" operator="beginsWith" text="_TFG">
      <formula>LEFT(L309,LEN("_TFG"))="_TFG"</formula>
    </cfRule>
  </conditionalFormatting>
  <conditionalFormatting sqref="L309">
    <cfRule type="containsText" dxfId="8009" priority="3074" operator="containsText" text="_TMB">
      <formula>NOT(ISERROR(SEARCH("_TMB",L309)))</formula>
    </cfRule>
    <cfRule type="containsText" dxfId="8008" priority="3075" operator="containsText" text="_TJP">
      <formula>NOT(ISERROR(SEARCH("_TJP",L309)))</formula>
    </cfRule>
  </conditionalFormatting>
  <conditionalFormatting sqref="L309">
    <cfRule type="beginsWith" dxfId="8007" priority="3072" operator="beginsWith" text="_low_">
      <formula>LEFT(L309,LEN("_low_"))="_low_"</formula>
    </cfRule>
    <cfRule type="beginsWith" dxfId="8006" priority="3073" operator="beginsWith" text="_HIG_">
      <formula>LEFT(L309,LEN("_HIG_"))="_HIG_"</formula>
    </cfRule>
  </conditionalFormatting>
  <conditionalFormatting sqref="L309">
    <cfRule type="beginsWith" dxfId="8005" priority="3071" operator="beginsWith" text="_SCA_">
      <formula>LEFT(L309,LEN("_SCA_"))="_SCA_"</formula>
    </cfRule>
  </conditionalFormatting>
  <conditionalFormatting sqref="L309">
    <cfRule type="containsText" dxfId="8004" priority="3068" operator="containsText" text="_TOP_">
      <formula>NOT(ISERROR(SEARCH("_TOP_",L309)))</formula>
    </cfRule>
    <cfRule type="beginsWith" dxfId="8003" priority="3069" operator="beginsWith" text="_JOK_">
      <formula>LEFT(L309,LEN("_JOK_"))="_JOK_"</formula>
    </cfRule>
    <cfRule type="beginsWith" dxfId="8002" priority="3070" operator="beginsWith" text="_TFG">
      <formula>LEFT(L309,LEN("_TFG"))="_TFG"</formula>
    </cfRule>
  </conditionalFormatting>
  <conditionalFormatting sqref="L309">
    <cfRule type="containsText" dxfId="8001" priority="3066" operator="containsText" text="_TMB">
      <formula>NOT(ISERROR(SEARCH("_TMB",L309)))</formula>
    </cfRule>
    <cfRule type="containsText" dxfId="8000" priority="3067" operator="containsText" text="_TJP">
      <formula>NOT(ISERROR(SEARCH("_TJP",L309)))</formula>
    </cfRule>
  </conditionalFormatting>
  <conditionalFormatting sqref="L308">
    <cfRule type="containsText" dxfId="7999" priority="3061" operator="containsText" text="_TRG_">
      <formula>NOT(ISERROR(SEARCH("_TRG_",L308)))</formula>
    </cfRule>
    <cfRule type="containsText" dxfId="7998" priority="3062" operator="containsText" text="_SCA_">
      <formula>NOT(ISERROR(SEARCH("_SCA_",L308)))</formula>
    </cfRule>
    <cfRule type="containsText" dxfId="7997" priority="3063" operator="containsText" text="_low_">
      <formula>NOT(ISERROR(SEARCH("_low_",L308)))</formula>
    </cfRule>
    <cfRule type="containsText" dxfId="7996" priority="3064" operator="containsText" text="_HIG_">
      <formula>NOT(ISERROR(SEARCH("_HIG_",L308)))</formula>
    </cfRule>
    <cfRule type="containsText" dxfId="7995" priority="3065" operator="containsText" text="_TOP_">
      <formula>NOT(ISERROR(SEARCH("_TOP_",L308)))</formula>
    </cfRule>
  </conditionalFormatting>
  <conditionalFormatting sqref="L329">
    <cfRule type="containsText" dxfId="7994" priority="3055" operator="containsText" text="_TOP_">
      <formula>NOT(ISERROR(SEARCH("_TOP_",L329)))</formula>
    </cfRule>
    <cfRule type="beginsWith" dxfId="7993" priority="3056" operator="beginsWith" text="_JOK_">
      <formula>LEFT(L329,LEN("_JOK_"))="_JOK_"</formula>
    </cfRule>
    <cfRule type="beginsWith" dxfId="7992" priority="3057" operator="beginsWith" text="_TFG">
      <formula>LEFT(L329,LEN("_TFG"))="_TFG"</formula>
    </cfRule>
  </conditionalFormatting>
  <conditionalFormatting sqref="L329">
    <cfRule type="beginsWith" dxfId="7991" priority="3059" operator="beginsWith" text="_low_">
      <formula>LEFT(L329,LEN("_low_"))="_low_"</formula>
    </cfRule>
    <cfRule type="beginsWith" dxfId="7990" priority="3060" operator="beginsWith" text="_HIG_">
      <formula>LEFT(L329,LEN("_HIG_"))="_HIG_"</formula>
    </cfRule>
  </conditionalFormatting>
  <conditionalFormatting sqref="L329">
    <cfRule type="beginsWith" dxfId="7989" priority="3058" operator="beginsWith" text="_SCA_">
      <formula>LEFT(L329,LEN("_SCA_"))="_SCA_"</formula>
    </cfRule>
  </conditionalFormatting>
  <conditionalFormatting sqref="L329">
    <cfRule type="containsText" dxfId="7988" priority="3053" operator="containsText" text="_TMB">
      <formula>NOT(ISERROR(SEARCH("_TMB",L329)))</formula>
    </cfRule>
    <cfRule type="containsText" dxfId="7987" priority="3054" operator="containsText" text="_TJP">
      <formula>NOT(ISERROR(SEARCH("_TJP",L329)))</formula>
    </cfRule>
  </conditionalFormatting>
  <conditionalFormatting sqref="L343">
    <cfRule type="beginsWith" dxfId="7986" priority="3051" operator="beginsWith" text="_low_">
      <formula>LEFT(L343,LEN("_low_"))="_low_"</formula>
    </cfRule>
    <cfRule type="beginsWith" dxfId="7985" priority="3052" operator="beginsWith" text="_HIG_">
      <formula>LEFT(L343,LEN("_HIG_"))="_HIG_"</formula>
    </cfRule>
  </conditionalFormatting>
  <conditionalFormatting sqref="L343">
    <cfRule type="beginsWith" dxfId="7984" priority="3050" operator="beginsWith" text="_SCA_">
      <formula>LEFT(L343,LEN("_SCA_"))="_SCA_"</formula>
    </cfRule>
  </conditionalFormatting>
  <conditionalFormatting sqref="L343">
    <cfRule type="containsText" dxfId="7983" priority="3047" operator="containsText" text="_TOP_">
      <formula>NOT(ISERROR(SEARCH("_TOP_",L343)))</formula>
    </cfRule>
    <cfRule type="beginsWith" dxfId="7982" priority="3048" operator="beginsWith" text="_JOK_">
      <formula>LEFT(L343,LEN("_JOK_"))="_JOK_"</formula>
    </cfRule>
    <cfRule type="beginsWith" dxfId="7981" priority="3049" operator="beginsWith" text="_TFG">
      <formula>LEFT(L343,LEN("_TFG"))="_TFG"</formula>
    </cfRule>
  </conditionalFormatting>
  <conditionalFormatting sqref="L343">
    <cfRule type="containsText" dxfId="7980" priority="3045" operator="containsText" text="_TMB">
      <formula>NOT(ISERROR(SEARCH("_TMB",L343)))</formula>
    </cfRule>
    <cfRule type="containsText" dxfId="7979" priority="3046" operator="containsText" text="_TJP">
      <formula>NOT(ISERROR(SEARCH("_TJP",L343)))</formula>
    </cfRule>
  </conditionalFormatting>
  <conditionalFormatting sqref="L343">
    <cfRule type="beginsWith" dxfId="7978" priority="3043" operator="beginsWith" text="_low_">
      <formula>LEFT(L343,LEN("_low_"))="_low_"</formula>
    </cfRule>
    <cfRule type="beginsWith" dxfId="7977" priority="3044" operator="beginsWith" text="_HIG_">
      <formula>LEFT(L343,LEN("_HIG_"))="_HIG_"</formula>
    </cfRule>
  </conditionalFormatting>
  <conditionalFormatting sqref="L343">
    <cfRule type="beginsWith" dxfId="7976" priority="3042" operator="beginsWith" text="_SCA_">
      <formula>LEFT(L343,LEN("_SCA_"))="_SCA_"</formula>
    </cfRule>
  </conditionalFormatting>
  <conditionalFormatting sqref="L343">
    <cfRule type="containsText" dxfId="7975" priority="3039" operator="containsText" text="_TOP_">
      <formula>NOT(ISERROR(SEARCH("_TOP_",L343)))</formula>
    </cfRule>
    <cfRule type="beginsWith" dxfId="7974" priority="3040" operator="beginsWith" text="_JOK_">
      <formula>LEFT(L343,LEN("_JOK_"))="_JOK_"</formula>
    </cfRule>
    <cfRule type="beginsWith" dxfId="7973" priority="3041" operator="beginsWith" text="_TFG">
      <formula>LEFT(L343,LEN("_TFG"))="_TFG"</formula>
    </cfRule>
  </conditionalFormatting>
  <conditionalFormatting sqref="L343">
    <cfRule type="containsText" dxfId="7972" priority="3037" operator="containsText" text="_TMB">
      <formula>NOT(ISERROR(SEARCH("_TMB",L343)))</formula>
    </cfRule>
    <cfRule type="containsText" dxfId="7971" priority="3038" operator="containsText" text="_TJP">
      <formula>NOT(ISERROR(SEARCH("_TJP",L343)))</formula>
    </cfRule>
  </conditionalFormatting>
  <conditionalFormatting sqref="L398 L400:L405">
    <cfRule type="containsText" dxfId="7970" priority="2993" operator="containsText" text="_TRG_">
      <formula>NOT(ISERROR(SEARCH("_TRG_",L398)))</formula>
    </cfRule>
    <cfRule type="containsText" dxfId="7969" priority="2994" operator="containsText" text="_SCA_">
      <formula>NOT(ISERROR(SEARCH("_SCA_",L398)))</formula>
    </cfRule>
    <cfRule type="containsText" dxfId="7968" priority="2995" operator="containsText" text="_low_">
      <formula>NOT(ISERROR(SEARCH("_low_",L398)))</formula>
    </cfRule>
    <cfRule type="containsText" dxfId="7967" priority="2996" operator="containsText" text="_HIG_">
      <formula>NOT(ISERROR(SEARCH("_HIG_",L398)))</formula>
    </cfRule>
    <cfRule type="containsText" dxfId="7966" priority="2997" operator="containsText" text="_TOP_">
      <formula>NOT(ISERROR(SEARCH("_TOP_",L398)))</formula>
    </cfRule>
  </conditionalFormatting>
  <conditionalFormatting sqref="L399">
    <cfRule type="containsText" dxfId="7965" priority="2987" operator="containsText" text="_TOP_">
      <formula>NOT(ISERROR(SEARCH("_TOP_",L399)))</formula>
    </cfRule>
    <cfRule type="beginsWith" dxfId="7964" priority="2988" operator="beginsWith" text="_JOK_">
      <formula>LEFT(L399,LEN("_JOK_"))="_JOK_"</formula>
    </cfRule>
    <cfRule type="beginsWith" dxfId="7963" priority="2989" operator="beginsWith" text="_TFG">
      <formula>LEFT(L399,LEN("_TFG"))="_TFG"</formula>
    </cfRule>
  </conditionalFormatting>
  <conditionalFormatting sqref="L399">
    <cfRule type="beginsWith" dxfId="7962" priority="2991" operator="beginsWith" text="_low_">
      <formula>LEFT(L399,LEN("_low_"))="_low_"</formula>
    </cfRule>
    <cfRule type="beginsWith" dxfId="7961" priority="2992" operator="beginsWith" text="_HIG_">
      <formula>LEFT(L399,LEN("_HIG_"))="_HIG_"</formula>
    </cfRule>
  </conditionalFormatting>
  <conditionalFormatting sqref="L399">
    <cfRule type="beginsWith" dxfId="7960" priority="2990" operator="beginsWith" text="_SCA_">
      <formula>LEFT(L399,LEN("_SCA_"))="_SCA_"</formula>
    </cfRule>
  </conditionalFormatting>
  <conditionalFormatting sqref="L399">
    <cfRule type="containsText" dxfId="7959" priority="2985" operator="containsText" text="_TMB">
      <formula>NOT(ISERROR(SEARCH("_TMB",L399)))</formula>
    </cfRule>
    <cfRule type="containsText" dxfId="7958" priority="2986" operator="containsText" text="_TJP">
      <formula>NOT(ISERROR(SEARCH("_TJP",L399)))</formula>
    </cfRule>
  </conditionalFormatting>
  <conditionalFormatting sqref="L413">
    <cfRule type="beginsWith" dxfId="7957" priority="2983" operator="beginsWith" text="_low_">
      <formula>LEFT(L413,LEN("_low_"))="_low_"</formula>
    </cfRule>
    <cfRule type="beginsWith" dxfId="7956" priority="2984" operator="beginsWith" text="_HIG_">
      <formula>LEFT(L413,LEN("_HIG_"))="_HIG_"</formula>
    </cfRule>
  </conditionalFormatting>
  <conditionalFormatting sqref="L413">
    <cfRule type="beginsWith" dxfId="7955" priority="2982" operator="beginsWith" text="_SCA_">
      <formula>LEFT(L413,LEN("_SCA_"))="_SCA_"</formula>
    </cfRule>
  </conditionalFormatting>
  <conditionalFormatting sqref="L413">
    <cfRule type="containsText" dxfId="7954" priority="2979" operator="containsText" text="_TOP_">
      <formula>NOT(ISERROR(SEARCH("_TOP_",L413)))</formula>
    </cfRule>
    <cfRule type="beginsWith" dxfId="7953" priority="2980" operator="beginsWith" text="_JOK_">
      <formula>LEFT(L413,LEN("_JOK_"))="_JOK_"</formula>
    </cfRule>
    <cfRule type="beginsWith" dxfId="7952" priority="2981" operator="beginsWith" text="_TFG">
      <formula>LEFT(L413,LEN("_TFG"))="_TFG"</formula>
    </cfRule>
  </conditionalFormatting>
  <conditionalFormatting sqref="L413">
    <cfRule type="containsText" dxfId="7951" priority="2977" operator="containsText" text="_TMB">
      <formula>NOT(ISERROR(SEARCH("_TMB",L413)))</formula>
    </cfRule>
    <cfRule type="containsText" dxfId="7950" priority="2978" operator="containsText" text="_TJP">
      <formula>NOT(ISERROR(SEARCH("_TJP",L413)))</formula>
    </cfRule>
  </conditionalFormatting>
  <conditionalFormatting sqref="L413">
    <cfRule type="beginsWith" dxfId="7949" priority="2975" operator="beginsWith" text="_low_">
      <formula>LEFT(L413,LEN("_low_"))="_low_"</formula>
    </cfRule>
    <cfRule type="beginsWith" dxfId="7948" priority="2976" operator="beginsWith" text="_HIG_">
      <formula>LEFT(L413,LEN("_HIG_"))="_HIG_"</formula>
    </cfRule>
  </conditionalFormatting>
  <conditionalFormatting sqref="L413">
    <cfRule type="beginsWith" dxfId="7947" priority="2974" operator="beginsWith" text="_SCA_">
      <formula>LEFT(L413,LEN("_SCA_"))="_SCA_"</formula>
    </cfRule>
  </conditionalFormatting>
  <conditionalFormatting sqref="L413">
    <cfRule type="containsText" dxfId="7946" priority="2971" operator="containsText" text="_TOP_">
      <formula>NOT(ISERROR(SEARCH("_TOP_",L413)))</formula>
    </cfRule>
    <cfRule type="beginsWith" dxfId="7945" priority="2972" operator="beginsWith" text="_JOK_">
      <formula>LEFT(L413,LEN("_JOK_"))="_JOK_"</formula>
    </cfRule>
    <cfRule type="beginsWith" dxfId="7944" priority="2973" operator="beginsWith" text="_TFG">
      <formula>LEFT(L413,LEN("_TFG"))="_TFG"</formula>
    </cfRule>
  </conditionalFormatting>
  <conditionalFormatting sqref="L413">
    <cfRule type="containsText" dxfId="7943" priority="2969" operator="containsText" text="_TMB">
      <formula>NOT(ISERROR(SEARCH("_TMB",L413)))</formula>
    </cfRule>
    <cfRule type="containsText" dxfId="7942" priority="2970" operator="containsText" text="_TJP">
      <formula>NOT(ISERROR(SEARCH("_TJP",L413)))</formula>
    </cfRule>
  </conditionalFormatting>
  <conditionalFormatting sqref="L414">
    <cfRule type="containsText" dxfId="7941" priority="2964" operator="containsText" text="_TRG_">
      <formula>NOT(ISERROR(SEARCH("_TRG_",L414)))</formula>
    </cfRule>
    <cfRule type="containsText" dxfId="7940" priority="2965" operator="containsText" text="_SCA_">
      <formula>NOT(ISERROR(SEARCH("_SCA_",L414)))</formula>
    </cfRule>
    <cfRule type="containsText" dxfId="7939" priority="2966" operator="containsText" text="_low_">
      <formula>NOT(ISERROR(SEARCH("_low_",L414)))</formula>
    </cfRule>
    <cfRule type="containsText" dxfId="7938" priority="2967" operator="containsText" text="_HIG_">
      <formula>NOT(ISERROR(SEARCH("_HIG_",L414)))</formula>
    </cfRule>
    <cfRule type="containsText" dxfId="7937" priority="2968" operator="containsText" text="_TOP_">
      <formula>NOT(ISERROR(SEARCH("_TOP_",L414)))</formula>
    </cfRule>
  </conditionalFormatting>
  <conditionalFormatting sqref="L365:L370 L363">
    <cfRule type="containsText" dxfId="7936" priority="3027" operator="containsText" text="_TRG_">
      <formula>NOT(ISERROR(SEARCH("_TRG_",L363)))</formula>
    </cfRule>
    <cfRule type="containsText" dxfId="7935" priority="3028" operator="containsText" text="_SCA_">
      <formula>NOT(ISERROR(SEARCH("_SCA_",L363)))</formula>
    </cfRule>
    <cfRule type="containsText" dxfId="7934" priority="3029" operator="containsText" text="_low_">
      <formula>NOT(ISERROR(SEARCH("_low_",L363)))</formula>
    </cfRule>
    <cfRule type="containsText" dxfId="7933" priority="3030" operator="containsText" text="_HIG_">
      <formula>NOT(ISERROR(SEARCH("_HIG_",L363)))</formula>
    </cfRule>
    <cfRule type="containsText" dxfId="7932" priority="3031" operator="containsText" text="_TOP_">
      <formula>NOT(ISERROR(SEARCH("_TOP_",L363)))</formula>
    </cfRule>
  </conditionalFormatting>
  <conditionalFormatting sqref="L364">
    <cfRule type="containsText" dxfId="7931" priority="3021" operator="containsText" text="_TOP_">
      <formula>NOT(ISERROR(SEARCH("_TOP_",L364)))</formula>
    </cfRule>
    <cfRule type="beginsWith" dxfId="7930" priority="3022" operator="beginsWith" text="_JOK_">
      <formula>LEFT(L364,LEN("_JOK_"))="_JOK_"</formula>
    </cfRule>
    <cfRule type="beginsWith" dxfId="7929" priority="3023" operator="beginsWith" text="_TFG">
      <formula>LEFT(L364,LEN("_TFG"))="_TFG"</formula>
    </cfRule>
  </conditionalFormatting>
  <conditionalFormatting sqref="L364">
    <cfRule type="beginsWith" dxfId="7928" priority="3025" operator="beginsWith" text="_low_">
      <formula>LEFT(L364,LEN("_low_"))="_low_"</formula>
    </cfRule>
    <cfRule type="beginsWith" dxfId="7927" priority="3026" operator="beginsWith" text="_HIG_">
      <formula>LEFT(L364,LEN("_HIG_"))="_HIG_"</formula>
    </cfRule>
  </conditionalFormatting>
  <conditionalFormatting sqref="L364">
    <cfRule type="beginsWith" dxfId="7926" priority="3024" operator="beginsWith" text="_SCA_">
      <formula>LEFT(L364,LEN("_SCA_"))="_SCA_"</formula>
    </cfRule>
  </conditionalFormatting>
  <conditionalFormatting sqref="L364">
    <cfRule type="containsText" dxfId="7925" priority="3019" operator="containsText" text="_TMB">
      <formula>NOT(ISERROR(SEARCH("_TMB",L364)))</formula>
    </cfRule>
    <cfRule type="containsText" dxfId="7924" priority="3020" operator="containsText" text="_TJP">
      <formula>NOT(ISERROR(SEARCH("_TJP",L364)))</formula>
    </cfRule>
  </conditionalFormatting>
  <conditionalFormatting sqref="L378">
    <cfRule type="beginsWith" dxfId="7923" priority="3017" operator="beginsWith" text="_low_">
      <formula>LEFT(L378,LEN("_low_"))="_low_"</formula>
    </cfRule>
    <cfRule type="beginsWith" dxfId="7922" priority="3018" operator="beginsWith" text="_HIG_">
      <formula>LEFT(L378,LEN("_HIG_"))="_HIG_"</formula>
    </cfRule>
  </conditionalFormatting>
  <conditionalFormatting sqref="L378">
    <cfRule type="beginsWith" dxfId="7921" priority="3016" operator="beginsWith" text="_SCA_">
      <formula>LEFT(L378,LEN("_SCA_"))="_SCA_"</formula>
    </cfRule>
  </conditionalFormatting>
  <conditionalFormatting sqref="L378">
    <cfRule type="containsText" dxfId="7920" priority="3013" operator="containsText" text="_TOP_">
      <formula>NOT(ISERROR(SEARCH("_TOP_",L378)))</formula>
    </cfRule>
    <cfRule type="beginsWith" dxfId="7919" priority="3014" operator="beginsWith" text="_JOK_">
      <formula>LEFT(L378,LEN("_JOK_"))="_JOK_"</formula>
    </cfRule>
    <cfRule type="beginsWith" dxfId="7918" priority="3015" operator="beginsWith" text="_TFG">
      <formula>LEFT(L378,LEN("_TFG"))="_TFG"</formula>
    </cfRule>
  </conditionalFormatting>
  <conditionalFormatting sqref="L378">
    <cfRule type="containsText" dxfId="7917" priority="3011" operator="containsText" text="_TMB">
      <formula>NOT(ISERROR(SEARCH("_TMB",L378)))</formula>
    </cfRule>
    <cfRule type="containsText" dxfId="7916" priority="3012" operator="containsText" text="_TJP">
      <formula>NOT(ISERROR(SEARCH("_TJP",L378)))</formula>
    </cfRule>
  </conditionalFormatting>
  <conditionalFormatting sqref="L378">
    <cfRule type="beginsWith" dxfId="7915" priority="3009" operator="beginsWith" text="_low_">
      <formula>LEFT(L378,LEN("_low_"))="_low_"</formula>
    </cfRule>
    <cfRule type="beginsWith" dxfId="7914" priority="3010" operator="beginsWith" text="_HIG_">
      <formula>LEFT(L378,LEN("_HIG_"))="_HIG_"</formula>
    </cfRule>
  </conditionalFormatting>
  <conditionalFormatting sqref="L378">
    <cfRule type="beginsWith" dxfId="7913" priority="3008" operator="beginsWith" text="_SCA_">
      <formula>LEFT(L378,LEN("_SCA_"))="_SCA_"</formula>
    </cfRule>
  </conditionalFormatting>
  <conditionalFormatting sqref="L378">
    <cfRule type="containsText" dxfId="7912" priority="3005" operator="containsText" text="_TOP_">
      <formula>NOT(ISERROR(SEARCH("_TOP_",L378)))</formula>
    </cfRule>
    <cfRule type="beginsWith" dxfId="7911" priority="3006" operator="beginsWith" text="_JOK_">
      <formula>LEFT(L378,LEN("_JOK_"))="_JOK_"</formula>
    </cfRule>
    <cfRule type="beginsWith" dxfId="7910" priority="3007" operator="beginsWith" text="_TFG">
      <formula>LEFT(L378,LEN("_TFG"))="_TFG"</formula>
    </cfRule>
  </conditionalFormatting>
  <conditionalFormatting sqref="L378">
    <cfRule type="containsText" dxfId="7909" priority="3003" operator="containsText" text="_TMB">
      <formula>NOT(ISERROR(SEARCH("_TMB",L378)))</formula>
    </cfRule>
    <cfRule type="containsText" dxfId="7908" priority="3004" operator="containsText" text="_TJP">
      <formula>NOT(ISERROR(SEARCH("_TJP",L378)))</formula>
    </cfRule>
  </conditionalFormatting>
  <conditionalFormatting sqref="L379">
    <cfRule type="containsText" dxfId="7907" priority="2998" operator="containsText" text="_TRG_">
      <formula>NOT(ISERROR(SEARCH("_TRG_",L379)))</formula>
    </cfRule>
    <cfRule type="containsText" dxfId="7906" priority="2999" operator="containsText" text="_SCA_">
      <formula>NOT(ISERROR(SEARCH("_SCA_",L379)))</formula>
    </cfRule>
    <cfRule type="containsText" dxfId="7905" priority="3000" operator="containsText" text="_low_">
      <formula>NOT(ISERROR(SEARCH("_low_",L379)))</formula>
    </cfRule>
    <cfRule type="containsText" dxfId="7904" priority="3001" operator="containsText" text="_HIG_">
      <formula>NOT(ISERROR(SEARCH("_HIG_",L379)))</formula>
    </cfRule>
    <cfRule type="containsText" dxfId="7903" priority="3002" operator="containsText" text="_TOP_">
      <formula>NOT(ISERROR(SEARCH("_TOP_",L379)))</formula>
    </cfRule>
  </conditionalFormatting>
  <conditionalFormatting sqref="L429 L431:L436">
    <cfRule type="containsText" dxfId="7902" priority="2959" operator="containsText" text="_TRG_">
      <formula>NOT(ISERROR(SEARCH("_TRG_",L429)))</formula>
    </cfRule>
    <cfRule type="containsText" dxfId="7901" priority="2960" operator="containsText" text="_SCA_">
      <formula>NOT(ISERROR(SEARCH("_SCA_",L429)))</formula>
    </cfRule>
    <cfRule type="containsText" dxfId="7900" priority="2961" operator="containsText" text="_low_">
      <formula>NOT(ISERROR(SEARCH("_low_",L429)))</formula>
    </cfRule>
    <cfRule type="containsText" dxfId="7899" priority="2962" operator="containsText" text="_HIG_">
      <formula>NOT(ISERROR(SEARCH("_HIG_",L429)))</formula>
    </cfRule>
    <cfRule type="containsText" dxfId="7898" priority="2963" operator="containsText" text="_TOP_">
      <formula>NOT(ISERROR(SEARCH("_TOP_",L429)))</formula>
    </cfRule>
  </conditionalFormatting>
  <conditionalFormatting sqref="L430">
    <cfRule type="containsText" dxfId="7897" priority="2953" operator="containsText" text="_TOP_">
      <formula>NOT(ISERROR(SEARCH("_TOP_",L430)))</formula>
    </cfRule>
    <cfRule type="beginsWith" dxfId="7896" priority="2954" operator="beginsWith" text="_JOK_">
      <formula>LEFT(L430,LEN("_JOK_"))="_JOK_"</formula>
    </cfRule>
    <cfRule type="beginsWith" dxfId="7895" priority="2955" operator="beginsWith" text="_TFG">
      <formula>LEFT(L430,LEN("_TFG"))="_TFG"</formula>
    </cfRule>
  </conditionalFormatting>
  <conditionalFormatting sqref="L430">
    <cfRule type="beginsWith" dxfId="7894" priority="2957" operator="beginsWith" text="_low_">
      <formula>LEFT(L430,LEN("_low_"))="_low_"</formula>
    </cfRule>
    <cfRule type="beginsWith" dxfId="7893" priority="2958" operator="beginsWith" text="_HIG_">
      <formula>LEFT(L430,LEN("_HIG_"))="_HIG_"</formula>
    </cfRule>
  </conditionalFormatting>
  <conditionalFormatting sqref="L430">
    <cfRule type="beginsWith" dxfId="7892" priority="2956" operator="beginsWith" text="_SCA_">
      <formula>LEFT(L430,LEN("_SCA_"))="_SCA_"</formula>
    </cfRule>
  </conditionalFormatting>
  <conditionalFormatting sqref="L430">
    <cfRule type="containsText" dxfId="7891" priority="2951" operator="containsText" text="_TMB">
      <formula>NOT(ISERROR(SEARCH("_TMB",L430)))</formula>
    </cfRule>
    <cfRule type="containsText" dxfId="7890" priority="2952" operator="containsText" text="_TJP">
      <formula>NOT(ISERROR(SEARCH("_TJP",L430)))</formula>
    </cfRule>
  </conditionalFormatting>
  <conditionalFormatting sqref="L444">
    <cfRule type="beginsWith" dxfId="7889" priority="2949" operator="beginsWith" text="_low_">
      <formula>LEFT(L444,LEN("_low_"))="_low_"</formula>
    </cfRule>
    <cfRule type="beginsWith" dxfId="7888" priority="2950" operator="beginsWith" text="_HIG_">
      <formula>LEFT(L444,LEN("_HIG_"))="_HIG_"</formula>
    </cfRule>
  </conditionalFormatting>
  <conditionalFormatting sqref="L444">
    <cfRule type="beginsWith" dxfId="7887" priority="2948" operator="beginsWith" text="_SCA_">
      <formula>LEFT(L444,LEN("_SCA_"))="_SCA_"</formula>
    </cfRule>
  </conditionalFormatting>
  <conditionalFormatting sqref="L444">
    <cfRule type="containsText" dxfId="7886" priority="2945" operator="containsText" text="_TOP_">
      <formula>NOT(ISERROR(SEARCH("_TOP_",L444)))</formula>
    </cfRule>
    <cfRule type="beginsWith" dxfId="7885" priority="2946" operator="beginsWith" text="_JOK_">
      <formula>LEFT(L444,LEN("_JOK_"))="_JOK_"</formula>
    </cfRule>
    <cfRule type="beginsWith" dxfId="7884" priority="2947" operator="beginsWith" text="_TFG">
      <formula>LEFT(L444,LEN("_TFG"))="_TFG"</formula>
    </cfRule>
  </conditionalFormatting>
  <conditionalFormatting sqref="L444">
    <cfRule type="containsText" dxfId="7883" priority="2943" operator="containsText" text="_TMB">
      <formula>NOT(ISERROR(SEARCH("_TMB",L444)))</formula>
    </cfRule>
    <cfRule type="containsText" dxfId="7882" priority="2944" operator="containsText" text="_TJP">
      <formula>NOT(ISERROR(SEARCH("_TJP",L444)))</formula>
    </cfRule>
  </conditionalFormatting>
  <conditionalFormatting sqref="L444">
    <cfRule type="beginsWith" dxfId="7881" priority="2941" operator="beginsWith" text="_low_">
      <formula>LEFT(L444,LEN("_low_"))="_low_"</formula>
    </cfRule>
    <cfRule type="beginsWith" dxfId="7880" priority="2942" operator="beginsWith" text="_HIG_">
      <formula>LEFT(L444,LEN("_HIG_"))="_HIG_"</formula>
    </cfRule>
  </conditionalFormatting>
  <conditionalFormatting sqref="L444">
    <cfRule type="beginsWith" dxfId="7879" priority="2940" operator="beginsWith" text="_SCA_">
      <formula>LEFT(L444,LEN("_SCA_"))="_SCA_"</formula>
    </cfRule>
  </conditionalFormatting>
  <conditionalFormatting sqref="L444">
    <cfRule type="containsText" dxfId="7878" priority="2937" operator="containsText" text="_TOP_">
      <formula>NOT(ISERROR(SEARCH("_TOP_",L444)))</formula>
    </cfRule>
    <cfRule type="beginsWith" dxfId="7877" priority="2938" operator="beginsWith" text="_JOK_">
      <formula>LEFT(L444,LEN("_JOK_"))="_JOK_"</formula>
    </cfRule>
    <cfRule type="beginsWith" dxfId="7876" priority="2939" operator="beginsWith" text="_TFG">
      <formula>LEFT(L444,LEN("_TFG"))="_TFG"</formula>
    </cfRule>
  </conditionalFormatting>
  <conditionalFormatting sqref="L444">
    <cfRule type="containsText" dxfId="7875" priority="2935" operator="containsText" text="_TMB">
      <formula>NOT(ISERROR(SEARCH("_TMB",L444)))</formula>
    </cfRule>
    <cfRule type="containsText" dxfId="7874" priority="2936" operator="containsText" text="_TJP">
      <formula>NOT(ISERROR(SEARCH("_TJP",L444)))</formula>
    </cfRule>
  </conditionalFormatting>
  <conditionalFormatting sqref="L445">
    <cfRule type="containsText" dxfId="7873" priority="2930" operator="containsText" text="_TRG_">
      <formula>NOT(ISERROR(SEARCH("_TRG_",L445)))</formula>
    </cfRule>
    <cfRule type="containsText" dxfId="7872" priority="2931" operator="containsText" text="_SCA_">
      <formula>NOT(ISERROR(SEARCH("_SCA_",L445)))</formula>
    </cfRule>
    <cfRule type="containsText" dxfId="7871" priority="2932" operator="containsText" text="_low_">
      <formula>NOT(ISERROR(SEARCH("_low_",L445)))</formula>
    </cfRule>
    <cfRule type="containsText" dxfId="7870" priority="2933" operator="containsText" text="_HIG_">
      <formula>NOT(ISERROR(SEARCH("_HIG_",L445)))</formula>
    </cfRule>
    <cfRule type="containsText" dxfId="7869" priority="2934" operator="containsText" text="_TOP_">
      <formula>NOT(ISERROR(SEARCH("_TOP_",L445)))</formula>
    </cfRule>
  </conditionalFormatting>
  <conditionalFormatting sqref="L507">
    <cfRule type="containsText" dxfId="7868" priority="2862" operator="containsText" text="_TRG_">
      <formula>NOT(ISERROR(SEARCH("_TRG_",L507)))</formula>
    </cfRule>
    <cfRule type="containsText" dxfId="7867" priority="2863" operator="containsText" text="_SCA_">
      <formula>NOT(ISERROR(SEARCH("_SCA_",L507)))</formula>
    </cfRule>
    <cfRule type="containsText" dxfId="7866" priority="2864" operator="containsText" text="_low_">
      <formula>NOT(ISERROR(SEARCH("_low_",L507)))</formula>
    </cfRule>
    <cfRule type="containsText" dxfId="7865" priority="2865" operator="containsText" text="_HIG_">
      <formula>NOT(ISERROR(SEARCH("_HIG_",L507)))</formula>
    </cfRule>
    <cfRule type="containsText" dxfId="7864" priority="2866" operator="containsText" text="_TOP_">
      <formula>NOT(ISERROR(SEARCH("_TOP_",L507)))</formula>
    </cfRule>
  </conditionalFormatting>
  <conditionalFormatting sqref="L460 L462:L467">
    <cfRule type="containsText" dxfId="7863" priority="2925" operator="containsText" text="_TRG_">
      <formula>NOT(ISERROR(SEARCH("_TRG_",L460)))</formula>
    </cfRule>
    <cfRule type="containsText" dxfId="7862" priority="2926" operator="containsText" text="_SCA_">
      <formula>NOT(ISERROR(SEARCH("_SCA_",L460)))</formula>
    </cfRule>
    <cfRule type="containsText" dxfId="7861" priority="2927" operator="containsText" text="_low_">
      <formula>NOT(ISERROR(SEARCH("_low_",L460)))</formula>
    </cfRule>
    <cfRule type="containsText" dxfId="7860" priority="2928" operator="containsText" text="_HIG_">
      <formula>NOT(ISERROR(SEARCH("_HIG_",L460)))</formula>
    </cfRule>
    <cfRule type="containsText" dxfId="7859" priority="2929" operator="containsText" text="_TOP_">
      <formula>NOT(ISERROR(SEARCH("_TOP_",L460)))</formula>
    </cfRule>
  </conditionalFormatting>
  <conditionalFormatting sqref="L461">
    <cfRule type="containsText" dxfId="7858" priority="2919" operator="containsText" text="_TOP_">
      <formula>NOT(ISERROR(SEARCH("_TOP_",L461)))</formula>
    </cfRule>
    <cfRule type="beginsWith" dxfId="7857" priority="2920" operator="beginsWith" text="_JOK_">
      <formula>LEFT(L461,LEN("_JOK_"))="_JOK_"</formula>
    </cfRule>
    <cfRule type="beginsWith" dxfId="7856" priority="2921" operator="beginsWith" text="_TFG">
      <formula>LEFT(L461,LEN("_TFG"))="_TFG"</formula>
    </cfRule>
  </conditionalFormatting>
  <conditionalFormatting sqref="L461">
    <cfRule type="beginsWith" dxfId="7855" priority="2923" operator="beginsWith" text="_low_">
      <formula>LEFT(L461,LEN("_low_"))="_low_"</formula>
    </cfRule>
    <cfRule type="beginsWith" dxfId="7854" priority="2924" operator="beginsWith" text="_HIG_">
      <formula>LEFT(L461,LEN("_HIG_"))="_HIG_"</formula>
    </cfRule>
  </conditionalFormatting>
  <conditionalFormatting sqref="L461">
    <cfRule type="beginsWith" dxfId="7853" priority="2922" operator="beginsWith" text="_SCA_">
      <formula>LEFT(L461,LEN("_SCA_"))="_SCA_"</formula>
    </cfRule>
  </conditionalFormatting>
  <conditionalFormatting sqref="L461">
    <cfRule type="containsText" dxfId="7852" priority="2917" operator="containsText" text="_TMB">
      <formula>NOT(ISERROR(SEARCH("_TMB",L461)))</formula>
    </cfRule>
    <cfRule type="containsText" dxfId="7851" priority="2918" operator="containsText" text="_TJP">
      <formula>NOT(ISERROR(SEARCH("_TJP",L461)))</formula>
    </cfRule>
  </conditionalFormatting>
  <conditionalFormatting sqref="L475">
    <cfRule type="beginsWith" dxfId="7850" priority="2915" operator="beginsWith" text="_low_">
      <formula>LEFT(L475,LEN("_low_"))="_low_"</formula>
    </cfRule>
    <cfRule type="beginsWith" dxfId="7849" priority="2916" operator="beginsWith" text="_HIG_">
      <formula>LEFT(L475,LEN("_HIG_"))="_HIG_"</formula>
    </cfRule>
  </conditionalFormatting>
  <conditionalFormatting sqref="L475">
    <cfRule type="beginsWith" dxfId="7848" priority="2914" operator="beginsWith" text="_SCA_">
      <formula>LEFT(L475,LEN("_SCA_"))="_SCA_"</formula>
    </cfRule>
  </conditionalFormatting>
  <conditionalFormatting sqref="L475">
    <cfRule type="containsText" dxfId="7847" priority="2911" operator="containsText" text="_TOP_">
      <formula>NOT(ISERROR(SEARCH("_TOP_",L475)))</formula>
    </cfRule>
    <cfRule type="beginsWith" dxfId="7846" priority="2912" operator="beginsWith" text="_JOK_">
      <formula>LEFT(L475,LEN("_JOK_"))="_JOK_"</formula>
    </cfRule>
    <cfRule type="beginsWith" dxfId="7845" priority="2913" operator="beginsWith" text="_TFG">
      <formula>LEFT(L475,LEN("_TFG"))="_TFG"</formula>
    </cfRule>
  </conditionalFormatting>
  <conditionalFormatting sqref="L475">
    <cfRule type="containsText" dxfId="7844" priority="2909" operator="containsText" text="_TMB">
      <formula>NOT(ISERROR(SEARCH("_TMB",L475)))</formula>
    </cfRule>
    <cfRule type="containsText" dxfId="7843" priority="2910" operator="containsText" text="_TJP">
      <formula>NOT(ISERROR(SEARCH("_TJP",L475)))</formula>
    </cfRule>
  </conditionalFormatting>
  <conditionalFormatting sqref="L475">
    <cfRule type="beginsWith" dxfId="7842" priority="2907" operator="beginsWith" text="_low_">
      <formula>LEFT(L475,LEN("_low_"))="_low_"</formula>
    </cfRule>
    <cfRule type="beginsWith" dxfId="7841" priority="2908" operator="beginsWith" text="_HIG_">
      <formula>LEFT(L475,LEN("_HIG_"))="_HIG_"</formula>
    </cfRule>
  </conditionalFormatting>
  <conditionalFormatting sqref="L475">
    <cfRule type="beginsWith" dxfId="7840" priority="2906" operator="beginsWith" text="_SCA_">
      <formula>LEFT(L475,LEN("_SCA_"))="_SCA_"</formula>
    </cfRule>
  </conditionalFormatting>
  <conditionalFormatting sqref="L475">
    <cfRule type="containsText" dxfId="7839" priority="2903" operator="containsText" text="_TOP_">
      <formula>NOT(ISERROR(SEARCH("_TOP_",L475)))</formula>
    </cfRule>
    <cfRule type="beginsWith" dxfId="7838" priority="2904" operator="beginsWith" text="_JOK_">
      <formula>LEFT(L475,LEN("_JOK_"))="_JOK_"</formula>
    </cfRule>
    <cfRule type="beginsWith" dxfId="7837" priority="2905" operator="beginsWith" text="_TFG">
      <formula>LEFT(L475,LEN("_TFG"))="_TFG"</formula>
    </cfRule>
  </conditionalFormatting>
  <conditionalFormatting sqref="L475">
    <cfRule type="containsText" dxfId="7836" priority="2901" operator="containsText" text="_TMB">
      <formula>NOT(ISERROR(SEARCH("_TMB",L475)))</formula>
    </cfRule>
    <cfRule type="containsText" dxfId="7835" priority="2902" operator="containsText" text="_TJP">
      <formula>NOT(ISERROR(SEARCH("_TJP",L475)))</formula>
    </cfRule>
  </conditionalFormatting>
  <conditionalFormatting sqref="L476">
    <cfRule type="containsText" dxfId="7834" priority="2896" operator="containsText" text="_TRG_">
      <formula>NOT(ISERROR(SEARCH("_TRG_",L476)))</formula>
    </cfRule>
    <cfRule type="containsText" dxfId="7833" priority="2897" operator="containsText" text="_SCA_">
      <formula>NOT(ISERROR(SEARCH("_SCA_",L476)))</formula>
    </cfRule>
    <cfRule type="containsText" dxfId="7832" priority="2898" operator="containsText" text="_low_">
      <formula>NOT(ISERROR(SEARCH("_low_",L476)))</formula>
    </cfRule>
    <cfRule type="containsText" dxfId="7831" priority="2899" operator="containsText" text="_HIG_">
      <formula>NOT(ISERROR(SEARCH("_HIG_",L476)))</formula>
    </cfRule>
    <cfRule type="containsText" dxfId="7830" priority="2900" operator="containsText" text="_TOP_">
      <formula>NOT(ISERROR(SEARCH("_TOP_",L476)))</formula>
    </cfRule>
  </conditionalFormatting>
  <conditionalFormatting sqref="L491 L493:L498">
    <cfRule type="containsText" dxfId="7829" priority="2891" operator="containsText" text="_TRG_">
      <formula>NOT(ISERROR(SEARCH("_TRG_",L491)))</formula>
    </cfRule>
    <cfRule type="containsText" dxfId="7828" priority="2892" operator="containsText" text="_SCA_">
      <formula>NOT(ISERROR(SEARCH("_SCA_",L491)))</formula>
    </cfRule>
    <cfRule type="containsText" dxfId="7827" priority="2893" operator="containsText" text="_low_">
      <formula>NOT(ISERROR(SEARCH("_low_",L491)))</formula>
    </cfRule>
    <cfRule type="containsText" dxfId="7826" priority="2894" operator="containsText" text="_HIG_">
      <formula>NOT(ISERROR(SEARCH("_HIG_",L491)))</formula>
    </cfRule>
    <cfRule type="containsText" dxfId="7825" priority="2895" operator="containsText" text="_TOP_">
      <formula>NOT(ISERROR(SEARCH("_TOP_",L491)))</formula>
    </cfRule>
  </conditionalFormatting>
  <conditionalFormatting sqref="L492">
    <cfRule type="containsText" dxfId="7824" priority="2885" operator="containsText" text="_TOP_">
      <formula>NOT(ISERROR(SEARCH("_TOP_",L492)))</formula>
    </cfRule>
    <cfRule type="beginsWith" dxfId="7823" priority="2886" operator="beginsWith" text="_JOK_">
      <formula>LEFT(L492,LEN("_JOK_"))="_JOK_"</formula>
    </cfRule>
    <cfRule type="beginsWith" dxfId="7822" priority="2887" operator="beginsWith" text="_TFG">
      <formula>LEFT(L492,LEN("_TFG"))="_TFG"</formula>
    </cfRule>
  </conditionalFormatting>
  <conditionalFormatting sqref="L492">
    <cfRule type="beginsWith" dxfId="7821" priority="2889" operator="beginsWith" text="_low_">
      <formula>LEFT(L492,LEN("_low_"))="_low_"</formula>
    </cfRule>
    <cfRule type="beginsWith" dxfId="7820" priority="2890" operator="beginsWith" text="_HIG_">
      <formula>LEFT(L492,LEN("_HIG_"))="_HIG_"</formula>
    </cfRule>
  </conditionalFormatting>
  <conditionalFormatting sqref="L492">
    <cfRule type="beginsWith" dxfId="7819" priority="2888" operator="beginsWith" text="_SCA_">
      <formula>LEFT(L492,LEN("_SCA_"))="_SCA_"</formula>
    </cfRule>
  </conditionalFormatting>
  <conditionalFormatting sqref="L492">
    <cfRule type="containsText" dxfId="7818" priority="2883" operator="containsText" text="_TMB">
      <formula>NOT(ISERROR(SEARCH("_TMB",L492)))</formula>
    </cfRule>
    <cfRule type="containsText" dxfId="7817" priority="2884" operator="containsText" text="_TJP">
      <formula>NOT(ISERROR(SEARCH("_TJP",L492)))</formula>
    </cfRule>
  </conditionalFormatting>
  <conditionalFormatting sqref="L506">
    <cfRule type="beginsWith" dxfId="7816" priority="2881" operator="beginsWith" text="_low_">
      <formula>LEFT(L506,LEN("_low_"))="_low_"</formula>
    </cfRule>
    <cfRule type="beginsWith" dxfId="7815" priority="2882" operator="beginsWith" text="_HIG_">
      <formula>LEFT(L506,LEN("_HIG_"))="_HIG_"</formula>
    </cfRule>
  </conditionalFormatting>
  <conditionalFormatting sqref="L506">
    <cfRule type="beginsWith" dxfId="7814" priority="2880" operator="beginsWith" text="_SCA_">
      <formula>LEFT(L506,LEN("_SCA_"))="_SCA_"</formula>
    </cfRule>
  </conditionalFormatting>
  <conditionalFormatting sqref="L506">
    <cfRule type="containsText" dxfId="7813" priority="2877" operator="containsText" text="_TOP_">
      <formula>NOT(ISERROR(SEARCH("_TOP_",L506)))</formula>
    </cfRule>
    <cfRule type="beginsWith" dxfId="7812" priority="2878" operator="beginsWith" text="_JOK_">
      <formula>LEFT(L506,LEN("_JOK_"))="_JOK_"</formula>
    </cfRule>
    <cfRule type="beginsWith" dxfId="7811" priority="2879" operator="beginsWith" text="_TFG">
      <formula>LEFT(L506,LEN("_TFG"))="_TFG"</formula>
    </cfRule>
  </conditionalFormatting>
  <conditionalFormatting sqref="L506">
    <cfRule type="containsText" dxfId="7810" priority="2875" operator="containsText" text="_TMB">
      <formula>NOT(ISERROR(SEARCH("_TMB",L506)))</formula>
    </cfRule>
    <cfRule type="containsText" dxfId="7809" priority="2876" operator="containsText" text="_TJP">
      <formula>NOT(ISERROR(SEARCH("_TJP",L506)))</formula>
    </cfRule>
  </conditionalFormatting>
  <conditionalFormatting sqref="L506">
    <cfRule type="beginsWith" dxfId="7808" priority="2873" operator="beginsWith" text="_low_">
      <formula>LEFT(L506,LEN("_low_"))="_low_"</formula>
    </cfRule>
    <cfRule type="beginsWith" dxfId="7807" priority="2874" operator="beginsWith" text="_HIG_">
      <formula>LEFT(L506,LEN("_HIG_"))="_HIG_"</formula>
    </cfRule>
  </conditionalFormatting>
  <conditionalFormatting sqref="L506">
    <cfRule type="beginsWith" dxfId="7806" priority="2872" operator="beginsWith" text="_SCA_">
      <formula>LEFT(L506,LEN("_SCA_"))="_SCA_"</formula>
    </cfRule>
  </conditionalFormatting>
  <conditionalFormatting sqref="L506">
    <cfRule type="containsText" dxfId="7805" priority="2869" operator="containsText" text="_TOP_">
      <formula>NOT(ISERROR(SEARCH("_TOP_",L506)))</formula>
    </cfRule>
    <cfRule type="beginsWith" dxfId="7804" priority="2870" operator="beginsWith" text="_JOK_">
      <formula>LEFT(L506,LEN("_JOK_"))="_JOK_"</formula>
    </cfRule>
    <cfRule type="beginsWith" dxfId="7803" priority="2871" operator="beginsWith" text="_TFG">
      <formula>LEFT(L506,LEN("_TFG"))="_TFG"</formula>
    </cfRule>
  </conditionalFormatting>
  <conditionalFormatting sqref="L506">
    <cfRule type="containsText" dxfId="7802" priority="2867" operator="containsText" text="_TMB">
      <formula>NOT(ISERROR(SEARCH("_TMB",L506)))</formula>
    </cfRule>
    <cfRule type="containsText" dxfId="7801" priority="2868" operator="containsText" text="_TJP">
      <formula>NOT(ISERROR(SEARCH("_TJP",L506)))</formula>
    </cfRule>
  </conditionalFormatting>
  <conditionalFormatting sqref="L538">
    <cfRule type="containsText" dxfId="7800" priority="2828" operator="containsText" text="_TRG_">
      <formula>NOT(ISERROR(SEARCH("_TRG_",L538)))</formula>
    </cfRule>
    <cfRule type="containsText" dxfId="7799" priority="2829" operator="containsText" text="_SCA_">
      <formula>NOT(ISERROR(SEARCH("_SCA_",L538)))</formula>
    </cfRule>
    <cfRule type="containsText" dxfId="7798" priority="2830" operator="containsText" text="_low_">
      <formula>NOT(ISERROR(SEARCH("_low_",L538)))</formula>
    </cfRule>
    <cfRule type="containsText" dxfId="7797" priority="2831" operator="containsText" text="_HIG_">
      <formula>NOT(ISERROR(SEARCH("_HIG_",L538)))</formula>
    </cfRule>
    <cfRule type="containsText" dxfId="7796" priority="2832" operator="containsText" text="_TOP_">
      <formula>NOT(ISERROR(SEARCH("_TOP_",L538)))</formula>
    </cfRule>
  </conditionalFormatting>
  <conditionalFormatting sqref="L522 L524:L529">
    <cfRule type="containsText" dxfId="7795" priority="2857" operator="containsText" text="_TRG_">
      <formula>NOT(ISERROR(SEARCH("_TRG_",L522)))</formula>
    </cfRule>
    <cfRule type="containsText" dxfId="7794" priority="2858" operator="containsText" text="_SCA_">
      <formula>NOT(ISERROR(SEARCH("_SCA_",L522)))</formula>
    </cfRule>
    <cfRule type="containsText" dxfId="7793" priority="2859" operator="containsText" text="_low_">
      <formula>NOT(ISERROR(SEARCH("_low_",L522)))</formula>
    </cfRule>
    <cfRule type="containsText" dxfId="7792" priority="2860" operator="containsText" text="_HIG_">
      <formula>NOT(ISERROR(SEARCH("_HIG_",L522)))</formula>
    </cfRule>
    <cfRule type="containsText" dxfId="7791" priority="2861" operator="containsText" text="_TOP_">
      <formula>NOT(ISERROR(SEARCH("_TOP_",L522)))</formula>
    </cfRule>
  </conditionalFormatting>
  <conditionalFormatting sqref="L523">
    <cfRule type="containsText" dxfId="7790" priority="2851" operator="containsText" text="_TOP_">
      <formula>NOT(ISERROR(SEARCH("_TOP_",L523)))</formula>
    </cfRule>
    <cfRule type="beginsWith" dxfId="7789" priority="2852" operator="beginsWith" text="_JOK_">
      <formula>LEFT(L523,LEN("_JOK_"))="_JOK_"</formula>
    </cfRule>
    <cfRule type="beginsWith" dxfId="7788" priority="2853" operator="beginsWith" text="_TFG">
      <formula>LEFT(L523,LEN("_TFG"))="_TFG"</formula>
    </cfRule>
  </conditionalFormatting>
  <conditionalFormatting sqref="L523">
    <cfRule type="beginsWith" dxfId="7787" priority="2855" operator="beginsWith" text="_low_">
      <formula>LEFT(L523,LEN("_low_"))="_low_"</formula>
    </cfRule>
    <cfRule type="beginsWith" dxfId="7786" priority="2856" operator="beginsWith" text="_HIG_">
      <formula>LEFT(L523,LEN("_HIG_"))="_HIG_"</formula>
    </cfRule>
  </conditionalFormatting>
  <conditionalFormatting sqref="L523">
    <cfRule type="beginsWith" dxfId="7785" priority="2854" operator="beginsWith" text="_SCA_">
      <formula>LEFT(L523,LEN("_SCA_"))="_SCA_"</formula>
    </cfRule>
  </conditionalFormatting>
  <conditionalFormatting sqref="L523">
    <cfRule type="containsText" dxfId="7784" priority="2849" operator="containsText" text="_TMB">
      <formula>NOT(ISERROR(SEARCH("_TMB",L523)))</formula>
    </cfRule>
    <cfRule type="containsText" dxfId="7783" priority="2850" operator="containsText" text="_TJP">
      <formula>NOT(ISERROR(SEARCH("_TJP",L523)))</formula>
    </cfRule>
  </conditionalFormatting>
  <conditionalFormatting sqref="L537">
    <cfRule type="beginsWith" dxfId="7782" priority="2847" operator="beginsWith" text="_low_">
      <formula>LEFT(L537,LEN("_low_"))="_low_"</formula>
    </cfRule>
    <cfRule type="beginsWith" dxfId="7781" priority="2848" operator="beginsWith" text="_HIG_">
      <formula>LEFT(L537,LEN("_HIG_"))="_HIG_"</formula>
    </cfRule>
  </conditionalFormatting>
  <conditionalFormatting sqref="L537">
    <cfRule type="beginsWith" dxfId="7780" priority="2846" operator="beginsWith" text="_SCA_">
      <formula>LEFT(L537,LEN("_SCA_"))="_SCA_"</formula>
    </cfRule>
  </conditionalFormatting>
  <conditionalFormatting sqref="L537">
    <cfRule type="containsText" dxfId="7779" priority="2843" operator="containsText" text="_TOP_">
      <formula>NOT(ISERROR(SEARCH("_TOP_",L537)))</formula>
    </cfRule>
    <cfRule type="beginsWith" dxfId="7778" priority="2844" operator="beginsWith" text="_JOK_">
      <formula>LEFT(L537,LEN("_JOK_"))="_JOK_"</formula>
    </cfRule>
    <cfRule type="beginsWith" dxfId="7777" priority="2845" operator="beginsWith" text="_TFG">
      <formula>LEFT(L537,LEN("_TFG"))="_TFG"</formula>
    </cfRule>
  </conditionalFormatting>
  <conditionalFormatting sqref="L537">
    <cfRule type="containsText" dxfId="7776" priority="2841" operator="containsText" text="_TMB">
      <formula>NOT(ISERROR(SEARCH("_TMB",L537)))</formula>
    </cfRule>
    <cfRule type="containsText" dxfId="7775" priority="2842" operator="containsText" text="_TJP">
      <formula>NOT(ISERROR(SEARCH("_TJP",L537)))</formula>
    </cfRule>
  </conditionalFormatting>
  <conditionalFormatting sqref="L537">
    <cfRule type="beginsWith" dxfId="7774" priority="2839" operator="beginsWith" text="_low_">
      <formula>LEFT(L537,LEN("_low_"))="_low_"</formula>
    </cfRule>
    <cfRule type="beginsWith" dxfId="7773" priority="2840" operator="beginsWith" text="_HIG_">
      <formula>LEFT(L537,LEN("_HIG_"))="_HIG_"</formula>
    </cfRule>
  </conditionalFormatting>
  <conditionalFormatting sqref="L537">
    <cfRule type="beginsWith" dxfId="7772" priority="2838" operator="beginsWith" text="_SCA_">
      <formula>LEFT(L537,LEN("_SCA_"))="_SCA_"</formula>
    </cfRule>
  </conditionalFormatting>
  <conditionalFormatting sqref="L537">
    <cfRule type="containsText" dxfId="7771" priority="2835" operator="containsText" text="_TOP_">
      <formula>NOT(ISERROR(SEARCH("_TOP_",L537)))</formula>
    </cfRule>
    <cfRule type="beginsWith" dxfId="7770" priority="2836" operator="beginsWith" text="_JOK_">
      <formula>LEFT(L537,LEN("_JOK_"))="_JOK_"</formula>
    </cfRule>
    <cfRule type="beginsWith" dxfId="7769" priority="2837" operator="beginsWith" text="_TFG">
      <formula>LEFT(L537,LEN("_TFG"))="_TFG"</formula>
    </cfRule>
  </conditionalFormatting>
  <conditionalFormatting sqref="L537">
    <cfRule type="containsText" dxfId="7768" priority="2833" operator="containsText" text="_TMB">
      <formula>NOT(ISERROR(SEARCH("_TMB",L537)))</formula>
    </cfRule>
    <cfRule type="containsText" dxfId="7767" priority="2834" operator="containsText" text="_TJP">
      <formula>NOT(ISERROR(SEARCH("_TJP",L537)))</formula>
    </cfRule>
  </conditionalFormatting>
  <conditionalFormatting sqref="L37 L182:L183 L287 L357:L358 L392:L393 L423:L424 L454:L455 L485:L486 L516:L517 L218 L253">
    <cfRule type="containsText" dxfId="7766" priority="2819" operator="containsText" text="_JP">
      <formula>NOT(ISERROR(SEARCH("_JP",L37)))</formula>
    </cfRule>
    <cfRule type="containsText" dxfId="7765" priority="2822" operator="containsText" text="_TOP_">
      <formula>NOT(ISERROR(SEARCH("_TOP_",L37)))</formula>
    </cfRule>
    <cfRule type="beginsWith" dxfId="7764" priority="2823" operator="beginsWith" text="_JOK_">
      <formula>LEFT(L37,LEN("_JOK_"))="_JOK_"</formula>
    </cfRule>
    <cfRule type="beginsWith" dxfId="7763" priority="2824" operator="beginsWith" text="_TFG">
      <formula>LEFT(L37,LEN("_TFG"))="_TFG"</formula>
    </cfRule>
  </conditionalFormatting>
  <conditionalFormatting sqref="L37 L182:L183 L287 L357:L358 L392:L393 L423:L424 L454:L455 L485:L486 L516:L517 L218 L253">
    <cfRule type="beginsWith" dxfId="7762" priority="2826" operator="beginsWith" text="_low_">
      <formula>LEFT(L37,LEN("_low_"))="_low_"</formula>
    </cfRule>
    <cfRule type="beginsWith" dxfId="7761" priority="2827" operator="beginsWith" text="_HIG_">
      <formula>LEFT(L37,LEN("_HIG_"))="_HIG_"</formula>
    </cfRule>
  </conditionalFormatting>
  <conditionalFormatting sqref="L37">
    <cfRule type="beginsWith" dxfId="7760" priority="2825" operator="beginsWith" text="_SCA_">
      <formula>LEFT(L37,LEN("_SCA_"))="_SCA_"</formula>
    </cfRule>
  </conditionalFormatting>
  <conditionalFormatting sqref="L37">
    <cfRule type="containsText" dxfId="7759" priority="2820" operator="containsText" text="_TMB">
      <formula>NOT(ISERROR(SEARCH("_TMB",L37)))</formula>
    </cfRule>
    <cfRule type="containsText" dxfId="7758" priority="2821" operator="containsText" text="_TJP">
      <formula>NOT(ISERROR(SEARCH("_TJP",L37)))</formula>
    </cfRule>
  </conditionalFormatting>
  <conditionalFormatting sqref="L38">
    <cfRule type="containsText" dxfId="7757" priority="2810" operator="containsText" text="_JP">
      <formula>NOT(ISERROR(SEARCH("_JP",L38)))</formula>
    </cfRule>
    <cfRule type="containsText" dxfId="7756" priority="2813" operator="containsText" text="_TOP_">
      <formula>NOT(ISERROR(SEARCH("_TOP_",L38)))</formula>
    </cfRule>
    <cfRule type="beginsWith" dxfId="7755" priority="2814" operator="beginsWith" text="_JOK_">
      <formula>LEFT(L38,LEN("_JOK_"))="_JOK_"</formula>
    </cfRule>
    <cfRule type="beginsWith" dxfId="7754" priority="2815" operator="beginsWith" text="_TFG">
      <formula>LEFT(L38,LEN("_TFG"))="_TFG"</formula>
    </cfRule>
  </conditionalFormatting>
  <conditionalFormatting sqref="L38">
    <cfRule type="beginsWith" dxfId="7753" priority="2817" operator="beginsWith" text="_low_">
      <formula>LEFT(L38,LEN("_low_"))="_low_"</formula>
    </cfRule>
    <cfRule type="beginsWith" dxfId="7752" priority="2818" operator="beginsWith" text="_HIG_">
      <formula>LEFT(L38,LEN("_HIG_"))="_HIG_"</formula>
    </cfRule>
  </conditionalFormatting>
  <conditionalFormatting sqref="L38">
    <cfRule type="beginsWith" dxfId="7751" priority="2816" operator="beginsWith" text="_SCA_">
      <formula>LEFT(L38,LEN("_SCA_"))="_SCA_"</formula>
    </cfRule>
  </conditionalFormatting>
  <conditionalFormatting sqref="L38">
    <cfRule type="containsText" dxfId="7750" priority="2811" operator="containsText" text="_TMB">
      <formula>NOT(ISERROR(SEARCH("_TMB",L38)))</formula>
    </cfRule>
    <cfRule type="containsText" dxfId="7749" priority="2812" operator="containsText" text="_TJP">
      <formula>NOT(ISERROR(SEARCH("_TJP",L38)))</formula>
    </cfRule>
  </conditionalFormatting>
  <conditionalFormatting sqref="L72">
    <cfRule type="containsText" dxfId="7748" priority="2801" operator="containsText" text="_JP">
      <formula>NOT(ISERROR(SEARCH("_JP",L72)))</formula>
    </cfRule>
    <cfRule type="containsText" dxfId="7747" priority="2804" operator="containsText" text="_TOP_">
      <formula>NOT(ISERROR(SEARCH("_TOP_",L72)))</formula>
    </cfRule>
    <cfRule type="beginsWith" dxfId="7746" priority="2805" operator="beginsWith" text="_JOK_">
      <formula>LEFT(L72,LEN("_JOK_"))="_JOK_"</formula>
    </cfRule>
    <cfRule type="beginsWith" dxfId="7745" priority="2806" operator="beginsWith" text="_TFG">
      <formula>LEFT(L72,LEN("_TFG"))="_TFG"</formula>
    </cfRule>
  </conditionalFormatting>
  <conditionalFormatting sqref="L72">
    <cfRule type="beginsWith" dxfId="7744" priority="2808" operator="beginsWith" text="_low_">
      <formula>LEFT(L72,LEN("_low_"))="_low_"</formula>
    </cfRule>
    <cfRule type="beginsWith" dxfId="7743" priority="2809" operator="beginsWith" text="_HIG_">
      <formula>LEFT(L72,LEN("_HIG_"))="_HIG_"</formula>
    </cfRule>
  </conditionalFormatting>
  <conditionalFormatting sqref="L72">
    <cfRule type="beginsWith" dxfId="7742" priority="2807" operator="beginsWith" text="_SCA_">
      <formula>LEFT(L72,LEN("_SCA_"))="_SCA_"</formula>
    </cfRule>
  </conditionalFormatting>
  <conditionalFormatting sqref="L72">
    <cfRule type="containsText" dxfId="7741" priority="2802" operator="containsText" text="_TMB">
      <formula>NOT(ISERROR(SEARCH("_TMB",L72)))</formula>
    </cfRule>
    <cfRule type="containsText" dxfId="7740" priority="2803" operator="containsText" text="_TJP">
      <formula>NOT(ISERROR(SEARCH("_TJP",L72)))</formula>
    </cfRule>
  </conditionalFormatting>
  <conditionalFormatting sqref="L73">
    <cfRule type="containsText" dxfId="7739" priority="2792" operator="containsText" text="_JP">
      <formula>NOT(ISERROR(SEARCH("_JP",L73)))</formula>
    </cfRule>
    <cfRule type="containsText" dxfId="7738" priority="2795" operator="containsText" text="_TOP_">
      <formula>NOT(ISERROR(SEARCH("_TOP_",L73)))</formula>
    </cfRule>
    <cfRule type="beginsWith" dxfId="7737" priority="2796" operator="beginsWith" text="_JOK_">
      <formula>LEFT(L73,LEN("_JOK_"))="_JOK_"</formula>
    </cfRule>
    <cfRule type="beginsWith" dxfId="7736" priority="2797" operator="beginsWith" text="_TFG">
      <formula>LEFT(L73,LEN("_TFG"))="_TFG"</formula>
    </cfRule>
  </conditionalFormatting>
  <conditionalFormatting sqref="L73">
    <cfRule type="beginsWith" dxfId="7735" priority="2799" operator="beginsWith" text="_low_">
      <formula>LEFT(L73,LEN("_low_"))="_low_"</formula>
    </cfRule>
    <cfRule type="beginsWith" dxfId="7734" priority="2800" operator="beginsWith" text="_HIG_">
      <formula>LEFT(L73,LEN("_HIG_"))="_HIG_"</formula>
    </cfRule>
  </conditionalFormatting>
  <conditionalFormatting sqref="L73">
    <cfRule type="beginsWith" dxfId="7733" priority="2798" operator="beginsWith" text="_SCA_">
      <formula>LEFT(L73,LEN("_SCA_"))="_SCA_"</formula>
    </cfRule>
  </conditionalFormatting>
  <conditionalFormatting sqref="L73">
    <cfRule type="containsText" dxfId="7732" priority="2793" operator="containsText" text="_TMB">
      <formula>NOT(ISERROR(SEARCH("_TMB",L73)))</formula>
    </cfRule>
    <cfRule type="containsText" dxfId="7731" priority="2794" operator="containsText" text="_TJP">
      <formula>NOT(ISERROR(SEARCH("_TJP",L73)))</formula>
    </cfRule>
  </conditionalFormatting>
  <conditionalFormatting sqref="L107">
    <cfRule type="containsText" dxfId="7730" priority="2783" operator="containsText" text="_JP">
      <formula>NOT(ISERROR(SEARCH("_JP",L107)))</formula>
    </cfRule>
    <cfRule type="containsText" dxfId="7729" priority="2786" operator="containsText" text="_TOP_">
      <formula>NOT(ISERROR(SEARCH("_TOP_",L107)))</formula>
    </cfRule>
    <cfRule type="beginsWith" dxfId="7728" priority="2787" operator="beginsWith" text="_JOK_">
      <formula>LEFT(L107,LEN("_JOK_"))="_JOK_"</formula>
    </cfRule>
    <cfRule type="beginsWith" dxfId="7727" priority="2788" operator="beginsWith" text="_TFG">
      <formula>LEFT(L107,LEN("_TFG"))="_TFG"</formula>
    </cfRule>
  </conditionalFormatting>
  <conditionalFormatting sqref="L107">
    <cfRule type="beginsWith" dxfId="7726" priority="2790" operator="beginsWith" text="_low_">
      <formula>LEFT(L107,LEN("_low_"))="_low_"</formula>
    </cfRule>
    <cfRule type="beginsWith" dxfId="7725" priority="2791" operator="beginsWith" text="_HIG_">
      <formula>LEFT(L107,LEN("_HIG_"))="_HIG_"</formula>
    </cfRule>
  </conditionalFormatting>
  <conditionalFormatting sqref="L107">
    <cfRule type="beginsWith" dxfId="7724" priority="2789" operator="beginsWith" text="_SCA_">
      <formula>LEFT(L107,LEN("_SCA_"))="_SCA_"</formula>
    </cfRule>
  </conditionalFormatting>
  <conditionalFormatting sqref="L107">
    <cfRule type="containsText" dxfId="7723" priority="2784" operator="containsText" text="_TMB">
      <formula>NOT(ISERROR(SEARCH("_TMB",L107)))</formula>
    </cfRule>
    <cfRule type="containsText" dxfId="7722" priority="2785" operator="containsText" text="_TJP">
      <formula>NOT(ISERROR(SEARCH("_TJP",L107)))</formula>
    </cfRule>
  </conditionalFormatting>
  <conditionalFormatting sqref="L108">
    <cfRule type="containsText" dxfId="7721" priority="2774" operator="containsText" text="_JP">
      <formula>NOT(ISERROR(SEARCH("_JP",L108)))</formula>
    </cfRule>
    <cfRule type="containsText" dxfId="7720" priority="2777" operator="containsText" text="_TOP_">
      <formula>NOT(ISERROR(SEARCH("_TOP_",L108)))</formula>
    </cfRule>
    <cfRule type="beginsWith" dxfId="7719" priority="2778" operator="beginsWith" text="_JOK_">
      <formula>LEFT(L108,LEN("_JOK_"))="_JOK_"</formula>
    </cfRule>
    <cfRule type="beginsWith" dxfId="7718" priority="2779" operator="beginsWith" text="_TFG">
      <formula>LEFT(L108,LEN("_TFG"))="_TFG"</formula>
    </cfRule>
  </conditionalFormatting>
  <conditionalFormatting sqref="L108">
    <cfRule type="beginsWith" dxfId="7717" priority="2781" operator="beginsWith" text="_low_">
      <formula>LEFT(L108,LEN("_low_"))="_low_"</formula>
    </cfRule>
    <cfRule type="beginsWith" dxfId="7716" priority="2782" operator="beginsWith" text="_HIG_">
      <formula>LEFT(L108,LEN("_HIG_"))="_HIG_"</formula>
    </cfRule>
  </conditionalFormatting>
  <conditionalFormatting sqref="L108">
    <cfRule type="beginsWith" dxfId="7715" priority="2780" operator="beginsWith" text="_SCA_">
      <formula>LEFT(L108,LEN("_SCA_"))="_SCA_"</formula>
    </cfRule>
  </conditionalFormatting>
  <conditionalFormatting sqref="L108">
    <cfRule type="containsText" dxfId="7714" priority="2775" operator="containsText" text="_TMB">
      <formula>NOT(ISERROR(SEARCH("_TMB",L108)))</formula>
    </cfRule>
    <cfRule type="containsText" dxfId="7713" priority="2776" operator="containsText" text="_TJP">
      <formula>NOT(ISERROR(SEARCH("_TJP",L108)))</formula>
    </cfRule>
  </conditionalFormatting>
  <conditionalFormatting sqref="L142">
    <cfRule type="containsText" dxfId="7712" priority="2765" operator="containsText" text="_JP">
      <formula>NOT(ISERROR(SEARCH("_JP",L142)))</formula>
    </cfRule>
    <cfRule type="containsText" dxfId="7711" priority="2768" operator="containsText" text="_TOP_">
      <formula>NOT(ISERROR(SEARCH("_TOP_",L142)))</formula>
    </cfRule>
    <cfRule type="beginsWith" dxfId="7710" priority="2769" operator="beginsWith" text="_JOK_">
      <formula>LEFT(L142,LEN("_JOK_"))="_JOK_"</formula>
    </cfRule>
    <cfRule type="beginsWith" dxfId="7709" priority="2770" operator="beginsWith" text="_TFG">
      <formula>LEFT(L142,LEN("_TFG"))="_TFG"</formula>
    </cfRule>
  </conditionalFormatting>
  <conditionalFormatting sqref="L142">
    <cfRule type="beginsWith" dxfId="7708" priority="2772" operator="beginsWith" text="_low_">
      <formula>LEFT(L142,LEN("_low_"))="_low_"</formula>
    </cfRule>
    <cfRule type="beginsWith" dxfId="7707" priority="2773" operator="beginsWith" text="_HIG_">
      <formula>LEFT(L142,LEN("_HIG_"))="_HIG_"</formula>
    </cfRule>
  </conditionalFormatting>
  <conditionalFormatting sqref="L142">
    <cfRule type="beginsWith" dxfId="7706" priority="2771" operator="beginsWith" text="_SCA_">
      <formula>LEFT(L142,LEN("_SCA_"))="_SCA_"</formula>
    </cfRule>
  </conditionalFormatting>
  <conditionalFormatting sqref="L142">
    <cfRule type="containsText" dxfId="7705" priority="2766" operator="containsText" text="_TMB">
      <formula>NOT(ISERROR(SEARCH("_TMB",L142)))</formula>
    </cfRule>
    <cfRule type="containsText" dxfId="7704" priority="2767" operator="containsText" text="_TJP">
      <formula>NOT(ISERROR(SEARCH("_TJP",L142)))</formula>
    </cfRule>
  </conditionalFormatting>
  <conditionalFormatting sqref="L143">
    <cfRule type="containsText" dxfId="7703" priority="2756" operator="containsText" text="_JP">
      <formula>NOT(ISERROR(SEARCH("_JP",L143)))</formula>
    </cfRule>
    <cfRule type="containsText" dxfId="7702" priority="2759" operator="containsText" text="_TOP_">
      <formula>NOT(ISERROR(SEARCH("_TOP_",L143)))</formula>
    </cfRule>
    <cfRule type="beginsWith" dxfId="7701" priority="2760" operator="beginsWith" text="_JOK_">
      <formula>LEFT(L143,LEN("_JOK_"))="_JOK_"</formula>
    </cfRule>
    <cfRule type="beginsWith" dxfId="7700" priority="2761" operator="beginsWith" text="_TFG">
      <formula>LEFT(L143,LEN("_TFG"))="_TFG"</formula>
    </cfRule>
  </conditionalFormatting>
  <conditionalFormatting sqref="L143">
    <cfRule type="beginsWith" dxfId="7699" priority="2763" operator="beginsWith" text="_low_">
      <formula>LEFT(L143,LEN("_low_"))="_low_"</formula>
    </cfRule>
    <cfRule type="beginsWith" dxfId="7698" priority="2764" operator="beginsWith" text="_HIG_">
      <formula>LEFT(L143,LEN("_HIG_"))="_HIG_"</formula>
    </cfRule>
  </conditionalFormatting>
  <conditionalFormatting sqref="L143">
    <cfRule type="beginsWith" dxfId="7697" priority="2762" operator="beginsWith" text="_SCA_">
      <formula>LEFT(L143,LEN("_SCA_"))="_SCA_"</formula>
    </cfRule>
  </conditionalFormatting>
  <conditionalFormatting sqref="L143">
    <cfRule type="containsText" dxfId="7696" priority="2757" operator="containsText" text="_TMB">
      <formula>NOT(ISERROR(SEARCH("_TMB",L143)))</formula>
    </cfRule>
    <cfRule type="containsText" dxfId="7695" priority="2758" operator="containsText" text="_TJP">
      <formula>NOT(ISERROR(SEARCH("_TJP",L143)))</formula>
    </cfRule>
  </conditionalFormatting>
  <conditionalFormatting sqref="L177">
    <cfRule type="containsText" dxfId="7694" priority="2747" operator="containsText" text="_JP">
      <formula>NOT(ISERROR(SEARCH("_JP",L177)))</formula>
    </cfRule>
    <cfRule type="containsText" dxfId="7693" priority="2750" operator="containsText" text="_TOP_">
      <formula>NOT(ISERROR(SEARCH("_TOP_",L177)))</formula>
    </cfRule>
    <cfRule type="beginsWith" dxfId="7692" priority="2751" operator="beginsWith" text="_JOK_">
      <formula>LEFT(L177,LEN("_JOK_"))="_JOK_"</formula>
    </cfRule>
    <cfRule type="beginsWith" dxfId="7691" priority="2752" operator="beginsWith" text="_TFG">
      <formula>LEFT(L177,LEN("_TFG"))="_TFG"</formula>
    </cfRule>
  </conditionalFormatting>
  <conditionalFormatting sqref="L177">
    <cfRule type="beginsWith" dxfId="7690" priority="2754" operator="beginsWith" text="_low_">
      <formula>LEFT(L177,LEN("_low_"))="_low_"</formula>
    </cfRule>
    <cfRule type="beginsWith" dxfId="7689" priority="2755" operator="beginsWith" text="_HIG_">
      <formula>LEFT(L177,LEN("_HIG_"))="_HIG_"</formula>
    </cfRule>
  </conditionalFormatting>
  <conditionalFormatting sqref="L177">
    <cfRule type="beginsWith" dxfId="7688" priority="2753" operator="beginsWith" text="_SCA_">
      <formula>LEFT(L177,LEN("_SCA_"))="_SCA_"</formula>
    </cfRule>
  </conditionalFormatting>
  <conditionalFormatting sqref="L177">
    <cfRule type="containsText" dxfId="7687" priority="2748" operator="containsText" text="_TMB">
      <formula>NOT(ISERROR(SEARCH("_TMB",L177)))</formula>
    </cfRule>
    <cfRule type="containsText" dxfId="7686" priority="2749" operator="containsText" text="_TJP">
      <formula>NOT(ISERROR(SEARCH("_TJP",L177)))</formula>
    </cfRule>
  </conditionalFormatting>
  <conditionalFormatting sqref="L178">
    <cfRule type="containsText" dxfId="7685" priority="2738" operator="containsText" text="_JP">
      <formula>NOT(ISERROR(SEARCH("_JP",L178)))</formula>
    </cfRule>
    <cfRule type="containsText" dxfId="7684" priority="2741" operator="containsText" text="_TOP_">
      <formula>NOT(ISERROR(SEARCH("_TOP_",L178)))</formula>
    </cfRule>
    <cfRule type="beginsWith" dxfId="7683" priority="2742" operator="beginsWith" text="_JOK_">
      <formula>LEFT(L178,LEN("_JOK_"))="_JOK_"</formula>
    </cfRule>
    <cfRule type="beginsWith" dxfId="7682" priority="2743" operator="beginsWith" text="_TFG">
      <formula>LEFT(L178,LEN("_TFG"))="_TFG"</formula>
    </cfRule>
  </conditionalFormatting>
  <conditionalFormatting sqref="L178">
    <cfRule type="beginsWith" dxfId="7681" priority="2745" operator="beginsWith" text="_low_">
      <formula>LEFT(L178,LEN("_low_"))="_low_"</formula>
    </cfRule>
    <cfRule type="beginsWith" dxfId="7680" priority="2746" operator="beginsWith" text="_HIG_">
      <formula>LEFT(L178,LEN("_HIG_"))="_HIG_"</formula>
    </cfRule>
  </conditionalFormatting>
  <conditionalFormatting sqref="L178">
    <cfRule type="beginsWith" dxfId="7679" priority="2744" operator="beginsWith" text="_SCA_">
      <formula>LEFT(L178,LEN("_SCA_"))="_SCA_"</formula>
    </cfRule>
  </conditionalFormatting>
  <conditionalFormatting sqref="L178">
    <cfRule type="containsText" dxfId="7678" priority="2739" operator="containsText" text="_TMB">
      <formula>NOT(ISERROR(SEARCH("_TMB",L178)))</formula>
    </cfRule>
    <cfRule type="containsText" dxfId="7677" priority="2740" operator="containsText" text="_TJP">
      <formula>NOT(ISERROR(SEARCH("_TJP",L178)))</formula>
    </cfRule>
  </conditionalFormatting>
  <conditionalFormatting sqref="L212">
    <cfRule type="containsText" dxfId="7676" priority="2729" operator="containsText" text="_JP">
      <formula>NOT(ISERROR(SEARCH("_JP",L212)))</formula>
    </cfRule>
    <cfRule type="containsText" dxfId="7675" priority="2732" operator="containsText" text="_TOP_">
      <formula>NOT(ISERROR(SEARCH("_TOP_",L212)))</formula>
    </cfRule>
    <cfRule type="beginsWith" dxfId="7674" priority="2733" operator="beginsWith" text="_JOK_">
      <formula>LEFT(L212,LEN("_JOK_"))="_JOK_"</formula>
    </cfRule>
    <cfRule type="beginsWith" dxfId="7673" priority="2734" operator="beginsWith" text="_TFG">
      <formula>LEFT(L212,LEN("_TFG"))="_TFG"</formula>
    </cfRule>
  </conditionalFormatting>
  <conditionalFormatting sqref="L212">
    <cfRule type="beginsWith" dxfId="7672" priority="2736" operator="beginsWith" text="_low_">
      <formula>LEFT(L212,LEN("_low_"))="_low_"</formula>
    </cfRule>
    <cfRule type="beginsWith" dxfId="7671" priority="2737" operator="beginsWith" text="_HIG_">
      <formula>LEFT(L212,LEN("_HIG_"))="_HIG_"</formula>
    </cfRule>
  </conditionalFormatting>
  <conditionalFormatting sqref="L212">
    <cfRule type="beginsWith" dxfId="7670" priority="2735" operator="beginsWith" text="_SCA_">
      <formula>LEFT(L212,LEN("_SCA_"))="_SCA_"</formula>
    </cfRule>
  </conditionalFormatting>
  <conditionalFormatting sqref="L212">
    <cfRule type="containsText" dxfId="7669" priority="2730" operator="containsText" text="_TMB">
      <formula>NOT(ISERROR(SEARCH("_TMB",L212)))</formula>
    </cfRule>
    <cfRule type="containsText" dxfId="7668" priority="2731" operator="containsText" text="_TJP">
      <formula>NOT(ISERROR(SEARCH("_TJP",L212)))</formula>
    </cfRule>
  </conditionalFormatting>
  <conditionalFormatting sqref="L213">
    <cfRule type="containsText" dxfId="7667" priority="2720" operator="containsText" text="_JP">
      <formula>NOT(ISERROR(SEARCH("_JP",L213)))</formula>
    </cfRule>
    <cfRule type="containsText" dxfId="7666" priority="2723" operator="containsText" text="_TOP_">
      <formula>NOT(ISERROR(SEARCH("_TOP_",L213)))</formula>
    </cfRule>
    <cfRule type="beginsWith" dxfId="7665" priority="2724" operator="beginsWith" text="_JOK_">
      <formula>LEFT(L213,LEN("_JOK_"))="_JOK_"</formula>
    </cfRule>
    <cfRule type="beginsWith" dxfId="7664" priority="2725" operator="beginsWith" text="_TFG">
      <formula>LEFT(L213,LEN("_TFG"))="_TFG"</formula>
    </cfRule>
  </conditionalFormatting>
  <conditionalFormatting sqref="L213">
    <cfRule type="beginsWith" dxfId="7663" priority="2727" operator="beginsWith" text="_low_">
      <formula>LEFT(L213,LEN("_low_"))="_low_"</formula>
    </cfRule>
    <cfRule type="beginsWith" dxfId="7662" priority="2728" operator="beginsWith" text="_HIG_">
      <formula>LEFT(L213,LEN("_HIG_"))="_HIG_"</formula>
    </cfRule>
  </conditionalFormatting>
  <conditionalFormatting sqref="L213">
    <cfRule type="beginsWith" dxfId="7661" priority="2726" operator="beginsWith" text="_SCA_">
      <formula>LEFT(L213,LEN("_SCA_"))="_SCA_"</formula>
    </cfRule>
  </conditionalFormatting>
  <conditionalFormatting sqref="L213">
    <cfRule type="containsText" dxfId="7660" priority="2721" operator="containsText" text="_TMB">
      <formula>NOT(ISERROR(SEARCH("_TMB",L213)))</formula>
    </cfRule>
    <cfRule type="containsText" dxfId="7659" priority="2722" operator="containsText" text="_TJP">
      <formula>NOT(ISERROR(SEARCH("_TJP",L213)))</formula>
    </cfRule>
  </conditionalFormatting>
  <conditionalFormatting sqref="L247">
    <cfRule type="containsText" dxfId="7658" priority="2711" operator="containsText" text="_JP">
      <formula>NOT(ISERROR(SEARCH("_JP",L247)))</formula>
    </cfRule>
    <cfRule type="containsText" dxfId="7657" priority="2714" operator="containsText" text="_TOP_">
      <formula>NOT(ISERROR(SEARCH("_TOP_",L247)))</formula>
    </cfRule>
    <cfRule type="beginsWith" dxfId="7656" priority="2715" operator="beginsWith" text="_JOK_">
      <formula>LEFT(L247,LEN("_JOK_"))="_JOK_"</formula>
    </cfRule>
    <cfRule type="beginsWith" dxfId="7655" priority="2716" operator="beginsWith" text="_TFG">
      <formula>LEFT(L247,LEN("_TFG"))="_TFG"</formula>
    </cfRule>
  </conditionalFormatting>
  <conditionalFormatting sqref="L247">
    <cfRule type="beginsWith" dxfId="7654" priority="2718" operator="beginsWith" text="_low_">
      <formula>LEFT(L247,LEN("_low_"))="_low_"</formula>
    </cfRule>
    <cfRule type="beginsWith" dxfId="7653" priority="2719" operator="beginsWith" text="_HIG_">
      <formula>LEFT(L247,LEN("_HIG_"))="_HIG_"</formula>
    </cfRule>
  </conditionalFormatting>
  <conditionalFormatting sqref="L247">
    <cfRule type="beginsWith" dxfId="7652" priority="2717" operator="beginsWith" text="_SCA_">
      <formula>LEFT(L247,LEN("_SCA_"))="_SCA_"</formula>
    </cfRule>
  </conditionalFormatting>
  <conditionalFormatting sqref="L247">
    <cfRule type="containsText" dxfId="7651" priority="2712" operator="containsText" text="_TMB">
      <formula>NOT(ISERROR(SEARCH("_TMB",L247)))</formula>
    </cfRule>
    <cfRule type="containsText" dxfId="7650" priority="2713" operator="containsText" text="_TJP">
      <formula>NOT(ISERROR(SEARCH("_TJP",L247)))</formula>
    </cfRule>
  </conditionalFormatting>
  <conditionalFormatting sqref="L248">
    <cfRule type="containsText" dxfId="7649" priority="2702" operator="containsText" text="_JP">
      <formula>NOT(ISERROR(SEARCH("_JP",L248)))</formula>
    </cfRule>
    <cfRule type="containsText" dxfId="7648" priority="2705" operator="containsText" text="_TOP_">
      <formula>NOT(ISERROR(SEARCH("_TOP_",L248)))</formula>
    </cfRule>
    <cfRule type="beginsWith" dxfId="7647" priority="2706" operator="beginsWith" text="_JOK_">
      <formula>LEFT(L248,LEN("_JOK_"))="_JOK_"</formula>
    </cfRule>
    <cfRule type="beginsWith" dxfId="7646" priority="2707" operator="beginsWith" text="_TFG">
      <formula>LEFT(L248,LEN("_TFG"))="_TFG"</formula>
    </cfRule>
  </conditionalFormatting>
  <conditionalFormatting sqref="L248">
    <cfRule type="beginsWith" dxfId="7645" priority="2709" operator="beginsWith" text="_low_">
      <formula>LEFT(L248,LEN("_low_"))="_low_"</formula>
    </cfRule>
    <cfRule type="beginsWith" dxfId="7644" priority="2710" operator="beginsWith" text="_HIG_">
      <formula>LEFT(L248,LEN("_HIG_"))="_HIG_"</formula>
    </cfRule>
  </conditionalFormatting>
  <conditionalFormatting sqref="L248">
    <cfRule type="beginsWith" dxfId="7643" priority="2708" operator="beginsWith" text="_SCA_">
      <formula>LEFT(L248,LEN("_SCA_"))="_SCA_"</formula>
    </cfRule>
  </conditionalFormatting>
  <conditionalFormatting sqref="L248">
    <cfRule type="containsText" dxfId="7642" priority="2703" operator="containsText" text="_TMB">
      <formula>NOT(ISERROR(SEARCH("_TMB",L248)))</formula>
    </cfRule>
    <cfRule type="containsText" dxfId="7641" priority="2704" operator="containsText" text="_TJP">
      <formula>NOT(ISERROR(SEARCH("_TJP",L248)))</formula>
    </cfRule>
  </conditionalFormatting>
  <conditionalFormatting sqref="L282">
    <cfRule type="containsText" dxfId="7640" priority="2693" operator="containsText" text="_JP">
      <formula>NOT(ISERROR(SEARCH("_JP",L282)))</formula>
    </cfRule>
    <cfRule type="containsText" dxfId="7639" priority="2696" operator="containsText" text="_TOP_">
      <formula>NOT(ISERROR(SEARCH("_TOP_",L282)))</formula>
    </cfRule>
    <cfRule type="beginsWith" dxfId="7638" priority="2697" operator="beginsWith" text="_JOK_">
      <formula>LEFT(L282,LEN("_JOK_"))="_JOK_"</formula>
    </cfRule>
    <cfRule type="beginsWith" dxfId="7637" priority="2698" operator="beginsWith" text="_TFG">
      <formula>LEFT(L282,LEN("_TFG"))="_TFG"</formula>
    </cfRule>
  </conditionalFormatting>
  <conditionalFormatting sqref="L282">
    <cfRule type="beginsWith" dxfId="7636" priority="2700" operator="beginsWith" text="_low_">
      <formula>LEFT(L282,LEN("_low_"))="_low_"</formula>
    </cfRule>
    <cfRule type="beginsWith" dxfId="7635" priority="2701" operator="beginsWith" text="_HIG_">
      <formula>LEFT(L282,LEN("_HIG_"))="_HIG_"</formula>
    </cfRule>
  </conditionalFormatting>
  <conditionalFormatting sqref="L282">
    <cfRule type="beginsWith" dxfId="7634" priority="2699" operator="beginsWith" text="_SCA_">
      <formula>LEFT(L282,LEN("_SCA_"))="_SCA_"</formula>
    </cfRule>
  </conditionalFormatting>
  <conditionalFormatting sqref="L282">
    <cfRule type="containsText" dxfId="7633" priority="2694" operator="containsText" text="_TMB">
      <formula>NOT(ISERROR(SEARCH("_TMB",L282)))</formula>
    </cfRule>
    <cfRule type="containsText" dxfId="7632" priority="2695" operator="containsText" text="_TJP">
      <formula>NOT(ISERROR(SEARCH("_TJP",L282)))</formula>
    </cfRule>
  </conditionalFormatting>
  <conditionalFormatting sqref="L283">
    <cfRule type="containsText" dxfId="7631" priority="2684" operator="containsText" text="_JP">
      <formula>NOT(ISERROR(SEARCH("_JP",L283)))</formula>
    </cfRule>
    <cfRule type="containsText" dxfId="7630" priority="2687" operator="containsText" text="_TOP_">
      <formula>NOT(ISERROR(SEARCH("_TOP_",L283)))</formula>
    </cfRule>
    <cfRule type="beginsWith" dxfId="7629" priority="2688" operator="beginsWith" text="_JOK_">
      <formula>LEFT(L283,LEN("_JOK_"))="_JOK_"</formula>
    </cfRule>
    <cfRule type="beginsWith" dxfId="7628" priority="2689" operator="beginsWith" text="_TFG">
      <formula>LEFT(L283,LEN("_TFG"))="_TFG"</formula>
    </cfRule>
  </conditionalFormatting>
  <conditionalFormatting sqref="L283">
    <cfRule type="beginsWith" dxfId="7627" priority="2691" operator="beginsWith" text="_low_">
      <formula>LEFT(L283,LEN("_low_"))="_low_"</formula>
    </cfRule>
    <cfRule type="beginsWith" dxfId="7626" priority="2692" operator="beginsWith" text="_HIG_">
      <formula>LEFT(L283,LEN("_HIG_"))="_HIG_"</formula>
    </cfRule>
  </conditionalFormatting>
  <conditionalFormatting sqref="L283">
    <cfRule type="beginsWith" dxfId="7625" priority="2690" operator="beginsWith" text="_SCA_">
      <formula>LEFT(L283,LEN("_SCA_"))="_SCA_"</formula>
    </cfRule>
  </conditionalFormatting>
  <conditionalFormatting sqref="L283">
    <cfRule type="containsText" dxfId="7624" priority="2685" operator="containsText" text="_TMB">
      <formula>NOT(ISERROR(SEARCH("_TMB",L283)))</formula>
    </cfRule>
    <cfRule type="containsText" dxfId="7623" priority="2686" operator="containsText" text="_TJP">
      <formula>NOT(ISERROR(SEARCH("_TJP",L283)))</formula>
    </cfRule>
  </conditionalFormatting>
  <conditionalFormatting sqref="L317">
    <cfRule type="containsText" dxfId="7622" priority="2675" operator="containsText" text="_JP">
      <formula>NOT(ISERROR(SEARCH("_JP",L317)))</formula>
    </cfRule>
    <cfRule type="containsText" dxfId="7621" priority="2678" operator="containsText" text="_TOP_">
      <formula>NOT(ISERROR(SEARCH("_TOP_",L317)))</formula>
    </cfRule>
    <cfRule type="beginsWith" dxfId="7620" priority="2679" operator="beginsWith" text="_JOK_">
      <formula>LEFT(L317,LEN("_JOK_"))="_JOK_"</formula>
    </cfRule>
    <cfRule type="beginsWith" dxfId="7619" priority="2680" operator="beginsWith" text="_TFG">
      <formula>LEFT(L317,LEN("_TFG"))="_TFG"</formula>
    </cfRule>
  </conditionalFormatting>
  <conditionalFormatting sqref="L317">
    <cfRule type="beginsWith" dxfId="7618" priority="2682" operator="beginsWith" text="_low_">
      <formula>LEFT(L317,LEN("_low_"))="_low_"</formula>
    </cfRule>
    <cfRule type="beginsWith" dxfId="7617" priority="2683" operator="beginsWith" text="_HIG_">
      <formula>LEFT(L317,LEN("_HIG_"))="_HIG_"</formula>
    </cfRule>
  </conditionalFormatting>
  <conditionalFormatting sqref="L317">
    <cfRule type="beginsWith" dxfId="7616" priority="2681" operator="beginsWith" text="_SCA_">
      <formula>LEFT(L317,LEN("_SCA_"))="_SCA_"</formula>
    </cfRule>
  </conditionalFormatting>
  <conditionalFormatting sqref="L317">
    <cfRule type="containsText" dxfId="7615" priority="2676" operator="containsText" text="_TMB">
      <formula>NOT(ISERROR(SEARCH("_TMB",L317)))</formula>
    </cfRule>
    <cfRule type="containsText" dxfId="7614" priority="2677" operator="containsText" text="_TJP">
      <formula>NOT(ISERROR(SEARCH("_TJP",L317)))</formula>
    </cfRule>
  </conditionalFormatting>
  <conditionalFormatting sqref="L318">
    <cfRule type="containsText" dxfId="7613" priority="2666" operator="containsText" text="_JP">
      <formula>NOT(ISERROR(SEARCH("_JP",L318)))</formula>
    </cfRule>
    <cfRule type="containsText" dxfId="7612" priority="2669" operator="containsText" text="_TOP_">
      <formula>NOT(ISERROR(SEARCH("_TOP_",L318)))</formula>
    </cfRule>
    <cfRule type="beginsWith" dxfId="7611" priority="2670" operator="beginsWith" text="_JOK_">
      <formula>LEFT(L318,LEN("_JOK_"))="_JOK_"</formula>
    </cfRule>
    <cfRule type="beginsWith" dxfId="7610" priority="2671" operator="beginsWith" text="_TFG">
      <formula>LEFT(L318,LEN("_TFG"))="_TFG"</formula>
    </cfRule>
  </conditionalFormatting>
  <conditionalFormatting sqref="L318">
    <cfRule type="beginsWith" dxfId="7609" priority="2673" operator="beginsWith" text="_low_">
      <formula>LEFT(L318,LEN("_low_"))="_low_"</formula>
    </cfRule>
    <cfRule type="beginsWith" dxfId="7608" priority="2674" operator="beginsWith" text="_HIG_">
      <formula>LEFT(L318,LEN("_HIG_"))="_HIG_"</formula>
    </cfRule>
  </conditionalFormatting>
  <conditionalFormatting sqref="L318">
    <cfRule type="beginsWith" dxfId="7607" priority="2672" operator="beginsWith" text="_SCA_">
      <formula>LEFT(L318,LEN("_SCA_"))="_SCA_"</formula>
    </cfRule>
  </conditionalFormatting>
  <conditionalFormatting sqref="L318">
    <cfRule type="containsText" dxfId="7606" priority="2667" operator="containsText" text="_TMB">
      <formula>NOT(ISERROR(SEARCH("_TMB",L318)))</formula>
    </cfRule>
    <cfRule type="containsText" dxfId="7605" priority="2668" operator="containsText" text="_TJP">
      <formula>NOT(ISERROR(SEARCH("_TJP",L318)))</formula>
    </cfRule>
  </conditionalFormatting>
  <conditionalFormatting sqref="L352">
    <cfRule type="containsText" dxfId="7604" priority="2657" operator="containsText" text="_JP">
      <formula>NOT(ISERROR(SEARCH("_JP",L352)))</formula>
    </cfRule>
    <cfRule type="containsText" dxfId="7603" priority="2660" operator="containsText" text="_TOP_">
      <formula>NOT(ISERROR(SEARCH("_TOP_",L352)))</formula>
    </cfRule>
    <cfRule type="beginsWith" dxfId="7602" priority="2661" operator="beginsWith" text="_JOK_">
      <formula>LEFT(L352,LEN("_JOK_"))="_JOK_"</formula>
    </cfRule>
    <cfRule type="beginsWith" dxfId="7601" priority="2662" operator="beginsWith" text="_TFG">
      <formula>LEFT(L352,LEN("_TFG"))="_TFG"</formula>
    </cfRule>
  </conditionalFormatting>
  <conditionalFormatting sqref="L352">
    <cfRule type="beginsWith" dxfId="7600" priority="2664" operator="beginsWith" text="_low_">
      <formula>LEFT(L352,LEN("_low_"))="_low_"</formula>
    </cfRule>
    <cfRule type="beginsWith" dxfId="7599" priority="2665" operator="beginsWith" text="_HIG_">
      <formula>LEFT(L352,LEN("_HIG_"))="_HIG_"</formula>
    </cfRule>
  </conditionalFormatting>
  <conditionalFormatting sqref="L352">
    <cfRule type="beginsWith" dxfId="7598" priority="2663" operator="beginsWith" text="_SCA_">
      <formula>LEFT(L352,LEN("_SCA_"))="_SCA_"</formula>
    </cfRule>
  </conditionalFormatting>
  <conditionalFormatting sqref="L352">
    <cfRule type="containsText" dxfId="7597" priority="2658" operator="containsText" text="_TMB">
      <formula>NOT(ISERROR(SEARCH("_TMB",L352)))</formula>
    </cfRule>
    <cfRule type="containsText" dxfId="7596" priority="2659" operator="containsText" text="_TJP">
      <formula>NOT(ISERROR(SEARCH("_TJP",L352)))</formula>
    </cfRule>
  </conditionalFormatting>
  <conditionalFormatting sqref="L353">
    <cfRule type="containsText" dxfId="7595" priority="2648" operator="containsText" text="_JP">
      <formula>NOT(ISERROR(SEARCH("_JP",L353)))</formula>
    </cfRule>
    <cfRule type="containsText" dxfId="7594" priority="2651" operator="containsText" text="_TOP_">
      <formula>NOT(ISERROR(SEARCH("_TOP_",L353)))</formula>
    </cfRule>
    <cfRule type="beginsWith" dxfId="7593" priority="2652" operator="beginsWith" text="_JOK_">
      <formula>LEFT(L353,LEN("_JOK_"))="_JOK_"</formula>
    </cfRule>
    <cfRule type="beginsWith" dxfId="7592" priority="2653" operator="beginsWith" text="_TFG">
      <formula>LEFT(L353,LEN("_TFG"))="_TFG"</formula>
    </cfRule>
  </conditionalFormatting>
  <conditionalFormatting sqref="L353">
    <cfRule type="beginsWith" dxfId="7591" priority="2655" operator="beginsWith" text="_low_">
      <formula>LEFT(L353,LEN("_low_"))="_low_"</formula>
    </cfRule>
    <cfRule type="beginsWith" dxfId="7590" priority="2656" operator="beginsWith" text="_HIG_">
      <formula>LEFT(L353,LEN("_HIG_"))="_HIG_"</formula>
    </cfRule>
  </conditionalFormatting>
  <conditionalFormatting sqref="L353">
    <cfRule type="beginsWith" dxfId="7589" priority="2654" operator="beginsWith" text="_SCA_">
      <formula>LEFT(L353,LEN("_SCA_"))="_SCA_"</formula>
    </cfRule>
  </conditionalFormatting>
  <conditionalFormatting sqref="L353">
    <cfRule type="containsText" dxfId="7588" priority="2649" operator="containsText" text="_TMB">
      <formula>NOT(ISERROR(SEARCH("_TMB",L353)))</formula>
    </cfRule>
    <cfRule type="containsText" dxfId="7587" priority="2650" operator="containsText" text="_TJP">
      <formula>NOT(ISERROR(SEARCH("_TJP",L353)))</formula>
    </cfRule>
  </conditionalFormatting>
  <conditionalFormatting sqref="L387">
    <cfRule type="containsText" dxfId="7586" priority="2639" operator="containsText" text="_JP">
      <formula>NOT(ISERROR(SEARCH("_JP",L387)))</formula>
    </cfRule>
    <cfRule type="containsText" dxfId="7585" priority="2642" operator="containsText" text="_TOP_">
      <formula>NOT(ISERROR(SEARCH("_TOP_",L387)))</formula>
    </cfRule>
    <cfRule type="beginsWith" dxfId="7584" priority="2643" operator="beginsWith" text="_JOK_">
      <formula>LEFT(L387,LEN("_JOK_"))="_JOK_"</formula>
    </cfRule>
    <cfRule type="beginsWith" dxfId="7583" priority="2644" operator="beginsWith" text="_TFG">
      <formula>LEFT(L387,LEN("_TFG"))="_TFG"</formula>
    </cfRule>
  </conditionalFormatting>
  <conditionalFormatting sqref="L387">
    <cfRule type="beginsWith" dxfId="7582" priority="2646" operator="beginsWith" text="_low_">
      <formula>LEFT(L387,LEN("_low_"))="_low_"</formula>
    </cfRule>
    <cfRule type="beginsWith" dxfId="7581" priority="2647" operator="beginsWith" text="_HIG_">
      <formula>LEFT(L387,LEN("_HIG_"))="_HIG_"</formula>
    </cfRule>
  </conditionalFormatting>
  <conditionalFormatting sqref="L387">
    <cfRule type="beginsWith" dxfId="7580" priority="2645" operator="beginsWith" text="_SCA_">
      <formula>LEFT(L387,LEN("_SCA_"))="_SCA_"</formula>
    </cfRule>
  </conditionalFormatting>
  <conditionalFormatting sqref="L387">
    <cfRule type="containsText" dxfId="7579" priority="2640" operator="containsText" text="_TMB">
      <formula>NOT(ISERROR(SEARCH("_TMB",L387)))</formula>
    </cfRule>
    <cfRule type="containsText" dxfId="7578" priority="2641" operator="containsText" text="_TJP">
      <formula>NOT(ISERROR(SEARCH("_TJP",L387)))</formula>
    </cfRule>
  </conditionalFormatting>
  <conditionalFormatting sqref="L388">
    <cfRule type="containsText" dxfId="7577" priority="2630" operator="containsText" text="_JP">
      <formula>NOT(ISERROR(SEARCH("_JP",L388)))</formula>
    </cfRule>
    <cfRule type="containsText" dxfId="7576" priority="2633" operator="containsText" text="_TOP_">
      <formula>NOT(ISERROR(SEARCH("_TOP_",L388)))</formula>
    </cfRule>
    <cfRule type="beginsWith" dxfId="7575" priority="2634" operator="beginsWith" text="_JOK_">
      <formula>LEFT(L388,LEN("_JOK_"))="_JOK_"</formula>
    </cfRule>
    <cfRule type="beginsWith" dxfId="7574" priority="2635" operator="beginsWith" text="_TFG">
      <formula>LEFT(L388,LEN("_TFG"))="_TFG"</formula>
    </cfRule>
  </conditionalFormatting>
  <conditionalFormatting sqref="L388">
    <cfRule type="beginsWith" dxfId="7573" priority="2637" operator="beginsWith" text="_low_">
      <formula>LEFT(L388,LEN("_low_"))="_low_"</formula>
    </cfRule>
    <cfRule type="beginsWith" dxfId="7572" priority="2638" operator="beginsWith" text="_HIG_">
      <formula>LEFT(L388,LEN("_HIG_"))="_HIG_"</formula>
    </cfRule>
  </conditionalFormatting>
  <conditionalFormatting sqref="L388">
    <cfRule type="beginsWith" dxfId="7571" priority="2636" operator="beginsWith" text="_SCA_">
      <formula>LEFT(L388,LEN("_SCA_"))="_SCA_"</formula>
    </cfRule>
  </conditionalFormatting>
  <conditionalFormatting sqref="L388">
    <cfRule type="containsText" dxfId="7570" priority="2631" operator="containsText" text="_TMB">
      <formula>NOT(ISERROR(SEARCH("_TMB",L388)))</formula>
    </cfRule>
    <cfRule type="containsText" dxfId="7569" priority="2632" operator="containsText" text="_TJP">
      <formula>NOT(ISERROR(SEARCH("_TJP",L388)))</formula>
    </cfRule>
  </conditionalFormatting>
  <conditionalFormatting sqref="L418">
    <cfRule type="containsText" dxfId="7568" priority="2621" operator="containsText" text="_JP">
      <formula>NOT(ISERROR(SEARCH("_JP",L418)))</formula>
    </cfRule>
    <cfRule type="containsText" dxfId="7567" priority="2624" operator="containsText" text="_TOP_">
      <formula>NOT(ISERROR(SEARCH("_TOP_",L418)))</formula>
    </cfRule>
    <cfRule type="beginsWith" dxfId="7566" priority="2625" operator="beginsWith" text="_JOK_">
      <formula>LEFT(L418,LEN("_JOK_"))="_JOK_"</formula>
    </cfRule>
    <cfRule type="beginsWith" dxfId="7565" priority="2626" operator="beginsWith" text="_TFG">
      <formula>LEFT(L418,LEN("_TFG"))="_TFG"</formula>
    </cfRule>
  </conditionalFormatting>
  <conditionalFormatting sqref="L418">
    <cfRule type="beginsWith" dxfId="7564" priority="2628" operator="beginsWith" text="_low_">
      <formula>LEFT(L418,LEN("_low_"))="_low_"</formula>
    </cfRule>
    <cfRule type="beginsWith" dxfId="7563" priority="2629" operator="beginsWith" text="_HIG_">
      <formula>LEFT(L418,LEN("_HIG_"))="_HIG_"</formula>
    </cfRule>
  </conditionalFormatting>
  <conditionalFormatting sqref="L418">
    <cfRule type="beginsWith" dxfId="7562" priority="2627" operator="beginsWith" text="_SCA_">
      <formula>LEFT(L418,LEN("_SCA_"))="_SCA_"</formula>
    </cfRule>
  </conditionalFormatting>
  <conditionalFormatting sqref="L418">
    <cfRule type="containsText" dxfId="7561" priority="2622" operator="containsText" text="_TMB">
      <formula>NOT(ISERROR(SEARCH("_TMB",L418)))</formula>
    </cfRule>
    <cfRule type="containsText" dxfId="7560" priority="2623" operator="containsText" text="_TJP">
      <formula>NOT(ISERROR(SEARCH("_TJP",L418)))</formula>
    </cfRule>
  </conditionalFormatting>
  <conditionalFormatting sqref="L419">
    <cfRule type="containsText" dxfId="7559" priority="2612" operator="containsText" text="_JP">
      <formula>NOT(ISERROR(SEARCH("_JP",L419)))</formula>
    </cfRule>
    <cfRule type="containsText" dxfId="7558" priority="2615" operator="containsText" text="_TOP_">
      <formula>NOT(ISERROR(SEARCH("_TOP_",L419)))</formula>
    </cfRule>
    <cfRule type="beginsWith" dxfId="7557" priority="2616" operator="beginsWith" text="_JOK_">
      <formula>LEFT(L419,LEN("_JOK_"))="_JOK_"</formula>
    </cfRule>
    <cfRule type="beginsWith" dxfId="7556" priority="2617" operator="beginsWith" text="_TFG">
      <formula>LEFT(L419,LEN("_TFG"))="_TFG"</formula>
    </cfRule>
  </conditionalFormatting>
  <conditionalFormatting sqref="L419">
    <cfRule type="beginsWith" dxfId="7555" priority="2619" operator="beginsWith" text="_low_">
      <formula>LEFT(L419,LEN("_low_"))="_low_"</formula>
    </cfRule>
    <cfRule type="beginsWith" dxfId="7554" priority="2620" operator="beginsWith" text="_HIG_">
      <formula>LEFT(L419,LEN("_HIG_"))="_HIG_"</formula>
    </cfRule>
  </conditionalFormatting>
  <conditionalFormatting sqref="L419">
    <cfRule type="beginsWith" dxfId="7553" priority="2618" operator="beginsWith" text="_SCA_">
      <formula>LEFT(L419,LEN("_SCA_"))="_SCA_"</formula>
    </cfRule>
  </conditionalFormatting>
  <conditionalFormatting sqref="L419">
    <cfRule type="containsText" dxfId="7552" priority="2613" operator="containsText" text="_TMB">
      <formula>NOT(ISERROR(SEARCH("_TMB",L419)))</formula>
    </cfRule>
    <cfRule type="containsText" dxfId="7551" priority="2614" operator="containsText" text="_TJP">
      <formula>NOT(ISERROR(SEARCH("_TJP",L419)))</formula>
    </cfRule>
  </conditionalFormatting>
  <conditionalFormatting sqref="L449">
    <cfRule type="containsText" dxfId="7550" priority="2603" operator="containsText" text="_JP">
      <formula>NOT(ISERROR(SEARCH("_JP",L449)))</formula>
    </cfRule>
    <cfRule type="containsText" dxfId="7549" priority="2606" operator="containsText" text="_TOP_">
      <formula>NOT(ISERROR(SEARCH("_TOP_",L449)))</formula>
    </cfRule>
    <cfRule type="beginsWith" dxfId="7548" priority="2607" operator="beginsWith" text="_JOK_">
      <formula>LEFT(L449,LEN("_JOK_"))="_JOK_"</formula>
    </cfRule>
    <cfRule type="beginsWith" dxfId="7547" priority="2608" operator="beginsWith" text="_TFG">
      <formula>LEFT(L449,LEN("_TFG"))="_TFG"</formula>
    </cfRule>
  </conditionalFormatting>
  <conditionalFormatting sqref="L449">
    <cfRule type="beginsWith" dxfId="7546" priority="2610" operator="beginsWith" text="_low_">
      <formula>LEFT(L449,LEN("_low_"))="_low_"</formula>
    </cfRule>
    <cfRule type="beginsWith" dxfId="7545" priority="2611" operator="beginsWith" text="_HIG_">
      <formula>LEFT(L449,LEN("_HIG_"))="_HIG_"</formula>
    </cfRule>
  </conditionalFormatting>
  <conditionalFormatting sqref="L449">
    <cfRule type="beginsWith" dxfId="7544" priority="2609" operator="beginsWith" text="_SCA_">
      <formula>LEFT(L449,LEN("_SCA_"))="_SCA_"</formula>
    </cfRule>
  </conditionalFormatting>
  <conditionalFormatting sqref="L449">
    <cfRule type="containsText" dxfId="7543" priority="2604" operator="containsText" text="_TMB">
      <formula>NOT(ISERROR(SEARCH("_TMB",L449)))</formula>
    </cfRule>
    <cfRule type="containsText" dxfId="7542" priority="2605" operator="containsText" text="_TJP">
      <formula>NOT(ISERROR(SEARCH("_TJP",L449)))</formula>
    </cfRule>
  </conditionalFormatting>
  <conditionalFormatting sqref="L450">
    <cfRule type="containsText" dxfId="7541" priority="2594" operator="containsText" text="_JP">
      <formula>NOT(ISERROR(SEARCH("_JP",L450)))</formula>
    </cfRule>
    <cfRule type="containsText" dxfId="7540" priority="2597" operator="containsText" text="_TOP_">
      <formula>NOT(ISERROR(SEARCH("_TOP_",L450)))</formula>
    </cfRule>
    <cfRule type="beginsWith" dxfId="7539" priority="2598" operator="beginsWith" text="_JOK_">
      <formula>LEFT(L450,LEN("_JOK_"))="_JOK_"</formula>
    </cfRule>
    <cfRule type="beginsWith" dxfId="7538" priority="2599" operator="beginsWith" text="_TFG">
      <formula>LEFT(L450,LEN("_TFG"))="_TFG"</formula>
    </cfRule>
  </conditionalFormatting>
  <conditionalFormatting sqref="L450">
    <cfRule type="beginsWith" dxfId="7537" priority="2601" operator="beginsWith" text="_low_">
      <formula>LEFT(L450,LEN("_low_"))="_low_"</formula>
    </cfRule>
    <cfRule type="beginsWith" dxfId="7536" priority="2602" operator="beginsWith" text="_HIG_">
      <formula>LEFT(L450,LEN("_HIG_"))="_HIG_"</formula>
    </cfRule>
  </conditionalFormatting>
  <conditionalFormatting sqref="L450">
    <cfRule type="beginsWith" dxfId="7535" priority="2600" operator="beginsWith" text="_SCA_">
      <formula>LEFT(L450,LEN("_SCA_"))="_SCA_"</formula>
    </cfRule>
  </conditionalFormatting>
  <conditionalFormatting sqref="L450">
    <cfRule type="containsText" dxfId="7534" priority="2595" operator="containsText" text="_TMB">
      <formula>NOT(ISERROR(SEARCH("_TMB",L450)))</formula>
    </cfRule>
    <cfRule type="containsText" dxfId="7533" priority="2596" operator="containsText" text="_TJP">
      <formula>NOT(ISERROR(SEARCH("_TJP",L450)))</formula>
    </cfRule>
  </conditionalFormatting>
  <conditionalFormatting sqref="L480">
    <cfRule type="containsText" dxfId="7532" priority="2585" operator="containsText" text="_JP">
      <formula>NOT(ISERROR(SEARCH("_JP",L480)))</formula>
    </cfRule>
    <cfRule type="containsText" dxfId="7531" priority="2588" operator="containsText" text="_TOP_">
      <formula>NOT(ISERROR(SEARCH("_TOP_",L480)))</formula>
    </cfRule>
    <cfRule type="beginsWith" dxfId="7530" priority="2589" operator="beginsWith" text="_JOK_">
      <formula>LEFT(L480,LEN("_JOK_"))="_JOK_"</formula>
    </cfRule>
    <cfRule type="beginsWith" dxfId="7529" priority="2590" operator="beginsWith" text="_TFG">
      <formula>LEFT(L480,LEN("_TFG"))="_TFG"</formula>
    </cfRule>
  </conditionalFormatting>
  <conditionalFormatting sqref="L480">
    <cfRule type="beginsWith" dxfId="7528" priority="2592" operator="beginsWith" text="_low_">
      <formula>LEFT(L480,LEN("_low_"))="_low_"</formula>
    </cfRule>
    <cfRule type="beginsWith" dxfId="7527" priority="2593" operator="beginsWith" text="_HIG_">
      <formula>LEFT(L480,LEN("_HIG_"))="_HIG_"</formula>
    </cfRule>
  </conditionalFormatting>
  <conditionalFormatting sqref="L480">
    <cfRule type="beginsWith" dxfId="7526" priority="2591" operator="beginsWith" text="_SCA_">
      <formula>LEFT(L480,LEN("_SCA_"))="_SCA_"</formula>
    </cfRule>
  </conditionalFormatting>
  <conditionalFormatting sqref="L480">
    <cfRule type="containsText" dxfId="7525" priority="2586" operator="containsText" text="_TMB">
      <formula>NOT(ISERROR(SEARCH("_TMB",L480)))</formula>
    </cfRule>
    <cfRule type="containsText" dxfId="7524" priority="2587" operator="containsText" text="_TJP">
      <formula>NOT(ISERROR(SEARCH("_TJP",L480)))</formula>
    </cfRule>
  </conditionalFormatting>
  <conditionalFormatting sqref="L481">
    <cfRule type="containsText" dxfId="7523" priority="2576" operator="containsText" text="_JP">
      <formula>NOT(ISERROR(SEARCH("_JP",L481)))</formula>
    </cfRule>
    <cfRule type="containsText" dxfId="7522" priority="2579" operator="containsText" text="_TOP_">
      <formula>NOT(ISERROR(SEARCH("_TOP_",L481)))</formula>
    </cfRule>
    <cfRule type="beginsWith" dxfId="7521" priority="2580" operator="beginsWith" text="_JOK_">
      <formula>LEFT(L481,LEN("_JOK_"))="_JOK_"</formula>
    </cfRule>
    <cfRule type="beginsWith" dxfId="7520" priority="2581" operator="beginsWith" text="_TFG">
      <formula>LEFT(L481,LEN("_TFG"))="_TFG"</formula>
    </cfRule>
  </conditionalFormatting>
  <conditionalFormatting sqref="L481">
    <cfRule type="beginsWith" dxfId="7519" priority="2583" operator="beginsWith" text="_low_">
      <formula>LEFT(L481,LEN("_low_"))="_low_"</formula>
    </cfRule>
    <cfRule type="beginsWith" dxfId="7518" priority="2584" operator="beginsWith" text="_HIG_">
      <formula>LEFT(L481,LEN("_HIG_"))="_HIG_"</formula>
    </cfRule>
  </conditionalFormatting>
  <conditionalFormatting sqref="L481">
    <cfRule type="beginsWith" dxfId="7517" priority="2582" operator="beginsWith" text="_SCA_">
      <formula>LEFT(L481,LEN("_SCA_"))="_SCA_"</formula>
    </cfRule>
  </conditionalFormatting>
  <conditionalFormatting sqref="L481">
    <cfRule type="containsText" dxfId="7516" priority="2577" operator="containsText" text="_TMB">
      <formula>NOT(ISERROR(SEARCH("_TMB",L481)))</formula>
    </cfRule>
    <cfRule type="containsText" dxfId="7515" priority="2578" operator="containsText" text="_TJP">
      <formula>NOT(ISERROR(SEARCH("_TJP",L481)))</formula>
    </cfRule>
  </conditionalFormatting>
  <conditionalFormatting sqref="L511">
    <cfRule type="containsText" dxfId="7514" priority="2567" operator="containsText" text="_JP">
      <formula>NOT(ISERROR(SEARCH("_JP",L511)))</formula>
    </cfRule>
    <cfRule type="containsText" dxfId="7513" priority="2570" operator="containsText" text="_TOP_">
      <formula>NOT(ISERROR(SEARCH("_TOP_",L511)))</formula>
    </cfRule>
    <cfRule type="beginsWith" dxfId="7512" priority="2571" operator="beginsWith" text="_JOK_">
      <formula>LEFT(L511,LEN("_JOK_"))="_JOK_"</formula>
    </cfRule>
    <cfRule type="beginsWith" dxfId="7511" priority="2572" operator="beginsWith" text="_TFG">
      <formula>LEFT(L511,LEN("_TFG"))="_TFG"</formula>
    </cfRule>
  </conditionalFormatting>
  <conditionalFormatting sqref="L511">
    <cfRule type="beginsWith" dxfId="7510" priority="2574" operator="beginsWith" text="_low_">
      <formula>LEFT(L511,LEN("_low_"))="_low_"</formula>
    </cfRule>
    <cfRule type="beginsWith" dxfId="7509" priority="2575" operator="beginsWith" text="_HIG_">
      <formula>LEFT(L511,LEN("_HIG_"))="_HIG_"</formula>
    </cfRule>
  </conditionalFormatting>
  <conditionalFormatting sqref="L511">
    <cfRule type="beginsWith" dxfId="7508" priority="2573" operator="beginsWith" text="_SCA_">
      <formula>LEFT(L511,LEN("_SCA_"))="_SCA_"</formula>
    </cfRule>
  </conditionalFormatting>
  <conditionalFormatting sqref="L511">
    <cfRule type="containsText" dxfId="7507" priority="2568" operator="containsText" text="_TMB">
      <formula>NOT(ISERROR(SEARCH("_TMB",L511)))</formula>
    </cfRule>
    <cfRule type="containsText" dxfId="7506" priority="2569" operator="containsText" text="_TJP">
      <formula>NOT(ISERROR(SEARCH("_TJP",L511)))</formula>
    </cfRule>
  </conditionalFormatting>
  <conditionalFormatting sqref="L512">
    <cfRule type="containsText" dxfId="7505" priority="2558" operator="containsText" text="_JP">
      <formula>NOT(ISERROR(SEARCH("_JP",L512)))</formula>
    </cfRule>
    <cfRule type="containsText" dxfId="7504" priority="2561" operator="containsText" text="_TOP_">
      <formula>NOT(ISERROR(SEARCH("_TOP_",L512)))</formula>
    </cfRule>
    <cfRule type="beginsWith" dxfId="7503" priority="2562" operator="beginsWith" text="_JOK_">
      <formula>LEFT(L512,LEN("_JOK_"))="_JOK_"</formula>
    </cfRule>
    <cfRule type="beginsWith" dxfId="7502" priority="2563" operator="beginsWith" text="_TFG">
      <formula>LEFT(L512,LEN("_TFG"))="_TFG"</formula>
    </cfRule>
  </conditionalFormatting>
  <conditionalFormatting sqref="L512">
    <cfRule type="beginsWith" dxfId="7501" priority="2565" operator="beginsWith" text="_low_">
      <formula>LEFT(L512,LEN("_low_"))="_low_"</formula>
    </cfRule>
    <cfRule type="beginsWith" dxfId="7500" priority="2566" operator="beginsWith" text="_HIG_">
      <formula>LEFT(L512,LEN("_HIG_"))="_HIG_"</formula>
    </cfRule>
  </conditionalFormatting>
  <conditionalFormatting sqref="L512">
    <cfRule type="beginsWith" dxfId="7499" priority="2564" operator="beginsWith" text="_SCA_">
      <formula>LEFT(L512,LEN("_SCA_"))="_SCA_"</formula>
    </cfRule>
  </conditionalFormatting>
  <conditionalFormatting sqref="L512">
    <cfRule type="containsText" dxfId="7498" priority="2559" operator="containsText" text="_TMB">
      <formula>NOT(ISERROR(SEARCH("_TMB",L512)))</formula>
    </cfRule>
    <cfRule type="containsText" dxfId="7497" priority="2560" operator="containsText" text="_TJP">
      <formula>NOT(ISERROR(SEARCH("_TJP",L512)))</formula>
    </cfRule>
  </conditionalFormatting>
  <conditionalFormatting sqref="L542">
    <cfRule type="containsText" dxfId="7496" priority="2549" operator="containsText" text="_JP">
      <formula>NOT(ISERROR(SEARCH("_JP",L542)))</formula>
    </cfRule>
    <cfRule type="containsText" dxfId="7495" priority="2552" operator="containsText" text="_TOP_">
      <formula>NOT(ISERROR(SEARCH("_TOP_",L542)))</formula>
    </cfRule>
    <cfRule type="beginsWith" dxfId="7494" priority="2553" operator="beginsWith" text="_JOK_">
      <formula>LEFT(L542,LEN("_JOK_"))="_JOK_"</formula>
    </cfRule>
    <cfRule type="beginsWith" dxfId="7493" priority="2554" operator="beginsWith" text="_TFG">
      <formula>LEFT(L542,LEN("_TFG"))="_TFG"</formula>
    </cfRule>
  </conditionalFormatting>
  <conditionalFormatting sqref="L542">
    <cfRule type="beginsWith" dxfId="7492" priority="2556" operator="beginsWith" text="_low_">
      <formula>LEFT(L542,LEN("_low_"))="_low_"</formula>
    </cfRule>
    <cfRule type="beginsWith" dxfId="7491" priority="2557" operator="beginsWith" text="_HIG_">
      <formula>LEFT(L542,LEN("_HIG_"))="_HIG_"</formula>
    </cfRule>
  </conditionalFormatting>
  <conditionalFormatting sqref="L542">
    <cfRule type="beginsWith" dxfId="7490" priority="2555" operator="beginsWith" text="_SCA_">
      <formula>LEFT(L542,LEN("_SCA_"))="_SCA_"</formula>
    </cfRule>
  </conditionalFormatting>
  <conditionalFormatting sqref="L542">
    <cfRule type="containsText" dxfId="7489" priority="2550" operator="containsText" text="_TMB">
      <formula>NOT(ISERROR(SEARCH("_TMB",L542)))</formula>
    </cfRule>
    <cfRule type="containsText" dxfId="7488" priority="2551" operator="containsText" text="_TJP">
      <formula>NOT(ISERROR(SEARCH("_TJP",L542)))</formula>
    </cfRule>
  </conditionalFormatting>
  <conditionalFormatting sqref="L543">
    <cfRule type="containsText" dxfId="7487" priority="2540" operator="containsText" text="_JP">
      <formula>NOT(ISERROR(SEARCH("_JP",L543)))</formula>
    </cfRule>
    <cfRule type="containsText" dxfId="7486" priority="2543" operator="containsText" text="_TOP_">
      <formula>NOT(ISERROR(SEARCH("_TOP_",L543)))</formula>
    </cfRule>
    <cfRule type="beginsWith" dxfId="7485" priority="2544" operator="beginsWith" text="_JOK_">
      <formula>LEFT(L543,LEN("_JOK_"))="_JOK_"</formula>
    </cfRule>
    <cfRule type="beginsWith" dxfId="7484" priority="2545" operator="beginsWith" text="_TFG">
      <formula>LEFT(L543,LEN("_TFG"))="_TFG"</formula>
    </cfRule>
  </conditionalFormatting>
  <conditionalFormatting sqref="L543">
    <cfRule type="beginsWith" dxfId="7483" priority="2547" operator="beginsWith" text="_low_">
      <formula>LEFT(L543,LEN("_low_"))="_low_"</formula>
    </cfRule>
    <cfRule type="beginsWith" dxfId="7482" priority="2548" operator="beginsWith" text="_HIG_">
      <formula>LEFT(L543,LEN("_HIG_"))="_HIG_"</formula>
    </cfRule>
  </conditionalFormatting>
  <conditionalFormatting sqref="L543">
    <cfRule type="beginsWith" dxfId="7481" priority="2546" operator="beginsWith" text="_SCA_">
      <formula>LEFT(L543,LEN("_SCA_"))="_SCA_"</formula>
    </cfRule>
  </conditionalFormatting>
  <conditionalFormatting sqref="L543">
    <cfRule type="containsText" dxfId="7480" priority="2541" operator="containsText" text="_TMB">
      <formula>NOT(ISERROR(SEARCH("_TMB",L543)))</formula>
    </cfRule>
    <cfRule type="containsText" dxfId="7479" priority="2542" operator="containsText" text="_TJP">
      <formula>NOT(ISERROR(SEARCH("_TJP",L543)))</formula>
    </cfRule>
  </conditionalFormatting>
  <conditionalFormatting sqref="M13:Q14 O15:Q20 M37:Q38">
    <cfRule type="containsText" dxfId="7478" priority="2535" operator="containsText" text="_TRG_">
      <formula>NOT(ISERROR(SEARCH("_TRG_",M13)))</formula>
    </cfRule>
    <cfRule type="containsText" dxfId="7477" priority="2536" operator="containsText" text="_SCA_">
      <formula>NOT(ISERROR(SEARCH("_SCA_",M13)))</formula>
    </cfRule>
    <cfRule type="containsText" dxfId="7476" priority="2537" operator="containsText" text="_low_">
      <formula>NOT(ISERROR(SEARCH("_low_",M13)))</formula>
    </cfRule>
    <cfRule type="containsText" dxfId="7475" priority="2538" operator="containsText" text="_HIG_">
      <formula>NOT(ISERROR(SEARCH("_HIG_",M13)))</formula>
    </cfRule>
    <cfRule type="containsText" dxfId="7474" priority="2539" operator="containsText" text="_TOP_">
      <formula>NOT(ISERROR(SEARCH("_TOP_",M13)))</formula>
    </cfRule>
  </conditionalFormatting>
  <conditionalFormatting sqref="L273">
    <cfRule type="containsText" dxfId="7473" priority="2530" operator="containsText" text="_TRG_">
      <formula>NOT(ISERROR(SEARCH("_TRG_",L273)))</formula>
    </cfRule>
    <cfRule type="containsText" dxfId="7472" priority="2531" operator="containsText" text="_SCA_">
      <formula>NOT(ISERROR(SEARCH("_SCA_",L273)))</formula>
    </cfRule>
    <cfRule type="containsText" dxfId="7471" priority="2532" operator="containsText" text="_low_">
      <formula>NOT(ISERROR(SEARCH("_low_",L273)))</formula>
    </cfRule>
    <cfRule type="containsText" dxfId="7470" priority="2533" operator="containsText" text="_HIG_">
      <formula>NOT(ISERROR(SEARCH("_HIG_",L273)))</formula>
    </cfRule>
    <cfRule type="containsText" dxfId="7469" priority="2534" operator="containsText" text="_TOP_">
      <formula>NOT(ISERROR(SEARCH("_TOP_",L273)))</formula>
    </cfRule>
  </conditionalFormatting>
  <conditionalFormatting sqref="L239">
    <cfRule type="beginsWith" dxfId="7468" priority="2528" operator="beginsWith" text="_low_">
      <formula>LEFT(L239,LEN("_low_"))="_low_"</formula>
    </cfRule>
    <cfRule type="beginsWith" dxfId="7467" priority="2529" operator="beginsWith" text="_HIG_">
      <formula>LEFT(L239,LEN("_HIG_"))="_HIG_"</formula>
    </cfRule>
  </conditionalFormatting>
  <conditionalFormatting sqref="L239">
    <cfRule type="beginsWith" dxfId="7466" priority="2527" operator="beginsWith" text="_SCA_">
      <formula>LEFT(L239,LEN("_SCA_"))="_SCA_"</formula>
    </cfRule>
  </conditionalFormatting>
  <conditionalFormatting sqref="L239">
    <cfRule type="containsText" dxfId="7465" priority="2524" operator="containsText" text="_TOP_">
      <formula>NOT(ISERROR(SEARCH("_TOP_",L239)))</formula>
    </cfRule>
    <cfRule type="beginsWith" dxfId="7464" priority="2525" operator="beginsWith" text="_JOK_">
      <formula>LEFT(L239,LEN("_JOK_"))="_JOK_"</formula>
    </cfRule>
    <cfRule type="beginsWith" dxfId="7463" priority="2526" operator="beginsWith" text="_TFG">
      <formula>LEFT(L239,LEN("_TFG"))="_TFG"</formula>
    </cfRule>
  </conditionalFormatting>
  <conditionalFormatting sqref="L239">
    <cfRule type="containsText" dxfId="7462" priority="2522" operator="containsText" text="_TMB">
      <formula>NOT(ISERROR(SEARCH("_TMB",L239)))</formula>
    </cfRule>
    <cfRule type="containsText" dxfId="7461" priority="2523" operator="containsText" text="_TJP">
      <formula>NOT(ISERROR(SEARCH("_TJP",L239)))</formula>
    </cfRule>
  </conditionalFormatting>
  <conditionalFormatting sqref="L239">
    <cfRule type="beginsWith" dxfId="7460" priority="2520" operator="beginsWith" text="_low_">
      <formula>LEFT(L239,LEN("_low_"))="_low_"</formula>
    </cfRule>
    <cfRule type="beginsWith" dxfId="7459" priority="2521" operator="beginsWith" text="_HIG_">
      <formula>LEFT(L239,LEN("_HIG_"))="_HIG_"</formula>
    </cfRule>
  </conditionalFormatting>
  <conditionalFormatting sqref="L239">
    <cfRule type="beginsWith" dxfId="7458" priority="2519" operator="beginsWith" text="_SCA_">
      <formula>LEFT(L239,LEN("_SCA_"))="_SCA_"</formula>
    </cfRule>
  </conditionalFormatting>
  <conditionalFormatting sqref="L239">
    <cfRule type="containsText" dxfId="7457" priority="2516" operator="containsText" text="_TOP_">
      <formula>NOT(ISERROR(SEARCH("_TOP_",L239)))</formula>
    </cfRule>
    <cfRule type="beginsWith" dxfId="7456" priority="2517" operator="beginsWith" text="_JOK_">
      <formula>LEFT(L239,LEN("_JOK_"))="_JOK_"</formula>
    </cfRule>
    <cfRule type="beginsWith" dxfId="7455" priority="2518" operator="beginsWith" text="_TFG">
      <formula>LEFT(L239,LEN("_TFG"))="_TFG"</formula>
    </cfRule>
  </conditionalFormatting>
  <conditionalFormatting sqref="L239">
    <cfRule type="containsText" dxfId="7454" priority="2514" operator="containsText" text="_TMB">
      <formula>NOT(ISERROR(SEARCH("_TMB",L239)))</formula>
    </cfRule>
    <cfRule type="containsText" dxfId="7453" priority="2515" operator="containsText" text="_TJP">
      <formula>NOT(ISERROR(SEARCH("_TJP",L239)))</formula>
    </cfRule>
  </conditionalFormatting>
  <conditionalFormatting sqref="L204">
    <cfRule type="beginsWith" dxfId="7452" priority="2512" operator="beginsWith" text="_low_">
      <formula>LEFT(L204,LEN("_low_"))="_low_"</formula>
    </cfRule>
    <cfRule type="beginsWith" dxfId="7451" priority="2513" operator="beginsWith" text="_HIG_">
      <formula>LEFT(L204,LEN("_HIG_"))="_HIG_"</formula>
    </cfRule>
  </conditionalFormatting>
  <conditionalFormatting sqref="L204">
    <cfRule type="beginsWith" dxfId="7450" priority="2511" operator="beginsWith" text="_SCA_">
      <formula>LEFT(L204,LEN("_SCA_"))="_SCA_"</formula>
    </cfRule>
  </conditionalFormatting>
  <conditionalFormatting sqref="L204">
    <cfRule type="containsText" dxfId="7449" priority="2508" operator="containsText" text="_TOP_">
      <formula>NOT(ISERROR(SEARCH("_TOP_",L204)))</formula>
    </cfRule>
    <cfRule type="beginsWith" dxfId="7448" priority="2509" operator="beginsWith" text="_JOK_">
      <formula>LEFT(L204,LEN("_JOK_"))="_JOK_"</formula>
    </cfRule>
    <cfRule type="beginsWith" dxfId="7447" priority="2510" operator="beginsWith" text="_TFG">
      <formula>LEFT(L204,LEN("_TFG"))="_TFG"</formula>
    </cfRule>
  </conditionalFormatting>
  <conditionalFormatting sqref="L204">
    <cfRule type="containsText" dxfId="7446" priority="2506" operator="containsText" text="_TMB">
      <formula>NOT(ISERROR(SEARCH("_TMB",L204)))</formula>
    </cfRule>
    <cfRule type="containsText" dxfId="7445" priority="2507" operator="containsText" text="_TJP">
      <formula>NOT(ISERROR(SEARCH("_TJP",L204)))</formula>
    </cfRule>
  </conditionalFormatting>
  <conditionalFormatting sqref="L204">
    <cfRule type="beginsWith" dxfId="7444" priority="2504" operator="beginsWith" text="_low_">
      <formula>LEFT(L204,LEN("_low_"))="_low_"</formula>
    </cfRule>
    <cfRule type="beginsWith" dxfId="7443" priority="2505" operator="beginsWith" text="_HIG_">
      <formula>LEFT(L204,LEN("_HIG_"))="_HIG_"</formula>
    </cfRule>
  </conditionalFormatting>
  <conditionalFormatting sqref="L204">
    <cfRule type="beginsWith" dxfId="7442" priority="2503" operator="beginsWith" text="_SCA_">
      <formula>LEFT(L204,LEN("_SCA_"))="_SCA_"</formula>
    </cfRule>
  </conditionalFormatting>
  <conditionalFormatting sqref="L204">
    <cfRule type="containsText" dxfId="7441" priority="2500" operator="containsText" text="_TOP_">
      <formula>NOT(ISERROR(SEARCH("_TOP_",L204)))</formula>
    </cfRule>
    <cfRule type="beginsWith" dxfId="7440" priority="2501" operator="beginsWith" text="_JOK_">
      <formula>LEFT(L204,LEN("_JOK_"))="_JOK_"</formula>
    </cfRule>
    <cfRule type="beginsWith" dxfId="7439" priority="2502" operator="beginsWith" text="_TFG">
      <formula>LEFT(L204,LEN("_TFG"))="_TFG"</formula>
    </cfRule>
  </conditionalFormatting>
  <conditionalFormatting sqref="L204">
    <cfRule type="containsText" dxfId="7438" priority="2498" operator="containsText" text="_TMB">
      <formula>NOT(ISERROR(SEARCH("_TMB",L204)))</formula>
    </cfRule>
    <cfRule type="containsText" dxfId="7437" priority="2499" operator="containsText" text="_TJP">
      <formula>NOT(ISERROR(SEARCH("_TJP",L204)))</formula>
    </cfRule>
  </conditionalFormatting>
  <conditionalFormatting sqref="L169">
    <cfRule type="beginsWith" dxfId="7436" priority="2496" operator="beginsWith" text="_low_">
      <formula>LEFT(L169,LEN("_low_"))="_low_"</formula>
    </cfRule>
    <cfRule type="beginsWith" dxfId="7435" priority="2497" operator="beginsWith" text="_HIG_">
      <formula>LEFT(L169,LEN("_HIG_"))="_HIG_"</formula>
    </cfRule>
  </conditionalFormatting>
  <conditionalFormatting sqref="L169">
    <cfRule type="beginsWith" dxfId="7434" priority="2495" operator="beginsWith" text="_SCA_">
      <formula>LEFT(L169,LEN("_SCA_"))="_SCA_"</formula>
    </cfRule>
  </conditionalFormatting>
  <conditionalFormatting sqref="L169">
    <cfRule type="containsText" dxfId="7433" priority="2492" operator="containsText" text="_TOP_">
      <formula>NOT(ISERROR(SEARCH("_TOP_",L169)))</formula>
    </cfRule>
    <cfRule type="beginsWith" dxfId="7432" priority="2493" operator="beginsWith" text="_JOK_">
      <formula>LEFT(L169,LEN("_JOK_"))="_JOK_"</formula>
    </cfRule>
    <cfRule type="beginsWith" dxfId="7431" priority="2494" operator="beginsWith" text="_TFG">
      <formula>LEFT(L169,LEN("_TFG"))="_TFG"</formula>
    </cfRule>
  </conditionalFormatting>
  <conditionalFormatting sqref="L169">
    <cfRule type="containsText" dxfId="7430" priority="2490" operator="containsText" text="_TMB">
      <formula>NOT(ISERROR(SEARCH("_TMB",L169)))</formula>
    </cfRule>
    <cfRule type="containsText" dxfId="7429" priority="2491" operator="containsText" text="_TJP">
      <formula>NOT(ISERROR(SEARCH("_TJP",L169)))</formula>
    </cfRule>
  </conditionalFormatting>
  <conditionalFormatting sqref="L169">
    <cfRule type="beginsWith" dxfId="7428" priority="2488" operator="beginsWith" text="_low_">
      <formula>LEFT(L169,LEN("_low_"))="_low_"</formula>
    </cfRule>
    <cfRule type="beginsWith" dxfId="7427" priority="2489" operator="beginsWith" text="_HIG_">
      <formula>LEFT(L169,LEN("_HIG_"))="_HIG_"</formula>
    </cfRule>
  </conditionalFormatting>
  <conditionalFormatting sqref="L169">
    <cfRule type="beginsWith" dxfId="7426" priority="2487" operator="beginsWith" text="_SCA_">
      <formula>LEFT(L169,LEN("_SCA_"))="_SCA_"</formula>
    </cfRule>
  </conditionalFormatting>
  <conditionalFormatting sqref="L169">
    <cfRule type="containsText" dxfId="7425" priority="2484" operator="containsText" text="_TOP_">
      <formula>NOT(ISERROR(SEARCH("_TOP_",L169)))</formula>
    </cfRule>
    <cfRule type="beginsWith" dxfId="7424" priority="2485" operator="beginsWith" text="_JOK_">
      <formula>LEFT(L169,LEN("_JOK_"))="_JOK_"</formula>
    </cfRule>
    <cfRule type="beginsWith" dxfId="7423" priority="2486" operator="beginsWith" text="_TFG">
      <formula>LEFT(L169,LEN("_TFG"))="_TFG"</formula>
    </cfRule>
  </conditionalFormatting>
  <conditionalFormatting sqref="L169">
    <cfRule type="containsText" dxfId="7422" priority="2482" operator="containsText" text="_TMB">
      <formula>NOT(ISERROR(SEARCH("_TMB",L169)))</formula>
    </cfRule>
    <cfRule type="containsText" dxfId="7421" priority="2483" operator="containsText" text="_TJP">
      <formula>NOT(ISERROR(SEARCH("_TJP",L169)))</formula>
    </cfRule>
  </conditionalFormatting>
  <conditionalFormatting sqref="L133">
    <cfRule type="containsText" dxfId="7420" priority="2477" operator="containsText" text="_TRG_">
      <formula>NOT(ISERROR(SEARCH("_TRG_",L133)))</formula>
    </cfRule>
    <cfRule type="containsText" dxfId="7419" priority="2478" operator="containsText" text="_SCA_">
      <formula>NOT(ISERROR(SEARCH("_SCA_",L133)))</formula>
    </cfRule>
    <cfRule type="containsText" dxfId="7418" priority="2479" operator="containsText" text="_low_">
      <formula>NOT(ISERROR(SEARCH("_low_",L133)))</formula>
    </cfRule>
    <cfRule type="containsText" dxfId="7417" priority="2480" operator="containsText" text="_HIG_">
      <formula>NOT(ISERROR(SEARCH("_HIG_",L133)))</formula>
    </cfRule>
    <cfRule type="containsText" dxfId="7416" priority="2481" operator="containsText" text="_TOP_">
      <formula>NOT(ISERROR(SEARCH("_TOP_",L133)))</formula>
    </cfRule>
  </conditionalFormatting>
  <conditionalFormatting sqref="L134">
    <cfRule type="beginsWith" dxfId="7415" priority="2475" operator="beginsWith" text="_low_">
      <formula>LEFT(L134,LEN("_low_"))="_low_"</formula>
    </cfRule>
    <cfRule type="beginsWith" dxfId="7414" priority="2476" operator="beginsWith" text="_HIG_">
      <formula>LEFT(L134,LEN("_HIG_"))="_HIG_"</formula>
    </cfRule>
  </conditionalFormatting>
  <conditionalFormatting sqref="L134">
    <cfRule type="beginsWith" dxfId="7413" priority="2474" operator="beginsWith" text="_SCA_">
      <formula>LEFT(L134,LEN("_SCA_"))="_SCA_"</formula>
    </cfRule>
  </conditionalFormatting>
  <conditionalFormatting sqref="L134">
    <cfRule type="containsText" dxfId="7412" priority="2471" operator="containsText" text="_TOP_">
      <formula>NOT(ISERROR(SEARCH("_TOP_",L134)))</formula>
    </cfRule>
    <cfRule type="beginsWith" dxfId="7411" priority="2472" operator="beginsWith" text="_JOK_">
      <formula>LEFT(L134,LEN("_JOK_"))="_JOK_"</formula>
    </cfRule>
    <cfRule type="beginsWith" dxfId="7410" priority="2473" operator="beginsWith" text="_TFG">
      <formula>LEFT(L134,LEN("_TFG"))="_TFG"</formula>
    </cfRule>
  </conditionalFormatting>
  <conditionalFormatting sqref="L134">
    <cfRule type="containsText" dxfId="7409" priority="2469" operator="containsText" text="_TMB">
      <formula>NOT(ISERROR(SEARCH("_TMB",L134)))</formula>
    </cfRule>
    <cfRule type="containsText" dxfId="7408" priority="2470" operator="containsText" text="_TJP">
      <formula>NOT(ISERROR(SEARCH("_TJP",L134)))</formula>
    </cfRule>
  </conditionalFormatting>
  <conditionalFormatting sqref="L134">
    <cfRule type="beginsWith" dxfId="7407" priority="2467" operator="beginsWith" text="_low_">
      <formula>LEFT(L134,LEN("_low_"))="_low_"</formula>
    </cfRule>
    <cfRule type="beginsWith" dxfId="7406" priority="2468" operator="beginsWith" text="_HIG_">
      <formula>LEFT(L134,LEN("_HIG_"))="_HIG_"</formula>
    </cfRule>
  </conditionalFormatting>
  <conditionalFormatting sqref="L134">
    <cfRule type="beginsWith" dxfId="7405" priority="2466" operator="beginsWith" text="_SCA_">
      <formula>LEFT(L134,LEN("_SCA_"))="_SCA_"</formula>
    </cfRule>
  </conditionalFormatting>
  <conditionalFormatting sqref="L134">
    <cfRule type="containsText" dxfId="7404" priority="2463" operator="containsText" text="_TOP_">
      <formula>NOT(ISERROR(SEARCH("_TOP_",L134)))</formula>
    </cfRule>
    <cfRule type="beginsWith" dxfId="7403" priority="2464" operator="beginsWith" text="_JOK_">
      <formula>LEFT(L134,LEN("_JOK_"))="_JOK_"</formula>
    </cfRule>
    <cfRule type="beginsWith" dxfId="7402" priority="2465" operator="beginsWith" text="_TFG">
      <formula>LEFT(L134,LEN("_TFG"))="_TFG"</formula>
    </cfRule>
  </conditionalFormatting>
  <conditionalFormatting sqref="L134">
    <cfRule type="containsText" dxfId="7401" priority="2461" operator="containsText" text="_TMB">
      <formula>NOT(ISERROR(SEARCH("_TMB",L134)))</formula>
    </cfRule>
    <cfRule type="containsText" dxfId="7400" priority="2462" operator="containsText" text="_TJP">
      <formula>NOT(ISERROR(SEARCH("_TJP",L134)))</formula>
    </cfRule>
  </conditionalFormatting>
  <conditionalFormatting sqref="L98">
    <cfRule type="containsText" dxfId="7399" priority="2456" operator="containsText" text="_TRG_">
      <formula>NOT(ISERROR(SEARCH("_TRG_",L98)))</formula>
    </cfRule>
    <cfRule type="containsText" dxfId="7398" priority="2457" operator="containsText" text="_SCA_">
      <formula>NOT(ISERROR(SEARCH("_SCA_",L98)))</formula>
    </cfRule>
    <cfRule type="containsText" dxfId="7397" priority="2458" operator="containsText" text="_low_">
      <formula>NOT(ISERROR(SEARCH("_low_",L98)))</formula>
    </cfRule>
    <cfRule type="containsText" dxfId="7396" priority="2459" operator="containsText" text="_HIG_">
      <formula>NOT(ISERROR(SEARCH("_HIG_",L98)))</formula>
    </cfRule>
    <cfRule type="containsText" dxfId="7395" priority="2460" operator="containsText" text="_TOP_">
      <formula>NOT(ISERROR(SEARCH("_TOP_",L98)))</formula>
    </cfRule>
  </conditionalFormatting>
  <conditionalFormatting sqref="L99">
    <cfRule type="beginsWith" dxfId="7394" priority="2454" operator="beginsWith" text="_low_">
      <formula>LEFT(L99,LEN("_low_"))="_low_"</formula>
    </cfRule>
    <cfRule type="beginsWith" dxfId="7393" priority="2455" operator="beginsWith" text="_HIG_">
      <formula>LEFT(L99,LEN("_HIG_"))="_HIG_"</formula>
    </cfRule>
  </conditionalFormatting>
  <conditionalFormatting sqref="L99">
    <cfRule type="beginsWith" dxfId="7392" priority="2453" operator="beginsWith" text="_SCA_">
      <formula>LEFT(L99,LEN("_SCA_"))="_SCA_"</formula>
    </cfRule>
  </conditionalFormatting>
  <conditionalFormatting sqref="L99">
    <cfRule type="containsText" dxfId="7391" priority="2450" operator="containsText" text="_TOP_">
      <formula>NOT(ISERROR(SEARCH("_TOP_",L99)))</formula>
    </cfRule>
    <cfRule type="beginsWith" dxfId="7390" priority="2451" operator="beginsWith" text="_JOK_">
      <formula>LEFT(L99,LEN("_JOK_"))="_JOK_"</formula>
    </cfRule>
    <cfRule type="beginsWith" dxfId="7389" priority="2452" operator="beginsWith" text="_TFG">
      <formula>LEFT(L99,LEN("_TFG"))="_TFG"</formula>
    </cfRule>
  </conditionalFormatting>
  <conditionalFormatting sqref="L99">
    <cfRule type="containsText" dxfId="7388" priority="2448" operator="containsText" text="_TMB">
      <formula>NOT(ISERROR(SEARCH("_TMB",L99)))</formula>
    </cfRule>
    <cfRule type="containsText" dxfId="7387" priority="2449" operator="containsText" text="_TJP">
      <formula>NOT(ISERROR(SEARCH("_TJP",L99)))</formula>
    </cfRule>
  </conditionalFormatting>
  <conditionalFormatting sqref="L99">
    <cfRule type="beginsWith" dxfId="7386" priority="2446" operator="beginsWith" text="_low_">
      <formula>LEFT(L99,LEN("_low_"))="_low_"</formula>
    </cfRule>
    <cfRule type="beginsWith" dxfId="7385" priority="2447" operator="beginsWith" text="_HIG_">
      <formula>LEFT(L99,LEN("_HIG_"))="_HIG_"</formula>
    </cfRule>
  </conditionalFormatting>
  <conditionalFormatting sqref="L99">
    <cfRule type="beginsWith" dxfId="7384" priority="2445" operator="beginsWith" text="_SCA_">
      <formula>LEFT(L99,LEN("_SCA_"))="_SCA_"</formula>
    </cfRule>
  </conditionalFormatting>
  <conditionalFormatting sqref="L99">
    <cfRule type="containsText" dxfId="7383" priority="2442" operator="containsText" text="_TOP_">
      <formula>NOT(ISERROR(SEARCH("_TOP_",L99)))</formula>
    </cfRule>
    <cfRule type="beginsWith" dxfId="7382" priority="2443" operator="beginsWith" text="_JOK_">
      <formula>LEFT(L99,LEN("_JOK_"))="_JOK_"</formula>
    </cfRule>
    <cfRule type="beginsWith" dxfId="7381" priority="2444" operator="beginsWith" text="_TFG">
      <formula>LEFT(L99,LEN("_TFG"))="_TFG"</formula>
    </cfRule>
  </conditionalFormatting>
  <conditionalFormatting sqref="L99">
    <cfRule type="containsText" dxfId="7380" priority="2440" operator="containsText" text="_TMB">
      <formula>NOT(ISERROR(SEARCH("_TMB",L99)))</formula>
    </cfRule>
    <cfRule type="containsText" dxfId="7379" priority="2441" operator="containsText" text="_TJP">
      <formula>NOT(ISERROR(SEARCH("_TJP",L99)))</formula>
    </cfRule>
  </conditionalFormatting>
  <conditionalFormatting sqref="L63">
    <cfRule type="containsText" dxfId="7378" priority="2435" operator="containsText" text="_TRG_">
      <formula>NOT(ISERROR(SEARCH("_TRG_",L63)))</formula>
    </cfRule>
    <cfRule type="containsText" dxfId="7377" priority="2436" operator="containsText" text="_SCA_">
      <formula>NOT(ISERROR(SEARCH("_SCA_",L63)))</formula>
    </cfRule>
    <cfRule type="containsText" dxfId="7376" priority="2437" operator="containsText" text="_low_">
      <formula>NOT(ISERROR(SEARCH("_low_",L63)))</formula>
    </cfRule>
    <cfRule type="containsText" dxfId="7375" priority="2438" operator="containsText" text="_HIG_">
      <formula>NOT(ISERROR(SEARCH("_HIG_",L63)))</formula>
    </cfRule>
    <cfRule type="containsText" dxfId="7374" priority="2439" operator="containsText" text="_TOP_">
      <formula>NOT(ISERROR(SEARCH("_TOP_",L63)))</formula>
    </cfRule>
  </conditionalFormatting>
  <conditionalFormatting sqref="L64">
    <cfRule type="beginsWith" dxfId="7373" priority="2433" operator="beginsWith" text="_low_">
      <formula>LEFT(L64,LEN("_low_"))="_low_"</formula>
    </cfRule>
    <cfRule type="beginsWith" dxfId="7372" priority="2434" operator="beginsWith" text="_HIG_">
      <formula>LEFT(L64,LEN("_HIG_"))="_HIG_"</formula>
    </cfRule>
  </conditionalFormatting>
  <conditionalFormatting sqref="L64">
    <cfRule type="beginsWith" dxfId="7371" priority="2432" operator="beginsWith" text="_SCA_">
      <formula>LEFT(L64,LEN("_SCA_"))="_SCA_"</formula>
    </cfRule>
  </conditionalFormatting>
  <conditionalFormatting sqref="L64">
    <cfRule type="containsText" dxfId="7370" priority="2429" operator="containsText" text="_TOP_">
      <formula>NOT(ISERROR(SEARCH("_TOP_",L64)))</formula>
    </cfRule>
    <cfRule type="beginsWith" dxfId="7369" priority="2430" operator="beginsWith" text="_JOK_">
      <formula>LEFT(L64,LEN("_JOK_"))="_JOK_"</formula>
    </cfRule>
    <cfRule type="beginsWith" dxfId="7368" priority="2431" operator="beginsWith" text="_TFG">
      <formula>LEFT(L64,LEN("_TFG"))="_TFG"</formula>
    </cfRule>
  </conditionalFormatting>
  <conditionalFormatting sqref="L64">
    <cfRule type="containsText" dxfId="7367" priority="2427" operator="containsText" text="_TMB">
      <formula>NOT(ISERROR(SEARCH("_TMB",L64)))</formula>
    </cfRule>
    <cfRule type="containsText" dxfId="7366" priority="2428" operator="containsText" text="_TJP">
      <formula>NOT(ISERROR(SEARCH("_TJP",L64)))</formula>
    </cfRule>
  </conditionalFormatting>
  <conditionalFormatting sqref="L64">
    <cfRule type="beginsWith" dxfId="7365" priority="2425" operator="beginsWith" text="_low_">
      <formula>LEFT(L64,LEN("_low_"))="_low_"</formula>
    </cfRule>
    <cfRule type="beginsWith" dxfId="7364" priority="2426" operator="beginsWith" text="_HIG_">
      <formula>LEFT(L64,LEN("_HIG_"))="_HIG_"</formula>
    </cfRule>
  </conditionalFormatting>
  <conditionalFormatting sqref="L64">
    <cfRule type="beginsWith" dxfId="7363" priority="2424" operator="beginsWith" text="_SCA_">
      <formula>LEFT(L64,LEN("_SCA_"))="_SCA_"</formula>
    </cfRule>
  </conditionalFormatting>
  <conditionalFormatting sqref="L64">
    <cfRule type="containsText" dxfId="7362" priority="2421" operator="containsText" text="_TOP_">
      <formula>NOT(ISERROR(SEARCH("_TOP_",L64)))</formula>
    </cfRule>
    <cfRule type="beginsWith" dxfId="7361" priority="2422" operator="beginsWith" text="_JOK_">
      <formula>LEFT(L64,LEN("_JOK_"))="_JOK_"</formula>
    </cfRule>
    <cfRule type="beginsWith" dxfId="7360" priority="2423" operator="beginsWith" text="_TFG">
      <formula>LEFT(L64,LEN("_TFG"))="_TFG"</formula>
    </cfRule>
  </conditionalFormatting>
  <conditionalFormatting sqref="L64">
    <cfRule type="containsText" dxfId="7359" priority="2419" operator="containsText" text="_TMB">
      <formula>NOT(ISERROR(SEARCH("_TMB",L64)))</formula>
    </cfRule>
    <cfRule type="containsText" dxfId="7358" priority="2420" operator="containsText" text="_TJP">
      <formula>NOT(ISERROR(SEARCH("_TJP",L64)))</formula>
    </cfRule>
  </conditionalFormatting>
  <conditionalFormatting sqref="L28">
    <cfRule type="containsText" dxfId="7357" priority="2414" operator="containsText" text="_TRG_">
      <formula>NOT(ISERROR(SEARCH("_TRG_",L28)))</formula>
    </cfRule>
    <cfRule type="containsText" dxfId="7356" priority="2415" operator="containsText" text="_SCA_">
      <formula>NOT(ISERROR(SEARCH("_SCA_",L28)))</formula>
    </cfRule>
    <cfRule type="containsText" dxfId="7355" priority="2416" operator="containsText" text="_low_">
      <formula>NOT(ISERROR(SEARCH("_low_",L28)))</formula>
    </cfRule>
    <cfRule type="containsText" dxfId="7354" priority="2417" operator="containsText" text="_HIG_">
      <formula>NOT(ISERROR(SEARCH("_HIG_",L28)))</formula>
    </cfRule>
    <cfRule type="containsText" dxfId="7353" priority="2418" operator="containsText" text="_TOP_">
      <formula>NOT(ISERROR(SEARCH("_TOP_",L28)))</formula>
    </cfRule>
  </conditionalFormatting>
  <conditionalFormatting sqref="L29">
    <cfRule type="beginsWith" dxfId="7352" priority="2412" operator="beginsWith" text="_low_">
      <formula>LEFT(L29,LEN("_low_"))="_low_"</formula>
    </cfRule>
    <cfRule type="beginsWith" dxfId="7351" priority="2413" operator="beginsWith" text="_HIG_">
      <formula>LEFT(L29,LEN("_HIG_"))="_HIG_"</formula>
    </cfRule>
  </conditionalFormatting>
  <conditionalFormatting sqref="L29">
    <cfRule type="beginsWith" dxfId="7350" priority="2411" operator="beginsWith" text="_SCA_">
      <formula>LEFT(L29,LEN("_SCA_"))="_SCA_"</formula>
    </cfRule>
  </conditionalFormatting>
  <conditionalFormatting sqref="L29">
    <cfRule type="containsText" dxfId="7349" priority="2408" operator="containsText" text="_TOP_">
      <formula>NOT(ISERROR(SEARCH("_TOP_",L29)))</formula>
    </cfRule>
    <cfRule type="beginsWith" dxfId="7348" priority="2409" operator="beginsWith" text="_JOK_">
      <formula>LEFT(L29,LEN("_JOK_"))="_JOK_"</formula>
    </cfRule>
    <cfRule type="beginsWith" dxfId="7347" priority="2410" operator="beginsWith" text="_TFG">
      <formula>LEFT(L29,LEN("_TFG"))="_TFG"</formula>
    </cfRule>
  </conditionalFormatting>
  <conditionalFormatting sqref="L29">
    <cfRule type="containsText" dxfId="7346" priority="2406" operator="containsText" text="_TMB">
      <formula>NOT(ISERROR(SEARCH("_TMB",L29)))</formula>
    </cfRule>
    <cfRule type="containsText" dxfId="7345" priority="2407" operator="containsText" text="_TJP">
      <formula>NOT(ISERROR(SEARCH("_TJP",L29)))</formula>
    </cfRule>
  </conditionalFormatting>
  <conditionalFormatting sqref="L29">
    <cfRule type="beginsWith" dxfId="7344" priority="2404" operator="beginsWith" text="_low_">
      <formula>LEFT(L29,LEN("_low_"))="_low_"</formula>
    </cfRule>
    <cfRule type="beginsWith" dxfId="7343" priority="2405" operator="beginsWith" text="_HIG_">
      <formula>LEFT(L29,LEN("_HIG_"))="_HIG_"</formula>
    </cfRule>
  </conditionalFormatting>
  <conditionalFormatting sqref="L29">
    <cfRule type="beginsWith" dxfId="7342" priority="2403" operator="beginsWith" text="_SCA_">
      <formula>LEFT(L29,LEN("_SCA_"))="_SCA_"</formula>
    </cfRule>
  </conditionalFormatting>
  <conditionalFormatting sqref="L29">
    <cfRule type="containsText" dxfId="7341" priority="2400" operator="containsText" text="_TOP_">
      <formula>NOT(ISERROR(SEARCH("_TOP_",L29)))</formula>
    </cfRule>
    <cfRule type="beginsWith" dxfId="7340" priority="2401" operator="beginsWith" text="_JOK_">
      <formula>LEFT(L29,LEN("_JOK_"))="_JOK_"</formula>
    </cfRule>
    <cfRule type="beginsWith" dxfId="7339" priority="2402" operator="beginsWith" text="_TFG">
      <formula>LEFT(L29,LEN("_TFG"))="_TFG"</formula>
    </cfRule>
  </conditionalFormatting>
  <conditionalFormatting sqref="L29">
    <cfRule type="containsText" dxfId="7338" priority="2398" operator="containsText" text="_TMB">
      <formula>NOT(ISERROR(SEARCH("_TMB",L29)))</formula>
    </cfRule>
    <cfRule type="containsText" dxfId="7337" priority="2399" operator="containsText" text="_TJP">
      <formula>NOT(ISERROR(SEARCH("_TJP",L29)))</formula>
    </cfRule>
  </conditionalFormatting>
  <conditionalFormatting sqref="L214">
    <cfRule type="containsText" dxfId="7336" priority="2353" operator="containsText" text="_TRG_">
      <formula>NOT(ISERROR(SEARCH("_TRG_",L214)))</formula>
    </cfRule>
    <cfRule type="containsText" dxfId="7335" priority="2354" operator="containsText" text="_SCA_">
      <formula>NOT(ISERROR(SEARCH("_SCA_",L214)))</formula>
    </cfRule>
    <cfRule type="containsText" dxfId="7334" priority="2355" operator="containsText" text="_low_">
      <formula>NOT(ISERROR(SEARCH("_low_",L214)))</formula>
    </cfRule>
    <cfRule type="containsText" dxfId="7333" priority="2356" operator="containsText" text="_HIG_">
      <formula>NOT(ISERROR(SEARCH("_HIG_",L214)))</formula>
    </cfRule>
    <cfRule type="containsText" dxfId="7332" priority="2357" operator="containsText" text="_TOP_">
      <formula>NOT(ISERROR(SEARCH("_TOP_",L214)))</formula>
    </cfRule>
  </conditionalFormatting>
  <conditionalFormatting sqref="L284">
    <cfRule type="containsText" dxfId="7331" priority="2348" operator="containsText" text="_TRG_">
      <formula>NOT(ISERROR(SEARCH("_TRG_",L284)))</formula>
    </cfRule>
    <cfRule type="containsText" dxfId="7330" priority="2349" operator="containsText" text="_SCA_">
      <formula>NOT(ISERROR(SEARCH("_SCA_",L284)))</formula>
    </cfRule>
    <cfRule type="containsText" dxfId="7329" priority="2350" operator="containsText" text="_low_">
      <formula>NOT(ISERROR(SEARCH("_low_",L284)))</formula>
    </cfRule>
    <cfRule type="containsText" dxfId="7328" priority="2351" operator="containsText" text="_HIG_">
      <formula>NOT(ISERROR(SEARCH("_HIG_",L284)))</formula>
    </cfRule>
    <cfRule type="containsText" dxfId="7327" priority="2352" operator="containsText" text="_TOP_">
      <formula>NOT(ISERROR(SEARCH("_TOP_",L284)))</formula>
    </cfRule>
  </conditionalFormatting>
  <conditionalFormatting sqref="O413:O414">
    <cfRule type="containsText" dxfId="7326" priority="2393" operator="containsText" text="_TRG_">
      <formula>NOT(ISERROR(SEARCH("_TRG_",O413)))</formula>
    </cfRule>
    <cfRule type="containsText" dxfId="7325" priority="2394" operator="containsText" text="_SCA_">
      <formula>NOT(ISERROR(SEARCH("_SCA_",O413)))</formula>
    </cfRule>
    <cfRule type="containsText" dxfId="7324" priority="2395" operator="containsText" text="_low_">
      <formula>NOT(ISERROR(SEARCH("_low_",O413)))</formula>
    </cfRule>
    <cfRule type="containsText" dxfId="7323" priority="2396" operator="containsText" text="_HIG_">
      <formula>NOT(ISERROR(SEARCH("_HIG_",O413)))</formula>
    </cfRule>
    <cfRule type="containsText" dxfId="7322" priority="2397" operator="containsText" text="_TOP_">
      <formula>NOT(ISERROR(SEARCH("_TOP_",O413)))</formula>
    </cfRule>
  </conditionalFormatting>
  <conditionalFormatting sqref="L389">
    <cfRule type="containsText" dxfId="7321" priority="2333" operator="containsText" text="_TRG_">
      <formula>NOT(ISERROR(SEARCH("_TRG_",L389)))</formula>
    </cfRule>
    <cfRule type="containsText" dxfId="7320" priority="2334" operator="containsText" text="_SCA_">
      <formula>NOT(ISERROR(SEARCH("_SCA_",L389)))</formula>
    </cfRule>
    <cfRule type="containsText" dxfId="7319" priority="2335" operator="containsText" text="_low_">
      <formula>NOT(ISERROR(SEARCH("_low_",L389)))</formula>
    </cfRule>
    <cfRule type="containsText" dxfId="7318" priority="2336" operator="containsText" text="_HIG_">
      <formula>NOT(ISERROR(SEARCH("_HIG_",L389)))</formula>
    </cfRule>
    <cfRule type="containsText" dxfId="7317" priority="2337" operator="containsText" text="_TOP_">
      <formula>NOT(ISERROR(SEARCH("_TOP_",L389)))</formula>
    </cfRule>
  </conditionalFormatting>
  <conditionalFormatting sqref="N413:Q414">
    <cfRule type="containsText" dxfId="7316" priority="2388" operator="containsText" text="_TRG_">
      <formula>NOT(ISERROR(SEARCH("_TRG_",N413)))</formula>
    </cfRule>
    <cfRule type="containsText" dxfId="7315" priority="2389" operator="containsText" text="_SCA_">
      <formula>NOT(ISERROR(SEARCH("_SCA_",N413)))</formula>
    </cfRule>
    <cfRule type="containsText" dxfId="7314" priority="2390" operator="containsText" text="_low_">
      <formula>NOT(ISERROR(SEARCH("_low_",N413)))</formula>
    </cfRule>
    <cfRule type="containsText" dxfId="7313" priority="2391" operator="containsText" text="_HIG_">
      <formula>NOT(ISERROR(SEARCH("_HIG_",N413)))</formula>
    </cfRule>
    <cfRule type="containsText" dxfId="7312" priority="2392" operator="containsText" text="_TOP_">
      <formula>NOT(ISERROR(SEARCH("_TOP_",N413)))</formula>
    </cfRule>
  </conditionalFormatting>
  <conditionalFormatting sqref="L354">
    <cfRule type="containsText" dxfId="7311" priority="2338" operator="containsText" text="_TRG_">
      <formula>NOT(ISERROR(SEARCH("_TRG_",L354)))</formula>
    </cfRule>
    <cfRule type="containsText" dxfId="7310" priority="2339" operator="containsText" text="_SCA_">
      <formula>NOT(ISERROR(SEARCH("_SCA_",L354)))</formula>
    </cfRule>
    <cfRule type="containsText" dxfId="7309" priority="2340" operator="containsText" text="_low_">
      <formula>NOT(ISERROR(SEARCH("_low_",L354)))</formula>
    </cfRule>
    <cfRule type="containsText" dxfId="7308" priority="2341" operator="containsText" text="_HIG_">
      <formula>NOT(ISERROR(SEARCH("_HIG_",L354)))</formula>
    </cfRule>
    <cfRule type="containsText" dxfId="7307" priority="2342" operator="containsText" text="_TOP_">
      <formula>NOT(ISERROR(SEARCH("_TOP_",L354)))</formula>
    </cfRule>
  </conditionalFormatting>
  <conditionalFormatting sqref="L74">
    <cfRule type="containsText" dxfId="7306" priority="2378" operator="containsText" text="_TRG_">
      <formula>NOT(ISERROR(SEARCH("_TRG_",L74)))</formula>
    </cfRule>
    <cfRule type="containsText" dxfId="7305" priority="2379" operator="containsText" text="_SCA_">
      <formula>NOT(ISERROR(SEARCH("_SCA_",L74)))</formula>
    </cfRule>
    <cfRule type="containsText" dxfId="7304" priority="2380" operator="containsText" text="_low_">
      <formula>NOT(ISERROR(SEARCH("_low_",L74)))</formula>
    </cfRule>
    <cfRule type="containsText" dxfId="7303" priority="2381" operator="containsText" text="_HIG_">
      <formula>NOT(ISERROR(SEARCH("_HIG_",L74)))</formula>
    </cfRule>
    <cfRule type="containsText" dxfId="7302" priority="2382" operator="containsText" text="_TOP_">
      <formula>NOT(ISERROR(SEARCH("_TOP_",L74)))</formula>
    </cfRule>
  </conditionalFormatting>
  <conditionalFormatting sqref="L109">
    <cfRule type="containsText" dxfId="7301" priority="2373" operator="containsText" text="_TRG_">
      <formula>NOT(ISERROR(SEARCH("_TRG_",L109)))</formula>
    </cfRule>
    <cfRule type="containsText" dxfId="7300" priority="2374" operator="containsText" text="_SCA_">
      <formula>NOT(ISERROR(SEARCH("_SCA_",L109)))</formula>
    </cfRule>
    <cfRule type="containsText" dxfId="7299" priority="2375" operator="containsText" text="_low_">
      <formula>NOT(ISERROR(SEARCH("_low_",L109)))</formula>
    </cfRule>
    <cfRule type="containsText" dxfId="7298" priority="2376" operator="containsText" text="_HIG_">
      <formula>NOT(ISERROR(SEARCH("_HIG_",L109)))</formula>
    </cfRule>
    <cfRule type="containsText" dxfId="7297" priority="2377" operator="containsText" text="_TOP_">
      <formula>NOT(ISERROR(SEARCH("_TOP_",L109)))</formula>
    </cfRule>
  </conditionalFormatting>
  <conditionalFormatting sqref="L144">
    <cfRule type="containsText" dxfId="7296" priority="2368" operator="containsText" text="_TRG_">
      <formula>NOT(ISERROR(SEARCH("_TRG_",L144)))</formula>
    </cfRule>
    <cfRule type="containsText" dxfId="7295" priority="2369" operator="containsText" text="_SCA_">
      <formula>NOT(ISERROR(SEARCH("_SCA_",L144)))</formula>
    </cfRule>
    <cfRule type="containsText" dxfId="7294" priority="2370" operator="containsText" text="_low_">
      <formula>NOT(ISERROR(SEARCH("_low_",L144)))</formula>
    </cfRule>
    <cfRule type="containsText" dxfId="7293" priority="2371" operator="containsText" text="_HIG_">
      <formula>NOT(ISERROR(SEARCH("_HIG_",L144)))</formula>
    </cfRule>
    <cfRule type="containsText" dxfId="7292" priority="2372" operator="containsText" text="_TOP_">
      <formula>NOT(ISERROR(SEARCH("_TOP_",L144)))</formula>
    </cfRule>
  </conditionalFormatting>
  <conditionalFormatting sqref="L249">
    <cfRule type="containsText" dxfId="7291" priority="2358" operator="containsText" text="_TRG_">
      <formula>NOT(ISERROR(SEARCH("_TRG_",L249)))</formula>
    </cfRule>
    <cfRule type="containsText" dxfId="7290" priority="2359" operator="containsText" text="_SCA_">
      <formula>NOT(ISERROR(SEARCH("_SCA_",L249)))</formula>
    </cfRule>
    <cfRule type="containsText" dxfId="7289" priority="2360" operator="containsText" text="_low_">
      <formula>NOT(ISERROR(SEARCH("_low_",L249)))</formula>
    </cfRule>
    <cfRule type="containsText" dxfId="7288" priority="2361" operator="containsText" text="_HIG_">
      <formula>NOT(ISERROR(SEARCH("_HIG_",L249)))</formula>
    </cfRule>
    <cfRule type="containsText" dxfId="7287" priority="2362" operator="containsText" text="_TOP_">
      <formula>NOT(ISERROR(SEARCH("_TOP_",L249)))</formula>
    </cfRule>
  </conditionalFormatting>
  <conditionalFormatting sqref="L39">
    <cfRule type="containsText" dxfId="7286" priority="2383" operator="containsText" text="_TRG_">
      <formula>NOT(ISERROR(SEARCH("_TRG_",L39)))</formula>
    </cfRule>
    <cfRule type="containsText" dxfId="7285" priority="2384" operator="containsText" text="_SCA_">
      <formula>NOT(ISERROR(SEARCH("_SCA_",L39)))</formula>
    </cfRule>
    <cfRule type="containsText" dxfId="7284" priority="2385" operator="containsText" text="_low_">
      <formula>NOT(ISERROR(SEARCH("_low_",L39)))</formula>
    </cfRule>
    <cfRule type="containsText" dxfId="7283" priority="2386" operator="containsText" text="_HIG_">
      <formula>NOT(ISERROR(SEARCH("_HIG_",L39)))</formula>
    </cfRule>
    <cfRule type="containsText" dxfId="7282" priority="2387" operator="containsText" text="_TOP_">
      <formula>NOT(ISERROR(SEARCH("_TOP_",L39)))</formula>
    </cfRule>
  </conditionalFormatting>
  <conditionalFormatting sqref="L179">
    <cfRule type="containsText" dxfId="7281" priority="2363" operator="containsText" text="_TRG_">
      <formula>NOT(ISERROR(SEARCH("_TRG_",L179)))</formula>
    </cfRule>
    <cfRule type="containsText" dxfId="7280" priority="2364" operator="containsText" text="_SCA_">
      <formula>NOT(ISERROR(SEARCH("_SCA_",L179)))</formula>
    </cfRule>
    <cfRule type="containsText" dxfId="7279" priority="2365" operator="containsText" text="_low_">
      <formula>NOT(ISERROR(SEARCH("_low_",L179)))</formula>
    </cfRule>
    <cfRule type="containsText" dxfId="7278" priority="2366" operator="containsText" text="_HIG_">
      <formula>NOT(ISERROR(SEARCH("_HIG_",L179)))</formula>
    </cfRule>
    <cfRule type="containsText" dxfId="7277" priority="2367" operator="containsText" text="_TOP_">
      <formula>NOT(ISERROR(SEARCH("_TOP_",L179)))</formula>
    </cfRule>
  </conditionalFormatting>
  <conditionalFormatting sqref="L420">
    <cfRule type="containsText" dxfId="7276" priority="2328" operator="containsText" text="_TRG_">
      <formula>NOT(ISERROR(SEARCH("_TRG_",L420)))</formula>
    </cfRule>
    <cfRule type="containsText" dxfId="7275" priority="2329" operator="containsText" text="_SCA_">
      <formula>NOT(ISERROR(SEARCH("_SCA_",L420)))</formula>
    </cfRule>
    <cfRule type="containsText" dxfId="7274" priority="2330" operator="containsText" text="_low_">
      <formula>NOT(ISERROR(SEARCH("_low_",L420)))</formula>
    </cfRule>
    <cfRule type="containsText" dxfId="7273" priority="2331" operator="containsText" text="_HIG_">
      <formula>NOT(ISERROR(SEARCH("_HIG_",L420)))</formula>
    </cfRule>
    <cfRule type="containsText" dxfId="7272" priority="2332" operator="containsText" text="_TOP_">
      <formula>NOT(ISERROR(SEARCH("_TOP_",L420)))</formula>
    </cfRule>
  </conditionalFormatting>
  <conditionalFormatting sqref="L482">
    <cfRule type="containsText" dxfId="7271" priority="2318" operator="containsText" text="_TRG_">
      <formula>NOT(ISERROR(SEARCH("_TRG_",L482)))</formula>
    </cfRule>
    <cfRule type="containsText" dxfId="7270" priority="2319" operator="containsText" text="_SCA_">
      <formula>NOT(ISERROR(SEARCH("_SCA_",L482)))</formula>
    </cfRule>
    <cfRule type="containsText" dxfId="7269" priority="2320" operator="containsText" text="_low_">
      <formula>NOT(ISERROR(SEARCH("_low_",L482)))</formula>
    </cfRule>
    <cfRule type="containsText" dxfId="7268" priority="2321" operator="containsText" text="_HIG_">
      <formula>NOT(ISERROR(SEARCH("_HIG_",L482)))</formula>
    </cfRule>
    <cfRule type="containsText" dxfId="7267" priority="2322" operator="containsText" text="_TOP_">
      <formula>NOT(ISERROR(SEARCH("_TOP_",L482)))</formula>
    </cfRule>
  </conditionalFormatting>
  <conditionalFormatting sqref="L319">
    <cfRule type="containsText" dxfId="7266" priority="2343" operator="containsText" text="_TRG_">
      <formula>NOT(ISERROR(SEARCH("_TRG_",L319)))</formula>
    </cfRule>
    <cfRule type="containsText" dxfId="7265" priority="2344" operator="containsText" text="_SCA_">
      <formula>NOT(ISERROR(SEARCH("_SCA_",L319)))</formula>
    </cfRule>
    <cfRule type="containsText" dxfId="7264" priority="2345" operator="containsText" text="_low_">
      <formula>NOT(ISERROR(SEARCH("_low_",L319)))</formula>
    </cfRule>
    <cfRule type="containsText" dxfId="7263" priority="2346" operator="containsText" text="_HIG_">
      <formula>NOT(ISERROR(SEARCH("_HIG_",L319)))</formula>
    </cfRule>
    <cfRule type="containsText" dxfId="7262" priority="2347" operator="containsText" text="_TOP_">
      <formula>NOT(ISERROR(SEARCH("_TOP_",L319)))</formula>
    </cfRule>
  </conditionalFormatting>
  <conditionalFormatting sqref="L451">
    <cfRule type="containsText" dxfId="7261" priority="2323" operator="containsText" text="_TRG_">
      <formula>NOT(ISERROR(SEARCH("_TRG_",L451)))</formula>
    </cfRule>
    <cfRule type="containsText" dxfId="7260" priority="2324" operator="containsText" text="_SCA_">
      <formula>NOT(ISERROR(SEARCH("_SCA_",L451)))</formula>
    </cfRule>
    <cfRule type="containsText" dxfId="7259" priority="2325" operator="containsText" text="_low_">
      <formula>NOT(ISERROR(SEARCH("_low_",L451)))</formula>
    </cfRule>
    <cfRule type="containsText" dxfId="7258" priority="2326" operator="containsText" text="_HIG_">
      <formula>NOT(ISERROR(SEARCH("_HIG_",L451)))</formula>
    </cfRule>
    <cfRule type="containsText" dxfId="7257" priority="2327" operator="containsText" text="_TOP_">
      <formula>NOT(ISERROR(SEARCH("_TOP_",L451)))</formula>
    </cfRule>
  </conditionalFormatting>
  <conditionalFormatting sqref="L513">
    <cfRule type="containsText" dxfId="7256" priority="2313" operator="containsText" text="_TRG_">
      <formula>NOT(ISERROR(SEARCH("_TRG_",L513)))</formula>
    </cfRule>
    <cfRule type="containsText" dxfId="7255" priority="2314" operator="containsText" text="_SCA_">
      <formula>NOT(ISERROR(SEARCH("_SCA_",L513)))</formula>
    </cfRule>
    <cfRule type="containsText" dxfId="7254" priority="2315" operator="containsText" text="_low_">
      <formula>NOT(ISERROR(SEARCH("_low_",L513)))</formula>
    </cfRule>
    <cfRule type="containsText" dxfId="7253" priority="2316" operator="containsText" text="_HIG_">
      <formula>NOT(ISERROR(SEARCH("_HIG_",L513)))</formula>
    </cfRule>
    <cfRule type="containsText" dxfId="7252" priority="2317" operator="containsText" text="_TOP_">
      <formula>NOT(ISERROR(SEARCH("_TOP_",L513)))</formula>
    </cfRule>
  </conditionalFormatting>
  <conditionalFormatting sqref="L544">
    <cfRule type="containsText" dxfId="7251" priority="2308" operator="containsText" text="_TRG_">
      <formula>NOT(ISERROR(SEARCH("_TRG_",L544)))</formula>
    </cfRule>
    <cfRule type="containsText" dxfId="7250" priority="2309" operator="containsText" text="_SCA_">
      <formula>NOT(ISERROR(SEARCH("_SCA_",L544)))</formula>
    </cfRule>
    <cfRule type="containsText" dxfId="7249" priority="2310" operator="containsText" text="_low_">
      <formula>NOT(ISERROR(SEARCH("_low_",L544)))</formula>
    </cfRule>
    <cfRule type="containsText" dxfId="7248" priority="2311" operator="containsText" text="_HIG_">
      <formula>NOT(ISERROR(SEARCH("_HIG_",L544)))</formula>
    </cfRule>
    <cfRule type="containsText" dxfId="7247" priority="2312" operator="containsText" text="_TOP_">
      <formula>NOT(ISERROR(SEARCH("_TOP_",L544)))</formula>
    </cfRule>
  </conditionalFormatting>
  <conditionalFormatting sqref="M189:Q189 Q188">
    <cfRule type="containsText" dxfId="7246" priority="2298" operator="containsText" text="_TRG_">
      <formula>NOT(ISERROR(SEARCH("_TRG_",M188)))</formula>
    </cfRule>
    <cfRule type="containsText" dxfId="7245" priority="2299" operator="containsText" text="_SCA_">
      <formula>NOT(ISERROR(SEARCH("_SCA_",M188)))</formula>
    </cfRule>
    <cfRule type="containsText" dxfId="7244" priority="2300" operator="containsText" text="_low_">
      <formula>NOT(ISERROR(SEARCH("_low_",M188)))</formula>
    </cfRule>
    <cfRule type="containsText" dxfId="7243" priority="2301" operator="containsText" text="_HIG_">
      <formula>NOT(ISERROR(SEARCH("_HIG_",M188)))</formula>
    </cfRule>
    <cfRule type="containsText" dxfId="7242" priority="2302" operator="containsText" text="_TOP_">
      <formula>NOT(ISERROR(SEARCH("_TOP_",M188)))</formula>
    </cfRule>
  </conditionalFormatting>
  <conditionalFormatting sqref="Q118">
    <cfRule type="containsText" dxfId="7241" priority="2303" operator="containsText" text="_TRG_">
      <formula>NOT(ISERROR(SEARCH("_TRG_",Q118)))</formula>
    </cfRule>
    <cfRule type="containsText" dxfId="7240" priority="2304" operator="containsText" text="_SCA_">
      <formula>NOT(ISERROR(SEARCH("_SCA_",Q118)))</formula>
    </cfRule>
    <cfRule type="containsText" dxfId="7239" priority="2305" operator="containsText" text="_low_">
      <formula>NOT(ISERROR(SEARCH("_low_",Q118)))</formula>
    </cfRule>
    <cfRule type="containsText" dxfId="7238" priority="2306" operator="containsText" text="_HIG_">
      <formula>NOT(ISERROR(SEARCH("_HIG_",Q118)))</formula>
    </cfRule>
    <cfRule type="containsText" dxfId="7237" priority="2307" operator="containsText" text="_TOP_">
      <formula>NOT(ISERROR(SEARCH("_TOP_",Q118)))</formula>
    </cfRule>
  </conditionalFormatting>
  <conditionalFormatting sqref="M259:Q259 Q258">
    <cfRule type="containsText" dxfId="7236" priority="2293" operator="containsText" text="_TRG_">
      <formula>NOT(ISERROR(SEARCH("_TRG_",M258)))</formula>
    </cfRule>
    <cfRule type="containsText" dxfId="7235" priority="2294" operator="containsText" text="_SCA_">
      <formula>NOT(ISERROR(SEARCH("_SCA_",M258)))</formula>
    </cfRule>
    <cfRule type="containsText" dxfId="7234" priority="2295" operator="containsText" text="_low_">
      <formula>NOT(ISERROR(SEARCH("_low_",M258)))</formula>
    </cfRule>
    <cfRule type="containsText" dxfId="7233" priority="2296" operator="containsText" text="_HIG_">
      <formula>NOT(ISERROR(SEARCH("_HIG_",M258)))</formula>
    </cfRule>
    <cfRule type="containsText" dxfId="7232" priority="2297" operator="containsText" text="_TOP_">
      <formula>NOT(ISERROR(SEARCH("_TOP_",M258)))</formula>
    </cfRule>
  </conditionalFormatting>
  <conditionalFormatting sqref="M119:Q119">
    <cfRule type="containsText" dxfId="7231" priority="2288" operator="containsText" text="_TRG_">
      <formula>NOT(ISERROR(SEARCH("_TRG_",M119)))</formula>
    </cfRule>
    <cfRule type="containsText" dxfId="7230" priority="2289" operator="containsText" text="_SCA_">
      <formula>NOT(ISERROR(SEARCH("_SCA_",M119)))</formula>
    </cfRule>
    <cfRule type="containsText" dxfId="7229" priority="2290" operator="containsText" text="_low_">
      <formula>NOT(ISERROR(SEARCH("_low_",M119)))</formula>
    </cfRule>
    <cfRule type="containsText" dxfId="7228" priority="2291" operator="containsText" text="_HIG_">
      <formula>NOT(ISERROR(SEARCH("_HIG_",M119)))</formula>
    </cfRule>
    <cfRule type="containsText" dxfId="7227" priority="2292" operator="containsText" text="_TOP_">
      <formula>NOT(ISERROR(SEARCH("_TOP_",M119)))</formula>
    </cfRule>
  </conditionalFormatting>
  <conditionalFormatting sqref="M224:Q224 Q223">
    <cfRule type="containsText" dxfId="7226" priority="2283" operator="containsText" text="_TRG_">
      <formula>NOT(ISERROR(SEARCH("_TRG_",M223)))</formula>
    </cfRule>
    <cfRule type="containsText" dxfId="7225" priority="2284" operator="containsText" text="_SCA_">
      <formula>NOT(ISERROR(SEARCH("_SCA_",M223)))</formula>
    </cfRule>
    <cfRule type="containsText" dxfId="7224" priority="2285" operator="containsText" text="_low_">
      <formula>NOT(ISERROR(SEARCH("_low_",M223)))</formula>
    </cfRule>
    <cfRule type="containsText" dxfId="7223" priority="2286" operator="containsText" text="_HIG_">
      <formula>NOT(ISERROR(SEARCH("_HIG_",M223)))</formula>
    </cfRule>
    <cfRule type="containsText" dxfId="7222" priority="2287" operator="containsText" text="_TOP_">
      <formula>NOT(ISERROR(SEARCH("_TOP_",M223)))</formula>
    </cfRule>
  </conditionalFormatting>
  <conditionalFormatting sqref="M294:Q294 Q293">
    <cfRule type="containsText" dxfId="7221" priority="2278" operator="containsText" text="_TRG_">
      <formula>NOT(ISERROR(SEARCH("_TRG_",M293)))</formula>
    </cfRule>
    <cfRule type="containsText" dxfId="7220" priority="2279" operator="containsText" text="_SCA_">
      <formula>NOT(ISERROR(SEARCH("_SCA_",M293)))</formula>
    </cfRule>
    <cfRule type="containsText" dxfId="7219" priority="2280" operator="containsText" text="_low_">
      <formula>NOT(ISERROR(SEARCH("_low_",M293)))</formula>
    </cfRule>
    <cfRule type="containsText" dxfId="7218" priority="2281" operator="containsText" text="_HIG_">
      <formula>NOT(ISERROR(SEARCH("_HIG_",M293)))</formula>
    </cfRule>
    <cfRule type="containsText" dxfId="7217" priority="2282" operator="containsText" text="_TOP_">
      <formula>NOT(ISERROR(SEARCH("_TOP_",M293)))</formula>
    </cfRule>
  </conditionalFormatting>
  <conditionalFormatting sqref="M329:Q329 Q328">
    <cfRule type="containsText" dxfId="7216" priority="2273" operator="containsText" text="_TRG_">
      <formula>NOT(ISERROR(SEARCH("_TRG_",M328)))</formula>
    </cfRule>
    <cfRule type="containsText" dxfId="7215" priority="2274" operator="containsText" text="_SCA_">
      <formula>NOT(ISERROR(SEARCH("_SCA_",M328)))</formula>
    </cfRule>
    <cfRule type="containsText" dxfId="7214" priority="2275" operator="containsText" text="_low_">
      <formula>NOT(ISERROR(SEARCH("_low_",M328)))</formula>
    </cfRule>
    <cfRule type="containsText" dxfId="7213" priority="2276" operator="containsText" text="_HIG_">
      <formula>NOT(ISERROR(SEARCH("_HIG_",M328)))</formula>
    </cfRule>
    <cfRule type="containsText" dxfId="7212" priority="2277" operator="containsText" text="_TOP_">
      <formula>NOT(ISERROR(SEARCH("_TOP_",M328)))</formula>
    </cfRule>
  </conditionalFormatting>
  <conditionalFormatting sqref="N379:Q379">
    <cfRule type="containsText" dxfId="7211" priority="2248" operator="containsText" text="_TRG_">
      <formula>NOT(ISERROR(SEARCH("_TRG_",N379)))</formula>
    </cfRule>
    <cfRule type="containsText" dxfId="7210" priority="2249" operator="containsText" text="_SCA_">
      <formula>NOT(ISERROR(SEARCH("_SCA_",N379)))</formula>
    </cfRule>
    <cfRule type="containsText" dxfId="7209" priority="2250" operator="containsText" text="_low_">
      <formula>NOT(ISERROR(SEARCH("_low_",N379)))</formula>
    </cfRule>
    <cfRule type="containsText" dxfId="7208" priority="2251" operator="containsText" text="_HIG_">
      <formula>NOT(ISERROR(SEARCH("_HIG_",N379)))</formula>
    </cfRule>
    <cfRule type="containsText" dxfId="7207" priority="2252" operator="containsText" text="_TOP_">
      <formula>NOT(ISERROR(SEARCH("_TOP_",N379)))</formula>
    </cfRule>
  </conditionalFormatting>
  <conditionalFormatting sqref="N380:P380 M383:Q383 M382:P382">
    <cfRule type="containsText" dxfId="7206" priority="2268" operator="containsText" text="_TRG_">
      <formula>NOT(ISERROR(SEARCH("_TRG_",M380)))</formula>
    </cfRule>
    <cfRule type="containsText" dxfId="7205" priority="2269" operator="containsText" text="_SCA_">
      <formula>NOT(ISERROR(SEARCH("_SCA_",M380)))</formula>
    </cfRule>
    <cfRule type="containsText" dxfId="7204" priority="2270" operator="containsText" text="_low_">
      <formula>NOT(ISERROR(SEARCH("_low_",M380)))</formula>
    </cfRule>
    <cfRule type="containsText" dxfId="7203" priority="2271" operator="containsText" text="_HIG_">
      <formula>NOT(ISERROR(SEARCH("_HIG_",M380)))</formula>
    </cfRule>
    <cfRule type="containsText" dxfId="7202" priority="2272" operator="containsText" text="_TOP_">
      <formula>NOT(ISERROR(SEARCH("_TOP_",M380)))</formula>
    </cfRule>
  </conditionalFormatting>
  <conditionalFormatting sqref="M380:P380">
    <cfRule type="containsText" dxfId="7201" priority="2263" operator="containsText" text="_TRG_">
      <formula>NOT(ISERROR(SEARCH("_TRG_",M380)))</formula>
    </cfRule>
    <cfRule type="containsText" dxfId="7200" priority="2264" operator="containsText" text="_SCA_">
      <formula>NOT(ISERROR(SEARCH("_SCA_",M380)))</formula>
    </cfRule>
    <cfRule type="containsText" dxfId="7199" priority="2265" operator="containsText" text="_low_">
      <formula>NOT(ISERROR(SEARCH("_low_",M380)))</formula>
    </cfRule>
    <cfRule type="containsText" dxfId="7198" priority="2266" operator="containsText" text="_HIG_">
      <formula>NOT(ISERROR(SEARCH("_HIG_",M380)))</formula>
    </cfRule>
    <cfRule type="containsText" dxfId="7197" priority="2267" operator="containsText" text="_TOP_">
      <formula>NOT(ISERROR(SEARCH("_TOP_",M380)))</formula>
    </cfRule>
  </conditionalFormatting>
  <conditionalFormatting sqref="O379">
    <cfRule type="containsText" dxfId="7196" priority="2253" operator="containsText" text="_TRG_">
      <formula>NOT(ISERROR(SEARCH("_TRG_",O379)))</formula>
    </cfRule>
    <cfRule type="containsText" dxfId="7195" priority="2254" operator="containsText" text="_SCA_">
      <formula>NOT(ISERROR(SEARCH("_SCA_",O379)))</formula>
    </cfRule>
    <cfRule type="containsText" dxfId="7194" priority="2255" operator="containsText" text="_low_">
      <formula>NOT(ISERROR(SEARCH("_low_",O379)))</formula>
    </cfRule>
    <cfRule type="containsText" dxfId="7193" priority="2256" operator="containsText" text="_HIG_">
      <formula>NOT(ISERROR(SEARCH("_HIG_",O379)))</formula>
    </cfRule>
    <cfRule type="containsText" dxfId="7192" priority="2257" operator="containsText" text="_TOP_">
      <formula>NOT(ISERROR(SEARCH("_TOP_",O379)))</formula>
    </cfRule>
  </conditionalFormatting>
  <conditionalFormatting sqref="M379:Q379">
    <cfRule type="containsText" dxfId="7191" priority="2258" operator="containsText" text="_TRG_">
      <formula>NOT(ISERROR(SEARCH("_TRG_",M379)))</formula>
    </cfRule>
    <cfRule type="containsText" dxfId="7190" priority="2259" operator="containsText" text="_SCA_">
      <formula>NOT(ISERROR(SEARCH("_SCA_",M379)))</formula>
    </cfRule>
    <cfRule type="containsText" dxfId="7189" priority="2260" operator="containsText" text="_low_">
      <formula>NOT(ISERROR(SEARCH("_low_",M379)))</formula>
    </cfRule>
    <cfRule type="containsText" dxfId="7188" priority="2261" operator="containsText" text="_HIG_">
      <formula>NOT(ISERROR(SEARCH("_HIG_",M379)))</formula>
    </cfRule>
    <cfRule type="containsText" dxfId="7187" priority="2262" operator="containsText" text="_TOP_">
      <formula>NOT(ISERROR(SEARCH("_TOP_",M379)))</formula>
    </cfRule>
  </conditionalFormatting>
  <conditionalFormatting sqref="N378:Q378">
    <cfRule type="containsText" dxfId="7186" priority="2233" operator="containsText" text="_TRG_">
      <formula>NOT(ISERROR(SEARCH("_TRG_",N378)))</formula>
    </cfRule>
    <cfRule type="containsText" dxfId="7185" priority="2234" operator="containsText" text="_SCA_">
      <formula>NOT(ISERROR(SEARCH("_SCA_",N378)))</formula>
    </cfRule>
    <cfRule type="containsText" dxfId="7184" priority="2235" operator="containsText" text="_low_">
      <formula>NOT(ISERROR(SEARCH("_low_",N378)))</formula>
    </cfRule>
    <cfRule type="containsText" dxfId="7183" priority="2236" operator="containsText" text="_HIG_">
      <formula>NOT(ISERROR(SEARCH("_HIG_",N378)))</formula>
    </cfRule>
    <cfRule type="containsText" dxfId="7182" priority="2237" operator="containsText" text="_TOP_">
      <formula>NOT(ISERROR(SEARCH("_TOP_",N378)))</formula>
    </cfRule>
  </conditionalFormatting>
  <conditionalFormatting sqref="O378">
    <cfRule type="containsText" dxfId="7181" priority="2238" operator="containsText" text="_TRG_">
      <formula>NOT(ISERROR(SEARCH("_TRG_",O378)))</formula>
    </cfRule>
    <cfRule type="containsText" dxfId="7180" priority="2239" operator="containsText" text="_SCA_">
      <formula>NOT(ISERROR(SEARCH("_SCA_",O378)))</formula>
    </cfRule>
    <cfRule type="containsText" dxfId="7179" priority="2240" operator="containsText" text="_low_">
      <formula>NOT(ISERROR(SEARCH("_low_",O378)))</formula>
    </cfRule>
    <cfRule type="containsText" dxfId="7178" priority="2241" operator="containsText" text="_HIG_">
      <formula>NOT(ISERROR(SEARCH("_HIG_",O378)))</formula>
    </cfRule>
    <cfRule type="containsText" dxfId="7177" priority="2242" operator="containsText" text="_TOP_">
      <formula>NOT(ISERROR(SEARCH("_TOP_",O378)))</formula>
    </cfRule>
  </conditionalFormatting>
  <conditionalFormatting sqref="M378:Q378">
    <cfRule type="containsText" dxfId="7176" priority="2243" operator="containsText" text="_TRG_">
      <formula>NOT(ISERROR(SEARCH("_TRG_",M378)))</formula>
    </cfRule>
    <cfRule type="containsText" dxfId="7175" priority="2244" operator="containsText" text="_SCA_">
      <formula>NOT(ISERROR(SEARCH("_SCA_",M378)))</formula>
    </cfRule>
    <cfRule type="containsText" dxfId="7174" priority="2245" operator="containsText" text="_low_">
      <formula>NOT(ISERROR(SEARCH("_low_",M378)))</formula>
    </cfRule>
    <cfRule type="containsText" dxfId="7173" priority="2246" operator="containsText" text="_HIG_">
      <formula>NOT(ISERROR(SEARCH("_HIG_",M378)))</formula>
    </cfRule>
    <cfRule type="containsText" dxfId="7172" priority="2247" operator="containsText" text="_TOP_">
      <formula>NOT(ISERROR(SEARCH("_TOP_",M378)))</formula>
    </cfRule>
  </conditionalFormatting>
  <conditionalFormatting sqref="M364:Q370 Q363">
    <cfRule type="containsText" dxfId="7171" priority="2228" operator="containsText" text="_TRG_">
      <formula>NOT(ISERROR(SEARCH("_TRG_",M363)))</formula>
    </cfRule>
    <cfRule type="containsText" dxfId="7170" priority="2229" operator="containsText" text="_SCA_">
      <formula>NOT(ISERROR(SEARCH("_SCA_",M363)))</formula>
    </cfRule>
    <cfRule type="containsText" dxfId="7169" priority="2230" operator="containsText" text="_low_">
      <formula>NOT(ISERROR(SEARCH("_low_",M363)))</formula>
    </cfRule>
    <cfRule type="containsText" dxfId="7168" priority="2231" operator="containsText" text="_HIG_">
      <formula>NOT(ISERROR(SEARCH("_HIG_",M363)))</formula>
    </cfRule>
    <cfRule type="containsText" dxfId="7167" priority="2232" operator="containsText" text="_TOP_">
      <formula>NOT(ISERROR(SEARCH("_TOP_",M363)))</formula>
    </cfRule>
  </conditionalFormatting>
  <conditionalFormatting sqref="N133:Q133">
    <cfRule type="containsText" dxfId="7166" priority="2198" operator="containsText" text="_TRG_">
      <formula>NOT(ISERROR(SEARCH("_TRG_",N133)))</formula>
    </cfRule>
    <cfRule type="containsText" dxfId="7165" priority="2199" operator="containsText" text="_SCA_">
      <formula>NOT(ISERROR(SEARCH("_SCA_",N133)))</formula>
    </cfRule>
    <cfRule type="containsText" dxfId="7164" priority="2200" operator="containsText" text="_low_">
      <formula>NOT(ISERROR(SEARCH("_low_",N133)))</formula>
    </cfRule>
    <cfRule type="containsText" dxfId="7163" priority="2201" operator="containsText" text="_HIG_">
      <formula>NOT(ISERROR(SEARCH("_HIG_",N133)))</formula>
    </cfRule>
    <cfRule type="containsText" dxfId="7162" priority="2202" operator="containsText" text="_TOP_">
      <formula>NOT(ISERROR(SEARCH("_TOP_",N133)))</formula>
    </cfRule>
  </conditionalFormatting>
  <conditionalFormatting sqref="O133">
    <cfRule type="containsText" dxfId="7161" priority="2203" operator="containsText" text="_TRG_">
      <formula>NOT(ISERROR(SEARCH("_TRG_",O133)))</formula>
    </cfRule>
    <cfRule type="containsText" dxfId="7160" priority="2204" operator="containsText" text="_SCA_">
      <formula>NOT(ISERROR(SEARCH("_SCA_",O133)))</formula>
    </cfRule>
    <cfRule type="containsText" dxfId="7159" priority="2205" operator="containsText" text="_low_">
      <formula>NOT(ISERROR(SEARCH("_low_",O133)))</formula>
    </cfRule>
    <cfRule type="containsText" dxfId="7158" priority="2206" operator="containsText" text="_HIG_">
      <formula>NOT(ISERROR(SEARCH("_HIG_",O133)))</formula>
    </cfRule>
    <cfRule type="containsText" dxfId="7157" priority="2207" operator="containsText" text="_TOP_">
      <formula>NOT(ISERROR(SEARCH("_TOP_",O133)))</formula>
    </cfRule>
  </conditionalFormatting>
  <conditionalFormatting sqref="Q83 M84:N84 P84:Q84">
    <cfRule type="containsText" dxfId="7156" priority="2218" operator="containsText" text="_TRG_">
      <formula>NOT(ISERROR(SEARCH("_TRG_",M83)))</formula>
    </cfRule>
    <cfRule type="containsText" dxfId="7155" priority="2219" operator="containsText" text="_SCA_">
      <formula>NOT(ISERROR(SEARCH("_SCA_",M83)))</formula>
    </cfRule>
    <cfRule type="containsText" dxfId="7154" priority="2220" operator="containsText" text="_low_">
      <formula>NOT(ISERROR(SEARCH("_low_",M83)))</formula>
    </cfRule>
    <cfRule type="containsText" dxfId="7153" priority="2221" operator="containsText" text="_HIG_">
      <formula>NOT(ISERROR(SEARCH("_HIG_",M83)))</formula>
    </cfRule>
    <cfRule type="containsText" dxfId="7152" priority="2222" operator="containsText" text="_TOP_">
      <formula>NOT(ISERROR(SEARCH("_TOP_",M83)))</formula>
    </cfRule>
  </conditionalFormatting>
  <conditionalFormatting sqref="M154:Q154 Q153">
    <cfRule type="containsText" dxfId="7151" priority="2213" operator="containsText" text="_TRG_">
      <formula>NOT(ISERROR(SEARCH("_TRG_",M153)))</formula>
    </cfRule>
    <cfRule type="containsText" dxfId="7150" priority="2214" operator="containsText" text="_SCA_">
      <formula>NOT(ISERROR(SEARCH("_SCA_",M153)))</formula>
    </cfRule>
    <cfRule type="containsText" dxfId="7149" priority="2215" operator="containsText" text="_low_">
      <formula>NOT(ISERROR(SEARCH("_low_",M153)))</formula>
    </cfRule>
    <cfRule type="containsText" dxfId="7148" priority="2216" operator="containsText" text="_HIG_">
      <formula>NOT(ISERROR(SEARCH("_HIG_",M153)))</formula>
    </cfRule>
    <cfRule type="containsText" dxfId="7147" priority="2217" operator="containsText" text="_TOP_">
      <formula>NOT(ISERROR(SEARCH("_TOP_",M153)))</formula>
    </cfRule>
  </conditionalFormatting>
  <conditionalFormatting sqref="M98:Q98">
    <cfRule type="containsText" dxfId="7146" priority="2178" operator="containsText" text="_TRG_">
      <formula>NOT(ISERROR(SEARCH("_TRG_",M98)))</formula>
    </cfRule>
    <cfRule type="containsText" dxfId="7145" priority="2179" operator="containsText" text="_SCA_">
      <formula>NOT(ISERROR(SEARCH("_SCA_",M98)))</formula>
    </cfRule>
    <cfRule type="containsText" dxfId="7144" priority="2180" operator="containsText" text="_low_">
      <formula>NOT(ISERROR(SEARCH("_low_",M98)))</formula>
    </cfRule>
    <cfRule type="containsText" dxfId="7143" priority="2181" operator="containsText" text="_HIG_">
      <formula>NOT(ISERROR(SEARCH("_HIG_",M98)))</formula>
    </cfRule>
    <cfRule type="containsText" dxfId="7142" priority="2182" operator="containsText" text="_TOP_">
      <formula>NOT(ISERROR(SEARCH("_TOP_",M98)))</formula>
    </cfRule>
  </conditionalFormatting>
  <conditionalFormatting sqref="N98:Q98">
    <cfRule type="containsText" dxfId="7141" priority="2168" operator="containsText" text="_TRG_">
      <formula>NOT(ISERROR(SEARCH("_TRG_",N98)))</formula>
    </cfRule>
    <cfRule type="containsText" dxfId="7140" priority="2169" operator="containsText" text="_SCA_">
      <formula>NOT(ISERROR(SEARCH("_SCA_",N98)))</formula>
    </cfRule>
    <cfRule type="containsText" dxfId="7139" priority="2170" operator="containsText" text="_low_">
      <formula>NOT(ISERROR(SEARCH("_low_",N98)))</formula>
    </cfRule>
    <cfRule type="containsText" dxfId="7138" priority="2171" operator="containsText" text="_HIG_">
      <formula>NOT(ISERROR(SEARCH("_HIG_",N98)))</formula>
    </cfRule>
    <cfRule type="containsText" dxfId="7137" priority="2172" operator="containsText" text="_TOP_">
      <formula>NOT(ISERROR(SEARCH("_TOP_",N98)))</formula>
    </cfRule>
  </conditionalFormatting>
  <conditionalFormatting sqref="O98">
    <cfRule type="containsText" dxfId="7136" priority="2173" operator="containsText" text="_TRG_">
      <formula>NOT(ISERROR(SEARCH("_TRG_",O98)))</formula>
    </cfRule>
    <cfRule type="containsText" dxfId="7135" priority="2174" operator="containsText" text="_SCA_">
      <formula>NOT(ISERROR(SEARCH("_SCA_",O98)))</formula>
    </cfRule>
    <cfRule type="containsText" dxfId="7134" priority="2175" operator="containsText" text="_low_">
      <formula>NOT(ISERROR(SEARCH("_low_",O98)))</formula>
    </cfRule>
    <cfRule type="containsText" dxfId="7133" priority="2176" operator="containsText" text="_HIG_">
      <formula>NOT(ISERROR(SEARCH("_HIG_",O98)))</formula>
    </cfRule>
    <cfRule type="containsText" dxfId="7132" priority="2177" operator="containsText" text="_TOP_">
      <formula>NOT(ISERROR(SEARCH("_TOP_",O98)))</formula>
    </cfRule>
  </conditionalFormatting>
  <conditionalFormatting sqref="Q48 M49:N49 P49:Q49">
    <cfRule type="containsText" dxfId="7131" priority="2223" operator="containsText" text="_TRG_">
      <formula>NOT(ISERROR(SEARCH("_TRG_",M48)))</formula>
    </cfRule>
    <cfRule type="containsText" dxfId="7130" priority="2224" operator="containsText" text="_SCA_">
      <formula>NOT(ISERROR(SEARCH("_SCA_",M48)))</formula>
    </cfRule>
    <cfRule type="containsText" dxfId="7129" priority="2225" operator="containsText" text="_low_">
      <formula>NOT(ISERROR(SEARCH("_low_",M48)))</formula>
    </cfRule>
    <cfRule type="containsText" dxfId="7128" priority="2226" operator="containsText" text="_HIG_">
      <formula>NOT(ISERROR(SEARCH("_HIG_",M48)))</formula>
    </cfRule>
    <cfRule type="containsText" dxfId="7127" priority="2227" operator="containsText" text="_TOP_">
      <formula>NOT(ISERROR(SEARCH("_TOP_",M48)))</formula>
    </cfRule>
  </conditionalFormatting>
  <conditionalFormatting sqref="O134">
    <cfRule type="containsText" dxfId="7126" priority="2188" operator="containsText" text="_TRG_">
      <formula>NOT(ISERROR(SEARCH("_TRG_",O134)))</formula>
    </cfRule>
    <cfRule type="containsText" dxfId="7125" priority="2189" operator="containsText" text="_SCA_">
      <formula>NOT(ISERROR(SEARCH("_SCA_",O134)))</formula>
    </cfRule>
    <cfRule type="containsText" dxfId="7124" priority="2190" operator="containsText" text="_low_">
      <formula>NOT(ISERROR(SEARCH("_low_",O134)))</formula>
    </cfRule>
    <cfRule type="containsText" dxfId="7123" priority="2191" operator="containsText" text="_HIG_">
      <formula>NOT(ISERROR(SEARCH("_HIG_",O134)))</formula>
    </cfRule>
    <cfRule type="containsText" dxfId="7122" priority="2192" operator="containsText" text="_TOP_">
      <formula>NOT(ISERROR(SEARCH("_TOP_",O134)))</formula>
    </cfRule>
  </conditionalFormatting>
  <conditionalFormatting sqref="N99:Q99">
    <cfRule type="containsText" dxfId="7121" priority="2153" operator="containsText" text="_TRG_">
      <formula>NOT(ISERROR(SEARCH("_TRG_",N99)))</formula>
    </cfRule>
    <cfRule type="containsText" dxfId="7120" priority="2154" operator="containsText" text="_SCA_">
      <formula>NOT(ISERROR(SEARCH("_SCA_",N99)))</formula>
    </cfRule>
    <cfRule type="containsText" dxfId="7119" priority="2155" operator="containsText" text="_low_">
      <formula>NOT(ISERROR(SEARCH("_low_",N99)))</formula>
    </cfRule>
    <cfRule type="containsText" dxfId="7118" priority="2156" operator="containsText" text="_HIG_">
      <formula>NOT(ISERROR(SEARCH("_HIG_",N99)))</formula>
    </cfRule>
    <cfRule type="containsText" dxfId="7117" priority="2157" operator="containsText" text="_TOP_">
      <formula>NOT(ISERROR(SEARCH("_TOP_",N99)))</formula>
    </cfRule>
  </conditionalFormatting>
  <conditionalFormatting sqref="O99">
    <cfRule type="containsText" dxfId="7116" priority="2158" operator="containsText" text="_TRG_">
      <formula>NOT(ISERROR(SEARCH("_TRG_",O99)))</formula>
    </cfRule>
    <cfRule type="containsText" dxfId="7115" priority="2159" operator="containsText" text="_SCA_">
      <formula>NOT(ISERROR(SEARCH("_SCA_",O99)))</formula>
    </cfRule>
    <cfRule type="containsText" dxfId="7114" priority="2160" operator="containsText" text="_low_">
      <formula>NOT(ISERROR(SEARCH("_low_",O99)))</formula>
    </cfRule>
    <cfRule type="containsText" dxfId="7113" priority="2161" operator="containsText" text="_HIG_">
      <formula>NOT(ISERROR(SEARCH("_HIG_",O99)))</formula>
    </cfRule>
    <cfRule type="containsText" dxfId="7112" priority="2162" operator="containsText" text="_TOP_">
      <formula>NOT(ISERROR(SEARCH("_TOP_",O99)))</formula>
    </cfRule>
  </conditionalFormatting>
  <conditionalFormatting sqref="M133:Q133">
    <cfRule type="containsText" dxfId="7111" priority="2208" operator="containsText" text="_TRG_">
      <formula>NOT(ISERROR(SEARCH("_TRG_",M133)))</formula>
    </cfRule>
    <cfRule type="containsText" dxfId="7110" priority="2209" operator="containsText" text="_SCA_">
      <formula>NOT(ISERROR(SEARCH("_SCA_",M133)))</formula>
    </cfRule>
    <cfRule type="containsText" dxfId="7109" priority="2210" operator="containsText" text="_low_">
      <formula>NOT(ISERROR(SEARCH("_low_",M133)))</formula>
    </cfRule>
    <cfRule type="containsText" dxfId="7108" priority="2211" operator="containsText" text="_HIG_">
      <formula>NOT(ISERROR(SEARCH("_HIG_",M133)))</formula>
    </cfRule>
    <cfRule type="containsText" dxfId="7107" priority="2212" operator="containsText" text="_TOP_">
      <formula>NOT(ISERROR(SEARCH("_TOP_",M133)))</formula>
    </cfRule>
  </conditionalFormatting>
  <conditionalFormatting sqref="N134:Q134">
    <cfRule type="containsText" dxfId="7106" priority="2183" operator="containsText" text="_TRG_">
      <formula>NOT(ISERROR(SEARCH("_TRG_",N134)))</formula>
    </cfRule>
    <cfRule type="containsText" dxfId="7105" priority="2184" operator="containsText" text="_SCA_">
      <formula>NOT(ISERROR(SEARCH("_SCA_",N134)))</formula>
    </cfRule>
    <cfRule type="containsText" dxfId="7104" priority="2185" operator="containsText" text="_low_">
      <formula>NOT(ISERROR(SEARCH("_low_",N134)))</formula>
    </cfRule>
    <cfRule type="containsText" dxfId="7103" priority="2186" operator="containsText" text="_HIG_">
      <formula>NOT(ISERROR(SEARCH("_HIG_",N134)))</formula>
    </cfRule>
    <cfRule type="containsText" dxfId="7102" priority="2187" operator="containsText" text="_TOP_">
      <formula>NOT(ISERROR(SEARCH("_TOP_",N134)))</formula>
    </cfRule>
  </conditionalFormatting>
  <conditionalFormatting sqref="M134:Q134">
    <cfRule type="containsText" dxfId="7101" priority="2193" operator="containsText" text="_TRG_">
      <formula>NOT(ISERROR(SEARCH("_TRG_",M134)))</formula>
    </cfRule>
    <cfRule type="containsText" dxfId="7100" priority="2194" operator="containsText" text="_SCA_">
      <formula>NOT(ISERROR(SEARCH("_SCA_",M134)))</formula>
    </cfRule>
    <cfRule type="containsText" dxfId="7099" priority="2195" operator="containsText" text="_low_">
      <formula>NOT(ISERROR(SEARCH("_low_",M134)))</formula>
    </cfRule>
    <cfRule type="containsText" dxfId="7098" priority="2196" operator="containsText" text="_HIG_">
      <formula>NOT(ISERROR(SEARCH("_HIG_",M134)))</formula>
    </cfRule>
    <cfRule type="containsText" dxfId="7097" priority="2197" operator="containsText" text="_TOP_">
      <formula>NOT(ISERROR(SEARCH("_TOP_",M134)))</formula>
    </cfRule>
  </conditionalFormatting>
  <conditionalFormatting sqref="N64:Q64">
    <cfRule type="containsText" dxfId="7096" priority="2123" operator="containsText" text="_TRG_">
      <formula>NOT(ISERROR(SEARCH("_TRG_",N64)))</formula>
    </cfRule>
    <cfRule type="containsText" dxfId="7095" priority="2124" operator="containsText" text="_SCA_">
      <formula>NOT(ISERROR(SEARCH("_SCA_",N64)))</formula>
    </cfRule>
    <cfRule type="containsText" dxfId="7094" priority="2125" operator="containsText" text="_low_">
      <formula>NOT(ISERROR(SEARCH("_low_",N64)))</formula>
    </cfRule>
    <cfRule type="containsText" dxfId="7093" priority="2126" operator="containsText" text="_HIG_">
      <formula>NOT(ISERROR(SEARCH("_HIG_",N64)))</formula>
    </cfRule>
    <cfRule type="containsText" dxfId="7092" priority="2127" operator="containsText" text="_TOP_">
      <formula>NOT(ISERROR(SEARCH("_TOP_",N64)))</formula>
    </cfRule>
  </conditionalFormatting>
  <conditionalFormatting sqref="O64">
    <cfRule type="containsText" dxfId="7091" priority="2128" operator="containsText" text="_TRG_">
      <formula>NOT(ISERROR(SEARCH("_TRG_",O64)))</formula>
    </cfRule>
    <cfRule type="containsText" dxfId="7090" priority="2129" operator="containsText" text="_SCA_">
      <formula>NOT(ISERROR(SEARCH("_SCA_",O64)))</formula>
    </cfRule>
    <cfRule type="containsText" dxfId="7089" priority="2130" operator="containsText" text="_low_">
      <formula>NOT(ISERROR(SEARCH("_low_",O64)))</formula>
    </cfRule>
    <cfRule type="containsText" dxfId="7088" priority="2131" operator="containsText" text="_HIG_">
      <formula>NOT(ISERROR(SEARCH("_HIG_",O64)))</formula>
    </cfRule>
    <cfRule type="containsText" dxfId="7087" priority="2132" operator="containsText" text="_TOP_">
      <formula>NOT(ISERROR(SEARCH("_TOP_",O64)))</formula>
    </cfRule>
  </conditionalFormatting>
  <conditionalFormatting sqref="M64:Q64">
    <cfRule type="containsText" dxfId="7086" priority="2133" operator="containsText" text="_TRG_">
      <formula>NOT(ISERROR(SEARCH("_TRG_",M64)))</formula>
    </cfRule>
    <cfRule type="containsText" dxfId="7085" priority="2134" operator="containsText" text="_SCA_">
      <formula>NOT(ISERROR(SEARCH("_SCA_",M64)))</formula>
    </cfRule>
    <cfRule type="containsText" dxfId="7084" priority="2135" operator="containsText" text="_low_">
      <formula>NOT(ISERROR(SEARCH("_low_",M64)))</formula>
    </cfRule>
    <cfRule type="containsText" dxfId="7083" priority="2136" operator="containsText" text="_HIG_">
      <formula>NOT(ISERROR(SEARCH("_HIG_",M64)))</formula>
    </cfRule>
    <cfRule type="containsText" dxfId="7082" priority="2137" operator="containsText" text="_TOP_">
      <formula>NOT(ISERROR(SEARCH("_TOP_",M64)))</formula>
    </cfRule>
  </conditionalFormatting>
  <conditionalFormatting sqref="M99:Q99">
    <cfRule type="containsText" dxfId="7081" priority="2163" operator="containsText" text="_TRG_">
      <formula>NOT(ISERROR(SEARCH("_TRG_",M99)))</formula>
    </cfRule>
    <cfRule type="containsText" dxfId="7080" priority="2164" operator="containsText" text="_SCA_">
      <formula>NOT(ISERROR(SEARCH("_SCA_",M99)))</formula>
    </cfRule>
    <cfRule type="containsText" dxfId="7079" priority="2165" operator="containsText" text="_low_">
      <formula>NOT(ISERROR(SEARCH("_low_",M99)))</formula>
    </cfRule>
    <cfRule type="containsText" dxfId="7078" priority="2166" operator="containsText" text="_HIG_">
      <formula>NOT(ISERROR(SEARCH("_HIG_",M99)))</formula>
    </cfRule>
    <cfRule type="containsText" dxfId="7077" priority="2167" operator="containsText" text="_TOP_">
      <formula>NOT(ISERROR(SEARCH("_TOP_",M99)))</formula>
    </cfRule>
  </conditionalFormatting>
  <conditionalFormatting sqref="N63:Q63">
    <cfRule type="containsText" dxfId="7076" priority="2138" operator="containsText" text="_TRG_">
      <formula>NOT(ISERROR(SEARCH("_TRG_",N63)))</formula>
    </cfRule>
    <cfRule type="containsText" dxfId="7075" priority="2139" operator="containsText" text="_SCA_">
      <formula>NOT(ISERROR(SEARCH("_SCA_",N63)))</formula>
    </cfRule>
    <cfRule type="containsText" dxfId="7074" priority="2140" operator="containsText" text="_low_">
      <formula>NOT(ISERROR(SEARCH("_low_",N63)))</formula>
    </cfRule>
    <cfRule type="containsText" dxfId="7073" priority="2141" operator="containsText" text="_HIG_">
      <formula>NOT(ISERROR(SEARCH("_HIG_",N63)))</formula>
    </cfRule>
    <cfRule type="containsText" dxfId="7072" priority="2142" operator="containsText" text="_TOP_">
      <formula>NOT(ISERROR(SEARCH("_TOP_",N63)))</formula>
    </cfRule>
  </conditionalFormatting>
  <conditionalFormatting sqref="O63">
    <cfRule type="containsText" dxfId="7071" priority="2143" operator="containsText" text="_TRG_">
      <formula>NOT(ISERROR(SEARCH("_TRG_",O63)))</formula>
    </cfRule>
    <cfRule type="containsText" dxfId="7070" priority="2144" operator="containsText" text="_SCA_">
      <formula>NOT(ISERROR(SEARCH("_SCA_",O63)))</formula>
    </cfRule>
    <cfRule type="containsText" dxfId="7069" priority="2145" operator="containsText" text="_low_">
      <formula>NOT(ISERROR(SEARCH("_low_",O63)))</formula>
    </cfRule>
    <cfRule type="containsText" dxfId="7068" priority="2146" operator="containsText" text="_HIG_">
      <formula>NOT(ISERROR(SEARCH("_HIG_",O63)))</formula>
    </cfRule>
    <cfRule type="containsText" dxfId="7067" priority="2147" operator="containsText" text="_TOP_">
      <formula>NOT(ISERROR(SEARCH("_TOP_",O63)))</formula>
    </cfRule>
  </conditionalFormatting>
  <conditionalFormatting sqref="M63:Q63">
    <cfRule type="containsText" dxfId="7066" priority="2148" operator="containsText" text="_TRG_">
      <formula>NOT(ISERROR(SEARCH("_TRG_",M63)))</formula>
    </cfRule>
    <cfRule type="containsText" dxfId="7065" priority="2149" operator="containsText" text="_SCA_">
      <formula>NOT(ISERROR(SEARCH("_SCA_",M63)))</formula>
    </cfRule>
    <cfRule type="containsText" dxfId="7064" priority="2150" operator="containsText" text="_low_">
      <formula>NOT(ISERROR(SEARCH("_low_",M63)))</formula>
    </cfRule>
    <cfRule type="containsText" dxfId="7063" priority="2151" operator="containsText" text="_HIG_">
      <formula>NOT(ISERROR(SEARCH("_HIG_",M63)))</formula>
    </cfRule>
    <cfRule type="containsText" dxfId="7062" priority="2152" operator="containsText" text="_TOP_">
      <formula>NOT(ISERROR(SEARCH("_TOP_",M63)))</formula>
    </cfRule>
  </conditionalFormatting>
  <conditionalFormatting sqref="N28:Q28">
    <cfRule type="containsText" dxfId="7061" priority="2108" operator="containsText" text="_TRG_">
      <formula>NOT(ISERROR(SEARCH("_TRG_",N28)))</formula>
    </cfRule>
    <cfRule type="containsText" dxfId="7060" priority="2109" operator="containsText" text="_SCA_">
      <formula>NOT(ISERROR(SEARCH("_SCA_",N28)))</formula>
    </cfRule>
    <cfRule type="containsText" dxfId="7059" priority="2110" operator="containsText" text="_low_">
      <formula>NOT(ISERROR(SEARCH("_low_",N28)))</formula>
    </cfRule>
    <cfRule type="containsText" dxfId="7058" priority="2111" operator="containsText" text="_HIG_">
      <formula>NOT(ISERROR(SEARCH("_HIG_",N28)))</formula>
    </cfRule>
    <cfRule type="containsText" dxfId="7057" priority="2112" operator="containsText" text="_TOP_">
      <formula>NOT(ISERROR(SEARCH("_TOP_",N28)))</formula>
    </cfRule>
  </conditionalFormatting>
  <conditionalFormatting sqref="O28">
    <cfRule type="containsText" dxfId="7056" priority="2113" operator="containsText" text="_TRG_">
      <formula>NOT(ISERROR(SEARCH("_TRG_",O28)))</formula>
    </cfRule>
    <cfRule type="containsText" dxfId="7055" priority="2114" operator="containsText" text="_SCA_">
      <formula>NOT(ISERROR(SEARCH("_SCA_",O28)))</formula>
    </cfRule>
    <cfRule type="containsText" dxfId="7054" priority="2115" operator="containsText" text="_low_">
      <formula>NOT(ISERROR(SEARCH("_low_",O28)))</formula>
    </cfRule>
    <cfRule type="containsText" dxfId="7053" priority="2116" operator="containsText" text="_HIG_">
      <formula>NOT(ISERROR(SEARCH("_HIG_",O28)))</formula>
    </cfRule>
    <cfRule type="containsText" dxfId="7052" priority="2117" operator="containsText" text="_TOP_">
      <formula>NOT(ISERROR(SEARCH("_TOP_",O28)))</formula>
    </cfRule>
  </conditionalFormatting>
  <conditionalFormatting sqref="M28:Q28">
    <cfRule type="containsText" dxfId="7051" priority="2118" operator="containsText" text="_TRG_">
      <formula>NOT(ISERROR(SEARCH("_TRG_",M28)))</formula>
    </cfRule>
    <cfRule type="containsText" dxfId="7050" priority="2119" operator="containsText" text="_SCA_">
      <formula>NOT(ISERROR(SEARCH("_SCA_",M28)))</formula>
    </cfRule>
    <cfRule type="containsText" dxfId="7049" priority="2120" operator="containsText" text="_low_">
      <formula>NOT(ISERROR(SEARCH("_low_",M28)))</formula>
    </cfRule>
    <cfRule type="containsText" dxfId="7048" priority="2121" operator="containsText" text="_HIG_">
      <formula>NOT(ISERROR(SEARCH("_HIG_",M28)))</formula>
    </cfRule>
    <cfRule type="containsText" dxfId="7047" priority="2122" operator="containsText" text="_TOP_">
      <formula>NOT(ISERROR(SEARCH("_TOP_",M28)))</formula>
    </cfRule>
  </conditionalFormatting>
  <conditionalFormatting sqref="N29:Q29">
    <cfRule type="containsText" dxfId="7046" priority="2093" operator="containsText" text="_TRG_">
      <formula>NOT(ISERROR(SEARCH("_TRG_",N29)))</formula>
    </cfRule>
    <cfRule type="containsText" dxfId="7045" priority="2094" operator="containsText" text="_SCA_">
      <formula>NOT(ISERROR(SEARCH("_SCA_",N29)))</formula>
    </cfRule>
    <cfRule type="containsText" dxfId="7044" priority="2095" operator="containsText" text="_low_">
      <formula>NOT(ISERROR(SEARCH("_low_",N29)))</formula>
    </cfRule>
    <cfRule type="containsText" dxfId="7043" priority="2096" operator="containsText" text="_HIG_">
      <formula>NOT(ISERROR(SEARCH("_HIG_",N29)))</formula>
    </cfRule>
    <cfRule type="containsText" dxfId="7042" priority="2097" operator="containsText" text="_TOP_">
      <formula>NOT(ISERROR(SEARCH("_TOP_",N29)))</formula>
    </cfRule>
  </conditionalFormatting>
  <conditionalFormatting sqref="O29">
    <cfRule type="containsText" dxfId="7041" priority="2098" operator="containsText" text="_TRG_">
      <formula>NOT(ISERROR(SEARCH("_TRG_",O29)))</formula>
    </cfRule>
    <cfRule type="containsText" dxfId="7040" priority="2099" operator="containsText" text="_SCA_">
      <formula>NOT(ISERROR(SEARCH("_SCA_",O29)))</formula>
    </cfRule>
    <cfRule type="containsText" dxfId="7039" priority="2100" operator="containsText" text="_low_">
      <formula>NOT(ISERROR(SEARCH("_low_",O29)))</formula>
    </cfRule>
    <cfRule type="containsText" dxfId="7038" priority="2101" operator="containsText" text="_HIG_">
      <formula>NOT(ISERROR(SEARCH("_HIG_",O29)))</formula>
    </cfRule>
    <cfRule type="containsText" dxfId="7037" priority="2102" operator="containsText" text="_TOP_">
      <formula>NOT(ISERROR(SEARCH("_TOP_",O29)))</formula>
    </cfRule>
  </conditionalFormatting>
  <conditionalFormatting sqref="M29:Q29">
    <cfRule type="containsText" dxfId="7036" priority="2103" operator="containsText" text="_TRG_">
      <formula>NOT(ISERROR(SEARCH("_TRG_",M29)))</formula>
    </cfRule>
    <cfRule type="containsText" dxfId="7035" priority="2104" operator="containsText" text="_SCA_">
      <formula>NOT(ISERROR(SEARCH("_SCA_",M29)))</formula>
    </cfRule>
    <cfRule type="containsText" dxfId="7034" priority="2105" operator="containsText" text="_low_">
      <formula>NOT(ISERROR(SEARCH("_low_",M29)))</formula>
    </cfRule>
    <cfRule type="containsText" dxfId="7033" priority="2106" operator="containsText" text="_HIG_">
      <formula>NOT(ISERROR(SEARCH("_HIG_",M29)))</formula>
    </cfRule>
    <cfRule type="containsText" dxfId="7032" priority="2107" operator="containsText" text="_TOP_">
      <formula>NOT(ISERROR(SEARCH("_TOP_",M29)))</formula>
    </cfRule>
  </conditionalFormatting>
  <conditionalFormatting sqref="N168:Q168">
    <cfRule type="containsText" dxfId="7031" priority="2078" operator="containsText" text="_TRG_">
      <formula>NOT(ISERROR(SEARCH("_TRG_",N168)))</formula>
    </cfRule>
    <cfRule type="containsText" dxfId="7030" priority="2079" operator="containsText" text="_SCA_">
      <formula>NOT(ISERROR(SEARCH("_SCA_",N168)))</formula>
    </cfRule>
    <cfRule type="containsText" dxfId="7029" priority="2080" operator="containsText" text="_low_">
      <formula>NOT(ISERROR(SEARCH("_low_",N168)))</formula>
    </cfRule>
    <cfRule type="containsText" dxfId="7028" priority="2081" operator="containsText" text="_HIG_">
      <formula>NOT(ISERROR(SEARCH("_HIG_",N168)))</formula>
    </cfRule>
    <cfRule type="containsText" dxfId="7027" priority="2082" operator="containsText" text="_TOP_">
      <formula>NOT(ISERROR(SEARCH("_TOP_",N168)))</formula>
    </cfRule>
  </conditionalFormatting>
  <conditionalFormatting sqref="O168">
    <cfRule type="containsText" dxfId="7026" priority="2083" operator="containsText" text="_TRG_">
      <formula>NOT(ISERROR(SEARCH("_TRG_",O168)))</formula>
    </cfRule>
    <cfRule type="containsText" dxfId="7025" priority="2084" operator="containsText" text="_SCA_">
      <formula>NOT(ISERROR(SEARCH("_SCA_",O168)))</formula>
    </cfRule>
    <cfRule type="containsText" dxfId="7024" priority="2085" operator="containsText" text="_low_">
      <formula>NOT(ISERROR(SEARCH("_low_",O168)))</formula>
    </cfRule>
    <cfRule type="containsText" dxfId="7023" priority="2086" operator="containsText" text="_HIG_">
      <formula>NOT(ISERROR(SEARCH("_HIG_",O168)))</formula>
    </cfRule>
    <cfRule type="containsText" dxfId="7022" priority="2087" operator="containsText" text="_TOP_">
      <formula>NOT(ISERROR(SEARCH("_TOP_",O168)))</formula>
    </cfRule>
  </conditionalFormatting>
  <conditionalFormatting sqref="N168:Q168">
    <cfRule type="containsText" dxfId="7021" priority="2088" operator="containsText" text="_TRG_">
      <formula>NOT(ISERROR(SEARCH("_TRG_",N168)))</formula>
    </cfRule>
    <cfRule type="containsText" dxfId="7020" priority="2089" operator="containsText" text="_SCA_">
      <formula>NOT(ISERROR(SEARCH("_SCA_",N168)))</formula>
    </cfRule>
    <cfRule type="containsText" dxfId="7019" priority="2090" operator="containsText" text="_low_">
      <formula>NOT(ISERROR(SEARCH("_low_",N168)))</formula>
    </cfRule>
    <cfRule type="containsText" dxfId="7018" priority="2091" operator="containsText" text="_HIG_">
      <formula>NOT(ISERROR(SEARCH("_HIG_",N168)))</formula>
    </cfRule>
    <cfRule type="containsText" dxfId="7017" priority="2092" operator="containsText" text="_TOP_">
      <formula>NOT(ISERROR(SEARCH("_TOP_",N168)))</formula>
    </cfRule>
  </conditionalFormatting>
  <conditionalFormatting sqref="N169:Q169">
    <cfRule type="containsText" dxfId="7016" priority="2063" operator="containsText" text="_TRG_">
      <formula>NOT(ISERROR(SEARCH("_TRG_",N169)))</formula>
    </cfRule>
    <cfRule type="containsText" dxfId="7015" priority="2064" operator="containsText" text="_SCA_">
      <formula>NOT(ISERROR(SEARCH("_SCA_",N169)))</formula>
    </cfRule>
    <cfRule type="containsText" dxfId="7014" priority="2065" operator="containsText" text="_low_">
      <formula>NOT(ISERROR(SEARCH("_low_",N169)))</formula>
    </cfRule>
    <cfRule type="containsText" dxfId="7013" priority="2066" operator="containsText" text="_HIG_">
      <formula>NOT(ISERROR(SEARCH("_HIG_",N169)))</formula>
    </cfRule>
    <cfRule type="containsText" dxfId="7012" priority="2067" operator="containsText" text="_TOP_">
      <formula>NOT(ISERROR(SEARCH("_TOP_",N169)))</formula>
    </cfRule>
  </conditionalFormatting>
  <conditionalFormatting sqref="O169">
    <cfRule type="containsText" dxfId="7011" priority="2068" operator="containsText" text="_TRG_">
      <formula>NOT(ISERROR(SEARCH("_TRG_",O169)))</formula>
    </cfRule>
    <cfRule type="containsText" dxfId="7010" priority="2069" operator="containsText" text="_SCA_">
      <formula>NOT(ISERROR(SEARCH("_SCA_",O169)))</formula>
    </cfRule>
    <cfRule type="containsText" dxfId="7009" priority="2070" operator="containsText" text="_low_">
      <formula>NOT(ISERROR(SEARCH("_low_",O169)))</formula>
    </cfRule>
    <cfRule type="containsText" dxfId="7008" priority="2071" operator="containsText" text="_HIG_">
      <formula>NOT(ISERROR(SEARCH("_HIG_",O169)))</formula>
    </cfRule>
    <cfRule type="containsText" dxfId="7007" priority="2072" operator="containsText" text="_TOP_">
      <formula>NOT(ISERROR(SEARCH("_TOP_",O169)))</formula>
    </cfRule>
  </conditionalFormatting>
  <conditionalFormatting sqref="M169:Q169">
    <cfRule type="containsText" dxfId="7006" priority="2073" operator="containsText" text="_TRG_">
      <formula>NOT(ISERROR(SEARCH("_TRG_",M169)))</formula>
    </cfRule>
    <cfRule type="containsText" dxfId="7005" priority="2074" operator="containsText" text="_SCA_">
      <formula>NOT(ISERROR(SEARCH("_SCA_",M169)))</formula>
    </cfRule>
    <cfRule type="containsText" dxfId="7004" priority="2075" operator="containsText" text="_low_">
      <formula>NOT(ISERROR(SEARCH("_low_",M169)))</formula>
    </cfRule>
    <cfRule type="containsText" dxfId="7003" priority="2076" operator="containsText" text="_HIG_">
      <formula>NOT(ISERROR(SEARCH("_HIG_",M169)))</formula>
    </cfRule>
    <cfRule type="containsText" dxfId="7002" priority="2077" operator="containsText" text="_TOP_">
      <formula>NOT(ISERROR(SEARCH("_TOP_",M169)))</formula>
    </cfRule>
  </conditionalFormatting>
  <conditionalFormatting sqref="N203:Q203">
    <cfRule type="containsText" dxfId="7001" priority="2048" operator="containsText" text="_TRG_">
      <formula>NOT(ISERROR(SEARCH("_TRG_",N203)))</formula>
    </cfRule>
    <cfRule type="containsText" dxfId="7000" priority="2049" operator="containsText" text="_SCA_">
      <formula>NOT(ISERROR(SEARCH("_SCA_",N203)))</formula>
    </cfRule>
    <cfRule type="containsText" dxfId="6999" priority="2050" operator="containsText" text="_low_">
      <formula>NOT(ISERROR(SEARCH("_low_",N203)))</formula>
    </cfRule>
    <cfRule type="containsText" dxfId="6998" priority="2051" operator="containsText" text="_HIG_">
      <formula>NOT(ISERROR(SEARCH("_HIG_",N203)))</formula>
    </cfRule>
    <cfRule type="containsText" dxfId="6997" priority="2052" operator="containsText" text="_TOP_">
      <formula>NOT(ISERROR(SEARCH("_TOP_",N203)))</formula>
    </cfRule>
  </conditionalFormatting>
  <conditionalFormatting sqref="O203">
    <cfRule type="containsText" dxfId="6996" priority="2053" operator="containsText" text="_TRG_">
      <formula>NOT(ISERROR(SEARCH("_TRG_",O203)))</formula>
    </cfRule>
    <cfRule type="containsText" dxfId="6995" priority="2054" operator="containsText" text="_SCA_">
      <formula>NOT(ISERROR(SEARCH("_SCA_",O203)))</formula>
    </cfRule>
    <cfRule type="containsText" dxfId="6994" priority="2055" operator="containsText" text="_low_">
      <formula>NOT(ISERROR(SEARCH("_low_",O203)))</formula>
    </cfRule>
    <cfRule type="containsText" dxfId="6993" priority="2056" operator="containsText" text="_HIG_">
      <formula>NOT(ISERROR(SEARCH("_HIG_",O203)))</formula>
    </cfRule>
    <cfRule type="containsText" dxfId="6992" priority="2057" operator="containsText" text="_TOP_">
      <formula>NOT(ISERROR(SEARCH("_TOP_",O203)))</formula>
    </cfRule>
  </conditionalFormatting>
  <conditionalFormatting sqref="M203:Q203">
    <cfRule type="containsText" dxfId="6991" priority="2058" operator="containsText" text="_TRG_">
      <formula>NOT(ISERROR(SEARCH("_TRG_",M203)))</formula>
    </cfRule>
    <cfRule type="containsText" dxfId="6990" priority="2059" operator="containsText" text="_SCA_">
      <formula>NOT(ISERROR(SEARCH("_SCA_",M203)))</formula>
    </cfRule>
    <cfRule type="containsText" dxfId="6989" priority="2060" operator="containsText" text="_low_">
      <formula>NOT(ISERROR(SEARCH("_low_",M203)))</formula>
    </cfRule>
    <cfRule type="containsText" dxfId="6988" priority="2061" operator="containsText" text="_HIG_">
      <formula>NOT(ISERROR(SEARCH("_HIG_",M203)))</formula>
    </cfRule>
    <cfRule type="containsText" dxfId="6987" priority="2062" operator="containsText" text="_TOP_">
      <formula>NOT(ISERROR(SEARCH("_TOP_",M203)))</formula>
    </cfRule>
  </conditionalFormatting>
  <conditionalFormatting sqref="N239:Q239">
    <cfRule type="containsText" dxfId="6986" priority="2033" operator="containsText" text="_TRG_">
      <formula>NOT(ISERROR(SEARCH("_TRG_",N239)))</formula>
    </cfRule>
    <cfRule type="containsText" dxfId="6985" priority="2034" operator="containsText" text="_SCA_">
      <formula>NOT(ISERROR(SEARCH("_SCA_",N239)))</formula>
    </cfRule>
    <cfRule type="containsText" dxfId="6984" priority="2035" operator="containsText" text="_low_">
      <formula>NOT(ISERROR(SEARCH("_low_",N239)))</formula>
    </cfRule>
    <cfRule type="containsText" dxfId="6983" priority="2036" operator="containsText" text="_HIG_">
      <formula>NOT(ISERROR(SEARCH("_HIG_",N239)))</formula>
    </cfRule>
    <cfRule type="containsText" dxfId="6982" priority="2037" operator="containsText" text="_TOP_">
      <formula>NOT(ISERROR(SEARCH("_TOP_",N239)))</formula>
    </cfRule>
  </conditionalFormatting>
  <conditionalFormatting sqref="O239">
    <cfRule type="containsText" dxfId="6981" priority="2038" operator="containsText" text="_TRG_">
      <formula>NOT(ISERROR(SEARCH("_TRG_",O239)))</formula>
    </cfRule>
    <cfRule type="containsText" dxfId="6980" priority="2039" operator="containsText" text="_SCA_">
      <formula>NOT(ISERROR(SEARCH("_SCA_",O239)))</formula>
    </cfRule>
    <cfRule type="containsText" dxfId="6979" priority="2040" operator="containsText" text="_low_">
      <formula>NOT(ISERROR(SEARCH("_low_",O239)))</formula>
    </cfRule>
    <cfRule type="containsText" dxfId="6978" priority="2041" operator="containsText" text="_HIG_">
      <formula>NOT(ISERROR(SEARCH("_HIG_",O239)))</formula>
    </cfRule>
    <cfRule type="containsText" dxfId="6977" priority="2042" operator="containsText" text="_TOP_">
      <formula>NOT(ISERROR(SEARCH("_TOP_",O239)))</formula>
    </cfRule>
  </conditionalFormatting>
  <conditionalFormatting sqref="N239:Q239">
    <cfRule type="containsText" dxfId="6976" priority="2043" operator="containsText" text="_TRG_">
      <formula>NOT(ISERROR(SEARCH("_TRG_",N239)))</formula>
    </cfRule>
    <cfRule type="containsText" dxfId="6975" priority="2044" operator="containsText" text="_SCA_">
      <formula>NOT(ISERROR(SEARCH("_SCA_",N239)))</formula>
    </cfRule>
    <cfRule type="containsText" dxfId="6974" priority="2045" operator="containsText" text="_low_">
      <formula>NOT(ISERROR(SEARCH("_low_",N239)))</formula>
    </cfRule>
    <cfRule type="containsText" dxfId="6973" priority="2046" operator="containsText" text="_HIG_">
      <formula>NOT(ISERROR(SEARCH("_HIG_",N239)))</formula>
    </cfRule>
    <cfRule type="containsText" dxfId="6972" priority="2047" operator="containsText" text="_TOP_">
      <formula>NOT(ISERROR(SEARCH("_TOP_",N239)))</formula>
    </cfRule>
  </conditionalFormatting>
  <conditionalFormatting sqref="N273:Q273">
    <cfRule type="containsText" dxfId="6971" priority="2018" operator="containsText" text="_TRG_">
      <formula>NOT(ISERROR(SEARCH("_TRG_",N273)))</formula>
    </cfRule>
    <cfRule type="containsText" dxfId="6970" priority="2019" operator="containsText" text="_SCA_">
      <formula>NOT(ISERROR(SEARCH("_SCA_",N273)))</formula>
    </cfRule>
    <cfRule type="containsText" dxfId="6969" priority="2020" operator="containsText" text="_low_">
      <formula>NOT(ISERROR(SEARCH("_low_",N273)))</formula>
    </cfRule>
    <cfRule type="containsText" dxfId="6968" priority="2021" operator="containsText" text="_HIG_">
      <formula>NOT(ISERROR(SEARCH("_HIG_",N273)))</formula>
    </cfRule>
    <cfRule type="containsText" dxfId="6967" priority="2022" operator="containsText" text="_TOP_">
      <formula>NOT(ISERROR(SEARCH("_TOP_",N273)))</formula>
    </cfRule>
  </conditionalFormatting>
  <conditionalFormatting sqref="O273">
    <cfRule type="containsText" dxfId="6966" priority="2023" operator="containsText" text="_TRG_">
      <formula>NOT(ISERROR(SEARCH("_TRG_",O273)))</formula>
    </cfRule>
    <cfRule type="containsText" dxfId="6965" priority="2024" operator="containsText" text="_SCA_">
      <formula>NOT(ISERROR(SEARCH("_SCA_",O273)))</formula>
    </cfRule>
    <cfRule type="containsText" dxfId="6964" priority="2025" operator="containsText" text="_low_">
      <formula>NOT(ISERROR(SEARCH("_low_",O273)))</formula>
    </cfRule>
    <cfRule type="containsText" dxfId="6963" priority="2026" operator="containsText" text="_HIG_">
      <formula>NOT(ISERROR(SEARCH("_HIG_",O273)))</formula>
    </cfRule>
    <cfRule type="containsText" dxfId="6962" priority="2027" operator="containsText" text="_TOP_">
      <formula>NOT(ISERROR(SEARCH("_TOP_",O273)))</formula>
    </cfRule>
  </conditionalFormatting>
  <conditionalFormatting sqref="M273:Q273">
    <cfRule type="containsText" dxfId="6961" priority="2028" operator="containsText" text="_TRG_">
      <formula>NOT(ISERROR(SEARCH("_TRG_",M273)))</formula>
    </cfRule>
    <cfRule type="containsText" dxfId="6960" priority="2029" operator="containsText" text="_SCA_">
      <formula>NOT(ISERROR(SEARCH("_SCA_",M273)))</formula>
    </cfRule>
    <cfRule type="containsText" dxfId="6959" priority="2030" operator="containsText" text="_low_">
      <formula>NOT(ISERROR(SEARCH("_low_",M273)))</formula>
    </cfRule>
    <cfRule type="containsText" dxfId="6958" priority="2031" operator="containsText" text="_HIG_">
      <formula>NOT(ISERROR(SEARCH("_HIG_",M273)))</formula>
    </cfRule>
    <cfRule type="containsText" dxfId="6957" priority="2032" operator="containsText" text="_TOP_">
      <formula>NOT(ISERROR(SEARCH("_TOP_",M273)))</formula>
    </cfRule>
  </conditionalFormatting>
  <conditionalFormatting sqref="O444:O445">
    <cfRule type="containsText" dxfId="6956" priority="2008" operator="containsText" text="_TRG_">
      <formula>NOT(ISERROR(SEARCH("_TRG_",O444)))</formula>
    </cfRule>
    <cfRule type="containsText" dxfId="6955" priority="2009" operator="containsText" text="_SCA_">
      <formula>NOT(ISERROR(SEARCH("_SCA_",O444)))</formula>
    </cfRule>
    <cfRule type="containsText" dxfId="6954" priority="2010" operator="containsText" text="_low_">
      <formula>NOT(ISERROR(SEARCH("_low_",O444)))</formula>
    </cfRule>
    <cfRule type="containsText" dxfId="6953" priority="2011" operator="containsText" text="_HIG_">
      <formula>NOT(ISERROR(SEARCH("_HIG_",O444)))</formula>
    </cfRule>
    <cfRule type="containsText" dxfId="6952" priority="2012" operator="containsText" text="_TOP_">
      <formula>NOT(ISERROR(SEARCH("_TOP_",O444)))</formula>
    </cfRule>
  </conditionalFormatting>
  <conditionalFormatting sqref="O506:O507">
    <cfRule type="containsText" dxfId="6951" priority="1978" operator="containsText" text="_TRG_">
      <formula>NOT(ISERROR(SEARCH("_TRG_",O506)))</formula>
    </cfRule>
    <cfRule type="containsText" dxfId="6950" priority="1979" operator="containsText" text="_SCA_">
      <formula>NOT(ISERROR(SEARCH("_SCA_",O506)))</formula>
    </cfRule>
    <cfRule type="containsText" dxfId="6949" priority="1980" operator="containsText" text="_low_">
      <formula>NOT(ISERROR(SEARCH("_low_",O506)))</formula>
    </cfRule>
    <cfRule type="containsText" dxfId="6948" priority="1981" operator="containsText" text="_HIG_">
      <formula>NOT(ISERROR(SEARCH("_HIG_",O506)))</formula>
    </cfRule>
    <cfRule type="containsText" dxfId="6947" priority="1982" operator="containsText" text="_TOP_">
      <formula>NOT(ISERROR(SEARCH("_TOP_",O506)))</formula>
    </cfRule>
  </conditionalFormatting>
  <conditionalFormatting sqref="M430:Q436">
    <cfRule type="containsText" dxfId="6946" priority="1998" operator="containsText" text="_TRG_">
      <formula>NOT(ISERROR(SEARCH("_TRG_",M430)))</formula>
    </cfRule>
    <cfRule type="containsText" dxfId="6945" priority="1999" operator="containsText" text="_SCA_">
      <formula>NOT(ISERROR(SEARCH("_SCA_",M430)))</formula>
    </cfRule>
    <cfRule type="containsText" dxfId="6944" priority="2000" operator="containsText" text="_low_">
      <formula>NOT(ISERROR(SEARCH("_low_",M430)))</formula>
    </cfRule>
    <cfRule type="containsText" dxfId="6943" priority="2001" operator="containsText" text="_HIG_">
      <formula>NOT(ISERROR(SEARCH("_HIG_",M430)))</formula>
    </cfRule>
    <cfRule type="containsText" dxfId="6942" priority="2002" operator="containsText" text="_TOP_">
      <formula>NOT(ISERROR(SEARCH("_TOP_",M430)))</formula>
    </cfRule>
  </conditionalFormatting>
  <conditionalFormatting sqref="N444:Q445">
    <cfRule type="containsText" dxfId="6941" priority="2003" operator="containsText" text="_TRG_">
      <formula>NOT(ISERROR(SEARCH("_TRG_",N444)))</formula>
    </cfRule>
    <cfRule type="containsText" dxfId="6940" priority="2004" operator="containsText" text="_SCA_">
      <formula>NOT(ISERROR(SEARCH("_SCA_",N444)))</formula>
    </cfRule>
    <cfRule type="containsText" dxfId="6939" priority="2005" operator="containsText" text="_low_">
      <formula>NOT(ISERROR(SEARCH("_low_",N444)))</formula>
    </cfRule>
    <cfRule type="containsText" dxfId="6938" priority="2006" operator="containsText" text="_HIG_">
      <formula>NOT(ISERROR(SEARCH("_HIG_",N444)))</formula>
    </cfRule>
    <cfRule type="containsText" dxfId="6937" priority="2007" operator="containsText" text="_TOP_">
      <formula>NOT(ISERROR(SEARCH("_TOP_",N444)))</formula>
    </cfRule>
  </conditionalFormatting>
  <conditionalFormatting sqref="M398:Q405">
    <cfRule type="containsText" dxfId="6936" priority="2013" operator="containsText" text="_TRG_">
      <formula>NOT(ISERROR(SEARCH("_TRG_",M398)))</formula>
    </cfRule>
    <cfRule type="containsText" dxfId="6935" priority="2014" operator="containsText" text="_SCA_">
      <formula>NOT(ISERROR(SEARCH("_SCA_",M398)))</formula>
    </cfRule>
    <cfRule type="containsText" dxfId="6934" priority="2015" operator="containsText" text="_low_">
      <formula>NOT(ISERROR(SEARCH("_low_",M398)))</formula>
    </cfRule>
    <cfRule type="containsText" dxfId="6933" priority="2016" operator="containsText" text="_HIG_">
      <formula>NOT(ISERROR(SEARCH("_HIG_",M398)))</formula>
    </cfRule>
    <cfRule type="containsText" dxfId="6932" priority="2017" operator="containsText" text="_TOP_">
      <formula>NOT(ISERROR(SEARCH("_TOP_",M398)))</formula>
    </cfRule>
  </conditionalFormatting>
  <conditionalFormatting sqref="M523:Q529">
    <cfRule type="containsText" dxfId="6931" priority="1953" operator="containsText" text="_TRG_">
      <formula>NOT(ISERROR(SEARCH("_TRG_",M523)))</formula>
    </cfRule>
    <cfRule type="containsText" dxfId="6930" priority="1954" operator="containsText" text="_SCA_">
      <formula>NOT(ISERROR(SEARCH("_SCA_",M523)))</formula>
    </cfRule>
    <cfRule type="containsText" dxfId="6929" priority="1955" operator="containsText" text="_low_">
      <formula>NOT(ISERROR(SEARCH("_low_",M523)))</formula>
    </cfRule>
    <cfRule type="containsText" dxfId="6928" priority="1956" operator="containsText" text="_HIG_">
      <formula>NOT(ISERROR(SEARCH("_HIG_",M523)))</formula>
    </cfRule>
    <cfRule type="containsText" dxfId="6927" priority="1957" operator="containsText" text="_TOP_">
      <formula>NOT(ISERROR(SEARCH("_TOP_",M523)))</formula>
    </cfRule>
  </conditionalFormatting>
  <conditionalFormatting sqref="O475:O476">
    <cfRule type="containsText" dxfId="6926" priority="1993" operator="containsText" text="_TRG_">
      <formula>NOT(ISERROR(SEARCH("_TRG_",O475)))</formula>
    </cfRule>
    <cfRule type="containsText" dxfId="6925" priority="1994" operator="containsText" text="_SCA_">
      <formula>NOT(ISERROR(SEARCH("_SCA_",O475)))</formula>
    </cfRule>
    <cfRule type="containsText" dxfId="6924" priority="1995" operator="containsText" text="_low_">
      <formula>NOT(ISERROR(SEARCH("_low_",O475)))</formula>
    </cfRule>
    <cfRule type="containsText" dxfId="6923" priority="1996" operator="containsText" text="_HIG_">
      <formula>NOT(ISERROR(SEARCH("_HIG_",O475)))</formula>
    </cfRule>
    <cfRule type="containsText" dxfId="6922" priority="1997" operator="containsText" text="_TOP_">
      <formula>NOT(ISERROR(SEARCH("_TOP_",O475)))</formula>
    </cfRule>
  </conditionalFormatting>
  <conditionalFormatting sqref="N475:Q476">
    <cfRule type="containsText" dxfId="6921" priority="1988" operator="containsText" text="_TRG_">
      <formula>NOT(ISERROR(SEARCH("_TRG_",N475)))</formula>
    </cfRule>
    <cfRule type="containsText" dxfId="6920" priority="1989" operator="containsText" text="_SCA_">
      <formula>NOT(ISERROR(SEARCH("_SCA_",N475)))</formula>
    </cfRule>
    <cfRule type="containsText" dxfId="6919" priority="1990" operator="containsText" text="_low_">
      <formula>NOT(ISERROR(SEARCH("_low_",N475)))</formula>
    </cfRule>
    <cfRule type="containsText" dxfId="6918" priority="1991" operator="containsText" text="_HIG_">
      <formula>NOT(ISERROR(SEARCH("_HIG_",N475)))</formula>
    </cfRule>
    <cfRule type="containsText" dxfId="6917" priority="1992" operator="containsText" text="_TOP_">
      <formula>NOT(ISERROR(SEARCH("_TOP_",N475)))</formula>
    </cfRule>
  </conditionalFormatting>
  <conditionalFormatting sqref="M461:Q467">
    <cfRule type="containsText" dxfId="6916" priority="1983" operator="containsText" text="_TRG_">
      <formula>NOT(ISERROR(SEARCH("_TRG_",M461)))</formula>
    </cfRule>
    <cfRule type="containsText" dxfId="6915" priority="1984" operator="containsText" text="_SCA_">
      <formula>NOT(ISERROR(SEARCH("_SCA_",M461)))</formula>
    </cfRule>
    <cfRule type="containsText" dxfId="6914" priority="1985" operator="containsText" text="_low_">
      <formula>NOT(ISERROR(SEARCH("_low_",M461)))</formula>
    </cfRule>
    <cfRule type="containsText" dxfId="6913" priority="1986" operator="containsText" text="_HIG_">
      <formula>NOT(ISERROR(SEARCH("_HIG_",M461)))</formula>
    </cfRule>
    <cfRule type="containsText" dxfId="6912" priority="1987" operator="containsText" text="_TOP_">
      <formula>NOT(ISERROR(SEARCH("_TOP_",M461)))</formula>
    </cfRule>
  </conditionalFormatting>
  <conditionalFormatting sqref="N506:Q507">
    <cfRule type="containsText" dxfId="6911" priority="1973" operator="containsText" text="_TRG_">
      <formula>NOT(ISERROR(SEARCH("_TRG_",N506)))</formula>
    </cfRule>
    <cfRule type="containsText" dxfId="6910" priority="1974" operator="containsText" text="_SCA_">
      <formula>NOT(ISERROR(SEARCH("_SCA_",N506)))</formula>
    </cfRule>
    <cfRule type="containsText" dxfId="6909" priority="1975" operator="containsText" text="_low_">
      <formula>NOT(ISERROR(SEARCH("_low_",N506)))</formula>
    </cfRule>
    <cfRule type="containsText" dxfId="6908" priority="1976" operator="containsText" text="_HIG_">
      <formula>NOT(ISERROR(SEARCH("_HIG_",N506)))</formula>
    </cfRule>
    <cfRule type="containsText" dxfId="6907" priority="1977" operator="containsText" text="_TOP_">
      <formula>NOT(ISERROR(SEARCH("_TOP_",N506)))</formula>
    </cfRule>
  </conditionalFormatting>
  <conditionalFormatting sqref="M492:Q498">
    <cfRule type="containsText" dxfId="6906" priority="1968" operator="containsText" text="_TRG_">
      <formula>NOT(ISERROR(SEARCH("_TRG_",M492)))</formula>
    </cfRule>
    <cfRule type="containsText" dxfId="6905" priority="1969" operator="containsText" text="_SCA_">
      <formula>NOT(ISERROR(SEARCH("_SCA_",M492)))</formula>
    </cfRule>
    <cfRule type="containsText" dxfId="6904" priority="1970" operator="containsText" text="_low_">
      <formula>NOT(ISERROR(SEARCH("_low_",M492)))</formula>
    </cfRule>
    <cfRule type="containsText" dxfId="6903" priority="1971" operator="containsText" text="_HIG_">
      <formula>NOT(ISERROR(SEARCH("_HIG_",M492)))</formula>
    </cfRule>
    <cfRule type="containsText" dxfId="6902" priority="1972" operator="containsText" text="_TOP_">
      <formula>NOT(ISERROR(SEARCH("_TOP_",M492)))</formula>
    </cfRule>
  </conditionalFormatting>
  <conditionalFormatting sqref="O537:O538">
    <cfRule type="containsText" dxfId="6901" priority="1963" operator="containsText" text="_TRG_">
      <formula>NOT(ISERROR(SEARCH("_TRG_",O537)))</formula>
    </cfRule>
    <cfRule type="containsText" dxfId="6900" priority="1964" operator="containsText" text="_SCA_">
      <formula>NOT(ISERROR(SEARCH("_SCA_",O537)))</formula>
    </cfRule>
    <cfRule type="containsText" dxfId="6899" priority="1965" operator="containsText" text="_low_">
      <formula>NOT(ISERROR(SEARCH("_low_",O537)))</formula>
    </cfRule>
    <cfRule type="containsText" dxfId="6898" priority="1966" operator="containsText" text="_HIG_">
      <formula>NOT(ISERROR(SEARCH("_HIG_",O537)))</formula>
    </cfRule>
    <cfRule type="containsText" dxfId="6897" priority="1967" operator="containsText" text="_TOP_">
      <formula>NOT(ISERROR(SEARCH("_TOP_",O537)))</formula>
    </cfRule>
  </conditionalFormatting>
  <conditionalFormatting sqref="N537:Q538">
    <cfRule type="containsText" dxfId="6896" priority="1958" operator="containsText" text="_TRG_">
      <formula>NOT(ISERROR(SEARCH("_TRG_",N537)))</formula>
    </cfRule>
    <cfRule type="containsText" dxfId="6895" priority="1959" operator="containsText" text="_SCA_">
      <formula>NOT(ISERROR(SEARCH("_SCA_",N537)))</formula>
    </cfRule>
    <cfRule type="containsText" dxfId="6894" priority="1960" operator="containsText" text="_low_">
      <formula>NOT(ISERROR(SEARCH("_low_",N537)))</formula>
    </cfRule>
    <cfRule type="containsText" dxfId="6893" priority="1961" operator="containsText" text="_HIG_">
      <formula>NOT(ISERROR(SEARCH("_HIG_",N537)))</formula>
    </cfRule>
    <cfRule type="containsText" dxfId="6892" priority="1962" operator="containsText" text="_TOP_">
      <formula>NOT(ISERROR(SEARCH("_TOP_",N537)))</formula>
    </cfRule>
  </conditionalFormatting>
  <conditionalFormatting sqref="O50:Q55">
    <cfRule type="containsText" dxfId="6891" priority="1948" operator="containsText" text="_TRG_">
      <formula>NOT(ISERROR(SEARCH("_TRG_",O50)))</formula>
    </cfRule>
    <cfRule type="containsText" dxfId="6890" priority="1949" operator="containsText" text="_SCA_">
      <formula>NOT(ISERROR(SEARCH("_SCA_",O50)))</formula>
    </cfRule>
    <cfRule type="containsText" dxfId="6889" priority="1950" operator="containsText" text="_low_">
      <formula>NOT(ISERROR(SEARCH("_low_",O50)))</formula>
    </cfRule>
    <cfRule type="containsText" dxfId="6888" priority="1951" operator="containsText" text="_HIG_">
      <formula>NOT(ISERROR(SEARCH("_HIG_",O50)))</formula>
    </cfRule>
    <cfRule type="containsText" dxfId="6887" priority="1952" operator="containsText" text="_TOP_">
      <formula>NOT(ISERROR(SEARCH("_TOP_",O50)))</formula>
    </cfRule>
  </conditionalFormatting>
  <conditionalFormatting sqref="O85:Q90">
    <cfRule type="containsText" dxfId="6886" priority="1943" operator="containsText" text="_TRG_">
      <formula>NOT(ISERROR(SEARCH("_TRG_",O85)))</formula>
    </cfRule>
    <cfRule type="containsText" dxfId="6885" priority="1944" operator="containsText" text="_SCA_">
      <formula>NOT(ISERROR(SEARCH("_SCA_",O85)))</formula>
    </cfRule>
    <cfRule type="containsText" dxfId="6884" priority="1945" operator="containsText" text="_low_">
      <formula>NOT(ISERROR(SEARCH("_low_",O85)))</formula>
    </cfRule>
    <cfRule type="containsText" dxfId="6883" priority="1946" operator="containsText" text="_HIG_">
      <formula>NOT(ISERROR(SEARCH("_HIG_",O85)))</formula>
    </cfRule>
    <cfRule type="containsText" dxfId="6882" priority="1947" operator="containsText" text="_TOP_">
      <formula>NOT(ISERROR(SEARCH("_TOP_",O85)))</formula>
    </cfRule>
  </conditionalFormatting>
  <conditionalFormatting sqref="O120:Q125">
    <cfRule type="containsText" dxfId="6881" priority="1938" operator="containsText" text="_TRG_">
      <formula>NOT(ISERROR(SEARCH("_TRG_",O120)))</formula>
    </cfRule>
    <cfRule type="containsText" dxfId="6880" priority="1939" operator="containsText" text="_SCA_">
      <formula>NOT(ISERROR(SEARCH("_SCA_",O120)))</formula>
    </cfRule>
    <cfRule type="containsText" dxfId="6879" priority="1940" operator="containsText" text="_low_">
      <formula>NOT(ISERROR(SEARCH("_low_",O120)))</formula>
    </cfRule>
    <cfRule type="containsText" dxfId="6878" priority="1941" operator="containsText" text="_HIG_">
      <formula>NOT(ISERROR(SEARCH("_HIG_",O120)))</formula>
    </cfRule>
    <cfRule type="containsText" dxfId="6877" priority="1942" operator="containsText" text="_TOP_">
      <formula>NOT(ISERROR(SEARCH("_TOP_",O120)))</formula>
    </cfRule>
  </conditionalFormatting>
  <conditionalFormatting sqref="O155:Q160">
    <cfRule type="containsText" dxfId="6876" priority="1933" operator="containsText" text="_TRG_">
      <formula>NOT(ISERROR(SEARCH("_TRG_",O155)))</formula>
    </cfRule>
    <cfRule type="containsText" dxfId="6875" priority="1934" operator="containsText" text="_SCA_">
      <formula>NOT(ISERROR(SEARCH("_SCA_",O155)))</formula>
    </cfRule>
    <cfRule type="containsText" dxfId="6874" priority="1935" operator="containsText" text="_low_">
      <formula>NOT(ISERROR(SEARCH("_low_",O155)))</formula>
    </cfRule>
    <cfRule type="containsText" dxfId="6873" priority="1936" operator="containsText" text="_HIG_">
      <formula>NOT(ISERROR(SEARCH("_HIG_",O155)))</formula>
    </cfRule>
    <cfRule type="containsText" dxfId="6872" priority="1937" operator="containsText" text="_TOP_">
      <formula>NOT(ISERROR(SEARCH("_TOP_",O155)))</formula>
    </cfRule>
  </conditionalFormatting>
  <conditionalFormatting sqref="O190:Q195">
    <cfRule type="containsText" dxfId="6871" priority="1928" operator="containsText" text="_TRG_">
      <formula>NOT(ISERROR(SEARCH("_TRG_",O190)))</formula>
    </cfRule>
    <cfRule type="containsText" dxfId="6870" priority="1929" operator="containsText" text="_SCA_">
      <formula>NOT(ISERROR(SEARCH("_SCA_",O190)))</formula>
    </cfRule>
    <cfRule type="containsText" dxfId="6869" priority="1930" operator="containsText" text="_low_">
      <formula>NOT(ISERROR(SEARCH("_low_",O190)))</formula>
    </cfRule>
    <cfRule type="containsText" dxfId="6868" priority="1931" operator="containsText" text="_HIG_">
      <formula>NOT(ISERROR(SEARCH("_HIG_",O190)))</formula>
    </cfRule>
    <cfRule type="containsText" dxfId="6867" priority="1932" operator="containsText" text="_TOP_">
      <formula>NOT(ISERROR(SEARCH("_TOP_",O190)))</formula>
    </cfRule>
  </conditionalFormatting>
  <conditionalFormatting sqref="O225:Q230">
    <cfRule type="containsText" dxfId="6866" priority="1923" operator="containsText" text="_TRG_">
      <formula>NOT(ISERROR(SEARCH("_TRG_",O225)))</formula>
    </cfRule>
    <cfRule type="containsText" dxfId="6865" priority="1924" operator="containsText" text="_SCA_">
      <formula>NOT(ISERROR(SEARCH("_SCA_",O225)))</formula>
    </cfRule>
    <cfRule type="containsText" dxfId="6864" priority="1925" operator="containsText" text="_low_">
      <formula>NOT(ISERROR(SEARCH("_low_",O225)))</formula>
    </cfRule>
    <cfRule type="containsText" dxfId="6863" priority="1926" operator="containsText" text="_HIG_">
      <formula>NOT(ISERROR(SEARCH("_HIG_",O225)))</formula>
    </cfRule>
    <cfRule type="containsText" dxfId="6862" priority="1927" operator="containsText" text="_TOP_">
      <formula>NOT(ISERROR(SEARCH("_TOP_",O225)))</formula>
    </cfRule>
  </conditionalFormatting>
  <conditionalFormatting sqref="O295:Q300">
    <cfRule type="containsText" dxfId="6861" priority="1913" operator="containsText" text="_TRG_">
      <formula>NOT(ISERROR(SEARCH("_TRG_",O295)))</formula>
    </cfRule>
    <cfRule type="containsText" dxfId="6860" priority="1914" operator="containsText" text="_SCA_">
      <formula>NOT(ISERROR(SEARCH("_SCA_",O295)))</formula>
    </cfRule>
    <cfRule type="containsText" dxfId="6859" priority="1915" operator="containsText" text="_low_">
      <formula>NOT(ISERROR(SEARCH("_low_",O295)))</formula>
    </cfRule>
    <cfRule type="containsText" dxfId="6858" priority="1916" operator="containsText" text="_HIG_">
      <formula>NOT(ISERROR(SEARCH("_HIG_",O295)))</formula>
    </cfRule>
    <cfRule type="containsText" dxfId="6857" priority="1917" operator="containsText" text="_TOP_">
      <formula>NOT(ISERROR(SEARCH("_TOP_",O295)))</formula>
    </cfRule>
  </conditionalFormatting>
  <conditionalFormatting sqref="O260:Q265">
    <cfRule type="containsText" dxfId="6856" priority="1918" operator="containsText" text="_TRG_">
      <formula>NOT(ISERROR(SEARCH("_TRG_",O260)))</formula>
    </cfRule>
    <cfRule type="containsText" dxfId="6855" priority="1919" operator="containsText" text="_SCA_">
      <formula>NOT(ISERROR(SEARCH("_SCA_",O260)))</formula>
    </cfRule>
    <cfRule type="containsText" dxfId="6854" priority="1920" operator="containsText" text="_low_">
      <formula>NOT(ISERROR(SEARCH("_low_",O260)))</formula>
    </cfRule>
    <cfRule type="containsText" dxfId="6853" priority="1921" operator="containsText" text="_HIG_">
      <formula>NOT(ISERROR(SEARCH("_HIG_",O260)))</formula>
    </cfRule>
    <cfRule type="containsText" dxfId="6852" priority="1922" operator="containsText" text="_TOP_">
      <formula>NOT(ISERROR(SEARCH("_TOP_",O260)))</formula>
    </cfRule>
  </conditionalFormatting>
  <conditionalFormatting sqref="M15:M20">
    <cfRule type="containsText" dxfId="6851" priority="1903" operator="containsText" text="_TRG_">
      <formula>NOT(ISERROR(SEARCH("_TRG_",M15)))</formula>
    </cfRule>
    <cfRule type="containsText" dxfId="6850" priority="1904" operator="containsText" text="_SCA_">
      <formula>NOT(ISERROR(SEARCH("_SCA_",M15)))</formula>
    </cfRule>
    <cfRule type="containsText" dxfId="6849" priority="1905" operator="containsText" text="_low_">
      <formula>NOT(ISERROR(SEARCH("_low_",M15)))</formula>
    </cfRule>
    <cfRule type="containsText" dxfId="6848" priority="1906" operator="containsText" text="_HIG_">
      <formula>NOT(ISERROR(SEARCH("_HIG_",M15)))</formula>
    </cfRule>
    <cfRule type="containsText" dxfId="6847" priority="1907" operator="containsText" text="_TOP_">
      <formula>NOT(ISERROR(SEARCH("_TOP_",M15)))</formula>
    </cfRule>
  </conditionalFormatting>
  <conditionalFormatting sqref="O330:Q335">
    <cfRule type="containsText" dxfId="6846" priority="1908" operator="containsText" text="_TRG_">
      <formula>NOT(ISERROR(SEARCH("_TRG_",O330)))</formula>
    </cfRule>
    <cfRule type="containsText" dxfId="6845" priority="1909" operator="containsText" text="_SCA_">
      <formula>NOT(ISERROR(SEARCH("_SCA_",O330)))</formula>
    </cfRule>
    <cfRule type="containsText" dxfId="6844" priority="1910" operator="containsText" text="_low_">
      <formula>NOT(ISERROR(SEARCH("_low_",O330)))</formula>
    </cfRule>
    <cfRule type="containsText" dxfId="6843" priority="1911" operator="containsText" text="_HIG_">
      <formula>NOT(ISERROR(SEARCH("_HIG_",O330)))</formula>
    </cfRule>
    <cfRule type="containsText" dxfId="6842" priority="1912" operator="containsText" text="_TOP_">
      <formula>NOT(ISERROR(SEARCH("_TOP_",O330)))</formula>
    </cfRule>
  </conditionalFormatting>
  <conditionalFormatting sqref="N15:N20">
    <cfRule type="containsText" dxfId="6841" priority="1898" operator="containsText" text="_TRG_">
      <formula>NOT(ISERROR(SEARCH("_TRG_",N15)))</formula>
    </cfRule>
    <cfRule type="containsText" dxfId="6840" priority="1899" operator="containsText" text="_SCA_">
      <formula>NOT(ISERROR(SEARCH("_SCA_",N15)))</formula>
    </cfRule>
    <cfRule type="containsText" dxfId="6839" priority="1900" operator="containsText" text="_low_">
      <formula>NOT(ISERROR(SEARCH("_low_",N15)))</formula>
    </cfRule>
    <cfRule type="containsText" dxfId="6838" priority="1901" operator="containsText" text="_HIG_">
      <formula>NOT(ISERROR(SEARCH("_HIG_",N15)))</formula>
    </cfRule>
    <cfRule type="containsText" dxfId="6837" priority="1902" operator="containsText" text="_TOP_">
      <formula>NOT(ISERROR(SEARCH("_TOP_",N15)))</formula>
    </cfRule>
  </conditionalFormatting>
  <conditionalFormatting sqref="M190:M195">
    <cfRule type="containsText" dxfId="6836" priority="1883" operator="containsText" text="_TRG_">
      <formula>NOT(ISERROR(SEARCH("_TRG_",M190)))</formula>
    </cfRule>
    <cfRule type="containsText" dxfId="6835" priority="1884" operator="containsText" text="_SCA_">
      <formula>NOT(ISERROR(SEARCH("_SCA_",M190)))</formula>
    </cfRule>
    <cfRule type="containsText" dxfId="6834" priority="1885" operator="containsText" text="_low_">
      <formula>NOT(ISERROR(SEARCH("_low_",M190)))</formula>
    </cfRule>
    <cfRule type="containsText" dxfId="6833" priority="1886" operator="containsText" text="_HIG_">
      <formula>NOT(ISERROR(SEARCH("_HIG_",M190)))</formula>
    </cfRule>
    <cfRule type="containsText" dxfId="6832" priority="1887" operator="containsText" text="_TOP_">
      <formula>NOT(ISERROR(SEARCH("_TOP_",M190)))</formula>
    </cfRule>
  </conditionalFormatting>
  <conditionalFormatting sqref="N155:N160">
    <cfRule type="containsText" dxfId="6831" priority="1888" operator="containsText" text="_TRG_">
      <formula>NOT(ISERROR(SEARCH("_TRG_",N155)))</formula>
    </cfRule>
    <cfRule type="containsText" dxfId="6830" priority="1889" operator="containsText" text="_SCA_">
      <formula>NOT(ISERROR(SEARCH("_SCA_",N155)))</formula>
    </cfRule>
    <cfRule type="containsText" dxfId="6829" priority="1890" operator="containsText" text="_low_">
      <formula>NOT(ISERROR(SEARCH("_low_",N155)))</formula>
    </cfRule>
    <cfRule type="containsText" dxfId="6828" priority="1891" operator="containsText" text="_HIG_">
      <formula>NOT(ISERROR(SEARCH("_HIG_",N155)))</formula>
    </cfRule>
    <cfRule type="containsText" dxfId="6827" priority="1892" operator="containsText" text="_TOP_">
      <formula>NOT(ISERROR(SEARCH("_TOP_",N155)))</formula>
    </cfRule>
  </conditionalFormatting>
  <conditionalFormatting sqref="M155:M160">
    <cfRule type="containsText" dxfId="6826" priority="1893" operator="containsText" text="_TRG_">
      <formula>NOT(ISERROR(SEARCH("_TRG_",M155)))</formula>
    </cfRule>
    <cfRule type="containsText" dxfId="6825" priority="1894" operator="containsText" text="_SCA_">
      <formula>NOT(ISERROR(SEARCH("_SCA_",M155)))</formula>
    </cfRule>
    <cfRule type="containsText" dxfId="6824" priority="1895" operator="containsText" text="_low_">
      <formula>NOT(ISERROR(SEARCH("_low_",M155)))</formula>
    </cfRule>
    <cfRule type="containsText" dxfId="6823" priority="1896" operator="containsText" text="_HIG_">
      <formula>NOT(ISERROR(SEARCH("_HIG_",M155)))</formula>
    </cfRule>
    <cfRule type="containsText" dxfId="6822" priority="1897" operator="containsText" text="_TOP_">
      <formula>NOT(ISERROR(SEARCH("_TOP_",M155)))</formula>
    </cfRule>
  </conditionalFormatting>
  <conditionalFormatting sqref="N190:N195">
    <cfRule type="containsText" dxfId="6821" priority="1878" operator="containsText" text="_TRG_">
      <formula>NOT(ISERROR(SEARCH("_TRG_",N190)))</formula>
    </cfRule>
    <cfRule type="containsText" dxfId="6820" priority="1879" operator="containsText" text="_SCA_">
      <formula>NOT(ISERROR(SEARCH("_SCA_",N190)))</formula>
    </cfRule>
    <cfRule type="containsText" dxfId="6819" priority="1880" operator="containsText" text="_low_">
      <formula>NOT(ISERROR(SEARCH("_low_",N190)))</formula>
    </cfRule>
    <cfRule type="containsText" dxfId="6818" priority="1881" operator="containsText" text="_HIG_">
      <formula>NOT(ISERROR(SEARCH("_HIG_",N190)))</formula>
    </cfRule>
    <cfRule type="containsText" dxfId="6817" priority="1882" operator="containsText" text="_TOP_">
      <formula>NOT(ISERROR(SEARCH("_TOP_",N190)))</formula>
    </cfRule>
  </conditionalFormatting>
  <conditionalFormatting sqref="N225:N230">
    <cfRule type="containsText" dxfId="6816" priority="1868" operator="containsText" text="_TRG_">
      <formula>NOT(ISERROR(SEARCH("_TRG_",N225)))</formula>
    </cfRule>
    <cfRule type="containsText" dxfId="6815" priority="1869" operator="containsText" text="_SCA_">
      <formula>NOT(ISERROR(SEARCH("_SCA_",N225)))</formula>
    </cfRule>
    <cfRule type="containsText" dxfId="6814" priority="1870" operator="containsText" text="_low_">
      <formula>NOT(ISERROR(SEARCH("_low_",N225)))</formula>
    </cfRule>
    <cfRule type="containsText" dxfId="6813" priority="1871" operator="containsText" text="_HIG_">
      <formula>NOT(ISERROR(SEARCH("_HIG_",N225)))</formula>
    </cfRule>
    <cfRule type="containsText" dxfId="6812" priority="1872" operator="containsText" text="_TOP_">
      <formula>NOT(ISERROR(SEARCH("_TOP_",N225)))</formula>
    </cfRule>
  </conditionalFormatting>
  <conditionalFormatting sqref="M225:M230">
    <cfRule type="containsText" dxfId="6811" priority="1873" operator="containsText" text="_TRG_">
      <formula>NOT(ISERROR(SEARCH("_TRG_",M225)))</formula>
    </cfRule>
    <cfRule type="containsText" dxfId="6810" priority="1874" operator="containsText" text="_SCA_">
      <formula>NOT(ISERROR(SEARCH("_SCA_",M225)))</formula>
    </cfRule>
    <cfRule type="containsText" dxfId="6809" priority="1875" operator="containsText" text="_low_">
      <formula>NOT(ISERROR(SEARCH("_low_",M225)))</formula>
    </cfRule>
    <cfRule type="containsText" dxfId="6808" priority="1876" operator="containsText" text="_HIG_">
      <formula>NOT(ISERROR(SEARCH("_HIG_",M225)))</formula>
    </cfRule>
    <cfRule type="containsText" dxfId="6807" priority="1877" operator="containsText" text="_TOP_">
      <formula>NOT(ISERROR(SEARCH("_TOP_",M225)))</formula>
    </cfRule>
  </conditionalFormatting>
  <conditionalFormatting sqref="M260:M265">
    <cfRule type="containsText" dxfId="6806" priority="1863" operator="containsText" text="_TRG_">
      <formula>NOT(ISERROR(SEARCH("_TRG_",M260)))</formula>
    </cfRule>
    <cfRule type="containsText" dxfId="6805" priority="1864" operator="containsText" text="_SCA_">
      <formula>NOT(ISERROR(SEARCH("_SCA_",M260)))</formula>
    </cfRule>
    <cfRule type="containsText" dxfId="6804" priority="1865" operator="containsText" text="_low_">
      <formula>NOT(ISERROR(SEARCH("_low_",M260)))</formula>
    </cfRule>
    <cfRule type="containsText" dxfId="6803" priority="1866" operator="containsText" text="_HIG_">
      <formula>NOT(ISERROR(SEARCH("_HIG_",M260)))</formula>
    </cfRule>
    <cfRule type="containsText" dxfId="6802" priority="1867" operator="containsText" text="_TOP_">
      <formula>NOT(ISERROR(SEARCH("_TOP_",M260)))</formula>
    </cfRule>
  </conditionalFormatting>
  <conditionalFormatting sqref="M295:M300">
    <cfRule type="containsText" dxfId="6801" priority="1853" operator="containsText" text="_TRG_">
      <formula>NOT(ISERROR(SEARCH("_TRG_",M295)))</formula>
    </cfRule>
    <cfRule type="containsText" dxfId="6800" priority="1854" operator="containsText" text="_SCA_">
      <formula>NOT(ISERROR(SEARCH("_SCA_",M295)))</formula>
    </cfRule>
    <cfRule type="containsText" dxfId="6799" priority="1855" operator="containsText" text="_low_">
      <formula>NOT(ISERROR(SEARCH("_low_",M295)))</formula>
    </cfRule>
    <cfRule type="containsText" dxfId="6798" priority="1856" operator="containsText" text="_HIG_">
      <formula>NOT(ISERROR(SEARCH("_HIG_",M295)))</formula>
    </cfRule>
    <cfRule type="containsText" dxfId="6797" priority="1857" operator="containsText" text="_TOP_">
      <formula>NOT(ISERROR(SEARCH("_TOP_",M295)))</formula>
    </cfRule>
  </conditionalFormatting>
  <conditionalFormatting sqref="N260:N265">
    <cfRule type="containsText" dxfId="6796" priority="1858" operator="containsText" text="_TRG_">
      <formula>NOT(ISERROR(SEARCH("_TRG_",N260)))</formula>
    </cfRule>
    <cfRule type="containsText" dxfId="6795" priority="1859" operator="containsText" text="_SCA_">
      <formula>NOT(ISERROR(SEARCH("_SCA_",N260)))</formula>
    </cfRule>
    <cfRule type="containsText" dxfId="6794" priority="1860" operator="containsText" text="_low_">
      <formula>NOT(ISERROR(SEARCH("_low_",N260)))</formula>
    </cfRule>
    <cfRule type="containsText" dxfId="6793" priority="1861" operator="containsText" text="_HIG_">
      <formula>NOT(ISERROR(SEARCH("_HIG_",N260)))</formula>
    </cfRule>
    <cfRule type="containsText" dxfId="6792" priority="1862" operator="containsText" text="_TOP_">
      <formula>NOT(ISERROR(SEARCH("_TOP_",N260)))</formula>
    </cfRule>
  </conditionalFormatting>
  <conditionalFormatting sqref="N295:N300">
    <cfRule type="containsText" dxfId="6791" priority="1848" operator="containsText" text="_TRG_">
      <formula>NOT(ISERROR(SEARCH("_TRG_",N295)))</formula>
    </cfRule>
    <cfRule type="containsText" dxfId="6790" priority="1849" operator="containsText" text="_SCA_">
      <formula>NOT(ISERROR(SEARCH("_SCA_",N295)))</formula>
    </cfRule>
    <cfRule type="containsText" dxfId="6789" priority="1850" operator="containsText" text="_low_">
      <formula>NOT(ISERROR(SEARCH("_low_",N295)))</formula>
    </cfRule>
    <cfRule type="containsText" dxfId="6788" priority="1851" operator="containsText" text="_HIG_">
      <formula>NOT(ISERROR(SEARCH("_HIG_",N295)))</formula>
    </cfRule>
    <cfRule type="containsText" dxfId="6787" priority="1852" operator="containsText" text="_TOP_">
      <formula>NOT(ISERROR(SEARCH("_TOP_",N295)))</formula>
    </cfRule>
  </conditionalFormatting>
  <conditionalFormatting sqref="M330:M335">
    <cfRule type="containsText" dxfId="6786" priority="1843" operator="containsText" text="_TRG_">
      <formula>NOT(ISERROR(SEARCH("_TRG_",M330)))</formula>
    </cfRule>
    <cfRule type="containsText" dxfId="6785" priority="1844" operator="containsText" text="_SCA_">
      <formula>NOT(ISERROR(SEARCH("_SCA_",M330)))</formula>
    </cfRule>
    <cfRule type="containsText" dxfId="6784" priority="1845" operator="containsText" text="_low_">
      <formula>NOT(ISERROR(SEARCH("_low_",M330)))</formula>
    </cfRule>
    <cfRule type="containsText" dxfId="6783" priority="1846" operator="containsText" text="_HIG_">
      <formula>NOT(ISERROR(SEARCH("_HIG_",M330)))</formula>
    </cfRule>
    <cfRule type="containsText" dxfId="6782" priority="1847" operator="containsText" text="_TOP_">
      <formula>NOT(ISERROR(SEARCH("_TOP_",M330)))</formula>
    </cfRule>
  </conditionalFormatting>
  <conditionalFormatting sqref="N330:N335">
    <cfRule type="containsText" dxfId="6781" priority="1838" operator="containsText" text="_TRG_">
      <formula>NOT(ISERROR(SEARCH("_TRG_",N330)))</formula>
    </cfRule>
    <cfRule type="containsText" dxfId="6780" priority="1839" operator="containsText" text="_SCA_">
      <formula>NOT(ISERROR(SEARCH("_SCA_",N330)))</formula>
    </cfRule>
    <cfRule type="containsText" dxfId="6779" priority="1840" operator="containsText" text="_low_">
      <formula>NOT(ISERROR(SEARCH("_low_",N330)))</formula>
    </cfRule>
    <cfRule type="containsText" dxfId="6778" priority="1841" operator="containsText" text="_HIG_">
      <formula>NOT(ISERROR(SEARCH("_HIG_",N330)))</formula>
    </cfRule>
    <cfRule type="containsText" dxfId="6777" priority="1842" operator="containsText" text="_TOP_">
      <formula>NOT(ISERROR(SEARCH("_TOP_",N330)))</formula>
    </cfRule>
  </conditionalFormatting>
  <conditionalFormatting sqref="O238">
    <cfRule type="containsText" dxfId="6776" priority="1828" operator="containsText" text="_TRG_">
      <formula>NOT(ISERROR(SEARCH("_TRG_",O238)))</formula>
    </cfRule>
    <cfRule type="containsText" dxfId="6775" priority="1829" operator="containsText" text="_SCA_">
      <formula>NOT(ISERROR(SEARCH("_SCA_",O238)))</formula>
    </cfRule>
    <cfRule type="containsText" dxfId="6774" priority="1830" operator="containsText" text="_low_">
      <formula>NOT(ISERROR(SEARCH("_low_",O238)))</formula>
    </cfRule>
    <cfRule type="containsText" dxfId="6773" priority="1831" operator="containsText" text="_HIG_">
      <formula>NOT(ISERROR(SEARCH("_HIG_",O238)))</formula>
    </cfRule>
    <cfRule type="containsText" dxfId="6772" priority="1832" operator="containsText" text="_TOP_">
      <formula>NOT(ISERROR(SEARCH("_TOP_",O238)))</formula>
    </cfRule>
  </conditionalFormatting>
  <conditionalFormatting sqref="N238:Q238">
    <cfRule type="containsText" dxfId="6771" priority="1833" operator="containsText" text="_TRG_">
      <formula>NOT(ISERROR(SEARCH("_TRG_",N238)))</formula>
    </cfRule>
    <cfRule type="containsText" dxfId="6770" priority="1834" operator="containsText" text="_SCA_">
      <formula>NOT(ISERROR(SEARCH("_SCA_",N238)))</formula>
    </cfRule>
    <cfRule type="containsText" dxfId="6769" priority="1835" operator="containsText" text="_low_">
      <formula>NOT(ISERROR(SEARCH("_low_",N238)))</formula>
    </cfRule>
    <cfRule type="containsText" dxfId="6768" priority="1836" operator="containsText" text="_HIG_">
      <formula>NOT(ISERROR(SEARCH("_HIG_",N238)))</formula>
    </cfRule>
    <cfRule type="containsText" dxfId="6767" priority="1837" operator="containsText" text="_TOP_">
      <formula>NOT(ISERROR(SEARCH("_TOP_",N238)))</formula>
    </cfRule>
  </conditionalFormatting>
  <conditionalFormatting sqref="O308">
    <cfRule type="containsText" dxfId="6766" priority="1813" operator="containsText" text="_TRG_">
      <formula>NOT(ISERROR(SEARCH("_TRG_",O308)))</formula>
    </cfRule>
    <cfRule type="containsText" dxfId="6765" priority="1814" operator="containsText" text="_SCA_">
      <formula>NOT(ISERROR(SEARCH("_SCA_",O308)))</formula>
    </cfRule>
    <cfRule type="containsText" dxfId="6764" priority="1815" operator="containsText" text="_low_">
      <formula>NOT(ISERROR(SEARCH("_low_",O308)))</formula>
    </cfRule>
    <cfRule type="containsText" dxfId="6763" priority="1816" operator="containsText" text="_HIG_">
      <formula>NOT(ISERROR(SEARCH("_HIG_",O308)))</formula>
    </cfRule>
    <cfRule type="containsText" dxfId="6762" priority="1817" operator="containsText" text="_TOP_">
      <formula>NOT(ISERROR(SEARCH("_TOP_",O308)))</formula>
    </cfRule>
  </conditionalFormatting>
  <conditionalFormatting sqref="N308:Q308">
    <cfRule type="containsText" dxfId="6761" priority="1818" operator="containsText" text="_TRG_">
      <formula>NOT(ISERROR(SEARCH("_TRG_",N308)))</formula>
    </cfRule>
    <cfRule type="containsText" dxfId="6760" priority="1819" operator="containsText" text="_SCA_">
      <formula>NOT(ISERROR(SEARCH("_SCA_",N308)))</formula>
    </cfRule>
    <cfRule type="containsText" dxfId="6759" priority="1820" operator="containsText" text="_low_">
      <formula>NOT(ISERROR(SEARCH("_low_",N308)))</formula>
    </cfRule>
    <cfRule type="containsText" dxfId="6758" priority="1821" operator="containsText" text="_HIG_">
      <formula>NOT(ISERROR(SEARCH("_HIG_",N308)))</formula>
    </cfRule>
    <cfRule type="containsText" dxfId="6757" priority="1822" operator="containsText" text="_TOP_">
      <formula>NOT(ISERROR(SEARCH("_TOP_",N308)))</formula>
    </cfRule>
  </conditionalFormatting>
  <conditionalFormatting sqref="N238:Q238">
    <cfRule type="containsText" dxfId="6756" priority="1823" operator="containsText" text="_TRG_">
      <formula>NOT(ISERROR(SEARCH("_TRG_",N238)))</formula>
    </cfRule>
    <cfRule type="containsText" dxfId="6755" priority="1824" operator="containsText" text="_SCA_">
      <formula>NOT(ISERROR(SEARCH("_SCA_",N238)))</formula>
    </cfRule>
    <cfRule type="containsText" dxfId="6754" priority="1825" operator="containsText" text="_low_">
      <formula>NOT(ISERROR(SEARCH("_low_",N238)))</formula>
    </cfRule>
    <cfRule type="containsText" dxfId="6753" priority="1826" operator="containsText" text="_HIG_">
      <formula>NOT(ISERROR(SEARCH("_HIG_",N238)))</formula>
    </cfRule>
    <cfRule type="containsText" dxfId="6752" priority="1827" operator="containsText" text="_TOP_">
      <formula>NOT(ISERROR(SEARCH("_TOP_",N238)))</formula>
    </cfRule>
  </conditionalFormatting>
  <conditionalFormatting sqref="O344">
    <cfRule type="containsText" dxfId="6751" priority="1798" operator="containsText" text="_TRG_">
      <formula>NOT(ISERROR(SEARCH("_TRG_",O344)))</formula>
    </cfRule>
    <cfRule type="containsText" dxfId="6750" priority="1799" operator="containsText" text="_SCA_">
      <formula>NOT(ISERROR(SEARCH("_SCA_",O344)))</formula>
    </cfRule>
    <cfRule type="containsText" dxfId="6749" priority="1800" operator="containsText" text="_low_">
      <formula>NOT(ISERROR(SEARCH("_low_",O344)))</formula>
    </cfRule>
    <cfRule type="containsText" dxfId="6748" priority="1801" operator="containsText" text="_HIG_">
      <formula>NOT(ISERROR(SEARCH("_HIG_",O344)))</formula>
    </cfRule>
    <cfRule type="containsText" dxfId="6747" priority="1802" operator="containsText" text="_TOP_">
      <formula>NOT(ISERROR(SEARCH("_TOP_",O344)))</formula>
    </cfRule>
  </conditionalFormatting>
  <conditionalFormatting sqref="N344:Q344">
    <cfRule type="containsText" dxfId="6746" priority="1803" operator="containsText" text="_TRG_">
      <formula>NOT(ISERROR(SEARCH("_TRG_",N344)))</formula>
    </cfRule>
    <cfRule type="containsText" dxfId="6745" priority="1804" operator="containsText" text="_SCA_">
      <formula>NOT(ISERROR(SEARCH("_SCA_",N344)))</formula>
    </cfRule>
    <cfRule type="containsText" dxfId="6744" priority="1805" operator="containsText" text="_low_">
      <formula>NOT(ISERROR(SEARCH("_low_",N344)))</formula>
    </cfRule>
    <cfRule type="containsText" dxfId="6743" priority="1806" operator="containsText" text="_HIG_">
      <formula>NOT(ISERROR(SEARCH("_HIG_",N344)))</formula>
    </cfRule>
    <cfRule type="containsText" dxfId="6742" priority="1807" operator="containsText" text="_TOP_">
      <formula>NOT(ISERROR(SEARCH("_TOP_",N344)))</formula>
    </cfRule>
  </conditionalFormatting>
  <conditionalFormatting sqref="N308:Q308">
    <cfRule type="containsText" dxfId="6741" priority="1808" operator="containsText" text="_TRG_">
      <formula>NOT(ISERROR(SEARCH("_TRG_",N308)))</formula>
    </cfRule>
    <cfRule type="containsText" dxfId="6740" priority="1809" operator="containsText" text="_SCA_">
      <formula>NOT(ISERROR(SEARCH("_SCA_",N308)))</formula>
    </cfRule>
    <cfRule type="containsText" dxfId="6739" priority="1810" operator="containsText" text="_low_">
      <formula>NOT(ISERROR(SEARCH("_low_",N308)))</formula>
    </cfRule>
    <cfRule type="containsText" dxfId="6738" priority="1811" operator="containsText" text="_HIG_">
      <formula>NOT(ISERROR(SEARCH("_HIG_",N308)))</formula>
    </cfRule>
    <cfRule type="containsText" dxfId="6737" priority="1812" operator="containsText" text="_TOP_">
      <formula>NOT(ISERROR(SEARCH("_TOP_",N308)))</formula>
    </cfRule>
  </conditionalFormatting>
  <conditionalFormatting sqref="M168">
    <cfRule type="containsText" dxfId="6736" priority="1788" operator="containsText" text="_TRG_">
      <formula>NOT(ISERROR(SEARCH("_TRG_",M168)))</formula>
    </cfRule>
    <cfRule type="containsText" dxfId="6735" priority="1789" operator="containsText" text="_SCA_">
      <formula>NOT(ISERROR(SEARCH("_SCA_",M168)))</formula>
    </cfRule>
    <cfRule type="containsText" dxfId="6734" priority="1790" operator="containsText" text="_low_">
      <formula>NOT(ISERROR(SEARCH("_low_",M168)))</formula>
    </cfRule>
    <cfRule type="containsText" dxfId="6733" priority="1791" operator="containsText" text="_HIG_">
      <formula>NOT(ISERROR(SEARCH("_HIG_",M168)))</formula>
    </cfRule>
    <cfRule type="containsText" dxfId="6732" priority="1792" operator="containsText" text="_TOP_">
      <formula>NOT(ISERROR(SEARCH("_TOP_",M168)))</formula>
    </cfRule>
  </conditionalFormatting>
  <conditionalFormatting sqref="N344:Q344">
    <cfRule type="containsText" dxfId="6731" priority="1793" operator="containsText" text="_TRG_">
      <formula>NOT(ISERROR(SEARCH("_TRG_",N344)))</formula>
    </cfRule>
    <cfRule type="containsText" dxfId="6730" priority="1794" operator="containsText" text="_SCA_">
      <formula>NOT(ISERROR(SEARCH("_SCA_",N344)))</formula>
    </cfRule>
    <cfRule type="containsText" dxfId="6729" priority="1795" operator="containsText" text="_low_">
      <formula>NOT(ISERROR(SEARCH("_low_",N344)))</formula>
    </cfRule>
    <cfRule type="containsText" dxfId="6728" priority="1796" operator="containsText" text="_HIG_">
      <formula>NOT(ISERROR(SEARCH("_HIG_",N344)))</formula>
    </cfRule>
    <cfRule type="containsText" dxfId="6727" priority="1797" operator="containsText" text="_TOP_">
      <formula>NOT(ISERROR(SEARCH("_TOP_",N344)))</formula>
    </cfRule>
  </conditionalFormatting>
  <conditionalFormatting sqref="N204:Q204">
    <cfRule type="containsText" dxfId="6726" priority="1783" operator="containsText" text="_TRG_">
      <formula>NOT(ISERROR(SEARCH("_TRG_",N204)))</formula>
    </cfRule>
    <cfRule type="containsText" dxfId="6725" priority="1784" operator="containsText" text="_SCA_">
      <formula>NOT(ISERROR(SEARCH("_SCA_",N204)))</formula>
    </cfRule>
    <cfRule type="containsText" dxfId="6724" priority="1785" operator="containsText" text="_low_">
      <formula>NOT(ISERROR(SEARCH("_low_",N204)))</formula>
    </cfRule>
    <cfRule type="containsText" dxfId="6723" priority="1786" operator="containsText" text="_HIG_">
      <formula>NOT(ISERROR(SEARCH("_HIG_",N204)))</formula>
    </cfRule>
    <cfRule type="containsText" dxfId="6722" priority="1787" operator="containsText" text="_TOP_">
      <formula>NOT(ISERROR(SEARCH("_TOP_",N204)))</formula>
    </cfRule>
  </conditionalFormatting>
  <conditionalFormatting sqref="N274:Q274">
    <cfRule type="containsText" dxfId="6721" priority="1768" operator="containsText" text="_TRG_">
      <formula>NOT(ISERROR(SEARCH("_TRG_",N274)))</formula>
    </cfRule>
    <cfRule type="containsText" dxfId="6720" priority="1769" operator="containsText" text="_SCA_">
      <formula>NOT(ISERROR(SEARCH("_SCA_",N274)))</formula>
    </cfRule>
    <cfRule type="containsText" dxfId="6719" priority="1770" operator="containsText" text="_low_">
      <formula>NOT(ISERROR(SEARCH("_low_",N274)))</formula>
    </cfRule>
    <cfRule type="containsText" dxfId="6718" priority="1771" operator="containsText" text="_HIG_">
      <formula>NOT(ISERROR(SEARCH("_HIG_",N274)))</formula>
    </cfRule>
    <cfRule type="containsText" dxfId="6717" priority="1772" operator="containsText" text="_TOP_">
      <formula>NOT(ISERROR(SEARCH("_TOP_",N274)))</formula>
    </cfRule>
  </conditionalFormatting>
  <conditionalFormatting sqref="N204:Q204">
    <cfRule type="containsText" dxfId="6716" priority="1773" operator="containsText" text="_TRG_">
      <formula>NOT(ISERROR(SEARCH("_TRG_",N204)))</formula>
    </cfRule>
    <cfRule type="containsText" dxfId="6715" priority="1774" operator="containsText" text="_SCA_">
      <formula>NOT(ISERROR(SEARCH("_SCA_",N204)))</formula>
    </cfRule>
    <cfRule type="containsText" dxfId="6714" priority="1775" operator="containsText" text="_low_">
      <formula>NOT(ISERROR(SEARCH("_low_",N204)))</formula>
    </cfRule>
    <cfRule type="containsText" dxfId="6713" priority="1776" operator="containsText" text="_HIG_">
      <formula>NOT(ISERROR(SEARCH("_HIG_",N204)))</formula>
    </cfRule>
    <cfRule type="containsText" dxfId="6712" priority="1777" operator="containsText" text="_TOP_">
      <formula>NOT(ISERROR(SEARCH("_TOP_",N204)))</formula>
    </cfRule>
  </conditionalFormatting>
  <conditionalFormatting sqref="O204">
    <cfRule type="containsText" dxfId="6711" priority="1778" operator="containsText" text="_TRG_">
      <formula>NOT(ISERROR(SEARCH("_TRG_",O204)))</formula>
    </cfRule>
    <cfRule type="containsText" dxfId="6710" priority="1779" operator="containsText" text="_SCA_">
      <formula>NOT(ISERROR(SEARCH("_SCA_",O204)))</formula>
    </cfRule>
    <cfRule type="containsText" dxfId="6709" priority="1780" operator="containsText" text="_low_">
      <formula>NOT(ISERROR(SEARCH("_low_",O204)))</formula>
    </cfRule>
    <cfRule type="containsText" dxfId="6708" priority="1781" operator="containsText" text="_HIG_">
      <formula>NOT(ISERROR(SEARCH("_HIG_",O204)))</formula>
    </cfRule>
    <cfRule type="containsText" dxfId="6707" priority="1782" operator="containsText" text="_TOP_">
      <formula>NOT(ISERROR(SEARCH("_TOP_",O204)))</formula>
    </cfRule>
  </conditionalFormatting>
  <conditionalFormatting sqref="N309:Q309">
    <cfRule type="containsText" dxfId="6706" priority="1753" operator="containsText" text="_TRG_">
      <formula>NOT(ISERROR(SEARCH("_TRG_",N309)))</formula>
    </cfRule>
    <cfRule type="containsText" dxfId="6705" priority="1754" operator="containsText" text="_SCA_">
      <formula>NOT(ISERROR(SEARCH("_SCA_",N309)))</formula>
    </cfRule>
    <cfRule type="containsText" dxfId="6704" priority="1755" operator="containsText" text="_low_">
      <formula>NOT(ISERROR(SEARCH("_low_",N309)))</formula>
    </cfRule>
    <cfRule type="containsText" dxfId="6703" priority="1756" operator="containsText" text="_HIG_">
      <formula>NOT(ISERROR(SEARCH("_HIG_",N309)))</formula>
    </cfRule>
    <cfRule type="containsText" dxfId="6702" priority="1757" operator="containsText" text="_TOP_">
      <formula>NOT(ISERROR(SEARCH("_TOP_",N309)))</formula>
    </cfRule>
  </conditionalFormatting>
  <conditionalFormatting sqref="N274:Q274">
    <cfRule type="containsText" dxfId="6701" priority="1758" operator="containsText" text="_TRG_">
      <formula>NOT(ISERROR(SEARCH("_TRG_",N274)))</formula>
    </cfRule>
    <cfRule type="containsText" dxfId="6700" priority="1759" operator="containsText" text="_SCA_">
      <formula>NOT(ISERROR(SEARCH("_SCA_",N274)))</formula>
    </cfRule>
    <cfRule type="containsText" dxfId="6699" priority="1760" operator="containsText" text="_low_">
      <formula>NOT(ISERROR(SEARCH("_low_",N274)))</formula>
    </cfRule>
    <cfRule type="containsText" dxfId="6698" priority="1761" operator="containsText" text="_HIG_">
      <formula>NOT(ISERROR(SEARCH("_HIG_",N274)))</formula>
    </cfRule>
    <cfRule type="containsText" dxfId="6697" priority="1762" operator="containsText" text="_TOP_">
      <formula>NOT(ISERROR(SEARCH("_TOP_",N274)))</formula>
    </cfRule>
  </conditionalFormatting>
  <conditionalFormatting sqref="O274">
    <cfRule type="containsText" dxfId="6696" priority="1763" operator="containsText" text="_TRG_">
      <formula>NOT(ISERROR(SEARCH("_TRG_",O274)))</formula>
    </cfRule>
    <cfRule type="containsText" dxfId="6695" priority="1764" operator="containsText" text="_SCA_">
      <formula>NOT(ISERROR(SEARCH("_SCA_",O274)))</formula>
    </cfRule>
    <cfRule type="containsText" dxfId="6694" priority="1765" operator="containsText" text="_low_">
      <formula>NOT(ISERROR(SEARCH("_low_",O274)))</formula>
    </cfRule>
    <cfRule type="containsText" dxfId="6693" priority="1766" operator="containsText" text="_HIG_">
      <formula>NOT(ISERROR(SEARCH("_HIG_",O274)))</formula>
    </cfRule>
    <cfRule type="containsText" dxfId="6692" priority="1767" operator="containsText" text="_TOP_">
      <formula>NOT(ISERROR(SEARCH("_TOP_",O274)))</formula>
    </cfRule>
  </conditionalFormatting>
  <conditionalFormatting sqref="M343:Q343">
    <cfRule type="containsText" dxfId="6691" priority="1738" operator="containsText" text="_TRG_">
      <formula>NOT(ISERROR(SEARCH("_TRG_",M343)))</formula>
    </cfRule>
    <cfRule type="containsText" dxfId="6690" priority="1739" operator="containsText" text="_SCA_">
      <formula>NOT(ISERROR(SEARCH("_SCA_",M343)))</formula>
    </cfRule>
    <cfRule type="containsText" dxfId="6689" priority="1740" operator="containsText" text="_low_">
      <formula>NOT(ISERROR(SEARCH("_low_",M343)))</formula>
    </cfRule>
    <cfRule type="containsText" dxfId="6688" priority="1741" operator="containsText" text="_HIG_">
      <formula>NOT(ISERROR(SEARCH("_HIG_",M343)))</formula>
    </cfRule>
    <cfRule type="containsText" dxfId="6687" priority="1742" operator="containsText" text="_TOP_">
      <formula>NOT(ISERROR(SEARCH("_TOP_",M343)))</formula>
    </cfRule>
  </conditionalFormatting>
  <conditionalFormatting sqref="N309:Q309">
    <cfRule type="containsText" dxfId="6686" priority="1743" operator="containsText" text="_TRG_">
      <formula>NOT(ISERROR(SEARCH("_TRG_",N309)))</formula>
    </cfRule>
    <cfRule type="containsText" dxfId="6685" priority="1744" operator="containsText" text="_SCA_">
      <formula>NOT(ISERROR(SEARCH("_SCA_",N309)))</formula>
    </cfRule>
    <cfRule type="containsText" dxfId="6684" priority="1745" operator="containsText" text="_low_">
      <formula>NOT(ISERROR(SEARCH("_low_",N309)))</formula>
    </cfRule>
    <cfRule type="containsText" dxfId="6683" priority="1746" operator="containsText" text="_HIG_">
      <formula>NOT(ISERROR(SEARCH("_HIG_",N309)))</formula>
    </cfRule>
    <cfRule type="containsText" dxfId="6682" priority="1747" operator="containsText" text="_TOP_">
      <formula>NOT(ISERROR(SEARCH("_TOP_",N309)))</formula>
    </cfRule>
  </conditionalFormatting>
  <conditionalFormatting sqref="O309">
    <cfRule type="containsText" dxfId="6681" priority="1748" operator="containsText" text="_TRG_">
      <formula>NOT(ISERROR(SEARCH("_TRG_",O309)))</formula>
    </cfRule>
    <cfRule type="containsText" dxfId="6680" priority="1749" operator="containsText" text="_SCA_">
      <formula>NOT(ISERROR(SEARCH("_SCA_",O309)))</formula>
    </cfRule>
    <cfRule type="containsText" dxfId="6679" priority="1750" operator="containsText" text="_low_">
      <formula>NOT(ISERROR(SEARCH("_low_",O309)))</formula>
    </cfRule>
    <cfRule type="containsText" dxfId="6678" priority="1751" operator="containsText" text="_HIG_">
      <formula>NOT(ISERROR(SEARCH("_HIG_",O309)))</formula>
    </cfRule>
    <cfRule type="containsText" dxfId="6677" priority="1752" operator="containsText" text="_TOP_">
      <formula>NOT(ISERROR(SEARCH("_TOP_",O309)))</formula>
    </cfRule>
  </conditionalFormatting>
  <conditionalFormatting sqref="N343:Q343">
    <cfRule type="containsText" dxfId="6676" priority="1728" operator="containsText" text="_TRG_">
      <formula>NOT(ISERROR(SEARCH("_TRG_",N343)))</formula>
    </cfRule>
    <cfRule type="containsText" dxfId="6675" priority="1729" operator="containsText" text="_SCA_">
      <formula>NOT(ISERROR(SEARCH("_SCA_",N343)))</formula>
    </cfRule>
    <cfRule type="containsText" dxfId="6674" priority="1730" operator="containsText" text="_low_">
      <formula>NOT(ISERROR(SEARCH("_low_",N343)))</formula>
    </cfRule>
    <cfRule type="containsText" dxfId="6673" priority="1731" operator="containsText" text="_HIG_">
      <formula>NOT(ISERROR(SEARCH("_HIG_",N343)))</formula>
    </cfRule>
    <cfRule type="containsText" dxfId="6672" priority="1732" operator="containsText" text="_TOP_">
      <formula>NOT(ISERROR(SEARCH("_TOP_",N343)))</formula>
    </cfRule>
  </conditionalFormatting>
  <conditionalFormatting sqref="O343">
    <cfRule type="containsText" dxfId="6671" priority="1733" operator="containsText" text="_TRG_">
      <formula>NOT(ISERROR(SEARCH("_TRG_",O343)))</formula>
    </cfRule>
    <cfRule type="containsText" dxfId="6670" priority="1734" operator="containsText" text="_SCA_">
      <formula>NOT(ISERROR(SEARCH("_SCA_",O343)))</formula>
    </cfRule>
    <cfRule type="containsText" dxfId="6669" priority="1735" operator="containsText" text="_low_">
      <formula>NOT(ISERROR(SEARCH("_low_",O343)))</formula>
    </cfRule>
    <cfRule type="containsText" dxfId="6668" priority="1736" operator="containsText" text="_HIG_">
      <formula>NOT(ISERROR(SEARCH("_HIG_",O343)))</formula>
    </cfRule>
    <cfRule type="containsText" dxfId="6667" priority="1737" operator="containsText" text="_TOP_">
      <formula>NOT(ISERROR(SEARCH("_TOP_",O343)))</formula>
    </cfRule>
  </conditionalFormatting>
  <conditionalFormatting sqref="M238">
    <cfRule type="containsText" dxfId="6666" priority="1723" operator="containsText" text="_TRG_">
      <formula>NOT(ISERROR(SEARCH("_TRG_",M238)))</formula>
    </cfRule>
    <cfRule type="containsText" dxfId="6665" priority="1724" operator="containsText" text="_SCA_">
      <formula>NOT(ISERROR(SEARCH("_SCA_",M238)))</formula>
    </cfRule>
    <cfRule type="containsText" dxfId="6664" priority="1725" operator="containsText" text="_low_">
      <formula>NOT(ISERROR(SEARCH("_low_",M238)))</formula>
    </cfRule>
    <cfRule type="containsText" dxfId="6663" priority="1726" operator="containsText" text="_HIG_">
      <formula>NOT(ISERROR(SEARCH("_HIG_",M238)))</formula>
    </cfRule>
    <cfRule type="containsText" dxfId="6662" priority="1727" operator="containsText" text="_TOP_">
      <formula>NOT(ISERROR(SEARCH("_TOP_",M238)))</formula>
    </cfRule>
  </conditionalFormatting>
  <conditionalFormatting sqref="M204">
    <cfRule type="containsText" dxfId="6661" priority="1713" operator="containsText" text="_TRG_">
      <formula>NOT(ISERROR(SEARCH("_TRG_",M204)))</formula>
    </cfRule>
    <cfRule type="containsText" dxfId="6660" priority="1714" operator="containsText" text="_SCA_">
      <formula>NOT(ISERROR(SEARCH("_SCA_",M204)))</formula>
    </cfRule>
    <cfRule type="containsText" dxfId="6659" priority="1715" operator="containsText" text="_low_">
      <formula>NOT(ISERROR(SEARCH("_low_",M204)))</formula>
    </cfRule>
    <cfRule type="containsText" dxfId="6658" priority="1716" operator="containsText" text="_HIG_">
      <formula>NOT(ISERROR(SEARCH("_HIG_",M204)))</formula>
    </cfRule>
    <cfRule type="containsText" dxfId="6657" priority="1717" operator="containsText" text="_TOP_">
      <formula>NOT(ISERROR(SEARCH("_TOP_",M204)))</formula>
    </cfRule>
  </conditionalFormatting>
  <conditionalFormatting sqref="M308">
    <cfRule type="containsText" dxfId="6656" priority="1718" operator="containsText" text="_TRG_">
      <formula>NOT(ISERROR(SEARCH("_TRG_",M308)))</formula>
    </cfRule>
    <cfRule type="containsText" dxfId="6655" priority="1719" operator="containsText" text="_SCA_">
      <formula>NOT(ISERROR(SEARCH("_SCA_",M308)))</formula>
    </cfRule>
    <cfRule type="containsText" dxfId="6654" priority="1720" operator="containsText" text="_low_">
      <formula>NOT(ISERROR(SEARCH("_low_",M308)))</formula>
    </cfRule>
    <cfRule type="containsText" dxfId="6653" priority="1721" operator="containsText" text="_HIG_">
      <formula>NOT(ISERROR(SEARCH("_HIG_",M308)))</formula>
    </cfRule>
    <cfRule type="containsText" dxfId="6652" priority="1722" operator="containsText" text="_TOP_">
      <formula>NOT(ISERROR(SEARCH("_TOP_",M308)))</formula>
    </cfRule>
  </conditionalFormatting>
  <conditionalFormatting sqref="M309">
    <cfRule type="containsText" dxfId="6651" priority="1698" operator="containsText" text="_TRG_">
      <formula>NOT(ISERROR(SEARCH("_TRG_",M309)))</formula>
    </cfRule>
    <cfRule type="containsText" dxfId="6650" priority="1699" operator="containsText" text="_SCA_">
      <formula>NOT(ISERROR(SEARCH("_SCA_",M309)))</formula>
    </cfRule>
    <cfRule type="containsText" dxfId="6649" priority="1700" operator="containsText" text="_low_">
      <formula>NOT(ISERROR(SEARCH("_low_",M309)))</formula>
    </cfRule>
    <cfRule type="containsText" dxfId="6648" priority="1701" operator="containsText" text="_HIG_">
      <formula>NOT(ISERROR(SEARCH("_HIG_",M309)))</formula>
    </cfRule>
    <cfRule type="containsText" dxfId="6647" priority="1702" operator="containsText" text="_TOP_">
      <formula>NOT(ISERROR(SEARCH("_TOP_",M309)))</formula>
    </cfRule>
  </conditionalFormatting>
  <conditionalFormatting sqref="M274">
    <cfRule type="containsText" dxfId="6646" priority="1703" operator="containsText" text="_TRG_">
      <formula>NOT(ISERROR(SEARCH("_TRG_",M274)))</formula>
    </cfRule>
    <cfRule type="containsText" dxfId="6645" priority="1704" operator="containsText" text="_SCA_">
      <formula>NOT(ISERROR(SEARCH("_SCA_",M274)))</formula>
    </cfRule>
    <cfRule type="containsText" dxfId="6644" priority="1705" operator="containsText" text="_low_">
      <formula>NOT(ISERROR(SEARCH("_low_",M274)))</formula>
    </cfRule>
    <cfRule type="containsText" dxfId="6643" priority="1706" operator="containsText" text="_HIG_">
      <formula>NOT(ISERROR(SEARCH("_HIG_",M274)))</formula>
    </cfRule>
    <cfRule type="containsText" dxfId="6642" priority="1707" operator="containsText" text="_TOP_">
      <formula>NOT(ISERROR(SEARCH("_TOP_",M274)))</formula>
    </cfRule>
  </conditionalFormatting>
  <conditionalFormatting sqref="M239">
    <cfRule type="containsText" dxfId="6641" priority="1708" operator="containsText" text="_TRG_">
      <formula>NOT(ISERROR(SEARCH("_TRG_",M239)))</formula>
    </cfRule>
    <cfRule type="containsText" dxfId="6640" priority="1709" operator="containsText" text="_SCA_">
      <formula>NOT(ISERROR(SEARCH("_SCA_",M239)))</formula>
    </cfRule>
    <cfRule type="containsText" dxfId="6639" priority="1710" operator="containsText" text="_low_">
      <formula>NOT(ISERROR(SEARCH("_low_",M239)))</formula>
    </cfRule>
    <cfRule type="containsText" dxfId="6638" priority="1711" operator="containsText" text="_HIG_">
      <formula>NOT(ISERROR(SEARCH("_HIG_",M239)))</formula>
    </cfRule>
    <cfRule type="containsText" dxfId="6637" priority="1712" operator="containsText" text="_TOP_">
      <formula>NOT(ISERROR(SEARCH("_TOP_",M239)))</formula>
    </cfRule>
  </conditionalFormatting>
  <conditionalFormatting sqref="M344">
    <cfRule type="containsText" dxfId="6636" priority="1693" operator="containsText" text="_TRG_">
      <formula>NOT(ISERROR(SEARCH("_TRG_",M344)))</formula>
    </cfRule>
    <cfRule type="containsText" dxfId="6635" priority="1694" operator="containsText" text="_SCA_">
      <formula>NOT(ISERROR(SEARCH("_SCA_",M344)))</formula>
    </cfRule>
    <cfRule type="containsText" dxfId="6634" priority="1695" operator="containsText" text="_low_">
      <formula>NOT(ISERROR(SEARCH("_low_",M344)))</formula>
    </cfRule>
    <cfRule type="containsText" dxfId="6633" priority="1696" operator="containsText" text="_HIG_">
      <formula>NOT(ISERROR(SEARCH("_HIG_",M344)))</formula>
    </cfRule>
    <cfRule type="containsText" dxfId="6632" priority="1697" operator="containsText" text="_TOP_">
      <formula>NOT(ISERROR(SEARCH("_TOP_",M344)))</formula>
    </cfRule>
  </conditionalFormatting>
  <conditionalFormatting sqref="N72:Q73">
    <cfRule type="containsText" dxfId="6631" priority="1688" operator="containsText" text="_TRG_">
      <formula>NOT(ISERROR(SEARCH("_TRG_",N72)))</formula>
    </cfRule>
    <cfRule type="containsText" dxfId="6630" priority="1689" operator="containsText" text="_SCA_">
      <formula>NOT(ISERROR(SEARCH("_SCA_",N72)))</formula>
    </cfRule>
    <cfRule type="containsText" dxfId="6629" priority="1690" operator="containsText" text="_low_">
      <formula>NOT(ISERROR(SEARCH("_low_",N72)))</formula>
    </cfRule>
    <cfRule type="containsText" dxfId="6628" priority="1691" operator="containsText" text="_HIG_">
      <formula>NOT(ISERROR(SEARCH("_HIG_",N72)))</formula>
    </cfRule>
    <cfRule type="containsText" dxfId="6627" priority="1692" operator="containsText" text="_TOP_">
      <formula>NOT(ISERROR(SEARCH("_TOP_",N72)))</formula>
    </cfRule>
  </conditionalFormatting>
  <conditionalFormatting sqref="M72:Q73">
    <cfRule type="containsText" dxfId="6626" priority="1683" operator="containsText" text="_TRG_">
      <formula>NOT(ISERROR(SEARCH("_TRG_",M72)))</formula>
    </cfRule>
    <cfRule type="containsText" dxfId="6625" priority="1684" operator="containsText" text="_SCA_">
      <formula>NOT(ISERROR(SEARCH("_SCA_",M72)))</formula>
    </cfRule>
    <cfRule type="containsText" dxfId="6624" priority="1685" operator="containsText" text="_low_">
      <formula>NOT(ISERROR(SEARCH("_low_",M72)))</formula>
    </cfRule>
    <cfRule type="containsText" dxfId="6623" priority="1686" operator="containsText" text="_HIG_">
      <formula>NOT(ISERROR(SEARCH("_HIG_",M72)))</formula>
    </cfRule>
    <cfRule type="containsText" dxfId="6622" priority="1687" operator="containsText" text="_TOP_">
      <formula>NOT(ISERROR(SEARCH("_TOP_",M72)))</formula>
    </cfRule>
  </conditionalFormatting>
  <conditionalFormatting sqref="N107:Q108">
    <cfRule type="containsText" dxfId="6621" priority="1678" operator="containsText" text="_TRG_">
      <formula>NOT(ISERROR(SEARCH("_TRG_",N107)))</formula>
    </cfRule>
    <cfRule type="containsText" dxfId="6620" priority="1679" operator="containsText" text="_SCA_">
      <formula>NOT(ISERROR(SEARCH("_SCA_",N107)))</formula>
    </cfRule>
    <cfRule type="containsText" dxfId="6619" priority="1680" operator="containsText" text="_low_">
      <formula>NOT(ISERROR(SEARCH("_low_",N107)))</formula>
    </cfRule>
    <cfRule type="containsText" dxfId="6618" priority="1681" operator="containsText" text="_HIG_">
      <formula>NOT(ISERROR(SEARCH("_HIG_",N107)))</formula>
    </cfRule>
    <cfRule type="containsText" dxfId="6617" priority="1682" operator="containsText" text="_TOP_">
      <formula>NOT(ISERROR(SEARCH("_TOP_",N107)))</formula>
    </cfRule>
  </conditionalFormatting>
  <conditionalFormatting sqref="M107:Q108">
    <cfRule type="containsText" dxfId="6616" priority="1673" operator="containsText" text="_TRG_">
      <formula>NOT(ISERROR(SEARCH("_TRG_",M107)))</formula>
    </cfRule>
    <cfRule type="containsText" dxfId="6615" priority="1674" operator="containsText" text="_SCA_">
      <formula>NOT(ISERROR(SEARCH("_SCA_",M107)))</formula>
    </cfRule>
    <cfRule type="containsText" dxfId="6614" priority="1675" operator="containsText" text="_low_">
      <formula>NOT(ISERROR(SEARCH("_low_",M107)))</formula>
    </cfRule>
    <cfRule type="containsText" dxfId="6613" priority="1676" operator="containsText" text="_HIG_">
      <formula>NOT(ISERROR(SEARCH("_HIG_",M107)))</formula>
    </cfRule>
    <cfRule type="containsText" dxfId="6612" priority="1677" operator="containsText" text="_TOP_">
      <formula>NOT(ISERROR(SEARCH("_TOP_",M107)))</formula>
    </cfRule>
  </conditionalFormatting>
  <conditionalFormatting sqref="N142:Q143">
    <cfRule type="containsText" dxfId="6611" priority="1668" operator="containsText" text="_TRG_">
      <formula>NOT(ISERROR(SEARCH("_TRG_",N142)))</formula>
    </cfRule>
    <cfRule type="containsText" dxfId="6610" priority="1669" operator="containsText" text="_SCA_">
      <formula>NOT(ISERROR(SEARCH("_SCA_",N142)))</formula>
    </cfRule>
    <cfRule type="containsText" dxfId="6609" priority="1670" operator="containsText" text="_low_">
      <formula>NOT(ISERROR(SEARCH("_low_",N142)))</formula>
    </cfRule>
    <cfRule type="containsText" dxfId="6608" priority="1671" operator="containsText" text="_HIG_">
      <formula>NOT(ISERROR(SEARCH("_HIG_",N142)))</formula>
    </cfRule>
    <cfRule type="containsText" dxfId="6607" priority="1672" operator="containsText" text="_TOP_">
      <formula>NOT(ISERROR(SEARCH("_TOP_",N142)))</formula>
    </cfRule>
  </conditionalFormatting>
  <conditionalFormatting sqref="M142:Q143">
    <cfRule type="containsText" dxfId="6606" priority="1663" operator="containsText" text="_TRG_">
      <formula>NOT(ISERROR(SEARCH("_TRG_",M142)))</formula>
    </cfRule>
    <cfRule type="containsText" dxfId="6605" priority="1664" operator="containsText" text="_SCA_">
      <formula>NOT(ISERROR(SEARCH("_SCA_",M142)))</formula>
    </cfRule>
    <cfRule type="containsText" dxfId="6604" priority="1665" operator="containsText" text="_low_">
      <formula>NOT(ISERROR(SEARCH("_low_",M142)))</formula>
    </cfRule>
    <cfRule type="containsText" dxfId="6603" priority="1666" operator="containsText" text="_HIG_">
      <formula>NOT(ISERROR(SEARCH("_HIG_",M142)))</formula>
    </cfRule>
    <cfRule type="containsText" dxfId="6602" priority="1667" operator="containsText" text="_TOP_">
      <formula>NOT(ISERROR(SEARCH("_TOP_",M142)))</formula>
    </cfRule>
  </conditionalFormatting>
  <conditionalFormatting sqref="N177:Q178">
    <cfRule type="containsText" dxfId="6601" priority="1658" operator="containsText" text="_TRG_">
      <formula>NOT(ISERROR(SEARCH("_TRG_",N177)))</formula>
    </cfRule>
    <cfRule type="containsText" dxfId="6600" priority="1659" operator="containsText" text="_SCA_">
      <formula>NOT(ISERROR(SEARCH("_SCA_",N177)))</formula>
    </cfRule>
    <cfRule type="containsText" dxfId="6599" priority="1660" operator="containsText" text="_low_">
      <formula>NOT(ISERROR(SEARCH("_low_",N177)))</formula>
    </cfRule>
    <cfRule type="containsText" dxfId="6598" priority="1661" operator="containsText" text="_HIG_">
      <formula>NOT(ISERROR(SEARCH("_HIG_",N177)))</formula>
    </cfRule>
    <cfRule type="containsText" dxfId="6597" priority="1662" operator="containsText" text="_TOP_">
      <formula>NOT(ISERROR(SEARCH("_TOP_",N177)))</formula>
    </cfRule>
  </conditionalFormatting>
  <conditionalFormatting sqref="M177:Q178">
    <cfRule type="containsText" dxfId="6596" priority="1653" operator="containsText" text="_TRG_">
      <formula>NOT(ISERROR(SEARCH("_TRG_",M177)))</formula>
    </cfRule>
    <cfRule type="containsText" dxfId="6595" priority="1654" operator="containsText" text="_SCA_">
      <formula>NOT(ISERROR(SEARCH("_SCA_",M177)))</formula>
    </cfRule>
    <cfRule type="containsText" dxfId="6594" priority="1655" operator="containsText" text="_low_">
      <formula>NOT(ISERROR(SEARCH("_low_",M177)))</formula>
    </cfRule>
    <cfRule type="containsText" dxfId="6593" priority="1656" operator="containsText" text="_HIG_">
      <formula>NOT(ISERROR(SEARCH("_HIG_",M177)))</formula>
    </cfRule>
    <cfRule type="containsText" dxfId="6592" priority="1657" operator="containsText" text="_TOP_">
      <formula>NOT(ISERROR(SEARCH("_TOP_",M177)))</formula>
    </cfRule>
  </conditionalFormatting>
  <conditionalFormatting sqref="N212:Q213">
    <cfRule type="containsText" dxfId="6591" priority="1648" operator="containsText" text="_TRG_">
      <formula>NOT(ISERROR(SEARCH("_TRG_",N212)))</formula>
    </cfRule>
    <cfRule type="containsText" dxfId="6590" priority="1649" operator="containsText" text="_SCA_">
      <formula>NOT(ISERROR(SEARCH("_SCA_",N212)))</formula>
    </cfRule>
    <cfRule type="containsText" dxfId="6589" priority="1650" operator="containsText" text="_low_">
      <formula>NOT(ISERROR(SEARCH("_low_",N212)))</formula>
    </cfRule>
    <cfRule type="containsText" dxfId="6588" priority="1651" operator="containsText" text="_HIG_">
      <formula>NOT(ISERROR(SEARCH("_HIG_",N212)))</formula>
    </cfRule>
    <cfRule type="containsText" dxfId="6587" priority="1652" operator="containsText" text="_TOP_">
      <formula>NOT(ISERROR(SEARCH("_TOP_",N212)))</formula>
    </cfRule>
  </conditionalFormatting>
  <conditionalFormatting sqref="M212:Q213">
    <cfRule type="containsText" dxfId="6586" priority="1643" operator="containsText" text="_TRG_">
      <formula>NOT(ISERROR(SEARCH("_TRG_",M212)))</formula>
    </cfRule>
    <cfRule type="containsText" dxfId="6585" priority="1644" operator="containsText" text="_SCA_">
      <formula>NOT(ISERROR(SEARCH("_SCA_",M212)))</formula>
    </cfRule>
    <cfRule type="containsText" dxfId="6584" priority="1645" operator="containsText" text="_low_">
      <formula>NOT(ISERROR(SEARCH("_low_",M212)))</formula>
    </cfRule>
    <cfRule type="containsText" dxfId="6583" priority="1646" operator="containsText" text="_HIG_">
      <formula>NOT(ISERROR(SEARCH("_HIG_",M212)))</formula>
    </cfRule>
    <cfRule type="containsText" dxfId="6582" priority="1647" operator="containsText" text="_TOP_">
      <formula>NOT(ISERROR(SEARCH("_TOP_",M212)))</formula>
    </cfRule>
  </conditionalFormatting>
  <conditionalFormatting sqref="N247:Q248">
    <cfRule type="containsText" dxfId="6581" priority="1638" operator="containsText" text="_TRG_">
      <formula>NOT(ISERROR(SEARCH("_TRG_",N247)))</formula>
    </cfRule>
    <cfRule type="containsText" dxfId="6580" priority="1639" operator="containsText" text="_SCA_">
      <formula>NOT(ISERROR(SEARCH("_SCA_",N247)))</formula>
    </cfRule>
    <cfRule type="containsText" dxfId="6579" priority="1640" operator="containsText" text="_low_">
      <formula>NOT(ISERROR(SEARCH("_low_",N247)))</formula>
    </cfRule>
    <cfRule type="containsText" dxfId="6578" priority="1641" operator="containsText" text="_HIG_">
      <formula>NOT(ISERROR(SEARCH("_HIG_",N247)))</formula>
    </cfRule>
    <cfRule type="containsText" dxfId="6577" priority="1642" operator="containsText" text="_TOP_">
      <formula>NOT(ISERROR(SEARCH("_TOP_",N247)))</formula>
    </cfRule>
  </conditionalFormatting>
  <conditionalFormatting sqref="M247:Q248">
    <cfRule type="containsText" dxfId="6576" priority="1633" operator="containsText" text="_TRG_">
      <formula>NOT(ISERROR(SEARCH("_TRG_",M247)))</formula>
    </cfRule>
    <cfRule type="containsText" dxfId="6575" priority="1634" operator="containsText" text="_SCA_">
      <formula>NOT(ISERROR(SEARCH("_SCA_",M247)))</formula>
    </cfRule>
    <cfRule type="containsText" dxfId="6574" priority="1635" operator="containsText" text="_low_">
      <formula>NOT(ISERROR(SEARCH("_low_",M247)))</formula>
    </cfRule>
    <cfRule type="containsText" dxfId="6573" priority="1636" operator="containsText" text="_HIG_">
      <formula>NOT(ISERROR(SEARCH("_HIG_",M247)))</formula>
    </cfRule>
    <cfRule type="containsText" dxfId="6572" priority="1637" operator="containsText" text="_TOP_">
      <formula>NOT(ISERROR(SEARCH("_TOP_",M247)))</formula>
    </cfRule>
  </conditionalFormatting>
  <conditionalFormatting sqref="N282:Q283">
    <cfRule type="containsText" dxfId="6571" priority="1628" operator="containsText" text="_TRG_">
      <formula>NOT(ISERROR(SEARCH("_TRG_",N282)))</formula>
    </cfRule>
    <cfRule type="containsText" dxfId="6570" priority="1629" operator="containsText" text="_SCA_">
      <formula>NOT(ISERROR(SEARCH("_SCA_",N282)))</formula>
    </cfRule>
    <cfRule type="containsText" dxfId="6569" priority="1630" operator="containsText" text="_low_">
      <formula>NOT(ISERROR(SEARCH("_low_",N282)))</formula>
    </cfRule>
    <cfRule type="containsText" dxfId="6568" priority="1631" operator="containsText" text="_HIG_">
      <formula>NOT(ISERROR(SEARCH("_HIG_",N282)))</formula>
    </cfRule>
    <cfRule type="containsText" dxfId="6567" priority="1632" operator="containsText" text="_TOP_">
      <formula>NOT(ISERROR(SEARCH("_TOP_",N282)))</formula>
    </cfRule>
  </conditionalFormatting>
  <conditionalFormatting sqref="M282:Q283">
    <cfRule type="containsText" dxfId="6566" priority="1623" operator="containsText" text="_TRG_">
      <formula>NOT(ISERROR(SEARCH("_TRG_",M282)))</formula>
    </cfRule>
    <cfRule type="containsText" dxfId="6565" priority="1624" operator="containsText" text="_SCA_">
      <formula>NOT(ISERROR(SEARCH("_SCA_",M282)))</formula>
    </cfRule>
    <cfRule type="containsText" dxfId="6564" priority="1625" operator="containsText" text="_low_">
      <formula>NOT(ISERROR(SEARCH("_low_",M282)))</formula>
    </cfRule>
    <cfRule type="containsText" dxfId="6563" priority="1626" operator="containsText" text="_HIG_">
      <formula>NOT(ISERROR(SEARCH("_HIG_",M282)))</formula>
    </cfRule>
    <cfRule type="containsText" dxfId="6562" priority="1627" operator="containsText" text="_TOP_">
      <formula>NOT(ISERROR(SEARCH("_TOP_",M282)))</formula>
    </cfRule>
  </conditionalFormatting>
  <conditionalFormatting sqref="N317:Q318">
    <cfRule type="containsText" dxfId="6561" priority="1618" operator="containsText" text="_TRG_">
      <formula>NOT(ISERROR(SEARCH("_TRG_",N317)))</formula>
    </cfRule>
    <cfRule type="containsText" dxfId="6560" priority="1619" operator="containsText" text="_SCA_">
      <formula>NOT(ISERROR(SEARCH("_SCA_",N317)))</formula>
    </cfRule>
    <cfRule type="containsText" dxfId="6559" priority="1620" operator="containsText" text="_low_">
      <formula>NOT(ISERROR(SEARCH("_low_",N317)))</formula>
    </cfRule>
    <cfRule type="containsText" dxfId="6558" priority="1621" operator="containsText" text="_HIG_">
      <formula>NOT(ISERROR(SEARCH("_HIG_",N317)))</formula>
    </cfRule>
    <cfRule type="containsText" dxfId="6557" priority="1622" operator="containsText" text="_TOP_">
      <formula>NOT(ISERROR(SEARCH("_TOP_",N317)))</formula>
    </cfRule>
  </conditionalFormatting>
  <conditionalFormatting sqref="M317:Q318">
    <cfRule type="containsText" dxfId="6556" priority="1613" operator="containsText" text="_TRG_">
      <formula>NOT(ISERROR(SEARCH("_TRG_",M317)))</formula>
    </cfRule>
    <cfRule type="containsText" dxfId="6555" priority="1614" operator="containsText" text="_SCA_">
      <formula>NOT(ISERROR(SEARCH("_SCA_",M317)))</formula>
    </cfRule>
    <cfRule type="containsText" dxfId="6554" priority="1615" operator="containsText" text="_low_">
      <formula>NOT(ISERROR(SEARCH("_low_",M317)))</formula>
    </cfRule>
    <cfRule type="containsText" dxfId="6553" priority="1616" operator="containsText" text="_HIG_">
      <formula>NOT(ISERROR(SEARCH("_HIG_",M317)))</formula>
    </cfRule>
    <cfRule type="containsText" dxfId="6552" priority="1617" operator="containsText" text="_TOP_">
      <formula>NOT(ISERROR(SEARCH("_TOP_",M317)))</formula>
    </cfRule>
  </conditionalFormatting>
  <conditionalFormatting sqref="N352:Q353">
    <cfRule type="containsText" dxfId="6551" priority="1608" operator="containsText" text="_TRG_">
      <formula>NOT(ISERROR(SEARCH("_TRG_",N352)))</formula>
    </cfRule>
    <cfRule type="containsText" dxfId="6550" priority="1609" operator="containsText" text="_SCA_">
      <formula>NOT(ISERROR(SEARCH("_SCA_",N352)))</formula>
    </cfRule>
    <cfRule type="containsText" dxfId="6549" priority="1610" operator="containsText" text="_low_">
      <formula>NOT(ISERROR(SEARCH("_low_",N352)))</formula>
    </cfRule>
    <cfRule type="containsText" dxfId="6548" priority="1611" operator="containsText" text="_HIG_">
      <formula>NOT(ISERROR(SEARCH("_HIG_",N352)))</formula>
    </cfRule>
    <cfRule type="containsText" dxfId="6547" priority="1612" operator="containsText" text="_TOP_">
      <formula>NOT(ISERROR(SEARCH("_TOP_",N352)))</formula>
    </cfRule>
  </conditionalFormatting>
  <conditionalFormatting sqref="M352:Q353">
    <cfRule type="containsText" dxfId="6546" priority="1603" operator="containsText" text="_TRG_">
      <formula>NOT(ISERROR(SEARCH("_TRG_",M352)))</formula>
    </cfRule>
    <cfRule type="containsText" dxfId="6545" priority="1604" operator="containsText" text="_SCA_">
      <formula>NOT(ISERROR(SEARCH("_SCA_",M352)))</formula>
    </cfRule>
    <cfRule type="containsText" dxfId="6544" priority="1605" operator="containsText" text="_low_">
      <formula>NOT(ISERROR(SEARCH("_low_",M352)))</formula>
    </cfRule>
    <cfRule type="containsText" dxfId="6543" priority="1606" operator="containsText" text="_HIG_">
      <formula>NOT(ISERROR(SEARCH("_HIG_",M352)))</formula>
    </cfRule>
    <cfRule type="containsText" dxfId="6542" priority="1607" operator="containsText" text="_TOP_">
      <formula>NOT(ISERROR(SEARCH("_TOP_",M352)))</formula>
    </cfRule>
  </conditionalFormatting>
  <conditionalFormatting sqref="N387:Q388">
    <cfRule type="containsText" dxfId="6541" priority="1598" operator="containsText" text="_TRG_">
      <formula>NOT(ISERROR(SEARCH("_TRG_",N387)))</formula>
    </cfRule>
    <cfRule type="containsText" dxfId="6540" priority="1599" operator="containsText" text="_SCA_">
      <formula>NOT(ISERROR(SEARCH("_SCA_",N387)))</formula>
    </cfRule>
    <cfRule type="containsText" dxfId="6539" priority="1600" operator="containsText" text="_low_">
      <formula>NOT(ISERROR(SEARCH("_low_",N387)))</formula>
    </cfRule>
    <cfRule type="containsText" dxfId="6538" priority="1601" operator="containsText" text="_HIG_">
      <formula>NOT(ISERROR(SEARCH("_HIG_",N387)))</formula>
    </cfRule>
    <cfRule type="containsText" dxfId="6537" priority="1602" operator="containsText" text="_TOP_">
      <formula>NOT(ISERROR(SEARCH("_TOP_",N387)))</formula>
    </cfRule>
  </conditionalFormatting>
  <conditionalFormatting sqref="M387:Q388">
    <cfRule type="containsText" dxfId="6536" priority="1593" operator="containsText" text="_TRG_">
      <formula>NOT(ISERROR(SEARCH("_TRG_",M387)))</formula>
    </cfRule>
    <cfRule type="containsText" dxfId="6535" priority="1594" operator="containsText" text="_SCA_">
      <formula>NOT(ISERROR(SEARCH("_SCA_",M387)))</formula>
    </cfRule>
    <cfRule type="containsText" dxfId="6534" priority="1595" operator="containsText" text="_low_">
      <formula>NOT(ISERROR(SEARCH("_low_",M387)))</formula>
    </cfRule>
    <cfRule type="containsText" dxfId="6533" priority="1596" operator="containsText" text="_HIG_">
      <formula>NOT(ISERROR(SEARCH("_HIG_",M387)))</formula>
    </cfRule>
    <cfRule type="containsText" dxfId="6532" priority="1597" operator="containsText" text="_TOP_">
      <formula>NOT(ISERROR(SEARCH("_TOP_",M387)))</formula>
    </cfRule>
  </conditionalFormatting>
  <conditionalFormatting sqref="N418:Q419">
    <cfRule type="containsText" dxfId="6531" priority="1588" operator="containsText" text="_TRG_">
      <formula>NOT(ISERROR(SEARCH("_TRG_",N418)))</formula>
    </cfRule>
    <cfRule type="containsText" dxfId="6530" priority="1589" operator="containsText" text="_SCA_">
      <formula>NOT(ISERROR(SEARCH("_SCA_",N418)))</formula>
    </cfRule>
    <cfRule type="containsText" dxfId="6529" priority="1590" operator="containsText" text="_low_">
      <formula>NOT(ISERROR(SEARCH("_low_",N418)))</formula>
    </cfRule>
    <cfRule type="containsText" dxfId="6528" priority="1591" operator="containsText" text="_HIG_">
      <formula>NOT(ISERROR(SEARCH("_HIG_",N418)))</formula>
    </cfRule>
    <cfRule type="containsText" dxfId="6527" priority="1592" operator="containsText" text="_TOP_">
      <formula>NOT(ISERROR(SEARCH("_TOP_",N418)))</formula>
    </cfRule>
  </conditionalFormatting>
  <conditionalFormatting sqref="M418:Q419">
    <cfRule type="containsText" dxfId="6526" priority="1583" operator="containsText" text="_TRG_">
      <formula>NOT(ISERROR(SEARCH("_TRG_",M418)))</formula>
    </cfRule>
    <cfRule type="containsText" dxfId="6525" priority="1584" operator="containsText" text="_SCA_">
      <formula>NOT(ISERROR(SEARCH("_SCA_",M418)))</formula>
    </cfRule>
    <cfRule type="containsText" dxfId="6524" priority="1585" operator="containsText" text="_low_">
      <formula>NOT(ISERROR(SEARCH("_low_",M418)))</formula>
    </cfRule>
    <cfRule type="containsText" dxfId="6523" priority="1586" operator="containsText" text="_HIG_">
      <formula>NOT(ISERROR(SEARCH("_HIG_",M418)))</formula>
    </cfRule>
    <cfRule type="containsText" dxfId="6522" priority="1587" operator="containsText" text="_TOP_">
      <formula>NOT(ISERROR(SEARCH("_TOP_",M418)))</formula>
    </cfRule>
  </conditionalFormatting>
  <conditionalFormatting sqref="L199">
    <cfRule type="containsText" dxfId="6521" priority="1398" operator="containsText" text="_TRG_">
      <formula>NOT(ISERROR(SEARCH("_TRG_",L199)))</formula>
    </cfRule>
    <cfRule type="containsText" dxfId="6520" priority="1399" operator="containsText" text="_SCA_">
      <formula>NOT(ISERROR(SEARCH("_SCA_",L199)))</formula>
    </cfRule>
    <cfRule type="containsText" dxfId="6519" priority="1400" operator="containsText" text="_low_">
      <formula>NOT(ISERROR(SEARCH("_low_",L199)))</formula>
    </cfRule>
    <cfRule type="containsText" dxfId="6518" priority="1401" operator="containsText" text="_HIG_">
      <formula>NOT(ISERROR(SEARCH("_HIG_",L199)))</formula>
    </cfRule>
    <cfRule type="containsText" dxfId="6517" priority="1402" operator="containsText" text="_TOP_">
      <formula>NOT(ISERROR(SEARCH("_TOP_",L199)))</formula>
    </cfRule>
  </conditionalFormatting>
  <conditionalFormatting sqref="M232:N232 P232:Q232">
    <cfRule type="containsText" dxfId="6516" priority="1393" operator="containsText" text="_TRG_">
      <formula>NOT(ISERROR(SEARCH("_TRG_",M232)))</formula>
    </cfRule>
    <cfRule type="containsText" dxfId="6515" priority="1394" operator="containsText" text="_SCA_">
      <formula>NOT(ISERROR(SEARCH("_SCA_",M232)))</formula>
    </cfRule>
    <cfRule type="containsText" dxfId="6514" priority="1395" operator="containsText" text="_low_">
      <formula>NOT(ISERROR(SEARCH("_low_",M232)))</formula>
    </cfRule>
    <cfRule type="containsText" dxfId="6513" priority="1396" operator="containsText" text="_HIG_">
      <formula>NOT(ISERROR(SEARCH("_HIG_",M232)))</formula>
    </cfRule>
    <cfRule type="containsText" dxfId="6512" priority="1397" operator="containsText" text="_TOP_">
      <formula>NOT(ISERROR(SEARCH("_TOP_",M232)))</formula>
    </cfRule>
  </conditionalFormatting>
  <conditionalFormatting sqref="L198">
    <cfRule type="containsText" dxfId="6511" priority="1403" operator="containsText" text="_TRG_">
      <formula>NOT(ISERROR(SEARCH("_TRG_",L198)))</formula>
    </cfRule>
    <cfRule type="containsText" dxfId="6510" priority="1404" operator="containsText" text="_SCA_">
      <formula>NOT(ISERROR(SEARCH("_SCA_",L198)))</formula>
    </cfRule>
    <cfRule type="containsText" dxfId="6509" priority="1405" operator="containsText" text="_low_">
      <formula>NOT(ISERROR(SEARCH("_low_",L198)))</formula>
    </cfRule>
    <cfRule type="containsText" dxfId="6508" priority="1406" operator="containsText" text="_HIG_">
      <formula>NOT(ISERROR(SEARCH("_HIG_",L198)))</formula>
    </cfRule>
    <cfRule type="containsText" dxfId="6507" priority="1407" operator="containsText" text="_TOP_">
      <formula>NOT(ISERROR(SEARCH("_TOP_",L198)))</formula>
    </cfRule>
  </conditionalFormatting>
  <conditionalFormatting sqref="L197">
    <cfRule type="containsText" dxfId="6506" priority="1408" operator="containsText" text="_TRG_">
      <formula>NOT(ISERROR(SEARCH("_TRG_",L197)))</formula>
    </cfRule>
    <cfRule type="containsText" dxfId="6505" priority="1409" operator="containsText" text="_SCA_">
      <formula>NOT(ISERROR(SEARCH("_SCA_",L197)))</formula>
    </cfRule>
    <cfRule type="containsText" dxfId="6504" priority="1410" operator="containsText" text="_low_">
      <formula>NOT(ISERROR(SEARCH("_low_",L197)))</formula>
    </cfRule>
    <cfRule type="containsText" dxfId="6503" priority="1411" operator="containsText" text="_HIG_">
      <formula>NOT(ISERROR(SEARCH("_HIG_",L197)))</formula>
    </cfRule>
    <cfRule type="containsText" dxfId="6502" priority="1412" operator="containsText" text="_TOP_">
      <formula>NOT(ISERROR(SEARCH("_TOP_",L197)))</formula>
    </cfRule>
  </conditionalFormatting>
  <conditionalFormatting sqref="M22:N22 P22:Q22">
    <cfRule type="containsText" dxfId="6501" priority="1578" operator="containsText" text="_TRG_">
      <formula>NOT(ISERROR(SEARCH("_TRG_",M22)))</formula>
    </cfRule>
    <cfRule type="containsText" dxfId="6500" priority="1579" operator="containsText" text="_SCA_">
      <formula>NOT(ISERROR(SEARCH("_SCA_",M22)))</formula>
    </cfRule>
    <cfRule type="containsText" dxfId="6499" priority="1580" operator="containsText" text="_low_">
      <formula>NOT(ISERROR(SEARCH("_low_",M22)))</formula>
    </cfRule>
    <cfRule type="containsText" dxfId="6498" priority="1581" operator="containsText" text="_HIG_">
      <formula>NOT(ISERROR(SEARCH("_HIG_",M22)))</formula>
    </cfRule>
    <cfRule type="containsText" dxfId="6497" priority="1582" operator="containsText" text="_TOP_">
      <formula>NOT(ISERROR(SEARCH("_TOP_",M22)))</formula>
    </cfRule>
  </conditionalFormatting>
  <conditionalFormatting sqref="M23:N23 P23:Q23">
    <cfRule type="containsText" dxfId="6496" priority="1573" operator="containsText" text="_TRG_">
      <formula>NOT(ISERROR(SEARCH("_TRG_",M23)))</formula>
    </cfRule>
    <cfRule type="containsText" dxfId="6495" priority="1574" operator="containsText" text="_SCA_">
      <formula>NOT(ISERROR(SEARCH("_SCA_",M23)))</formula>
    </cfRule>
    <cfRule type="containsText" dxfId="6494" priority="1575" operator="containsText" text="_low_">
      <formula>NOT(ISERROR(SEARCH("_low_",M23)))</formula>
    </cfRule>
    <cfRule type="containsText" dxfId="6493" priority="1576" operator="containsText" text="_HIG_">
      <formula>NOT(ISERROR(SEARCH("_HIG_",M23)))</formula>
    </cfRule>
    <cfRule type="containsText" dxfId="6492" priority="1577" operator="containsText" text="_TOP_">
      <formula>NOT(ISERROR(SEARCH("_TOP_",M23)))</formula>
    </cfRule>
  </conditionalFormatting>
  <conditionalFormatting sqref="M24:N24 P24:Q24">
    <cfRule type="containsText" dxfId="6491" priority="1568" operator="containsText" text="_TRG_">
      <formula>NOT(ISERROR(SEARCH("_TRG_",M24)))</formula>
    </cfRule>
    <cfRule type="containsText" dxfId="6490" priority="1569" operator="containsText" text="_SCA_">
      <formula>NOT(ISERROR(SEARCH("_SCA_",M24)))</formula>
    </cfRule>
    <cfRule type="containsText" dxfId="6489" priority="1570" operator="containsText" text="_low_">
      <formula>NOT(ISERROR(SEARCH("_low_",M24)))</formula>
    </cfRule>
    <cfRule type="containsText" dxfId="6488" priority="1571" operator="containsText" text="_HIG_">
      <formula>NOT(ISERROR(SEARCH("_HIG_",M24)))</formula>
    </cfRule>
    <cfRule type="containsText" dxfId="6487" priority="1572" operator="containsText" text="_TOP_">
      <formula>NOT(ISERROR(SEARCH("_TOP_",M24)))</formula>
    </cfRule>
  </conditionalFormatting>
  <conditionalFormatting sqref="L21">
    <cfRule type="containsText" dxfId="6486" priority="1563" operator="containsText" text="_TRG_">
      <formula>NOT(ISERROR(SEARCH("_TRG_",L21)))</formula>
    </cfRule>
    <cfRule type="containsText" dxfId="6485" priority="1564" operator="containsText" text="_SCA_">
      <formula>NOT(ISERROR(SEARCH("_SCA_",L21)))</formula>
    </cfRule>
    <cfRule type="containsText" dxfId="6484" priority="1565" operator="containsText" text="_low_">
      <formula>NOT(ISERROR(SEARCH("_low_",L21)))</formula>
    </cfRule>
    <cfRule type="containsText" dxfId="6483" priority="1566" operator="containsText" text="_HIG_">
      <formula>NOT(ISERROR(SEARCH("_HIG_",L21)))</formula>
    </cfRule>
    <cfRule type="containsText" dxfId="6482" priority="1567" operator="containsText" text="_TOP_">
      <formula>NOT(ISERROR(SEARCH("_TOP_",L21)))</formula>
    </cfRule>
  </conditionalFormatting>
  <conditionalFormatting sqref="L22">
    <cfRule type="containsText" dxfId="6481" priority="1558" operator="containsText" text="_TRG_">
      <formula>NOT(ISERROR(SEARCH("_TRG_",L22)))</formula>
    </cfRule>
    <cfRule type="containsText" dxfId="6480" priority="1559" operator="containsText" text="_SCA_">
      <formula>NOT(ISERROR(SEARCH("_SCA_",L22)))</formula>
    </cfRule>
    <cfRule type="containsText" dxfId="6479" priority="1560" operator="containsText" text="_low_">
      <formula>NOT(ISERROR(SEARCH("_low_",L22)))</formula>
    </cfRule>
    <cfRule type="containsText" dxfId="6478" priority="1561" operator="containsText" text="_HIG_">
      <formula>NOT(ISERROR(SEARCH("_HIG_",L22)))</formula>
    </cfRule>
    <cfRule type="containsText" dxfId="6477" priority="1562" operator="containsText" text="_TOP_">
      <formula>NOT(ISERROR(SEARCH("_TOP_",L22)))</formula>
    </cfRule>
  </conditionalFormatting>
  <conditionalFormatting sqref="L23">
    <cfRule type="containsText" dxfId="6476" priority="1553" operator="containsText" text="_TRG_">
      <formula>NOT(ISERROR(SEARCH("_TRG_",L23)))</formula>
    </cfRule>
    <cfRule type="containsText" dxfId="6475" priority="1554" operator="containsText" text="_SCA_">
      <formula>NOT(ISERROR(SEARCH("_SCA_",L23)))</formula>
    </cfRule>
    <cfRule type="containsText" dxfId="6474" priority="1555" operator="containsText" text="_low_">
      <formula>NOT(ISERROR(SEARCH("_low_",L23)))</formula>
    </cfRule>
    <cfRule type="containsText" dxfId="6473" priority="1556" operator="containsText" text="_HIG_">
      <formula>NOT(ISERROR(SEARCH("_HIG_",L23)))</formula>
    </cfRule>
    <cfRule type="containsText" dxfId="6472" priority="1557" operator="containsText" text="_TOP_">
      <formula>NOT(ISERROR(SEARCH("_TOP_",L23)))</formula>
    </cfRule>
  </conditionalFormatting>
  <conditionalFormatting sqref="L24">
    <cfRule type="containsText" dxfId="6471" priority="1548" operator="containsText" text="_TRG_">
      <formula>NOT(ISERROR(SEARCH("_TRG_",L24)))</formula>
    </cfRule>
    <cfRule type="containsText" dxfId="6470" priority="1549" operator="containsText" text="_SCA_">
      <formula>NOT(ISERROR(SEARCH("_SCA_",L24)))</formula>
    </cfRule>
    <cfRule type="containsText" dxfId="6469" priority="1550" operator="containsText" text="_low_">
      <formula>NOT(ISERROR(SEARCH("_low_",L24)))</formula>
    </cfRule>
    <cfRule type="containsText" dxfId="6468" priority="1551" operator="containsText" text="_HIG_">
      <formula>NOT(ISERROR(SEARCH("_HIG_",L24)))</formula>
    </cfRule>
    <cfRule type="containsText" dxfId="6467" priority="1552" operator="containsText" text="_TOP_">
      <formula>NOT(ISERROR(SEARCH("_TOP_",L24)))</formula>
    </cfRule>
  </conditionalFormatting>
  <conditionalFormatting sqref="M57:N57 P57:Q57">
    <cfRule type="containsText" dxfId="6466" priority="1543" operator="containsText" text="_TRG_">
      <formula>NOT(ISERROR(SEARCH("_TRG_",M57)))</formula>
    </cfRule>
    <cfRule type="containsText" dxfId="6465" priority="1544" operator="containsText" text="_SCA_">
      <formula>NOT(ISERROR(SEARCH("_SCA_",M57)))</formula>
    </cfRule>
    <cfRule type="containsText" dxfId="6464" priority="1545" operator="containsText" text="_low_">
      <formula>NOT(ISERROR(SEARCH("_low_",M57)))</formula>
    </cfRule>
    <cfRule type="containsText" dxfId="6463" priority="1546" operator="containsText" text="_HIG_">
      <formula>NOT(ISERROR(SEARCH("_HIG_",M57)))</formula>
    </cfRule>
    <cfRule type="containsText" dxfId="6462" priority="1547" operator="containsText" text="_TOP_">
      <formula>NOT(ISERROR(SEARCH("_TOP_",M57)))</formula>
    </cfRule>
  </conditionalFormatting>
  <conditionalFormatting sqref="M58:N58 P58:Q58">
    <cfRule type="containsText" dxfId="6461" priority="1538" operator="containsText" text="_TRG_">
      <formula>NOT(ISERROR(SEARCH("_TRG_",M58)))</formula>
    </cfRule>
    <cfRule type="containsText" dxfId="6460" priority="1539" operator="containsText" text="_SCA_">
      <formula>NOT(ISERROR(SEARCH("_SCA_",M58)))</formula>
    </cfRule>
    <cfRule type="containsText" dxfId="6459" priority="1540" operator="containsText" text="_low_">
      <formula>NOT(ISERROR(SEARCH("_low_",M58)))</formula>
    </cfRule>
    <cfRule type="containsText" dxfId="6458" priority="1541" operator="containsText" text="_HIG_">
      <formula>NOT(ISERROR(SEARCH("_HIG_",M58)))</formula>
    </cfRule>
    <cfRule type="containsText" dxfId="6457" priority="1542" operator="containsText" text="_TOP_">
      <formula>NOT(ISERROR(SEARCH("_TOP_",M58)))</formula>
    </cfRule>
  </conditionalFormatting>
  <conditionalFormatting sqref="M59:N59 P59:Q59">
    <cfRule type="containsText" dxfId="6456" priority="1533" operator="containsText" text="_TRG_">
      <formula>NOT(ISERROR(SEARCH("_TRG_",M59)))</formula>
    </cfRule>
    <cfRule type="containsText" dxfId="6455" priority="1534" operator="containsText" text="_SCA_">
      <formula>NOT(ISERROR(SEARCH("_SCA_",M59)))</formula>
    </cfRule>
    <cfRule type="containsText" dxfId="6454" priority="1535" operator="containsText" text="_low_">
      <formula>NOT(ISERROR(SEARCH("_low_",M59)))</formula>
    </cfRule>
    <cfRule type="containsText" dxfId="6453" priority="1536" operator="containsText" text="_HIG_">
      <formula>NOT(ISERROR(SEARCH("_HIG_",M59)))</formula>
    </cfRule>
    <cfRule type="containsText" dxfId="6452" priority="1537" operator="containsText" text="_TOP_">
      <formula>NOT(ISERROR(SEARCH("_TOP_",M59)))</formula>
    </cfRule>
  </conditionalFormatting>
  <conditionalFormatting sqref="L57">
    <cfRule type="containsText" dxfId="6451" priority="1528" operator="containsText" text="_TRG_">
      <formula>NOT(ISERROR(SEARCH("_TRG_",L57)))</formula>
    </cfRule>
    <cfRule type="containsText" dxfId="6450" priority="1529" operator="containsText" text="_SCA_">
      <formula>NOT(ISERROR(SEARCH("_SCA_",L57)))</formula>
    </cfRule>
    <cfRule type="containsText" dxfId="6449" priority="1530" operator="containsText" text="_low_">
      <formula>NOT(ISERROR(SEARCH("_low_",L57)))</formula>
    </cfRule>
    <cfRule type="containsText" dxfId="6448" priority="1531" operator="containsText" text="_HIG_">
      <formula>NOT(ISERROR(SEARCH("_HIG_",L57)))</formula>
    </cfRule>
    <cfRule type="containsText" dxfId="6447" priority="1532" operator="containsText" text="_TOP_">
      <formula>NOT(ISERROR(SEARCH("_TOP_",L57)))</formula>
    </cfRule>
  </conditionalFormatting>
  <conditionalFormatting sqref="L58">
    <cfRule type="containsText" dxfId="6446" priority="1523" operator="containsText" text="_TRG_">
      <formula>NOT(ISERROR(SEARCH("_TRG_",L58)))</formula>
    </cfRule>
    <cfRule type="containsText" dxfId="6445" priority="1524" operator="containsText" text="_SCA_">
      <formula>NOT(ISERROR(SEARCH("_SCA_",L58)))</formula>
    </cfRule>
    <cfRule type="containsText" dxfId="6444" priority="1525" operator="containsText" text="_low_">
      <formula>NOT(ISERROR(SEARCH("_low_",L58)))</formula>
    </cfRule>
    <cfRule type="containsText" dxfId="6443" priority="1526" operator="containsText" text="_HIG_">
      <formula>NOT(ISERROR(SEARCH("_HIG_",L58)))</formula>
    </cfRule>
    <cfRule type="containsText" dxfId="6442" priority="1527" operator="containsText" text="_TOP_">
      <formula>NOT(ISERROR(SEARCH("_TOP_",L58)))</formula>
    </cfRule>
  </conditionalFormatting>
  <conditionalFormatting sqref="L59">
    <cfRule type="containsText" dxfId="6441" priority="1518" operator="containsText" text="_TRG_">
      <formula>NOT(ISERROR(SEARCH("_TRG_",L59)))</formula>
    </cfRule>
    <cfRule type="containsText" dxfId="6440" priority="1519" operator="containsText" text="_SCA_">
      <formula>NOT(ISERROR(SEARCH("_SCA_",L59)))</formula>
    </cfRule>
    <cfRule type="containsText" dxfId="6439" priority="1520" operator="containsText" text="_low_">
      <formula>NOT(ISERROR(SEARCH("_low_",L59)))</formula>
    </cfRule>
    <cfRule type="containsText" dxfId="6438" priority="1521" operator="containsText" text="_HIG_">
      <formula>NOT(ISERROR(SEARCH("_HIG_",L59)))</formula>
    </cfRule>
    <cfRule type="containsText" dxfId="6437" priority="1522" operator="containsText" text="_TOP_">
      <formula>NOT(ISERROR(SEARCH("_TOP_",L59)))</formula>
    </cfRule>
  </conditionalFormatting>
  <conditionalFormatting sqref="M92:N92 P92:Q92">
    <cfRule type="containsText" dxfId="6436" priority="1513" operator="containsText" text="_TRG_">
      <formula>NOT(ISERROR(SEARCH("_TRG_",M92)))</formula>
    </cfRule>
    <cfRule type="containsText" dxfId="6435" priority="1514" operator="containsText" text="_SCA_">
      <formula>NOT(ISERROR(SEARCH("_SCA_",M92)))</formula>
    </cfRule>
    <cfRule type="containsText" dxfId="6434" priority="1515" operator="containsText" text="_low_">
      <formula>NOT(ISERROR(SEARCH("_low_",M92)))</formula>
    </cfRule>
    <cfRule type="containsText" dxfId="6433" priority="1516" operator="containsText" text="_HIG_">
      <formula>NOT(ISERROR(SEARCH("_HIG_",M92)))</formula>
    </cfRule>
    <cfRule type="containsText" dxfId="6432" priority="1517" operator="containsText" text="_TOP_">
      <formula>NOT(ISERROR(SEARCH("_TOP_",M92)))</formula>
    </cfRule>
  </conditionalFormatting>
  <conditionalFormatting sqref="M93:N93 P93:Q93">
    <cfRule type="containsText" dxfId="6431" priority="1508" operator="containsText" text="_TRG_">
      <formula>NOT(ISERROR(SEARCH("_TRG_",M93)))</formula>
    </cfRule>
    <cfRule type="containsText" dxfId="6430" priority="1509" operator="containsText" text="_SCA_">
      <formula>NOT(ISERROR(SEARCH("_SCA_",M93)))</formula>
    </cfRule>
    <cfRule type="containsText" dxfId="6429" priority="1510" operator="containsText" text="_low_">
      <formula>NOT(ISERROR(SEARCH("_low_",M93)))</formula>
    </cfRule>
    <cfRule type="containsText" dxfId="6428" priority="1511" operator="containsText" text="_HIG_">
      <formula>NOT(ISERROR(SEARCH("_HIG_",M93)))</formula>
    </cfRule>
    <cfRule type="containsText" dxfId="6427" priority="1512" operator="containsText" text="_TOP_">
      <formula>NOT(ISERROR(SEARCH("_TOP_",M93)))</formula>
    </cfRule>
  </conditionalFormatting>
  <conditionalFormatting sqref="M94:N94 P94:Q94">
    <cfRule type="containsText" dxfId="6426" priority="1503" operator="containsText" text="_TRG_">
      <formula>NOT(ISERROR(SEARCH("_TRG_",M94)))</formula>
    </cfRule>
    <cfRule type="containsText" dxfId="6425" priority="1504" operator="containsText" text="_SCA_">
      <formula>NOT(ISERROR(SEARCH("_SCA_",M94)))</formula>
    </cfRule>
    <cfRule type="containsText" dxfId="6424" priority="1505" operator="containsText" text="_low_">
      <formula>NOT(ISERROR(SEARCH("_low_",M94)))</formula>
    </cfRule>
    <cfRule type="containsText" dxfId="6423" priority="1506" operator="containsText" text="_HIG_">
      <formula>NOT(ISERROR(SEARCH("_HIG_",M94)))</formula>
    </cfRule>
    <cfRule type="containsText" dxfId="6422" priority="1507" operator="containsText" text="_TOP_">
      <formula>NOT(ISERROR(SEARCH("_TOP_",M94)))</formula>
    </cfRule>
  </conditionalFormatting>
  <conditionalFormatting sqref="L92">
    <cfRule type="containsText" dxfId="6421" priority="1498" operator="containsText" text="_TRG_">
      <formula>NOT(ISERROR(SEARCH("_TRG_",L92)))</formula>
    </cfRule>
    <cfRule type="containsText" dxfId="6420" priority="1499" operator="containsText" text="_SCA_">
      <formula>NOT(ISERROR(SEARCH("_SCA_",L92)))</formula>
    </cfRule>
    <cfRule type="containsText" dxfId="6419" priority="1500" operator="containsText" text="_low_">
      <formula>NOT(ISERROR(SEARCH("_low_",L92)))</formula>
    </cfRule>
    <cfRule type="containsText" dxfId="6418" priority="1501" operator="containsText" text="_HIG_">
      <formula>NOT(ISERROR(SEARCH("_HIG_",L92)))</formula>
    </cfRule>
    <cfRule type="containsText" dxfId="6417" priority="1502" operator="containsText" text="_TOP_">
      <formula>NOT(ISERROR(SEARCH("_TOP_",L92)))</formula>
    </cfRule>
  </conditionalFormatting>
  <conditionalFormatting sqref="L93">
    <cfRule type="containsText" dxfId="6416" priority="1493" operator="containsText" text="_TRG_">
      <formula>NOT(ISERROR(SEARCH("_TRG_",L93)))</formula>
    </cfRule>
    <cfRule type="containsText" dxfId="6415" priority="1494" operator="containsText" text="_SCA_">
      <formula>NOT(ISERROR(SEARCH("_SCA_",L93)))</formula>
    </cfRule>
    <cfRule type="containsText" dxfId="6414" priority="1495" operator="containsText" text="_low_">
      <formula>NOT(ISERROR(SEARCH("_low_",L93)))</formula>
    </cfRule>
    <cfRule type="containsText" dxfId="6413" priority="1496" operator="containsText" text="_HIG_">
      <formula>NOT(ISERROR(SEARCH("_HIG_",L93)))</formula>
    </cfRule>
    <cfRule type="containsText" dxfId="6412" priority="1497" operator="containsText" text="_TOP_">
      <formula>NOT(ISERROR(SEARCH("_TOP_",L93)))</formula>
    </cfRule>
  </conditionalFormatting>
  <conditionalFormatting sqref="L94">
    <cfRule type="containsText" dxfId="6411" priority="1488" operator="containsText" text="_TRG_">
      <formula>NOT(ISERROR(SEARCH("_TRG_",L94)))</formula>
    </cfRule>
    <cfRule type="containsText" dxfId="6410" priority="1489" operator="containsText" text="_SCA_">
      <formula>NOT(ISERROR(SEARCH("_SCA_",L94)))</formula>
    </cfRule>
    <cfRule type="containsText" dxfId="6409" priority="1490" operator="containsText" text="_low_">
      <formula>NOT(ISERROR(SEARCH("_low_",L94)))</formula>
    </cfRule>
    <cfRule type="containsText" dxfId="6408" priority="1491" operator="containsText" text="_HIG_">
      <formula>NOT(ISERROR(SEARCH("_HIG_",L94)))</formula>
    </cfRule>
    <cfRule type="containsText" dxfId="6407" priority="1492" operator="containsText" text="_TOP_">
      <formula>NOT(ISERROR(SEARCH("_TOP_",L94)))</formula>
    </cfRule>
  </conditionalFormatting>
  <conditionalFormatting sqref="M127:N127 P127:Q127">
    <cfRule type="containsText" dxfId="6406" priority="1483" operator="containsText" text="_TRG_">
      <formula>NOT(ISERROR(SEARCH("_TRG_",M127)))</formula>
    </cfRule>
    <cfRule type="containsText" dxfId="6405" priority="1484" operator="containsText" text="_SCA_">
      <formula>NOT(ISERROR(SEARCH("_SCA_",M127)))</formula>
    </cfRule>
    <cfRule type="containsText" dxfId="6404" priority="1485" operator="containsText" text="_low_">
      <formula>NOT(ISERROR(SEARCH("_low_",M127)))</formula>
    </cfRule>
    <cfRule type="containsText" dxfId="6403" priority="1486" operator="containsText" text="_HIG_">
      <formula>NOT(ISERROR(SEARCH("_HIG_",M127)))</formula>
    </cfRule>
    <cfRule type="containsText" dxfId="6402" priority="1487" operator="containsText" text="_TOP_">
      <formula>NOT(ISERROR(SEARCH("_TOP_",M127)))</formula>
    </cfRule>
  </conditionalFormatting>
  <conditionalFormatting sqref="M128:N128 P128:Q128">
    <cfRule type="containsText" dxfId="6401" priority="1478" operator="containsText" text="_TRG_">
      <formula>NOT(ISERROR(SEARCH("_TRG_",M128)))</formula>
    </cfRule>
    <cfRule type="containsText" dxfId="6400" priority="1479" operator="containsText" text="_SCA_">
      <formula>NOT(ISERROR(SEARCH("_SCA_",M128)))</formula>
    </cfRule>
    <cfRule type="containsText" dxfId="6399" priority="1480" operator="containsText" text="_low_">
      <formula>NOT(ISERROR(SEARCH("_low_",M128)))</formula>
    </cfRule>
    <cfRule type="containsText" dxfId="6398" priority="1481" operator="containsText" text="_HIG_">
      <formula>NOT(ISERROR(SEARCH("_HIG_",M128)))</formula>
    </cfRule>
    <cfRule type="containsText" dxfId="6397" priority="1482" operator="containsText" text="_TOP_">
      <formula>NOT(ISERROR(SEARCH("_TOP_",M128)))</formula>
    </cfRule>
  </conditionalFormatting>
  <conditionalFormatting sqref="M129:N129 P129:Q129">
    <cfRule type="containsText" dxfId="6396" priority="1473" operator="containsText" text="_TRG_">
      <formula>NOT(ISERROR(SEARCH("_TRG_",M129)))</formula>
    </cfRule>
    <cfRule type="containsText" dxfId="6395" priority="1474" operator="containsText" text="_SCA_">
      <formula>NOT(ISERROR(SEARCH("_SCA_",M129)))</formula>
    </cfRule>
    <cfRule type="containsText" dxfId="6394" priority="1475" operator="containsText" text="_low_">
      <formula>NOT(ISERROR(SEARCH("_low_",M129)))</formula>
    </cfRule>
    <cfRule type="containsText" dxfId="6393" priority="1476" operator="containsText" text="_HIG_">
      <formula>NOT(ISERROR(SEARCH("_HIG_",M129)))</formula>
    </cfRule>
    <cfRule type="containsText" dxfId="6392" priority="1477" operator="containsText" text="_TOP_">
      <formula>NOT(ISERROR(SEARCH("_TOP_",M129)))</formula>
    </cfRule>
  </conditionalFormatting>
  <conditionalFormatting sqref="L127">
    <cfRule type="containsText" dxfId="6391" priority="1468" operator="containsText" text="_TRG_">
      <formula>NOT(ISERROR(SEARCH("_TRG_",L127)))</formula>
    </cfRule>
    <cfRule type="containsText" dxfId="6390" priority="1469" operator="containsText" text="_SCA_">
      <formula>NOT(ISERROR(SEARCH("_SCA_",L127)))</formula>
    </cfRule>
    <cfRule type="containsText" dxfId="6389" priority="1470" operator="containsText" text="_low_">
      <formula>NOT(ISERROR(SEARCH("_low_",L127)))</formula>
    </cfRule>
    <cfRule type="containsText" dxfId="6388" priority="1471" operator="containsText" text="_HIG_">
      <formula>NOT(ISERROR(SEARCH("_HIG_",L127)))</formula>
    </cfRule>
    <cfRule type="containsText" dxfId="6387" priority="1472" operator="containsText" text="_TOP_">
      <formula>NOT(ISERROR(SEARCH("_TOP_",L127)))</formula>
    </cfRule>
  </conditionalFormatting>
  <conditionalFormatting sqref="L128">
    <cfRule type="containsText" dxfId="6386" priority="1463" operator="containsText" text="_TRG_">
      <formula>NOT(ISERROR(SEARCH("_TRG_",L128)))</formula>
    </cfRule>
    <cfRule type="containsText" dxfId="6385" priority="1464" operator="containsText" text="_SCA_">
      <formula>NOT(ISERROR(SEARCH("_SCA_",L128)))</formula>
    </cfRule>
    <cfRule type="containsText" dxfId="6384" priority="1465" operator="containsText" text="_low_">
      <formula>NOT(ISERROR(SEARCH("_low_",L128)))</formula>
    </cfRule>
    <cfRule type="containsText" dxfId="6383" priority="1466" operator="containsText" text="_HIG_">
      <formula>NOT(ISERROR(SEARCH("_HIG_",L128)))</formula>
    </cfRule>
    <cfRule type="containsText" dxfId="6382" priority="1467" operator="containsText" text="_TOP_">
      <formula>NOT(ISERROR(SEARCH("_TOP_",L128)))</formula>
    </cfRule>
  </conditionalFormatting>
  <conditionalFormatting sqref="L129">
    <cfRule type="containsText" dxfId="6381" priority="1458" operator="containsText" text="_TRG_">
      <formula>NOT(ISERROR(SEARCH("_TRG_",L129)))</formula>
    </cfRule>
    <cfRule type="containsText" dxfId="6380" priority="1459" operator="containsText" text="_SCA_">
      <formula>NOT(ISERROR(SEARCH("_SCA_",L129)))</formula>
    </cfRule>
    <cfRule type="containsText" dxfId="6379" priority="1460" operator="containsText" text="_low_">
      <formula>NOT(ISERROR(SEARCH("_low_",L129)))</formula>
    </cfRule>
    <cfRule type="containsText" dxfId="6378" priority="1461" operator="containsText" text="_HIG_">
      <formula>NOT(ISERROR(SEARCH("_HIG_",L129)))</formula>
    </cfRule>
    <cfRule type="containsText" dxfId="6377" priority="1462" operator="containsText" text="_TOP_">
      <formula>NOT(ISERROR(SEARCH("_TOP_",L129)))</formula>
    </cfRule>
  </conditionalFormatting>
  <conditionalFormatting sqref="M162:N162 P162:Q162">
    <cfRule type="containsText" dxfId="6376" priority="1453" operator="containsText" text="_TRG_">
      <formula>NOT(ISERROR(SEARCH("_TRG_",M162)))</formula>
    </cfRule>
    <cfRule type="containsText" dxfId="6375" priority="1454" operator="containsText" text="_SCA_">
      <formula>NOT(ISERROR(SEARCH("_SCA_",M162)))</formula>
    </cfRule>
    <cfRule type="containsText" dxfId="6374" priority="1455" operator="containsText" text="_low_">
      <formula>NOT(ISERROR(SEARCH("_low_",M162)))</formula>
    </cfRule>
    <cfRule type="containsText" dxfId="6373" priority="1456" operator="containsText" text="_HIG_">
      <formula>NOT(ISERROR(SEARCH("_HIG_",M162)))</formula>
    </cfRule>
    <cfRule type="containsText" dxfId="6372" priority="1457" operator="containsText" text="_TOP_">
      <formula>NOT(ISERROR(SEARCH("_TOP_",M162)))</formula>
    </cfRule>
  </conditionalFormatting>
  <conditionalFormatting sqref="M163:N163 P163:Q163">
    <cfRule type="containsText" dxfId="6371" priority="1448" operator="containsText" text="_TRG_">
      <formula>NOT(ISERROR(SEARCH("_TRG_",M163)))</formula>
    </cfRule>
    <cfRule type="containsText" dxfId="6370" priority="1449" operator="containsText" text="_SCA_">
      <formula>NOT(ISERROR(SEARCH("_SCA_",M163)))</formula>
    </cfRule>
    <cfRule type="containsText" dxfId="6369" priority="1450" operator="containsText" text="_low_">
      <formula>NOT(ISERROR(SEARCH("_low_",M163)))</formula>
    </cfRule>
    <cfRule type="containsText" dxfId="6368" priority="1451" operator="containsText" text="_HIG_">
      <formula>NOT(ISERROR(SEARCH("_HIG_",M163)))</formula>
    </cfRule>
    <cfRule type="containsText" dxfId="6367" priority="1452" operator="containsText" text="_TOP_">
      <formula>NOT(ISERROR(SEARCH("_TOP_",M163)))</formula>
    </cfRule>
  </conditionalFormatting>
  <conditionalFormatting sqref="M164:N164 P164:Q164">
    <cfRule type="containsText" dxfId="6366" priority="1443" operator="containsText" text="_TRG_">
      <formula>NOT(ISERROR(SEARCH("_TRG_",M164)))</formula>
    </cfRule>
    <cfRule type="containsText" dxfId="6365" priority="1444" operator="containsText" text="_SCA_">
      <formula>NOT(ISERROR(SEARCH("_SCA_",M164)))</formula>
    </cfRule>
    <cfRule type="containsText" dxfId="6364" priority="1445" operator="containsText" text="_low_">
      <formula>NOT(ISERROR(SEARCH("_low_",M164)))</formula>
    </cfRule>
    <cfRule type="containsText" dxfId="6363" priority="1446" operator="containsText" text="_HIG_">
      <formula>NOT(ISERROR(SEARCH("_HIG_",M164)))</formula>
    </cfRule>
    <cfRule type="containsText" dxfId="6362" priority="1447" operator="containsText" text="_TOP_">
      <formula>NOT(ISERROR(SEARCH("_TOP_",M164)))</formula>
    </cfRule>
  </conditionalFormatting>
  <conditionalFormatting sqref="L162">
    <cfRule type="containsText" dxfId="6361" priority="1438" operator="containsText" text="_TRG_">
      <formula>NOT(ISERROR(SEARCH("_TRG_",L162)))</formula>
    </cfRule>
    <cfRule type="containsText" dxfId="6360" priority="1439" operator="containsText" text="_SCA_">
      <formula>NOT(ISERROR(SEARCH("_SCA_",L162)))</formula>
    </cfRule>
    <cfRule type="containsText" dxfId="6359" priority="1440" operator="containsText" text="_low_">
      <formula>NOT(ISERROR(SEARCH("_low_",L162)))</formula>
    </cfRule>
    <cfRule type="containsText" dxfId="6358" priority="1441" operator="containsText" text="_HIG_">
      <formula>NOT(ISERROR(SEARCH("_HIG_",L162)))</formula>
    </cfRule>
    <cfRule type="containsText" dxfId="6357" priority="1442" operator="containsText" text="_TOP_">
      <formula>NOT(ISERROR(SEARCH("_TOP_",L162)))</formula>
    </cfRule>
  </conditionalFormatting>
  <conditionalFormatting sqref="L163">
    <cfRule type="containsText" dxfId="6356" priority="1433" operator="containsText" text="_TRG_">
      <formula>NOT(ISERROR(SEARCH("_TRG_",L163)))</formula>
    </cfRule>
    <cfRule type="containsText" dxfId="6355" priority="1434" operator="containsText" text="_SCA_">
      <formula>NOT(ISERROR(SEARCH("_SCA_",L163)))</formula>
    </cfRule>
    <cfRule type="containsText" dxfId="6354" priority="1435" operator="containsText" text="_low_">
      <formula>NOT(ISERROR(SEARCH("_low_",L163)))</formula>
    </cfRule>
    <cfRule type="containsText" dxfId="6353" priority="1436" operator="containsText" text="_HIG_">
      <formula>NOT(ISERROR(SEARCH("_HIG_",L163)))</formula>
    </cfRule>
    <cfRule type="containsText" dxfId="6352" priority="1437" operator="containsText" text="_TOP_">
      <formula>NOT(ISERROR(SEARCH("_TOP_",L163)))</formula>
    </cfRule>
  </conditionalFormatting>
  <conditionalFormatting sqref="L164">
    <cfRule type="containsText" dxfId="6351" priority="1428" operator="containsText" text="_TRG_">
      <formula>NOT(ISERROR(SEARCH("_TRG_",L164)))</formula>
    </cfRule>
    <cfRule type="containsText" dxfId="6350" priority="1429" operator="containsText" text="_SCA_">
      <formula>NOT(ISERROR(SEARCH("_SCA_",L164)))</formula>
    </cfRule>
    <cfRule type="containsText" dxfId="6349" priority="1430" operator="containsText" text="_low_">
      <formula>NOT(ISERROR(SEARCH("_low_",L164)))</formula>
    </cfRule>
    <cfRule type="containsText" dxfId="6348" priority="1431" operator="containsText" text="_HIG_">
      <formula>NOT(ISERROR(SEARCH("_HIG_",L164)))</formula>
    </cfRule>
    <cfRule type="containsText" dxfId="6347" priority="1432" operator="containsText" text="_TOP_">
      <formula>NOT(ISERROR(SEARCH("_TOP_",L164)))</formula>
    </cfRule>
  </conditionalFormatting>
  <conditionalFormatting sqref="M197:N197 P197:Q197">
    <cfRule type="containsText" dxfId="6346" priority="1423" operator="containsText" text="_TRG_">
      <formula>NOT(ISERROR(SEARCH("_TRG_",M197)))</formula>
    </cfRule>
    <cfRule type="containsText" dxfId="6345" priority="1424" operator="containsText" text="_SCA_">
      <formula>NOT(ISERROR(SEARCH("_SCA_",M197)))</formula>
    </cfRule>
    <cfRule type="containsText" dxfId="6344" priority="1425" operator="containsText" text="_low_">
      <formula>NOT(ISERROR(SEARCH("_low_",M197)))</formula>
    </cfRule>
    <cfRule type="containsText" dxfId="6343" priority="1426" operator="containsText" text="_HIG_">
      <formula>NOT(ISERROR(SEARCH("_HIG_",M197)))</formula>
    </cfRule>
    <cfRule type="containsText" dxfId="6342" priority="1427" operator="containsText" text="_TOP_">
      <formula>NOT(ISERROR(SEARCH("_TOP_",M197)))</formula>
    </cfRule>
  </conditionalFormatting>
  <conditionalFormatting sqref="M198:N198 P198:Q198">
    <cfRule type="containsText" dxfId="6341" priority="1418" operator="containsText" text="_TRG_">
      <formula>NOT(ISERROR(SEARCH("_TRG_",M198)))</formula>
    </cfRule>
    <cfRule type="containsText" dxfId="6340" priority="1419" operator="containsText" text="_SCA_">
      <formula>NOT(ISERROR(SEARCH("_SCA_",M198)))</formula>
    </cfRule>
    <cfRule type="containsText" dxfId="6339" priority="1420" operator="containsText" text="_low_">
      <formula>NOT(ISERROR(SEARCH("_low_",M198)))</formula>
    </cfRule>
    <cfRule type="containsText" dxfId="6338" priority="1421" operator="containsText" text="_HIG_">
      <formula>NOT(ISERROR(SEARCH("_HIG_",M198)))</formula>
    </cfRule>
    <cfRule type="containsText" dxfId="6337" priority="1422" operator="containsText" text="_TOP_">
      <formula>NOT(ISERROR(SEARCH("_TOP_",M198)))</formula>
    </cfRule>
  </conditionalFormatting>
  <conditionalFormatting sqref="M199:N199 P199:Q199">
    <cfRule type="containsText" dxfId="6336" priority="1413" operator="containsText" text="_TRG_">
      <formula>NOT(ISERROR(SEARCH("_TRG_",M199)))</formula>
    </cfRule>
    <cfRule type="containsText" dxfId="6335" priority="1414" operator="containsText" text="_SCA_">
      <formula>NOT(ISERROR(SEARCH("_SCA_",M199)))</formula>
    </cfRule>
    <cfRule type="containsText" dxfId="6334" priority="1415" operator="containsText" text="_low_">
      <formula>NOT(ISERROR(SEARCH("_low_",M199)))</formula>
    </cfRule>
    <cfRule type="containsText" dxfId="6333" priority="1416" operator="containsText" text="_HIG_">
      <formula>NOT(ISERROR(SEARCH("_HIG_",M199)))</formula>
    </cfRule>
    <cfRule type="containsText" dxfId="6332" priority="1417" operator="containsText" text="_TOP_">
      <formula>NOT(ISERROR(SEARCH("_TOP_",M199)))</formula>
    </cfRule>
  </conditionalFormatting>
  <conditionalFormatting sqref="M233:N233 P233:Q233">
    <cfRule type="containsText" dxfId="6331" priority="1388" operator="containsText" text="_TRG_">
      <formula>NOT(ISERROR(SEARCH("_TRG_",M233)))</formula>
    </cfRule>
    <cfRule type="containsText" dxfId="6330" priority="1389" operator="containsText" text="_SCA_">
      <formula>NOT(ISERROR(SEARCH("_SCA_",M233)))</formula>
    </cfRule>
    <cfRule type="containsText" dxfId="6329" priority="1390" operator="containsText" text="_low_">
      <formula>NOT(ISERROR(SEARCH("_low_",M233)))</formula>
    </cfRule>
    <cfRule type="containsText" dxfId="6328" priority="1391" operator="containsText" text="_HIG_">
      <formula>NOT(ISERROR(SEARCH("_HIG_",M233)))</formula>
    </cfRule>
    <cfRule type="containsText" dxfId="6327" priority="1392" operator="containsText" text="_TOP_">
      <formula>NOT(ISERROR(SEARCH("_TOP_",M233)))</formula>
    </cfRule>
  </conditionalFormatting>
  <conditionalFormatting sqref="M234:N234 P234:Q234">
    <cfRule type="containsText" dxfId="6326" priority="1383" operator="containsText" text="_TRG_">
      <formula>NOT(ISERROR(SEARCH("_TRG_",M234)))</formula>
    </cfRule>
    <cfRule type="containsText" dxfId="6325" priority="1384" operator="containsText" text="_SCA_">
      <formula>NOT(ISERROR(SEARCH("_SCA_",M234)))</formula>
    </cfRule>
    <cfRule type="containsText" dxfId="6324" priority="1385" operator="containsText" text="_low_">
      <formula>NOT(ISERROR(SEARCH("_low_",M234)))</formula>
    </cfRule>
    <cfRule type="containsText" dxfId="6323" priority="1386" operator="containsText" text="_HIG_">
      <formula>NOT(ISERROR(SEARCH("_HIG_",M234)))</formula>
    </cfRule>
    <cfRule type="containsText" dxfId="6322" priority="1387" operator="containsText" text="_TOP_">
      <formula>NOT(ISERROR(SEARCH("_TOP_",M234)))</formula>
    </cfRule>
  </conditionalFormatting>
  <conditionalFormatting sqref="L232">
    <cfRule type="containsText" dxfId="6321" priority="1378" operator="containsText" text="_TRG_">
      <formula>NOT(ISERROR(SEARCH("_TRG_",L232)))</formula>
    </cfRule>
    <cfRule type="containsText" dxfId="6320" priority="1379" operator="containsText" text="_SCA_">
      <formula>NOT(ISERROR(SEARCH("_SCA_",L232)))</formula>
    </cfRule>
    <cfRule type="containsText" dxfId="6319" priority="1380" operator="containsText" text="_low_">
      <formula>NOT(ISERROR(SEARCH("_low_",L232)))</formula>
    </cfRule>
    <cfRule type="containsText" dxfId="6318" priority="1381" operator="containsText" text="_HIG_">
      <formula>NOT(ISERROR(SEARCH("_HIG_",L232)))</formula>
    </cfRule>
    <cfRule type="containsText" dxfId="6317" priority="1382" operator="containsText" text="_TOP_">
      <formula>NOT(ISERROR(SEARCH("_TOP_",L232)))</formula>
    </cfRule>
  </conditionalFormatting>
  <conditionalFormatting sqref="L233">
    <cfRule type="containsText" dxfId="6316" priority="1373" operator="containsText" text="_TRG_">
      <formula>NOT(ISERROR(SEARCH("_TRG_",L233)))</formula>
    </cfRule>
    <cfRule type="containsText" dxfId="6315" priority="1374" operator="containsText" text="_SCA_">
      <formula>NOT(ISERROR(SEARCH("_SCA_",L233)))</formula>
    </cfRule>
    <cfRule type="containsText" dxfId="6314" priority="1375" operator="containsText" text="_low_">
      <formula>NOT(ISERROR(SEARCH("_low_",L233)))</formula>
    </cfRule>
    <cfRule type="containsText" dxfId="6313" priority="1376" operator="containsText" text="_HIG_">
      <formula>NOT(ISERROR(SEARCH("_HIG_",L233)))</formula>
    </cfRule>
    <cfRule type="containsText" dxfId="6312" priority="1377" operator="containsText" text="_TOP_">
      <formula>NOT(ISERROR(SEARCH("_TOP_",L233)))</formula>
    </cfRule>
  </conditionalFormatting>
  <conditionalFormatting sqref="L234">
    <cfRule type="containsText" dxfId="6311" priority="1368" operator="containsText" text="_TRG_">
      <formula>NOT(ISERROR(SEARCH("_TRG_",L234)))</formula>
    </cfRule>
    <cfRule type="containsText" dxfId="6310" priority="1369" operator="containsText" text="_SCA_">
      <formula>NOT(ISERROR(SEARCH("_SCA_",L234)))</formula>
    </cfRule>
    <cfRule type="containsText" dxfId="6309" priority="1370" operator="containsText" text="_low_">
      <formula>NOT(ISERROR(SEARCH("_low_",L234)))</formula>
    </cfRule>
    <cfRule type="containsText" dxfId="6308" priority="1371" operator="containsText" text="_HIG_">
      <formula>NOT(ISERROR(SEARCH("_HIG_",L234)))</formula>
    </cfRule>
    <cfRule type="containsText" dxfId="6307" priority="1372" operator="containsText" text="_TOP_">
      <formula>NOT(ISERROR(SEARCH("_TOP_",L234)))</formula>
    </cfRule>
  </conditionalFormatting>
  <conditionalFormatting sqref="M267:N267 P267:Q267">
    <cfRule type="containsText" dxfId="6306" priority="1363" operator="containsText" text="_TRG_">
      <formula>NOT(ISERROR(SEARCH("_TRG_",M267)))</formula>
    </cfRule>
    <cfRule type="containsText" dxfId="6305" priority="1364" operator="containsText" text="_SCA_">
      <formula>NOT(ISERROR(SEARCH("_SCA_",M267)))</formula>
    </cfRule>
    <cfRule type="containsText" dxfId="6304" priority="1365" operator="containsText" text="_low_">
      <formula>NOT(ISERROR(SEARCH("_low_",M267)))</formula>
    </cfRule>
    <cfRule type="containsText" dxfId="6303" priority="1366" operator="containsText" text="_HIG_">
      <formula>NOT(ISERROR(SEARCH("_HIG_",M267)))</formula>
    </cfRule>
    <cfRule type="containsText" dxfId="6302" priority="1367" operator="containsText" text="_TOP_">
      <formula>NOT(ISERROR(SEARCH("_TOP_",M267)))</formula>
    </cfRule>
  </conditionalFormatting>
  <conditionalFormatting sqref="M268:N268 P268:Q268">
    <cfRule type="containsText" dxfId="6301" priority="1358" operator="containsText" text="_TRG_">
      <formula>NOT(ISERROR(SEARCH("_TRG_",M268)))</formula>
    </cfRule>
    <cfRule type="containsText" dxfId="6300" priority="1359" operator="containsText" text="_SCA_">
      <formula>NOT(ISERROR(SEARCH("_SCA_",M268)))</formula>
    </cfRule>
    <cfRule type="containsText" dxfId="6299" priority="1360" operator="containsText" text="_low_">
      <formula>NOT(ISERROR(SEARCH("_low_",M268)))</formula>
    </cfRule>
    <cfRule type="containsText" dxfId="6298" priority="1361" operator="containsText" text="_HIG_">
      <formula>NOT(ISERROR(SEARCH("_HIG_",M268)))</formula>
    </cfRule>
    <cfRule type="containsText" dxfId="6297" priority="1362" operator="containsText" text="_TOP_">
      <formula>NOT(ISERROR(SEARCH("_TOP_",M268)))</formula>
    </cfRule>
  </conditionalFormatting>
  <conditionalFormatting sqref="M269:N269 P269:Q269">
    <cfRule type="containsText" dxfId="6296" priority="1353" operator="containsText" text="_TRG_">
      <formula>NOT(ISERROR(SEARCH("_TRG_",M269)))</formula>
    </cfRule>
    <cfRule type="containsText" dxfId="6295" priority="1354" operator="containsText" text="_SCA_">
      <formula>NOT(ISERROR(SEARCH("_SCA_",M269)))</formula>
    </cfRule>
    <cfRule type="containsText" dxfId="6294" priority="1355" operator="containsText" text="_low_">
      <formula>NOT(ISERROR(SEARCH("_low_",M269)))</formula>
    </cfRule>
    <cfRule type="containsText" dxfId="6293" priority="1356" operator="containsText" text="_HIG_">
      <formula>NOT(ISERROR(SEARCH("_HIG_",M269)))</formula>
    </cfRule>
    <cfRule type="containsText" dxfId="6292" priority="1357" operator="containsText" text="_TOP_">
      <formula>NOT(ISERROR(SEARCH("_TOP_",M269)))</formula>
    </cfRule>
  </conditionalFormatting>
  <conditionalFormatting sqref="L267">
    <cfRule type="containsText" dxfId="6291" priority="1348" operator="containsText" text="_TRG_">
      <formula>NOT(ISERROR(SEARCH("_TRG_",L267)))</formula>
    </cfRule>
    <cfRule type="containsText" dxfId="6290" priority="1349" operator="containsText" text="_SCA_">
      <formula>NOT(ISERROR(SEARCH("_SCA_",L267)))</formula>
    </cfRule>
    <cfRule type="containsText" dxfId="6289" priority="1350" operator="containsText" text="_low_">
      <formula>NOT(ISERROR(SEARCH("_low_",L267)))</formula>
    </cfRule>
    <cfRule type="containsText" dxfId="6288" priority="1351" operator="containsText" text="_HIG_">
      <formula>NOT(ISERROR(SEARCH("_HIG_",L267)))</formula>
    </cfRule>
    <cfRule type="containsText" dxfId="6287" priority="1352" operator="containsText" text="_TOP_">
      <formula>NOT(ISERROR(SEARCH("_TOP_",L267)))</formula>
    </cfRule>
  </conditionalFormatting>
  <conditionalFormatting sqref="L268">
    <cfRule type="containsText" dxfId="6286" priority="1343" operator="containsText" text="_TRG_">
      <formula>NOT(ISERROR(SEARCH("_TRG_",L268)))</formula>
    </cfRule>
    <cfRule type="containsText" dxfId="6285" priority="1344" operator="containsText" text="_SCA_">
      <formula>NOT(ISERROR(SEARCH("_SCA_",L268)))</formula>
    </cfRule>
    <cfRule type="containsText" dxfId="6284" priority="1345" operator="containsText" text="_low_">
      <formula>NOT(ISERROR(SEARCH("_low_",L268)))</formula>
    </cfRule>
    <cfRule type="containsText" dxfId="6283" priority="1346" operator="containsText" text="_HIG_">
      <formula>NOT(ISERROR(SEARCH("_HIG_",L268)))</formula>
    </cfRule>
    <cfRule type="containsText" dxfId="6282" priority="1347" operator="containsText" text="_TOP_">
      <formula>NOT(ISERROR(SEARCH("_TOP_",L268)))</formula>
    </cfRule>
  </conditionalFormatting>
  <conditionalFormatting sqref="L269">
    <cfRule type="containsText" dxfId="6281" priority="1338" operator="containsText" text="_TRG_">
      <formula>NOT(ISERROR(SEARCH("_TRG_",L269)))</formula>
    </cfRule>
    <cfRule type="containsText" dxfId="6280" priority="1339" operator="containsText" text="_SCA_">
      <formula>NOT(ISERROR(SEARCH("_SCA_",L269)))</formula>
    </cfRule>
    <cfRule type="containsText" dxfId="6279" priority="1340" operator="containsText" text="_low_">
      <formula>NOT(ISERROR(SEARCH("_low_",L269)))</formula>
    </cfRule>
    <cfRule type="containsText" dxfId="6278" priority="1341" operator="containsText" text="_HIG_">
      <formula>NOT(ISERROR(SEARCH("_HIG_",L269)))</formula>
    </cfRule>
    <cfRule type="containsText" dxfId="6277" priority="1342" operator="containsText" text="_TOP_">
      <formula>NOT(ISERROR(SEARCH("_TOP_",L269)))</formula>
    </cfRule>
  </conditionalFormatting>
  <conditionalFormatting sqref="M302:N302 P302:Q302">
    <cfRule type="containsText" dxfId="6276" priority="1333" operator="containsText" text="_TRG_">
      <formula>NOT(ISERROR(SEARCH("_TRG_",M302)))</formula>
    </cfRule>
    <cfRule type="containsText" dxfId="6275" priority="1334" operator="containsText" text="_SCA_">
      <formula>NOT(ISERROR(SEARCH("_SCA_",M302)))</formula>
    </cfRule>
    <cfRule type="containsText" dxfId="6274" priority="1335" operator="containsText" text="_low_">
      <formula>NOT(ISERROR(SEARCH("_low_",M302)))</formula>
    </cfRule>
    <cfRule type="containsText" dxfId="6273" priority="1336" operator="containsText" text="_HIG_">
      <formula>NOT(ISERROR(SEARCH("_HIG_",M302)))</formula>
    </cfRule>
    <cfRule type="containsText" dxfId="6272" priority="1337" operator="containsText" text="_TOP_">
      <formula>NOT(ISERROR(SEARCH("_TOP_",M302)))</formula>
    </cfRule>
  </conditionalFormatting>
  <conditionalFormatting sqref="M303:N303 P303:Q303">
    <cfRule type="containsText" dxfId="6271" priority="1328" operator="containsText" text="_TRG_">
      <formula>NOT(ISERROR(SEARCH("_TRG_",M303)))</formula>
    </cfRule>
    <cfRule type="containsText" dxfId="6270" priority="1329" operator="containsText" text="_SCA_">
      <formula>NOT(ISERROR(SEARCH("_SCA_",M303)))</formula>
    </cfRule>
    <cfRule type="containsText" dxfId="6269" priority="1330" operator="containsText" text="_low_">
      <formula>NOT(ISERROR(SEARCH("_low_",M303)))</formula>
    </cfRule>
    <cfRule type="containsText" dxfId="6268" priority="1331" operator="containsText" text="_HIG_">
      <formula>NOT(ISERROR(SEARCH("_HIG_",M303)))</formula>
    </cfRule>
    <cfRule type="containsText" dxfId="6267" priority="1332" operator="containsText" text="_TOP_">
      <formula>NOT(ISERROR(SEARCH("_TOP_",M303)))</formula>
    </cfRule>
  </conditionalFormatting>
  <conditionalFormatting sqref="M304:N304 P304:Q304">
    <cfRule type="containsText" dxfId="6266" priority="1323" operator="containsText" text="_TRG_">
      <formula>NOT(ISERROR(SEARCH("_TRG_",M304)))</formula>
    </cfRule>
    <cfRule type="containsText" dxfId="6265" priority="1324" operator="containsText" text="_SCA_">
      <formula>NOT(ISERROR(SEARCH("_SCA_",M304)))</formula>
    </cfRule>
    <cfRule type="containsText" dxfId="6264" priority="1325" operator="containsText" text="_low_">
      <formula>NOT(ISERROR(SEARCH("_low_",M304)))</formula>
    </cfRule>
    <cfRule type="containsText" dxfId="6263" priority="1326" operator="containsText" text="_HIG_">
      <formula>NOT(ISERROR(SEARCH("_HIG_",M304)))</formula>
    </cfRule>
    <cfRule type="containsText" dxfId="6262" priority="1327" operator="containsText" text="_TOP_">
      <formula>NOT(ISERROR(SEARCH("_TOP_",M304)))</formula>
    </cfRule>
  </conditionalFormatting>
  <conditionalFormatting sqref="L302">
    <cfRule type="containsText" dxfId="6261" priority="1318" operator="containsText" text="_TRG_">
      <formula>NOT(ISERROR(SEARCH("_TRG_",L302)))</formula>
    </cfRule>
    <cfRule type="containsText" dxfId="6260" priority="1319" operator="containsText" text="_SCA_">
      <formula>NOT(ISERROR(SEARCH("_SCA_",L302)))</formula>
    </cfRule>
    <cfRule type="containsText" dxfId="6259" priority="1320" operator="containsText" text="_low_">
      <formula>NOT(ISERROR(SEARCH("_low_",L302)))</formula>
    </cfRule>
    <cfRule type="containsText" dxfId="6258" priority="1321" operator="containsText" text="_HIG_">
      <formula>NOT(ISERROR(SEARCH("_HIG_",L302)))</formula>
    </cfRule>
    <cfRule type="containsText" dxfId="6257" priority="1322" operator="containsText" text="_TOP_">
      <formula>NOT(ISERROR(SEARCH("_TOP_",L302)))</formula>
    </cfRule>
  </conditionalFormatting>
  <conditionalFormatting sqref="L303">
    <cfRule type="containsText" dxfId="6256" priority="1313" operator="containsText" text="_TRG_">
      <formula>NOT(ISERROR(SEARCH("_TRG_",L303)))</formula>
    </cfRule>
    <cfRule type="containsText" dxfId="6255" priority="1314" operator="containsText" text="_SCA_">
      <formula>NOT(ISERROR(SEARCH("_SCA_",L303)))</formula>
    </cfRule>
    <cfRule type="containsText" dxfId="6254" priority="1315" operator="containsText" text="_low_">
      <formula>NOT(ISERROR(SEARCH("_low_",L303)))</formula>
    </cfRule>
    <cfRule type="containsText" dxfId="6253" priority="1316" operator="containsText" text="_HIG_">
      <formula>NOT(ISERROR(SEARCH("_HIG_",L303)))</formula>
    </cfRule>
    <cfRule type="containsText" dxfId="6252" priority="1317" operator="containsText" text="_TOP_">
      <formula>NOT(ISERROR(SEARCH("_TOP_",L303)))</formula>
    </cfRule>
  </conditionalFormatting>
  <conditionalFormatting sqref="L304">
    <cfRule type="containsText" dxfId="6251" priority="1308" operator="containsText" text="_TRG_">
      <formula>NOT(ISERROR(SEARCH("_TRG_",L304)))</formula>
    </cfRule>
    <cfRule type="containsText" dxfId="6250" priority="1309" operator="containsText" text="_SCA_">
      <formula>NOT(ISERROR(SEARCH("_SCA_",L304)))</formula>
    </cfRule>
    <cfRule type="containsText" dxfId="6249" priority="1310" operator="containsText" text="_low_">
      <formula>NOT(ISERROR(SEARCH("_low_",L304)))</formula>
    </cfRule>
    <cfRule type="containsText" dxfId="6248" priority="1311" operator="containsText" text="_HIG_">
      <formula>NOT(ISERROR(SEARCH("_HIG_",L304)))</formula>
    </cfRule>
    <cfRule type="containsText" dxfId="6247" priority="1312" operator="containsText" text="_TOP_">
      <formula>NOT(ISERROR(SEARCH("_TOP_",L304)))</formula>
    </cfRule>
  </conditionalFormatting>
  <conditionalFormatting sqref="M337:N337 P337:Q337">
    <cfRule type="containsText" dxfId="6246" priority="1303" operator="containsText" text="_TRG_">
      <formula>NOT(ISERROR(SEARCH("_TRG_",M337)))</formula>
    </cfRule>
    <cfRule type="containsText" dxfId="6245" priority="1304" operator="containsText" text="_SCA_">
      <formula>NOT(ISERROR(SEARCH("_SCA_",M337)))</formula>
    </cfRule>
    <cfRule type="containsText" dxfId="6244" priority="1305" operator="containsText" text="_low_">
      <formula>NOT(ISERROR(SEARCH("_low_",M337)))</formula>
    </cfRule>
    <cfRule type="containsText" dxfId="6243" priority="1306" operator="containsText" text="_HIG_">
      <formula>NOT(ISERROR(SEARCH("_HIG_",M337)))</formula>
    </cfRule>
    <cfRule type="containsText" dxfId="6242" priority="1307" operator="containsText" text="_TOP_">
      <formula>NOT(ISERROR(SEARCH("_TOP_",M337)))</formula>
    </cfRule>
  </conditionalFormatting>
  <conditionalFormatting sqref="M338:N338 P338:Q338">
    <cfRule type="containsText" dxfId="6241" priority="1298" operator="containsText" text="_TRG_">
      <formula>NOT(ISERROR(SEARCH("_TRG_",M338)))</formula>
    </cfRule>
    <cfRule type="containsText" dxfId="6240" priority="1299" operator="containsText" text="_SCA_">
      <formula>NOT(ISERROR(SEARCH("_SCA_",M338)))</formula>
    </cfRule>
    <cfRule type="containsText" dxfId="6239" priority="1300" operator="containsText" text="_low_">
      <formula>NOT(ISERROR(SEARCH("_low_",M338)))</formula>
    </cfRule>
    <cfRule type="containsText" dxfId="6238" priority="1301" operator="containsText" text="_HIG_">
      <formula>NOT(ISERROR(SEARCH("_HIG_",M338)))</formula>
    </cfRule>
    <cfRule type="containsText" dxfId="6237" priority="1302" operator="containsText" text="_TOP_">
      <formula>NOT(ISERROR(SEARCH("_TOP_",M338)))</formula>
    </cfRule>
  </conditionalFormatting>
  <conditionalFormatting sqref="M339:N339 P339:Q339">
    <cfRule type="containsText" dxfId="6236" priority="1293" operator="containsText" text="_TRG_">
      <formula>NOT(ISERROR(SEARCH("_TRG_",M339)))</formula>
    </cfRule>
    <cfRule type="containsText" dxfId="6235" priority="1294" operator="containsText" text="_SCA_">
      <formula>NOT(ISERROR(SEARCH("_SCA_",M339)))</formula>
    </cfRule>
    <cfRule type="containsText" dxfId="6234" priority="1295" operator="containsText" text="_low_">
      <formula>NOT(ISERROR(SEARCH("_low_",M339)))</formula>
    </cfRule>
    <cfRule type="containsText" dxfId="6233" priority="1296" operator="containsText" text="_HIG_">
      <formula>NOT(ISERROR(SEARCH("_HIG_",M339)))</formula>
    </cfRule>
    <cfRule type="containsText" dxfId="6232" priority="1297" operator="containsText" text="_TOP_">
      <formula>NOT(ISERROR(SEARCH("_TOP_",M339)))</formula>
    </cfRule>
  </conditionalFormatting>
  <conditionalFormatting sqref="L337">
    <cfRule type="containsText" dxfId="6231" priority="1288" operator="containsText" text="_TRG_">
      <formula>NOT(ISERROR(SEARCH("_TRG_",L337)))</formula>
    </cfRule>
    <cfRule type="containsText" dxfId="6230" priority="1289" operator="containsText" text="_SCA_">
      <formula>NOT(ISERROR(SEARCH("_SCA_",L337)))</formula>
    </cfRule>
    <cfRule type="containsText" dxfId="6229" priority="1290" operator="containsText" text="_low_">
      <formula>NOT(ISERROR(SEARCH("_low_",L337)))</formula>
    </cfRule>
    <cfRule type="containsText" dxfId="6228" priority="1291" operator="containsText" text="_HIG_">
      <formula>NOT(ISERROR(SEARCH("_HIG_",L337)))</formula>
    </cfRule>
    <cfRule type="containsText" dxfId="6227" priority="1292" operator="containsText" text="_TOP_">
      <formula>NOT(ISERROR(SEARCH("_TOP_",L337)))</formula>
    </cfRule>
  </conditionalFormatting>
  <conditionalFormatting sqref="L338">
    <cfRule type="containsText" dxfId="6226" priority="1283" operator="containsText" text="_TRG_">
      <formula>NOT(ISERROR(SEARCH("_TRG_",L338)))</formula>
    </cfRule>
    <cfRule type="containsText" dxfId="6225" priority="1284" operator="containsText" text="_SCA_">
      <formula>NOT(ISERROR(SEARCH("_SCA_",L338)))</formula>
    </cfRule>
    <cfRule type="containsText" dxfId="6224" priority="1285" operator="containsText" text="_low_">
      <formula>NOT(ISERROR(SEARCH("_low_",L338)))</formula>
    </cfRule>
    <cfRule type="containsText" dxfId="6223" priority="1286" operator="containsText" text="_HIG_">
      <formula>NOT(ISERROR(SEARCH("_HIG_",L338)))</formula>
    </cfRule>
    <cfRule type="containsText" dxfId="6222" priority="1287" operator="containsText" text="_TOP_">
      <formula>NOT(ISERROR(SEARCH("_TOP_",L338)))</formula>
    </cfRule>
  </conditionalFormatting>
  <conditionalFormatting sqref="L339">
    <cfRule type="containsText" dxfId="6221" priority="1278" operator="containsText" text="_TRG_">
      <formula>NOT(ISERROR(SEARCH("_TRG_",L339)))</formula>
    </cfRule>
    <cfRule type="containsText" dxfId="6220" priority="1279" operator="containsText" text="_SCA_">
      <formula>NOT(ISERROR(SEARCH("_SCA_",L339)))</formula>
    </cfRule>
    <cfRule type="containsText" dxfId="6219" priority="1280" operator="containsText" text="_low_">
      <formula>NOT(ISERROR(SEARCH("_low_",L339)))</formula>
    </cfRule>
    <cfRule type="containsText" dxfId="6218" priority="1281" operator="containsText" text="_HIG_">
      <formula>NOT(ISERROR(SEARCH("_HIG_",L339)))</formula>
    </cfRule>
    <cfRule type="containsText" dxfId="6217" priority="1282" operator="containsText" text="_TOP_">
      <formula>NOT(ISERROR(SEARCH("_TOP_",L339)))</formula>
    </cfRule>
  </conditionalFormatting>
  <conditionalFormatting sqref="M372:Q372">
    <cfRule type="containsText" dxfId="6216" priority="1273" operator="containsText" text="_TRG_">
      <formula>NOT(ISERROR(SEARCH("_TRG_",M372)))</formula>
    </cfRule>
    <cfRule type="containsText" dxfId="6215" priority="1274" operator="containsText" text="_SCA_">
      <formula>NOT(ISERROR(SEARCH("_SCA_",M372)))</formula>
    </cfRule>
    <cfRule type="containsText" dxfId="6214" priority="1275" operator="containsText" text="_low_">
      <formula>NOT(ISERROR(SEARCH("_low_",M372)))</formula>
    </cfRule>
    <cfRule type="containsText" dxfId="6213" priority="1276" operator="containsText" text="_HIG_">
      <formula>NOT(ISERROR(SEARCH("_HIG_",M372)))</formula>
    </cfRule>
    <cfRule type="containsText" dxfId="6212" priority="1277" operator="containsText" text="_TOP_">
      <formula>NOT(ISERROR(SEARCH("_TOP_",M372)))</formula>
    </cfRule>
  </conditionalFormatting>
  <conditionalFormatting sqref="M373:Q373">
    <cfRule type="containsText" dxfId="6211" priority="1268" operator="containsText" text="_TRG_">
      <formula>NOT(ISERROR(SEARCH("_TRG_",M373)))</formula>
    </cfRule>
    <cfRule type="containsText" dxfId="6210" priority="1269" operator="containsText" text="_SCA_">
      <formula>NOT(ISERROR(SEARCH("_SCA_",M373)))</formula>
    </cfRule>
    <cfRule type="containsText" dxfId="6209" priority="1270" operator="containsText" text="_low_">
      <formula>NOT(ISERROR(SEARCH("_low_",M373)))</formula>
    </cfRule>
    <cfRule type="containsText" dxfId="6208" priority="1271" operator="containsText" text="_HIG_">
      <formula>NOT(ISERROR(SEARCH("_HIG_",M373)))</formula>
    </cfRule>
    <cfRule type="containsText" dxfId="6207" priority="1272" operator="containsText" text="_TOP_">
      <formula>NOT(ISERROR(SEARCH("_TOP_",M373)))</formula>
    </cfRule>
  </conditionalFormatting>
  <conditionalFormatting sqref="M374:Q374">
    <cfRule type="containsText" dxfId="6206" priority="1263" operator="containsText" text="_TRG_">
      <formula>NOT(ISERROR(SEARCH("_TRG_",M374)))</formula>
    </cfRule>
    <cfRule type="containsText" dxfId="6205" priority="1264" operator="containsText" text="_SCA_">
      <formula>NOT(ISERROR(SEARCH("_SCA_",M374)))</formula>
    </cfRule>
    <cfRule type="containsText" dxfId="6204" priority="1265" operator="containsText" text="_low_">
      <formula>NOT(ISERROR(SEARCH("_low_",M374)))</formula>
    </cfRule>
    <cfRule type="containsText" dxfId="6203" priority="1266" operator="containsText" text="_HIG_">
      <formula>NOT(ISERROR(SEARCH("_HIG_",M374)))</formula>
    </cfRule>
    <cfRule type="containsText" dxfId="6202" priority="1267" operator="containsText" text="_TOP_">
      <formula>NOT(ISERROR(SEARCH("_TOP_",M374)))</formula>
    </cfRule>
  </conditionalFormatting>
  <conditionalFormatting sqref="L372">
    <cfRule type="containsText" dxfId="6201" priority="1258" operator="containsText" text="_TRG_">
      <formula>NOT(ISERROR(SEARCH("_TRG_",L372)))</formula>
    </cfRule>
    <cfRule type="containsText" dxfId="6200" priority="1259" operator="containsText" text="_SCA_">
      <formula>NOT(ISERROR(SEARCH("_SCA_",L372)))</formula>
    </cfRule>
    <cfRule type="containsText" dxfId="6199" priority="1260" operator="containsText" text="_low_">
      <formula>NOT(ISERROR(SEARCH("_low_",L372)))</formula>
    </cfRule>
    <cfRule type="containsText" dxfId="6198" priority="1261" operator="containsText" text="_HIG_">
      <formula>NOT(ISERROR(SEARCH("_HIG_",L372)))</formula>
    </cfRule>
    <cfRule type="containsText" dxfId="6197" priority="1262" operator="containsText" text="_TOP_">
      <formula>NOT(ISERROR(SEARCH("_TOP_",L372)))</formula>
    </cfRule>
  </conditionalFormatting>
  <conditionalFormatting sqref="L373">
    <cfRule type="containsText" dxfId="6196" priority="1253" operator="containsText" text="_TRG_">
      <formula>NOT(ISERROR(SEARCH("_TRG_",L373)))</formula>
    </cfRule>
    <cfRule type="containsText" dxfId="6195" priority="1254" operator="containsText" text="_SCA_">
      <formula>NOT(ISERROR(SEARCH("_SCA_",L373)))</formula>
    </cfRule>
    <cfRule type="containsText" dxfId="6194" priority="1255" operator="containsText" text="_low_">
      <formula>NOT(ISERROR(SEARCH("_low_",L373)))</formula>
    </cfRule>
    <cfRule type="containsText" dxfId="6193" priority="1256" operator="containsText" text="_HIG_">
      <formula>NOT(ISERROR(SEARCH("_HIG_",L373)))</formula>
    </cfRule>
    <cfRule type="containsText" dxfId="6192" priority="1257" operator="containsText" text="_TOP_">
      <formula>NOT(ISERROR(SEARCH("_TOP_",L373)))</formula>
    </cfRule>
  </conditionalFormatting>
  <conditionalFormatting sqref="L374">
    <cfRule type="containsText" dxfId="6191" priority="1248" operator="containsText" text="_TRG_">
      <formula>NOT(ISERROR(SEARCH("_TRG_",L374)))</formula>
    </cfRule>
    <cfRule type="containsText" dxfId="6190" priority="1249" operator="containsText" text="_SCA_">
      <formula>NOT(ISERROR(SEARCH("_SCA_",L374)))</formula>
    </cfRule>
    <cfRule type="containsText" dxfId="6189" priority="1250" operator="containsText" text="_low_">
      <formula>NOT(ISERROR(SEARCH("_low_",L374)))</formula>
    </cfRule>
    <cfRule type="containsText" dxfId="6188" priority="1251" operator="containsText" text="_HIG_">
      <formula>NOT(ISERROR(SEARCH("_HIG_",L374)))</formula>
    </cfRule>
    <cfRule type="containsText" dxfId="6187" priority="1252" operator="containsText" text="_TOP_">
      <formula>NOT(ISERROR(SEARCH("_TOP_",L374)))</formula>
    </cfRule>
  </conditionalFormatting>
  <conditionalFormatting sqref="M407:Q407">
    <cfRule type="containsText" dxfId="6186" priority="1243" operator="containsText" text="_TRG_">
      <formula>NOT(ISERROR(SEARCH("_TRG_",M407)))</formula>
    </cfRule>
    <cfRule type="containsText" dxfId="6185" priority="1244" operator="containsText" text="_SCA_">
      <formula>NOT(ISERROR(SEARCH("_SCA_",M407)))</formula>
    </cfRule>
    <cfRule type="containsText" dxfId="6184" priority="1245" operator="containsText" text="_low_">
      <formula>NOT(ISERROR(SEARCH("_low_",M407)))</formula>
    </cfRule>
    <cfRule type="containsText" dxfId="6183" priority="1246" operator="containsText" text="_HIG_">
      <formula>NOT(ISERROR(SEARCH("_HIG_",M407)))</formula>
    </cfRule>
    <cfRule type="containsText" dxfId="6182" priority="1247" operator="containsText" text="_TOP_">
      <formula>NOT(ISERROR(SEARCH("_TOP_",M407)))</formula>
    </cfRule>
  </conditionalFormatting>
  <conditionalFormatting sqref="M408:Q408">
    <cfRule type="containsText" dxfId="6181" priority="1238" operator="containsText" text="_TRG_">
      <formula>NOT(ISERROR(SEARCH("_TRG_",M408)))</formula>
    </cfRule>
    <cfRule type="containsText" dxfId="6180" priority="1239" operator="containsText" text="_SCA_">
      <formula>NOT(ISERROR(SEARCH("_SCA_",M408)))</formula>
    </cfRule>
    <cfRule type="containsText" dxfId="6179" priority="1240" operator="containsText" text="_low_">
      <formula>NOT(ISERROR(SEARCH("_low_",M408)))</formula>
    </cfRule>
    <cfRule type="containsText" dxfId="6178" priority="1241" operator="containsText" text="_HIG_">
      <formula>NOT(ISERROR(SEARCH("_HIG_",M408)))</formula>
    </cfRule>
    <cfRule type="containsText" dxfId="6177" priority="1242" operator="containsText" text="_TOP_">
      <formula>NOT(ISERROR(SEARCH("_TOP_",M408)))</formula>
    </cfRule>
  </conditionalFormatting>
  <conditionalFormatting sqref="M409:Q409">
    <cfRule type="containsText" dxfId="6176" priority="1233" operator="containsText" text="_TRG_">
      <formula>NOT(ISERROR(SEARCH("_TRG_",M409)))</formula>
    </cfRule>
    <cfRule type="containsText" dxfId="6175" priority="1234" operator="containsText" text="_SCA_">
      <formula>NOT(ISERROR(SEARCH("_SCA_",M409)))</formula>
    </cfRule>
    <cfRule type="containsText" dxfId="6174" priority="1235" operator="containsText" text="_low_">
      <formula>NOT(ISERROR(SEARCH("_low_",M409)))</formula>
    </cfRule>
    <cfRule type="containsText" dxfId="6173" priority="1236" operator="containsText" text="_HIG_">
      <formula>NOT(ISERROR(SEARCH("_HIG_",M409)))</formula>
    </cfRule>
    <cfRule type="containsText" dxfId="6172" priority="1237" operator="containsText" text="_TOP_">
      <formula>NOT(ISERROR(SEARCH("_TOP_",M409)))</formula>
    </cfRule>
  </conditionalFormatting>
  <conditionalFormatting sqref="L407">
    <cfRule type="containsText" dxfId="6171" priority="1228" operator="containsText" text="_TRG_">
      <formula>NOT(ISERROR(SEARCH("_TRG_",L407)))</formula>
    </cfRule>
    <cfRule type="containsText" dxfId="6170" priority="1229" operator="containsText" text="_SCA_">
      <formula>NOT(ISERROR(SEARCH("_SCA_",L407)))</formula>
    </cfRule>
    <cfRule type="containsText" dxfId="6169" priority="1230" operator="containsText" text="_low_">
      <formula>NOT(ISERROR(SEARCH("_low_",L407)))</formula>
    </cfRule>
    <cfRule type="containsText" dxfId="6168" priority="1231" operator="containsText" text="_HIG_">
      <formula>NOT(ISERROR(SEARCH("_HIG_",L407)))</formula>
    </cfRule>
    <cfRule type="containsText" dxfId="6167" priority="1232" operator="containsText" text="_TOP_">
      <formula>NOT(ISERROR(SEARCH("_TOP_",L407)))</formula>
    </cfRule>
  </conditionalFormatting>
  <conditionalFormatting sqref="L408">
    <cfRule type="containsText" dxfId="6166" priority="1223" operator="containsText" text="_TRG_">
      <formula>NOT(ISERROR(SEARCH("_TRG_",L408)))</formula>
    </cfRule>
    <cfRule type="containsText" dxfId="6165" priority="1224" operator="containsText" text="_SCA_">
      <formula>NOT(ISERROR(SEARCH("_SCA_",L408)))</formula>
    </cfRule>
    <cfRule type="containsText" dxfId="6164" priority="1225" operator="containsText" text="_low_">
      <formula>NOT(ISERROR(SEARCH("_low_",L408)))</formula>
    </cfRule>
    <cfRule type="containsText" dxfId="6163" priority="1226" operator="containsText" text="_HIG_">
      <formula>NOT(ISERROR(SEARCH("_HIG_",L408)))</formula>
    </cfRule>
    <cfRule type="containsText" dxfId="6162" priority="1227" operator="containsText" text="_TOP_">
      <formula>NOT(ISERROR(SEARCH("_TOP_",L408)))</formula>
    </cfRule>
  </conditionalFormatting>
  <conditionalFormatting sqref="L409">
    <cfRule type="containsText" dxfId="6161" priority="1218" operator="containsText" text="_TRG_">
      <formula>NOT(ISERROR(SEARCH("_TRG_",L409)))</formula>
    </cfRule>
    <cfRule type="containsText" dxfId="6160" priority="1219" operator="containsText" text="_SCA_">
      <formula>NOT(ISERROR(SEARCH("_SCA_",L409)))</formula>
    </cfRule>
    <cfRule type="containsText" dxfId="6159" priority="1220" operator="containsText" text="_low_">
      <formula>NOT(ISERROR(SEARCH("_low_",L409)))</formula>
    </cfRule>
    <cfRule type="containsText" dxfId="6158" priority="1221" operator="containsText" text="_HIG_">
      <formula>NOT(ISERROR(SEARCH("_HIG_",L409)))</formula>
    </cfRule>
    <cfRule type="containsText" dxfId="6157" priority="1222" operator="containsText" text="_TOP_">
      <formula>NOT(ISERROR(SEARCH("_TOP_",L409)))</formula>
    </cfRule>
  </conditionalFormatting>
  <conditionalFormatting sqref="M438:Q438">
    <cfRule type="containsText" dxfId="6156" priority="1213" operator="containsText" text="_TRG_">
      <formula>NOT(ISERROR(SEARCH("_TRG_",M438)))</formula>
    </cfRule>
    <cfRule type="containsText" dxfId="6155" priority="1214" operator="containsText" text="_SCA_">
      <formula>NOT(ISERROR(SEARCH("_SCA_",M438)))</formula>
    </cfRule>
    <cfRule type="containsText" dxfId="6154" priority="1215" operator="containsText" text="_low_">
      <formula>NOT(ISERROR(SEARCH("_low_",M438)))</formula>
    </cfRule>
    <cfRule type="containsText" dxfId="6153" priority="1216" operator="containsText" text="_HIG_">
      <formula>NOT(ISERROR(SEARCH("_HIG_",M438)))</formula>
    </cfRule>
    <cfRule type="containsText" dxfId="6152" priority="1217" operator="containsText" text="_TOP_">
      <formula>NOT(ISERROR(SEARCH("_TOP_",M438)))</formula>
    </cfRule>
  </conditionalFormatting>
  <conditionalFormatting sqref="M439:Q439">
    <cfRule type="containsText" dxfId="6151" priority="1208" operator="containsText" text="_TRG_">
      <formula>NOT(ISERROR(SEARCH("_TRG_",M439)))</formula>
    </cfRule>
    <cfRule type="containsText" dxfId="6150" priority="1209" operator="containsText" text="_SCA_">
      <formula>NOT(ISERROR(SEARCH("_SCA_",M439)))</formula>
    </cfRule>
    <cfRule type="containsText" dxfId="6149" priority="1210" operator="containsText" text="_low_">
      <formula>NOT(ISERROR(SEARCH("_low_",M439)))</formula>
    </cfRule>
    <cfRule type="containsText" dxfId="6148" priority="1211" operator="containsText" text="_HIG_">
      <formula>NOT(ISERROR(SEARCH("_HIG_",M439)))</formula>
    </cfRule>
    <cfRule type="containsText" dxfId="6147" priority="1212" operator="containsText" text="_TOP_">
      <formula>NOT(ISERROR(SEARCH("_TOP_",M439)))</formula>
    </cfRule>
  </conditionalFormatting>
  <conditionalFormatting sqref="M440:Q440">
    <cfRule type="containsText" dxfId="6146" priority="1203" operator="containsText" text="_TRG_">
      <formula>NOT(ISERROR(SEARCH("_TRG_",M440)))</formula>
    </cfRule>
    <cfRule type="containsText" dxfId="6145" priority="1204" operator="containsText" text="_SCA_">
      <formula>NOT(ISERROR(SEARCH("_SCA_",M440)))</formula>
    </cfRule>
    <cfRule type="containsText" dxfId="6144" priority="1205" operator="containsText" text="_low_">
      <formula>NOT(ISERROR(SEARCH("_low_",M440)))</formula>
    </cfRule>
    <cfRule type="containsText" dxfId="6143" priority="1206" operator="containsText" text="_HIG_">
      <formula>NOT(ISERROR(SEARCH("_HIG_",M440)))</formula>
    </cfRule>
    <cfRule type="containsText" dxfId="6142" priority="1207" operator="containsText" text="_TOP_">
      <formula>NOT(ISERROR(SEARCH("_TOP_",M440)))</formula>
    </cfRule>
  </conditionalFormatting>
  <conditionalFormatting sqref="L438">
    <cfRule type="containsText" dxfId="6141" priority="1198" operator="containsText" text="_TRG_">
      <formula>NOT(ISERROR(SEARCH("_TRG_",L438)))</formula>
    </cfRule>
    <cfRule type="containsText" dxfId="6140" priority="1199" operator="containsText" text="_SCA_">
      <formula>NOT(ISERROR(SEARCH("_SCA_",L438)))</formula>
    </cfRule>
    <cfRule type="containsText" dxfId="6139" priority="1200" operator="containsText" text="_low_">
      <formula>NOT(ISERROR(SEARCH("_low_",L438)))</formula>
    </cfRule>
    <cfRule type="containsText" dxfId="6138" priority="1201" operator="containsText" text="_HIG_">
      <formula>NOT(ISERROR(SEARCH("_HIG_",L438)))</formula>
    </cfRule>
    <cfRule type="containsText" dxfId="6137" priority="1202" operator="containsText" text="_TOP_">
      <formula>NOT(ISERROR(SEARCH("_TOP_",L438)))</formula>
    </cfRule>
  </conditionalFormatting>
  <conditionalFormatting sqref="L439">
    <cfRule type="containsText" dxfId="6136" priority="1193" operator="containsText" text="_TRG_">
      <formula>NOT(ISERROR(SEARCH("_TRG_",L439)))</formula>
    </cfRule>
    <cfRule type="containsText" dxfId="6135" priority="1194" operator="containsText" text="_SCA_">
      <formula>NOT(ISERROR(SEARCH("_SCA_",L439)))</formula>
    </cfRule>
    <cfRule type="containsText" dxfId="6134" priority="1195" operator="containsText" text="_low_">
      <formula>NOT(ISERROR(SEARCH("_low_",L439)))</formula>
    </cfRule>
    <cfRule type="containsText" dxfId="6133" priority="1196" operator="containsText" text="_HIG_">
      <formula>NOT(ISERROR(SEARCH("_HIG_",L439)))</formula>
    </cfRule>
    <cfRule type="containsText" dxfId="6132" priority="1197" operator="containsText" text="_TOP_">
      <formula>NOT(ISERROR(SEARCH("_TOP_",L439)))</formula>
    </cfRule>
  </conditionalFormatting>
  <conditionalFormatting sqref="L440">
    <cfRule type="containsText" dxfId="6131" priority="1188" operator="containsText" text="_TRG_">
      <formula>NOT(ISERROR(SEARCH("_TRG_",L440)))</formula>
    </cfRule>
    <cfRule type="containsText" dxfId="6130" priority="1189" operator="containsText" text="_SCA_">
      <formula>NOT(ISERROR(SEARCH("_SCA_",L440)))</formula>
    </cfRule>
    <cfRule type="containsText" dxfId="6129" priority="1190" operator="containsText" text="_low_">
      <formula>NOT(ISERROR(SEARCH("_low_",L440)))</formula>
    </cfRule>
    <cfRule type="containsText" dxfId="6128" priority="1191" operator="containsText" text="_HIG_">
      <formula>NOT(ISERROR(SEARCH("_HIG_",L440)))</formula>
    </cfRule>
    <cfRule type="containsText" dxfId="6127" priority="1192" operator="containsText" text="_TOP_">
      <formula>NOT(ISERROR(SEARCH("_TOP_",L440)))</formula>
    </cfRule>
  </conditionalFormatting>
  <conditionalFormatting sqref="M469:Q469">
    <cfRule type="containsText" dxfId="6126" priority="1183" operator="containsText" text="_TRG_">
      <formula>NOT(ISERROR(SEARCH("_TRG_",M469)))</formula>
    </cfRule>
    <cfRule type="containsText" dxfId="6125" priority="1184" operator="containsText" text="_SCA_">
      <formula>NOT(ISERROR(SEARCH("_SCA_",M469)))</formula>
    </cfRule>
    <cfRule type="containsText" dxfId="6124" priority="1185" operator="containsText" text="_low_">
      <formula>NOT(ISERROR(SEARCH("_low_",M469)))</formula>
    </cfRule>
    <cfRule type="containsText" dxfId="6123" priority="1186" operator="containsText" text="_HIG_">
      <formula>NOT(ISERROR(SEARCH("_HIG_",M469)))</formula>
    </cfRule>
    <cfRule type="containsText" dxfId="6122" priority="1187" operator="containsText" text="_TOP_">
      <formula>NOT(ISERROR(SEARCH("_TOP_",M469)))</formula>
    </cfRule>
  </conditionalFormatting>
  <conditionalFormatting sqref="M470:Q470">
    <cfRule type="containsText" dxfId="6121" priority="1178" operator="containsText" text="_TRG_">
      <formula>NOT(ISERROR(SEARCH("_TRG_",M470)))</formula>
    </cfRule>
    <cfRule type="containsText" dxfId="6120" priority="1179" operator="containsText" text="_SCA_">
      <formula>NOT(ISERROR(SEARCH("_SCA_",M470)))</formula>
    </cfRule>
    <cfRule type="containsText" dxfId="6119" priority="1180" operator="containsText" text="_low_">
      <formula>NOT(ISERROR(SEARCH("_low_",M470)))</formula>
    </cfRule>
    <cfRule type="containsText" dxfId="6118" priority="1181" operator="containsText" text="_HIG_">
      <formula>NOT(ISERROR(SEARCH("_HIG_",M470)))</formula>
    </cfRule>
    <cfRule type="containsText" dxfId="6117" priority="1182" operator="containsText" text="_TOP_">
      <formula>NOT(ISERROR(SEARCH("_TOP_",M470)))</formula>
    </cfRule>
  </conditionalFormatting>
  <conditionalFormatting sqref="M471:Q471">
    <cfRule type="containsText" dxfId="6116" priority="1173" operator="containsText" text="_TRG_">
      <formula>NOT(ISERROR(SEARCH("_TRG_",M471)))</formula>
    </cfRule>
    <cfRule type="containsText" dxfId="6115" priority="1174" operator="containsText" text="_SCA_">
      <formula>NOT(ISERROR(SEARCH("_SCA_",M471)))</formula>
    </cfRule>
    <cfRule type="containsText" dxfId="6114" priority="1175" operator="containsText" text="_low_">
      <formula>NOT(ISERROR(SEARCH("_low_",M471)))</formula>
    </cfRule>
    <cfRule type="containsText" dxfId="6113" priority="1176" operator="containsText" text="_HIG_">
      <formula>NOT(ISERROR(SEARCH("_HIG_",M471)))</formula>
    </cfRule>
    <cfRule type="containsText" dxfId="6112" priority="1177" operator="containsText" text="_TOP_">
      <formula>NOT(ISERROR(SEARCH("_TOP_",M471)))</formula>
    </cfRule>
  </conditionalFormatting>
  <conditionalFormatting sqref="L469">
    <cfRule type="containsText" dxfId="6111" priority="1168" operator="containsText" text="_TRG_">
      <formula>NOT(ISERROR(SEARCH("_TRG_",L469)))</formula>
    </cfRule>
    <cfRule type="containsText" dxfId="6110" priority="1169" operator="containsText" text="_SCA_">
      <formula>NOT(ISERROR(SEARCH("_SCA_",L469)))</formula>
    </cfRule>
    <cfRule type="containsText" dxfId="6109" priority="1170" operator="containsText" text="_low_">
      <formula>NOT(ISERROR(SEARCH("_low_",L469)))</formula>
    </cfRule>
    <cfRule type="containsText" dxfId="6108" priority="1171" operator="containsText" text="_HIG_">
      <formula>NOT(ISERROR(SEARCH("_HIG_",L469)))</formula>
    </cfRule>
    <cfRule type="containsText" dxfId="6107" priority="1172" operator="containsText" text="_TOP_">
      <formula>NOT(ISERROR(SEARCH("_TOP_",L469)))</formula>
    </cfRule>
  </conditionalFormatting>
  <conditionalFormatting sqref="L470">
    <cfRule type="containsText" dxfId="6106" priority="1163" operator="containsText" text="_TRG_">
      <formula>NOT(ISERROR(SEARCH("_TRG_",L470)))</formula>
    </cfRule>
    <cfRule type="containsText" dxfId="6105" priority="1164" operator="containsText" text="_SCA_">
      <formula>NOT(ISERROR(SEARCH("_SCA_",L470)))</formula>
    </cfRule>
    <cfRule type="containsText" dxfId="6104" priority="1165" operator="containsText" text="_low_">
      <formula>NOT(ISERROR(SEARCH("_low_",L470)))</formula>
    </cfRule>
    <cfRule type="containsText" dxfId="6103" priority="1166" operator="containsText" text="_HIG_">
      <formula>NOT(ISERROR(SEARCH("_HIG_",L470)))</formula>
    </cfRule>
    <cfRule type="containsText" dxfId="6102" priority="1167" operator="containsText" text="_TOP_">
      <formula>NOT(ISERROR(SEARCH("_TOP_",L470)))</formula>
    </cfRule>
  </conditionalFormatting>
  <conditionalFormatting sqref="L471">
    <cfRule type="containsText" dxfId="6101" priority="1158" operator="containsText" text="_TRG_">
      <formula>NOT(ISERROR(SEARCH("_TRG_",L471)))</formula>
    </cfRule>
    <cfRule type="containsText" dxfId="6100" priority="1159" operator="containsText" text="_SCA_">
      <formula>NOT(ISERROR(SEARCH("_SCA_",L471)))</formula>
    </cfRule>
    <cfRule type="containsText" dxfId="6099" priority="1160" operator="containsText" text="_low_">
      <formula>NOT(ISERROR(SEARCH("_low_",L471)))</formula>
    </cfRule>
    <cfRule type="containsText" dxfId="6098" priority="1161" operator="containsText" text="_HIG_">
      <formula>NOT(ISERROR(SEARCH("_HIG_",L471)))</formula>
    </cfRule>
    <cfRule type="containsText" dxfId="6097" priority="1162" operator="containsText" text="_TOP_">
      <formula>NOT(ISERROR(SEARCH("_TOP_",L471)))</formula>
    </cfRule>
  </conditionalFormatting>
  <conditionalFormatting sqref="M500:Q500">
    <cfRule type="containsText" dxfId="6096" priority="1153" operator="containsText" text="_TRG_">
      <formula>NOT(ISERROR(SEARCH("_TRG_",M500)))</formula>
    </cfRule>
    <cfRule type="containsText" dxfId="6095" priority="1154" operator="containsText" text="_SCA_">
      <formula>NOT(ISERROR(SEARCH("_SCA_",M500)))</formula>
    </cfRule>
    <cfRule type="containsText" dxfId="6094" priority="1155" operator="containsText" text="_low_">
      <formula>NOT(ISERROR(SEARCH("_low_",M500)))</formula>
    </cfRule>
    <cfRule type="containsText" dxfId="6093" priority="1156" operator="containsText" text="_HIG_">
      <formula>NOT(ISERROR(SEARCH("_HIG_",M500)))</formula>
    </cfRule>
    <cfRule type="containsText" dxfId="6092" priority="1157" operator="containsText" text="_TOP_">
      <formula>NOT(ISERROR(SEARCH("_TOP_",M500)))</formula>
    </cfRule>
  </conditionalFormatting>
  <conditionalFormatting sqref="M501:Q501">
    <cfRule type="containsText" dxfId="6091" priority="1148" operator="containsText" text="_TRG_">
      <formula>NOT(ISERROR(SEARCH("_TRG_",M501)))</formula>
    </cfRule>
    <cfRule type="containsText" dxfId="6090" priority="1149" operator="containsText" text="_SCA_">
      <formula>NOT(ISERROR(SEARCH("_SCA_",M501)))</formula>
    </cfRule>
    <cfRule type="containsText" dxfId="6089" priority="1150" operator="containsText" text="_low_">
      <formula>NOT(ISERROR(SEARCH("_low_",M501)))</formula>
    </cfRule>
    <cfRule type="containsText" dxfId="6088" priority="1151" operator="containsText" text="_HIG_">
      <formula>NOT(ISERROR(SEARCH("_HIG_",M501)))</formula>
    </cfRule>
    <cfRule type="containsText" dxfId="6087" priority="1152" operator="containsText" text="_TOP_">
      <formula>NOT(ISERROR(SEARCH("_TOP_",M501)))</formula>
    </cfRule>
  </conditionalFormatting>
  <conditionalFormatting sqref="M502:Q502">
    <cfRule type="containsText" dxfId="6086" priority="1143" operator="containsText" text="_TRG_">
      <formula>NOT(ISERROR(SEARCH("_TRG_",M502)))</formula>
    </cfRule>
    <cfRule type="containsText" dxfId="6085" priority="1144" operator="containsText" text="_SCA_">
      <formula>NOT(ISERROR(SEARCH("_SCA_",M502)))</formula>
    </cfRule>
    <cfRule type="containsText" dxfId="6084" priority="1145" operator="containsText" text="_low_">
      <formula>NOT(ISERROR(SEARCH("_low_",M502)))</formula>
    </cfRule>
    <cfRule type="containsText" dxfId="6083" priority="1146" operator="containsText" text="_HIG_">
      <formula>NOT(ISERROR(SEARCH("_HIG_",M502)))</formula>
    </cfRule>
    <cfRule type="containsText" dxfId="6082" priority="1147" operator="containsText" text="_TOP_">
      <formula>NOT(ISERROR(SEARCH("_TOP_",M502)))</formula>
    </cfRule>
  </conditionalFormatting>
  <conditionalFormatting sqref="L500">
    <cfRule type="containsText" dxfId="6081" priority="1138" operator="containsText" text="_TRG_">
      <formula>NOT(ISERROR(SEARCH("_TRG_",L500)))</formula>
    </cfRule>
    <cfRule type="containsText" dxfId="6080" priority="1139" operator="containsText" text="_SCA_">
      <formula>NOT(ISERROR(SEARCH("_SCA_",L500)))</formula>
    </cfRule>
    <cfRule type="containsText" dxfId="6079" priority="1140" operator="containsText" text="_low_">
      <formula>NOT(ISERROR(SEARCH("_low_",L500)))</formula>
    </cfRule>
    <cfRule type="containsText" dxfId="6078" priority="1141" operator="containsText" text="_HIG_">
      <formula>NOT(ISERROR(SEARCH("_HIG_",L500)))</formula>
    </cfRule>
    <cfRule type="containsText" dxfId="6077" priority="1142" operator="containsText" text="_TOP_">
      <formula>NOT(ISERROR(SEARCH("_TOP_",L500)))</formula>
    </cfRule>
  </conditionalFormatting>
  <conditionalFormatting sqref="L501">
    <cfRule type="containsText" dxfId="6076" priority="1133" operator="containsText" text="_TRG_">
      <formula>NOT(ISERROR(SEARCH("_TRG_",L501)))</formula>
    </cfRule>
    <cfRule type="containsText" dxfId="6075" priority="1134" operator="containsText" text="_SCA_">
      <formula>NOT(ISERROR(SEARCH("_SCA_",L501)))</formula>
    </cfRule>
    <cfRule type="containsText" dxfId="6074" priority="1135" operator="containsText" text="_low_">
      <formula>NOT(ISERROR(SEARCH("_low_",L501)))</formula>
    </cfRule>
    <cfRule type="containsText" dxfId="6073" priority="1136" operator="containsText" text="_HIG_">
      <formula>NOT(ISERROR(SEARCH("_HIG_",L501)))</formula>
    </cfRule>
    <cfRule type="containsText" dxfId="6072" priority="1137" operator="containsText" text="_TOP_">
      <formula>NOT(ISERROR(SEARCH("_TOP_",L501)))</formula>
    </cfRule>
  </conditionalFormatting>
  <conditionalFormatting sqref="L502">
    <cfRule type="containsText" dxfId="6071" priority="1128" operator="containsText" text="_TRG_">
      <formula>NOT(ISERROR(SEARCH("_TRG_",L502)))</formula>
    </cfRule>
    <cfRule type="containsText" dxfId="6070" priority="1129" operator="containsText" text="_SCA_">
      <formula>NOT(ISERROR(SEARCH("_SCA_",L502)))</formula>
    </cfRule>
    <cfRule type="containsText" dxfId="6069" priority="1130" operator="containsText" text="_low_">
      <formula>NOT(ISERROR(SEARCH("_low_",L502)))</formula>
    </cfRule>
    <cfRule type="containsText" dxfId="6068" priority="1131" operator="containsText" text="_HIG_">
      <formula>NOT(ISERROR(SEARCH("_HIG_",L502)))</formula>
    </cfRule>
    <cfRule type="containsText" dxfId="6067" priority="1132" operator="containsText" text="_TOP_">
      <formula>NOT(ISERROR(SEARCH("_TOP_",L502)))</formula>
    </cfRule>
  </conditionalFormatting>
  <conditionalFormatting sqref="M531:Q531">
    <cfRule type="containsText" dxfId="6066" priority="1123" operator="containsText" text="_TRG_">
      <formula>NOT(ISERROR(SEARCH("_TRG_",M531)))</formula>
    </cfRule>
    <cfRule type="containsText" dxfId="6065" priority="1124" operator="containsText" text="_SCA_">
      <formula>NOT(ISERROR(SEARCH("_SCA_",M531)))</formula>
    </cfRule>
    <cfRule type="containsText" dxfId="6064" priority="1125" operator="containsText" text="_low_">
      <formula>NOT(ISERROR(SEARCH("_low_",M531)))</formula>
    </cfRule>
    <cfRule type="containsText" dxfId="6063" priority="1126" operator="containsText" text="_HIG_">
      <formula>NOT(ISERROR(SEARCH("_HIG_",M531)))</formula>
    </cfRule>
    <cfRule type="containsText" dxfId="6062" priority="1127" operator="containsText" text="_TOP_">
      <formula>NOT(ISERROR(SEARCH("_TOP_",M531)))</formula>
    </cfRule>
  </conditionalFormatting>
  <conditionalFormatting sqref="M532:Q532">
    <cfRule type="containsText" dxfId="6061" priority="1118" operator="containsText" text="_TRG_">
      <formula>NOT(ISERROR(SEARCH("_TRG_",M532)))</formula>
    </cfRule>
    <cfRule type="containsText" dxfId="6060" priority="1119" operator="containsText" text="_SCA_">
      <formula>NOT(ISERROR(SEARCH("_SCA_",M532)))</formula>
    </cfRule>
    <cfRule type="containsText" dxfId="6059" priority="1120" operator="containsText" text="_low_">
      <formula>NOT(ISERROR(SEARCH("_low_",M532)))</formula>
    </cfRule>
    <cfRule type="containsText" dxfId="6058" priority="1121" operator="containsText" text="_HIG_">
      <formula>NOT(ISERROR(SEARCH("_HIG_",M532)))</formula>
    </cfRule>
    <cfRule type="containsText" dxfId="6057" priority="1122" operator="containsText" text="_TOP_">
      <formula>NOT(ISERROR(SEARCH("_TOP_",M532)))</formula>
    </cfRule>
  </conditionalFormatting>
  <conditionalFormatting sqref="M533:Q533">
    <cfRule type="containsText" dxfId="6056" priority="1113" operator="containsText" text="_TRG_">
      <formula>NOT(ISERROR(SEARCH("_TRG_",M533)))</formula>
    </cfRule>
    <cfRule type="containsText" dxfId="6055" priority="1114" operator="containsText" text="_SCA_">
      <formula>NOT(ISERROR(SEARCH("_SCA_",M533)))</formula>
    </cfRule>
    <cfRule type="containsText" dxfId="6054" priority="1115" operator="containsText" text="_low_">
      <formula>NOT(ISERROR(SEARCH("_low_",M533)))</formula>
    </cfRule>
    <cfRule type="containsText" dxfId="6053" priority="1116" operator="containsText" text="_HIG_">
      <formula>NOT(ISERROR(SEARCH("_HIG_",M533)))</formula>
    </cfRule>
    <cfRule type="containsText" dxfId="6052" priority="1117" operator="containsText" text="_TOP_">
      <formula>NOT(ISERROR(SEARCH("_TOP_",M533)))</formula>
    </cfRule>
  </conditionalFormatting>
  <conditionalFormatting sqref="L531">
    <cfRule type="containsText" dxfId="6051" priority="1108" operator="containsText" text="_TRG_">
      <formula>NOT(ISERROR(SEARCH("_TRG_",L531)))</formula>
    </cfRule>
    <cfRule type="containsText" dxfId="6050" priority="1109" operator="containsText" text="_SCA_">
      <formula>NOT(ISERROR(SEARCH("_SCA_",L531)))</formula>
    </cfRule>
    <cfRule type="containsText" dxfId="6049" priority="1110" operator="containsText" text="_low_">
      <formula>NOT(ISERROR(SEARCH("_low_",L531)))</formula>
    </cfRule>
    <cfRule type="containsText" dxfId="6048" priority="1111" operator="containsText" text="_HIG_">
      <formula>NOT(ISERROR(SEARCH("_HIG_",L531)))</formula>
    </cfRule>
    <cfRule type="containsText" dxfId="6047" priority="1112" operator="containsText" text="_TOP_">
      <formula>NOT(ISERROR(SEARCH("_TOP_",L531)))</formula>
    </cfRule>
  </conditionalFormatting>
  <conditionalFormatting sqref="L532">
    <cfRule type="containsText" dxfId="6046" priority="1103" operator="containsText" text="_TRG_">
      <formula>NOT(ISERROR(SEARCH("_TRG_",L532)))</formula>
    </cfRule>
    <cfRule type="containsText" dxfId="6045" priority="1104" operator="containsText" text="_SCA_">
      <formula>NOT(ISERROR(SEARCH("_SCA_",L532)))</formula>
    </cfRule>
    <cfRule type="containsText" dxfId="6044" priority="1105" operator="containsText" text="_low_">
      <formula>NOT(ISERROR(SEARCH("_low_",L532)))</formula>
    </cfRule>
    <cfRule type="containsText" dxfId="6043" priority="1106" operator="containsText" text="_HIG_">
      <formula>NOT(ISERROR(SEARCH("_HIG_",L532)))</formula>
    </cfRule>
    <cfRule type="containsText" dxfId="6042" priority="1107" operator="containsText" text="_TOP_">
      <formula>NOT(ISERROR(SEARCH("_TOP_",L532)))</formula>
    </cfRule>
  </conditionalFormatting>
  <conditionalFormatting sqref="L533">
    <cfRule type="containsText" dxfId="6041" priority="1098" operator="containsText" text="_TRG_">
      <formula>NOT(ISERROR(SEARCH("_TRG_",L533)))</formula>
    </cfRule>
    <cfRule type="containsText" dxfId="6040" priority="1099" operator="containsText" text="_SCA_">
      <formula>NOT(ISERROR(SEARCH("_SCA_",L533)))</formula>
    </cfRule>
    <cfRule type="containsText" dxfId="6039" priority="1100" operator="containsText" text="_low_">
      <formula>NOT(ISERROR(SEARCH("_low_",L533)))</formula>
    </cfRule>
    <cfRule type="containsText" dxfId="6038" priority="1101" operator="containsText" text="_HIG_">
      <formula>NOT(ISERROR(SEARCH("_HIG_",L533)))</formula>
    </cfRule>
    <cfRule type="containsText" dxfId="6037" priority="1102" operator="containsText" text="_TOP_">
      <formula>NOT(ISERROR(SEARCH("_TOP_",L533)))</formula>
    </cfRule>
  </conditionalFormatting>
  <conditionalFormatting sqref="O302">
    <cfRule type="containsText" dxfId="6036" priority="1093" operator="containsText" text="_TRG_">
      <formula>NOT(ISERROR(SEARCH("_TRG_",O302)))</formula>
    </cfRule>
    <cfRule type="containsText" dxfId="6035" priority="1094" operator="containsText" text="_SCA_">
      <formula>NOT(ISERROR(SEARCH("_SCA_",O302)))</formula>
    </cfRule>
    <cfRule type="containsText" dxfId="6034" priority="1095" operator="containsText" text="_low_">
      <formula>NOT(ISERROR(SEARCH("_low_",O302)))</formula>
    </cfRule>
    <cfRule type="containsText" dxfId="6033" priority="1096" operator="containsText" text="_HIG_">
      <formula>NOT(ISERROR(SEARCH("_HIG_",O302)))</formula>
    </cfRule>
    <cfRule type="containsText" dxfId="6032" priority="1097" operator="containsText" text="_TOP_">
      <formula>NOT(ISERROR(SEARCH("_TOP_",O302)))</formula>
    </cfRule>
  </conditionalFormatting>
  <conditionalFormatting sqref="O303">
    <cfRule type="containsText" dxfId="6031" priority="1088" operator="containsText" text="_TRG_">
      <formula>NOT(ISERROR(SEARCH("_TRG_",O303)))</formula>
    </cfRule>
    <cfRule type="containsText" dxfId="6030" priority="1089" operator="containsText" text="_SCA_">
      <formula>NOT(ISERROR(SEARCH("_SCA_",O303)))</formula>
    </cfRule>
    <cfRule type="containsText" dxfId="6029" priority="1090" operator="containsText" text="_low_">
      <formula>NOT(ISERROR(SEARCH("_low_",O303)))</formula>
    </cfRule>
    <cfRule type="containsText" dxfId="6028" priority="1091" operator="containsText" text="_HIG_">
      <formula>NOT(ISERROR(SEARCH("_HIG_",O303)))</formula>
    </cfRule>
    <cfRule type="containsText" dxfId="6027" priority="1092" operator="containsText" text="_TOP_">
      <formula>NOT(ISERROR(SEARCH("_TOP_",O303)))</formula>
    </cfRule>
  </conditionalFormatting>
  <conditionalFormatting sqref="O304">
    <cfRule type="containsText" dxfId="6026" priority="1083" operator="containsText" text="_TRG_">
      <formula>NOT(ISERROR(SEARCH("_TRG_",O304)))</formula>
    </cfRule>
    <cfRule type="containsText" dxfId="6025" priority="1084" operator="containsText" text="_SCA_">
      <formula>NOT(ISERROR(SEARCH("_SCA_",O304)))</formula>
    </cfRule>
    <cfRule type="containsText" dxfId="6024" priority="1085" operator="containsText" text="_low_">
      <formula>NOT(ISERROR(SEARCH("_low_",O304)))</formula>
    </cfRule>
    <cfRule type="containsText" dxfId="6023" priority="1086" operator="containsText" text="_HIG_">
      <formula>NOT(ISERROR(SEARCH("_HIG_",O304)))</formula>
    </cfRule>
    <cfRule type="containsText" dxfId="6022" priority="1087" operator="containsText" text="_TOP_">
      <formula>NOT(ISERROR(SEARCH("_TOP_",O304)))</formula>
    </cfRule>
  </conditionalFormatting>
  <conditionalFormatting sqref="O197">
    <cfRule type="containsText" dxfId="6021" priority="1078" operator="containsText" text="_TRG_">
      <formula>NOT(ISERROR(SEARCH("_TRG_",O197)))</formula>
    </cfRule>
    <cfRule type="containsText" dxfId="6020" priority="1079" operator="containsText" text="_SCA_">
      <formula>NOT(ISERROR(SEARCH("_SCA_",O197)))</formula>
    </cfRule>
    <cfRule type="containsText" dxfId="6019" priority="1080" operator="containsText" text="_low_">
      <formula>NOT(ISERROR(SEARCH("_low_",O197)))</formula>
    </cfRule>
    <cfRule type="containsText" dxfId="6018" priority="1081" operator="containsText" text="_HIG_">
      <formula>NOT(ISERROR(SEARCH("_HIG_",O197)))</formula>
    </cfRule>
    <cfRule type="containsText" dxfId="6017" priority="1082" operator="containsText" text="_TOP_">
      <formula>NOT(ISERROR(SEARCH("_TOP_",O197)))</formula>
    </cfRule>
  </conditionalFormatting>
  <conditionalFormatting sqref="O198">
    <cfRule type="containsText" dxfId="6016" priority="1073" operator="containsText" text="_TRG_">
      <formula>NOT(ISERROR(SEARCH("_TRG_",O198)))</formula>
    </cfRule>
    <cfRule type="containsText" dxfId="6015" priority="1074" operator="containsText" text="_SCA_">
      <formula>NOT(ISERROR(SEARCH("_SCA_",O198)))</formula>
    </cfRule>
    <cfRule type="containsText" dxfId="6014" priority="1075" operator="containsText" text="_low_">
      <formula>NOT(ISERROR(SEARCH("_low_",O198)))</formula>
    </cfRule>
    <cfRule type="containsText" dxfId="6013" priority="1076" operator="containsText" text="_HIG_">
      <formula>NOT(ISERROR(SEARCH("_HIG_",O198)))</formula>
    </cfRule>
    <cfRule type="containsText" dxfId="6012" priority="1077" operator="containsText" text="_TOP_">
      <formula>NOT(ISERROR(SEARCH("_TOP_",O198)))</formula>
    </cfRule>
  </conditionalFormatting>
  <conditionalFormatting sqref="O199">
    <cfRule type="containsText" dxfId="6011" priority="1068" operator="containsText" text="_TRG_">
      <formula>NOT(ISERROR(SEARCH("_TRG_",O199)))</formula>
    </cfRule>
    <cfRule type="containsText" dxfId="6010" priority="1069" operator="containsText" text="_SCA_">
      <formula>NOT(ISERROR(SEARCH("_SCA_",O199)))</formula>
    </cfRule>
    <cfRule type="containsText" dxfId="6009" priority="1070" operator="containsText" text="_low_">
      <formula>NOT(ISERROR(SEARCH("_low_",O199)))</formula>
    </cfRule>
    <cfRule type="containsText" dxfId="6008" priority="1071" operator="containsText" text="_HIG_">
      <formula>NOT(ISERROR(SEARCH("_HIG_",O199)))</formula>
    </cfRule>
    <cfRule type="containsText" dxfId="6007" priority="1072" operator="containsText" text="_TOP_">
      <formula>NOT(ISERROR(SEARCH("_TOP_",O199)))</formula>
    </cfRule>
  </conditionalFormatting>
  <conditionalFormatting sqref="O162">
    <cfRule type="containsText" dxfId="6006" priority="1063" operator="containsText" text="_TRG_">
      <formula>NOT(ISERROR(SEARCH("_TRG_",O162)))</formula>
    </cfRule>
    <cfRule type="containsText" dxfId="6005" priority="1064" operator="containsText" text="_SCA_">
      <formula>NOT(ISERROR(SEARCH("_SCA_",O162)))</formula>
    </cfRule>
    <cfRule type="containsText" dxfId="6004" priority="1065" operator="containsText" text="_low_">
      <formula>NOT(ISERROR(SEARCH("_low_",O162)))</formula>
    </cfRule>
    <cfRule type="containsText" dxfId="6003" priority="1066" operator="containsText" text="_HIG_">
      <formula>NOT(ISERROR(SEARCH("_HIG_",O162)))</formula>
    </cfRule>
    <cfRule type="containsText" dxfId="6002" priority="1067" operator="containsText" text="_TOP_">
      <formula>NOT(ISERROR(SEARCH("_TOP_",O162)))</formula>
    </cfRule>
  </conditionalFormatting>
  <conditionalFormatting sqref="O163">
    <cfRule type="containsText" dxfId="6001" priority="1058" operator="containsText" text="_TRG_">
      <formula>NOT(ISERROR(SEARCH("_TRG_",O163)))</formula>
    </cfRule>
    <cfRule type="containsText" dxfId="6000" priority="1059" operator="containsText" text="_SCA_">
      <formula>NOT(ISERROR(SEARCH("_SCA_",O163)))</formula>
    </cfRule>
    <cfRule type="containsText" dxfId="5999" priority="1060" operator="containsText" text="_low_">
      <formula>NOT(ISERROR(SEARCH("_low_",O163)))</formula>
    </cfRule>
    <cfRule type="containsText" dxfId="5998" priority="1061" operator="containsText" text="_HIG_">
      <formula>NOT(ISERROR(SEARCH("_HIG_",O163)))</formula>
    </cfRule>
    <cfRule type="containsText" dxfId="5997" priority="1062" operator="containsText" text="_TOP_">
      <formula>NOT(ISERROR(SEARCH("_TOP_",O163)))</formula>
    </cfRule>
  </conditionalFormatting>
  <conditionalFormatting sqref="O164">
    <cfRule type="containsText" dxfId="5996" priority="1053" operator="containsText" text="_TRG_">
      <formula>NOT(ISERROR(SEARCH("_TRG_",O164)))</formula>
    </cfRule>
    <cfRule type="containsText" dxfId="5995" priority="1054" operator="containsText" text="_SCA_">
      <formula>NOT(ISERROR(SEARCH("_SCA_",O164)))</formula>
    </cfRule>
    <cfRule type="containsText" dxfId="5994" priority="1055" operator="containsText" text="_low_">
      <formula>NOT(ISERROR(SEARCH("_low_",O164)))</formula>
    </cfRule>
    <cfRule type="containsText" dxfId="5993" priority="1056" operator="containsText" text="_HIG_">
      <formula>NOT(ISERROR(SEARCH("_HIG_",O164)))</formula>
    </cfRule>
    <cfRule type="containsText" dxfId="5992" priority="1057" operator="containsText" text="_TOP_">
      <formula>NOT(ISERROR(SEARCH("_TOP_",O164)))</formula>
    </cfRule>
  </conditionalFormatting>
  <conditionalFormatting sqref="L31:N31">
    <cfRule type="containsText" dxfId="5991" priority="1048" operator="containsText" text="_TRG_">
      <formula>NOT(ISERROR(SEARCH("_TRG_",L31)))</formula>
    </cfRule>
    <cfRule type="containsText" dxfId="5990" priority="1049" operator="containsText" text="_SCA_">
      <formula>NOT(ISERROR(SEARCH("_SCA_",L31)))</formula>
    </cfRule>
    <cfRule type="containsText" dxfId="5989" priority="1050" operator="containsText" text="_low_">
      <formula>NOT(ISERROR(SEARCH("_low_",L31)))</formula>
    </cfRule>
    <cfRule type="containsText" dxfId="5988" priority="1051" operator="containsText" text="_HIG_">
      <formula>NOT(ISERROR(SEARCH("_HIG_",L31)))</formula>
    </cfRule>
    <cfRule type="containsText" dxfId="5987" priority="1052" operator="containsText" text="_TOP_">
      <formula>NOT(ISERROR(SEARCH("_TOP_",L31)))</formula>
    </cfRule>
  </conditionalFormatting>
  <conditionalFormatting sqref="L66">
    <cfRule type="containsText" dxfId="5986" priority="1043" operator="containsText" text="_TRG_">
      <formula>NOT(ISERROR(SEARCH("_TRG_",L66)))</formula>
    </cfRule>
    <cfRule type="containsText" dxfId="5985" priority="1044" operator="containsText" text="_SCA_">
      <formula>NOT(ISERROR(SEARCH("_SCA_",L66)))</formula>
    </cfRule>
    <cfRule type="containsText" dxfId="5984" priority="1045" operator="containsText" text="_low_">
      <formula>NOT(ISERROR(SEARCH("_low_",L66)))</formula>
    </cfRule>
    <cfRule type="containsText" dxfId="5983" priority="1046" operator="containsText" text="_HIG_">
      <formula>NOT(ISERROR(SEARCH("_HIG_",L66)))</formula>
    </cfRule>
    <cfRule type="containsText" dxfId="5982" priority="1047" operator="containsText" text="_TOP_">
      <formula>NOT(ISERROR(SEARCH("_TOP_",L66)))</formula>
    </cfRule>
  </conditionalFormatting>
  <conditionalFormatting sqref="L101:N101">
    <cfRule type="containsText" dxfId="5981" priority="1038" operator="containsText" text="_TRG_">
      <formula>NOT(ISERROR(SEARCH("_TRG_",L101)))</formula>
    </cfRule>
    <cfRule type="containsText" dxfId="5980" priority="1039" operator="containsText" text="_SCA_">
      <formula>NOT(ISERROR(SEARCH("_SCA_",L101)))</formula>
    </cfRule>
    <cfRule type="containsText" dxfId="5979" priority="1040" operator="containsText" text="_low_">
      <formula>NOT(ISERROR(SEARCH("_low_",L101)))</formula>
    </cfRule>
    <cfRule type="containsText" dxfId="5978" priority="1041" operator="containsText" text="_HIG_">
      <formula>NOT(ISERROR(SEARCH("_HIG_",L101)))</formula>
    </cfRule>
    <cfRule type="containsText" dxfId="5977" priority="1042" operator="containsText" text="_TOP_">
      <formula>NOT(ISERROR(SEARCH("_TOP_",L101)))</formula>
    </cfRule>
  </conditionalFormatting>
  <conditionalFormatting sqref="L136">
    <cfRule type="containsText" dxfId="5976" priority="1033" operator="containsText" text="_TRG_">
      <formula>NOT(ISERROR(SEARCH("_TRG_",L136)))</formula>
    </cfRule>
    <cfRule type="containsText" dxfId="5975" priority="1034" operator="containsText" text="_SCA_">
      <formula>NOT(ISERROR(SEARCH("_SCA_",L136)))</formula>
    </cfRule>
    <cfRule type="containsText" dxfId="5974" priority="1035" operator="containsText" text="_low_">
      <formula>NOT(ISERROR(SEARCH("_low_",L136)))</formula>
    </cfRule>
    <cfRule type="containsText" dxfId="5973" priority="1036" operator="containsText" text="_HIG_">
      <formula>NOT(ISERROR(SEARCH("_HIG_",L136)))</formula>
    </cfRule>
    <cfRule type="containsText" dxfId="5972" priority="1037" operator="containsText" text="_TOP_">
      <formula>NOT(ISERROR(SEARCH("_TOP_",L136)))</formula>
    </cfRule>
  </conditionalFormatting>
  <conditionalFormatting sqref="L171">
    <cfRule type="containsText" dxfId="5971" priority="1028" operator="containsText" text="_TRG_">
      <formula>NOT(ISERROR(SEARCH("_TRG_",L171)))</formula>
    </cfRule>
    <cfRule type="containsText" dxfId="5970" priority="1029" operator="containsText" text="_SCA_">
      <formula>NOT(ISERROR(SEARCH("_SCA_",L171)))</formula>
    </cfRule>
    <cfRule type="containsText" dxfId="5969" priority="1030" operator="containsText" text="_low_">
      <formula>NOT(ISERROR(SEARCH("_low_",L171)))</formula>
    </cfRule>
    <cfRule type="containsText" dxfId="5968" priority="1031" operator="containsText" text="_HIG_">
      <formula>NOT(ISERROR(SEARCH("_HIG_",L171)))</formula>
    </cfRule>
    <cfRule type="containsText" dxfId="5967" priority="1032" operator="containsText" text="_TOP_">
      <formula>NOT(ISERROR(SEARCH("_TOP_",L171)))</formula>
    </cfRule>
  </conditionalFormatting>
  <conditionalFormatting sqref="L206">
    <cfRule type="containsText" dxfId="5966" priority="1023" operator="containsText" text="_TRG_">
      <formula>NOT(ISERROR(SEARCH("_TRG_",L206)))</formula>
    </cfRule>
    <cfRule type="containsText" dxfId="5965" priority="1024" operator="containsText" text="_SCA_">
      <formula>NOT(ISERROR(SEARCH("_SCA_",L206)))</formula>
    </cfRule>
    <cfRule type="containsText" dxfId="5964" priority="1025" operator="containsText" text="_low_">
      <formula>NOT(ISERROR(SEARCH("_low_",L206)))</formula>
    </cfRule>
    <cfRule type="containsText" dxfId="5963" priority="1026" operator="containsText" text="_HIG_">
      <formula>NOT(ISERROR(SEARCH("_HIG_",L206)))</formula>
    </cfRule>
    <cfRule type="containsText" dxfId="5962" priority="1027" operator="containsText" text="_TOP_">
      <formula>NOT(ISERROR(SEARCH("_TOP_",L206)))</formula>
    </cfRule>
  </conditionalFormatting>
  <conditionalFormatting sqref="L241">
    <cfRule type="containsText" dxfId="5961" priority="1018" operator="containsText" text="_TRG_">
      <formula>NOT(ISERROR(SEARCH("_TRG_",L241)))</formula>
    </cfRule>
    <cfRule type="containsText" dxfId="5960" priority="1019" operator="containsText" text="_SCA_">
      <formula>NOT(ISERROR(SEARCH("_SCA_",L241)))</formula>
    </cfRule>
    <cfRule type="containsText" dxfId="5959" priority="1020" operator="containsText" text="_low_">
      <formula>NOT(ISERROR(SEARCH("_low_",L241)))</formula>
    </cfRule>
    <cfRule type="containsText" dxfId="5958" priority="1021" operator="containsText" text="_HIG_">
      <formula>NOT(ISERROR(SEARCH("_HIG_",L241)))</formula>
    </cfRule>
    <cfRule type="containsText" dxfId="5957" priority="1022" operator="containsText" text="_TOP_">
      <formula>NOT(ISERROR(SEARCH("_TOP_",L241)))</formula>
    </cfRule>
  </conditionalFormatting>
  <conditionalFormatting sqref="L276">
    <cfRule type="containsText" dxfId="5956" priority="1013" operator="containsText" text="_TRG_">
      <formula>NOT(ISERROR(SEARCH("_TRG_",L276)))</formula>
    </cfRule>
    <cfRule type="containsText" dxfId="5955" priority="1014" operator="containsText" text="_SCA_">
      <formula>NOT(ISERROR(SEARCH("_SCA_",L276)))</formula>
    </cfRule>
    <cfRule type="containsText" dxfId="5954" priority="1015" operator="containsText" text="_low_">
      <formula>NOT(ISERROR(SEARCH("_low_",L276)))</formula>
    </cfRule>
    <cfRule type="containsText" dxfId="5953" priority="1016" operator="containsText" text="_HIG_">
      <formula>NOT(ISERROR(SEARCH("_HIG_",L276)))</formula>
    </cfRule>
    <cfRule type="containsText" dxfId="5952" priority="1017" operator="containsText" text="_TOP_">
      <formula>NOT(ISERROR(SEARCH("_TOP_",L276)))</formula>
    </cfRule>
  </conditionalFormatting>
  <conditionalFormatting sqref="L311">
    <cfRule type="containsText" dxfId="5951" priority="1008" operator="containsText" text="_TRG_">
      <formula>NOT(ISERROR(SEARCH("_TRG_",L311)))</formula>
    </cfRule>
    <cfRule type="containsText" dxfId="5950" priority="1009" operator="containsText" text="_SCA_">
      <formula>NOT(ISERROR(SEARCH("_SCA_",L311)))</formula>
    </cfRule>
    <cfRule type="containsText" dxfId="5949" priority="1010" operator="containsText" text="_low_">
      <formula>NOT(ISERROR(SEARCH("_low_",L311)))</formula>
    </cfRule>
    <cfRule type="containsText" dxfId="5948" priority="1011" operator="containsText" text="_HIG_">
      <formula>NOT(ISERROR(SEARCH("_HIG_",L311)))</formula>
    </cfRule>
    <cfRule type="containsText" dxfId="5947" priority="1012" operator="containsText" text="_TOP_">
      <formula>NOT(ISERROR(SEARCH("_TOP_",L311)))</formula>
    </cfRule>
  </conditionalFormatting>
  <conditionalFormatting sqref="L346">
    <cfRule type="containsText" dxfId="5946" priority="1003" operator="containsText" text="_TRG_">
      <formula>NOT(ISERROR(SEARCH("_TRG_",L346)))</formula>
    </cfRule>
    <cfRule type="containsText" dxfId="5945" priority="1004" operator="containsText" text="_SCA_">
      <formula>NOT(ISERROR(SEARCH("_SCA_",L346)))</formula>
    </cfRule>
    <cfRule type="containsText" dxfId="5944" priority="1005" operator="containsText" text="_low_">
      <formula>NOT(ISERROR(SEARCH("_low_",L346)))</formula>
    </cfRule>
    <cfRule type="containsText" dxfId="5943" priority="1006" operator="containsText" text="_HIG_">
      <formula>NOT(ISERROR(SEARCH("_HIG_",L346)))</formula>
    </cfRule>
    <cfRule type="containsText" dxfId="5942" priority="1007" operator="containsText" text="_TOP_">
      <formula>NOT(ISERROR(SEARCH("_TOP_",L346)))</formula>
    </cfRule>
  </conditionalFormatting>
  <conditionalFormatting sqref="L381">
    <cfRule type="containsText" dxfId="5941" priority="998" operator="containsText" text="_TRG_">
      <formula>NOT(ISERROR(SEARCH("_TRG_",L381)))</formula>
    </cfRule>
    <cfRule type="containsText" dxfId="5940" priority="999" operator="containsText" text="_SCA_">
      <formula>NOT(ISERROR(SEARCH("_SCA_",L381)))</formula>
    </cfRule>
    <cfRule type="containsText" dxfId="5939" priority="1000" operator="containsText" text="_low_">
      <formula>NOT(ISERROR(SEARCH("_low_",L381)))</formula>
    </cfRule>
    <cfRule type="containsText" dxfId="5938" priority="1001" operator="containsText" text="_HIG_">
      <formula>NOT(ISERROR(SEARCH("_HIG_",L381)))</formula>
    </cfRule>
    <cfRule type="containsText" dxfId="5937" priority="1002" operator="containsText" text="_TOP_">
      <formula>NOT(ISERROR(SEARCH("_TOP_",L381)))</formula>
    </cfRule>
  </conditionalFormatting>
  <conditionalFormatting sqref="N381:P381">
    <cfRule type="containsText" dxfId="5936" priority="993" operator="containsText" text="_TRG_">
      <formula>NOT(ISERROR(SEARCH("_TRG_",N381)))</formula>
    </cfRule>
    <cfRule type="containsText" dxfId="5935" priority="994" operator="containsText" text="_SCA_">
      <formula>NOT(ISERROR(SEARCH("_SCA_",N381)))</formula>
    </cfRule>
    <cfRule type="containsText" dxfId="5934" priority="995" operator="containsText" text="_low_">
      <formula>NOT(ISERROR(SEARCH("_low_",N381)))</formula>
    </cfRule>
    <cfRule type="containsText" dxfId="5933" priority="996" operator="containsText" text="_HIG_">
      <formula>NOT(ISERROR(SEARCH("_HIG_",N381)))</formula>
    </cfRule>
    <cfRule type="containsText" dxfId="5932" priority="997" operator="containsText" text="_TOP_">
      <formula>NOT(ISERROR(SEARCH("_TOP_",N381)))</formula>
    </cfRule>
  </conditionalFormatting>
  <conditionalFormatting sqref="M381:P381">
    <cfRule type="containsText" dxfId="5931" priority="988" operator="containsText" text="_TRG_">
      <formula>NOT(ISERROR(SEARCH("_TRG_",M381)))</formula>
    </cfRule>
    <cfRule type="containsText" dxfId="5930" priority="989" operator="containsText" text="_SCA_">
      <formula>NOT(ISERROR(SEARCH("_SCA_",M381)))</formula>
    </cfRule>
    <cfRule type="containsText" dxfId="5929" priority="990" operator="containsText" text="_low_">
      <formula>NOT(ISERROR(SEARCH("_low_",M381)))</formula>
    </cfRule>
    <cfRule type="containsText" dxfId="5928" priority="991" operator="containsText" text="_HIG_">
      <formula>NOT(ISERROR(SEARCH("_HIG_",M381)))</formula>
    </cfRule>
    <cfRule type="containsText" dxfId="5927" priority="992" operator="containsText" text="_TOP_">
      <formula>NOT(ISERROR(SEARCH("_TOP_",M381)))</formula>
    </cfRule>
  </conditionalFormatting>
  <conditionalFormatting sqref="M39:Q39">
    <cfRule type="containsText" dxfId="5926" priority="983" operator="containsText" text="_TRG_">
      <formula>NOT(ISERROR(SEARCH("_TRG_",M39)))</formula>
    </cfRule>
    <cfRule type="containsText" dxfId="5925" priority="984" operator="containsText" text="_SCA_">
      <formula>NOT(ISERROR(SEARCH("_SCA_",M39)))</formula>
    </cfRule>
    <cfRule type="containsText" dxfId="5924" priority="985" operator="containsText" text="_low_">
      <formula>NOT(ISERROR(SEARCH("_low_",M39)))</formula>
    </cfRule>
    <cfRule type="containsText" dxfId="5923" priority="986" operator="containsText" text="_HIG_">
      <formula>NOT(ISERROR(SEARCH("_HIG_",M39)))</formula>
    </cfRule>
    <cfRule type="containsText" dxfId="5922" priority="987" operator="containsText" text="_TOP_">
      <formula>NOT(ISERROR(SEARCH("_TOP_",M39)))</formula>
    </cfRule>
  </conditionalFormatting>
  <conditionalFormatting sqref="M39:Q39">
    <cfRule type="containsText" dxfId="5921" priority="978" operator="containsText" text="_TRG_">
      <formula>NOT(ISERROR(SEARCH("_TRG_",M39)))</formula>
    </cfRule>
    <cfRule type="containsText" dxfId="5920" priority="979" operator="containsText" text="_SCA_">
      <formula>NOT(ISERROR(SEARCH("_SCA_",M39)))</formula>
    </cfRule>
    <cfRule type="containsText" dxfId="5919" priority="980" operator="containsText" text="_low_">
      <formula>NOT(ISERROR(SEARCH("_low_",M39)))</formula>
    </cfRule>
    <cfRule type="containsText" dxfId="5918" priority="981" operator="containsText" text="_HIG_">
      <formula>NOT(ISERROR(SEARCH("_HIG_",M39)))</formula>
    </cfRule>
    <cfRule type="containsText" dxfId="5917" priority="982" operator="containsText" text="_TOP_">
      <formula>NOT(ISERROR(SEARCH("_TOP_",M39)))</formula>
    </cfRule>
  </conditionalFormatting>
  <conditionalFormatting sqref="M74:Q74">
    <cfRule type="containsText" dxfId="5916" priority="973" operator="containsText" text="_TRG_">
      <formula>NOT(ISERROR(SEARCH("_TRG_",M74)))</formula>
    </cfRule>
    <cfRule type="containsText" dxfId="5915" priority="974" operator="containsText" text="_SCA_">
      <formula>NOT(ISERROR(SEARCH("_SCA_",M74)))</formula>
    </cfRule>
    <cfRule type="containsText" dxfId="5914" priority="975" operator="containsText" text="_low_">
      <formula>NOT(ISERROR(SEARCH("_low_",M74)))</formula>
    </cfRule>
    <cfRule type="containsText" dxfId="5913" priority="976" operator="containsText" text="_HIG_">
      <formula>NOT(ISERROR(SEARCH("_HIG_",M74)))</formula>
    </cfRule>
    <cfRule type="containsText" dxfId="5912" priority="977" operator="containsText" text="_TOP_">
      <formula>NOT(ISERROR(SEARCH("_TOP_",M74)))</formula>
    </cfRule>
  </conditionalFormatting>
  <conditionalFormatting sqref="M74:Q74">
    <cfRule type="containsText" dxfId="5911" priority="968" operator="containsText" text="_TRG_">
      <formula>NOT(ISERROR(SEARCH("_TRG_",M74)))</formula>
    </cfRule>
    <cfRule type="containsText" dxfId="5910" priority="969" operator="containsText" text="_SCA_">
      <formula>NOT(ISERROR(SEARCH("_SCA_",M74)))</formula>
    </cfRule>
    <cfRule type="containsText" dxfId="5909" priority="970" operator="containsText" text="_low_">
      <formula>NOT(ISERROR(SEARCH("_low_",M74)))</formula>
    </cfRule>
    <cfRule type="containsText" dxfId="5908" priority="971" operator="containsText" text="_HIG_">
      <formula>NOT(ISERROR(SEARCH("_HIG_",M74)))</formula>
    </cfRule>
    <cfRule type="containsText" dxfId="5907" priority="972" operator="containsText" text="_TOP_">
      <formula>NOT(ISERROR(SEARCH("_TOP_",M74)))</formula>
    </cfRule>
  </conditionalFormatting>
  <conditionalFormatting sqref="M109:Q109">
    <cfRule type="containsText" dxfId="5906" priority="963" operator="containsText" text="_TRG_">
      <formula>NOT(ISERROR(SEARCH("_TRG_",M109)))</formula>
    </cfRule>
    <cfRule type="containsText" dxfId="5905" priority="964" operator="containsText" text="_SCA_">
      <formula>NOT(ISERROR(SEARCH("_SCA_",M109)))</formula>
    </cfRule>
    <cfRule type="containsText" dxfId="5904" priority="965" operator="containsText" text="_low_">
      <formula>NOT(ISERROR(SEARCH("_low_",M109)))</formula>
    </cfRule>
    <cfRule type="containsText" dxfId="5903" priority="966" operator="containsText" text="_HIG_">
      <formula>NOT(ISERROR(SEARCH("_HIG_",M109)))</formula>
    </cfRule>
    <cfRule type="containsText" dxfId="5902" priority="967" operator="containsText" text="_TOP_">
      <formula>NOT(ISERROR(SEARCH("_TOP_",M109)))</formula>
    </cfRule>
  </conditionalFormatting>
  <conditionalFormatting sqref="M109:Q109">
    <cfRule type="containsText" dxfId="5901" priority="958" operator="containsText" text="_TRG_">
      <formula>NOT(ISERROR(SEARCH("_TRG_",M109)))</formula>
    </cfRule>
    <cfRule type="containsText" dxfId="5900" priority="959" operator="containsText" text="_SCA_">
      <formula>NOT(ISERROR(SEARCH("_SCA_",M109)))</formula>
    </cfRule>
    <cfRule type="containsText" dxfId="5899" priority="960" operator="containsText" text="_low_">
      <formula>NOT(ISERROR(SEARCH("_low_",M109)))</formula>
    </cfRule>
    <cfRule type="containsText" dxfId="5898" priority="961" operator="containsText" text="_HIG_">
      <formula>NOT(ISERROR(SEARCH("_HIG_",M109)))</formula>
    </cfRule>
    <cfRule type="containsText" dxfId="5897" priority="962" operator="containsText" text="_TOP_">
      <formula>NOT(ISERROR(SEARCH("_TOP_",M109)))</formula>
    </cfRule>
  </conditionalFormatting>
  <conditionalFormatting sqref="M144:Q144">
    <cfRule type="containsText" dxfId="5896" priority="953" operator="containsText" text="_TRG_">
      <formula>NOT(ISERROR(SEARCH("_TRG_",M144)))</formula>
    </cfRule>
    <cfRule type="containsText" dxfId="5895" priority="954" operator="containsText" text="_SCA_">
      <formula>NOT(ISERROR(SEARCH("_SCA_",M144)))</formula>
    </cfRule>
    <cfRule type="containsText" dxfId="5894" priority="955" operator="containsText" text="_low_">
      <formula>NOT(ISERROR(SEARCH("_low_",M144)))</formula>
    </cfRule>
    <cfRule type="containsText" dxfId="5893" priority="956" operator="containsText" text="_HIG_">
      <formula>NOT(ISERROR(SEARCH("_HIG_",M144)))</formula>
    </cfRule>
    <cfRule type="containsText" dxfId="5892" priority="957" operator="containsText" text="_TOP_">
      <formula>NOT(ISERROR(SEARCH("_TOP_",M144)))</formula>
    </cfRule>
  </conditionalFormatting>
  <conditionalFormatting sqref="M144:Q144">
    <cfRule type="containsText" dxfId="5891" priority="948" operator="containsText" text="_TRG_">
      <formula>NOT(ISERROR(SEARCH("_TRG_",M144)))</formula>
    </cfRule>
    <cfRule type="containsText" dxfId="5890" priority="949" operator="containsText" text="_SCA_">
      <formula>NOT(ISERROR(SEARCH("_SCA_",M144)))</formula>
    </cfRule>
    <cfRule type="containsText" dxfId="5889" priority="950" operator="containsText" text="_low_">
      <formula>NOT(ISERROR(SEARCH("_low_",M144)))</formula>
    </cfRule>
    <cfRule type="containsText" dxfId="5888" priority="951" operator="containsText" text="_HIG_">
      <formula>NOT(ISERROR(SEARCH("_HIG_",M144)))</formula>
    </cfRule>
    <cfRule type="containsText" dxfId="5887" priority="952" operator="containsText" text="_TOP_">
      <formula>NOT(ISERROR(SEARCH("_TOP_",M144)))</formula>
    </cfRule>
  </conditionalFormatting>
  <conditionalFormatting sqref="M179:Q179">
    <cfRule type="containsText" dxfId="5886" priority="943" operator="containsText" text="_TRG_">
      <formula>NOT(ISERROR(SEARCH("_TRG_",M179)))</formula>
    </cfRule>
    <cfRule type="containsText" dxfId="5885" priority="944" operator="containsText" text="_SCA_">
      <formula>NOT(ISERROR(SEARCH("_SCA_",M179)))</formula>
    </cfRule>
    <cfRule type="containsText" dxfId="5884" priority="945" operator="containsText" text="_low_">
      <formula>NOT(ISERROR(SEARCH("_low_",M179)))</formula>
    </cfRule>
    <cfRule type="containsText" dxfId="5883" priority="946" operator="containsText" text="_HIG_">
      <formula>NOT(ISERROR(SEARCH("_HIG_",M179)))</formula>
    </cfRule>
    <cfRule type="containsText" dxfId="5882" priority="947" operator="containsText" text="_TOP_">
      <formula>NOT(ISERROR(SEARCH("_TOP_",M179)))</formula>
    </cfRule>
  </conditionalFormatting>
  <conditionalFormatting sqref="M179:Q179">
    <cfRule type="containsText" dxfId="5881" priority="938" operator="containsText" text="_TRG_">
      <formula>NOT(ISERROR(SEARCH("_TRG_",M179)))</formula>
    </cfRule>
    <cfRule type="containsText" dxfId="5880" priority="939" operator="containsText" text="_SCA_">
      <formula>NOT(ISERROR(SEARCH("_SCA_",M179)))</formula>
    </cfRule>
    <cfRule type="containsText" dxfId="5879" priority="940" operator="containsText" text="_low_">
      <formula>NOT(ISERROR(SEARCH("_low_",M179)))</formula>
    </cfRule>
    <cfRule type="containsText" dxfId="5878" priority="941" operator="containsText" text="_HIG_">
      <formula>NOT(ISERROR(SEARCH("_HIG_",M179)))</formula>
    </cfRule>
    <cfRule type="containsText" dxfId="5877" priority="942" operator="containsText" text="_TOP_">
      <formula>NOT(ISERROR(SEARCH("_TOP_",M179)))</formula>
    </cfRule>
  </conditionalFormatting>
  <conditionalFormatting sqref="M214:Q214">
    <cfRule type="containsText" dxfId="5876" priority="933" operator="containsText" text="_TRG_">
      <formula>NOT(ISERROR(SEARCH("_TRG_",M214)))</formula>
    </cfRule>
    <cfRule type="containsText" dxfId="5875" priority="934" operator="containsText" text="_SCA_">
      <formula>NOT(ISERROR(SEARCH("_SCA_",M214)))</formula>
    </cfRule>
    <cfRule type="containsText" dxfId="5874" priority="935" operator="containsText" text="_low_">
      <formula>NOT(ISERROR(SEARCH("_low_",M214)))</formula>
    </cfRule>
    <cfRule type="containsText" dxfId="5873" priority="936" operator="containsText" text="_HIG_">
      <formula>NOT(ISERROR(SEARCH("_HIG_",M214)))</formula>
    </cfRule>
    <cfRule type="containsText" dxfId="5872" priority="937" operator="containsText" text="_TOP_">
      <formula>NOT(ISERROR(SEARCH("_TOP_",M214)))</formula>
    </cfRule>
  </conditionalFormatting>
  <conditionalFormatting sqref="M214:Q214">
    <cfRule type="containsText" dxfId="5871" priority="928" operator="containsText" text="_TRG_">
      <formula>NOT(ISERROR(SEARCH("_TRG_",M214)))</formula>
    </cfRule>
    <cfRule type="containsText" dxfId="5870" priority="929" operator="containsText" text="_SCA_">
      <formula>NOT(ISERROR(SEARCH("_SCA_",M214)))</formula>
    </cfRule>
    <cfRule type="containsText" dxfId="5869" priority="930" operator="containsText" text="_low_">
      <formula>NOT(ISERROR(SEARCH("_low_",M214)))</formula>
    </cfRule>
    <cfRule type="containsText" dxfId="5868" priority="931" operator="containsText" text="_HIG_">
      <formula>NOT(ISERROR(SEARCH("_HIG_",M214)))</formula>
    </cfRule>
    <cfRule type="containsText" dxfId="5867" priority="932" operator="containsText" text="_TOP_">
      <formula>NOT(ISERROR(SEARCH("_TOP_",M214)))</formula>
    </cfRule>
  </conditionalFormatting>
  <conditionalFormatting sqref="M249:Q249">
    <cfRule type="containsText" dxfId="5866" priority="923" operator="containsText" text="_TRG_">
      <formula>NOT(ISERROR(SEARCH("_TRG_",M249)))</formula>
    </cfRule>
    <cfRule type="containsText" dxfId="5865" priority="924" operator="containsText" text="_SCA_">
      <formula>NOT(ISERROR(SEARCH("_SCA_",M249)))</formula>
    </cfRule>
    <cfRule type="containsText" dxfId="5864" priority="925" operator="containsText" text="_low_">
      <formula>NOT(ISERROR(SEARCH("_low_",M249)))</formula>
    </cfRule>
    <cfRule type="containsText" dxfId="5863" priority="926" operator="containsText" text="_HIG_">
      <formula>NOT(ISERROR(SEARCH("_HIG_",M249)))</formula>
    </cfRule>
    <cfRule type="containsText" dxfId="5862" priority="927" operator="containsText" text="_TOP_">
      <formula>NOT(ISERROR(SEARCH("_TOP_",M249)))</formula>
    </cfRule>
  </conditionalFormatting>
  <conditionalFormatting sqref="M249:Q249">
    <cfRule type="containsText" dxfId="5861" priority="918" operator="containsText" text="_TRG_">
      <formula>NOT(ISERROR(SEARCH("_TRG_",M249)))</formula>
    </cfRule>
    <cfRule type="containsText" dxfId="5860" priority="919" operator="containsText" text="_SCA_">
      <formula>NOT(ISERROR(SEARCH("_SCA_",M249)))</formula>
    </cfRule>
    <cfRule type="containsText" dxfId="5859" priority="920" operator="containsText" text="_low_">
      <formula>NOT(ISERROR(SEARCH("_low_",M249)))</formula>
    </cfRule>
    <cfRule type="containsText" dxfId="5858" priority="921" operator="containsText" text="_HIG_">
      <formula>NOT(ISERROR(SEARCH("_HIG_",M249)))</formula>
    </cfRule>
    <cfRule type="containsText" dxfId="5857" priority="922" operator="containsText" text="_TOP_">
      <formula>NOT(ISERROR(SEARCH("_TOP_",M249)))</formula>
    </cfRule>
  </conditionalFormatting>
  <conditionalFormatting sqref="M284:Q284">
    <cfRule type="containsText" dxfId="5856" priority="913" operator="containsText" text="_TRG_">
      <formula>NOT(ISERROR(SEARCH("_TRG_",M284)))</formula>
    </cfRule>
    <cfRule type="containsText" dxfId="5855" priority="914" operator="containsText" text="_SCA_">
      <formula>NOT(ISERROR(SEARCH("_SCA_",M284)))</formula>
    </cfRule>
    <cfRule type="containsText" dxfId="5854" priority="915" operator="containsText" text="_low_">
      <formula>NOT(ISERROR(SEARCH("_low_",M284)))</formula>
    </cfRule>
    <cfRule type="containsText" dxfId="5853" priority="916" operator="containsText" text="_HIG_">
      <formula>NOT(ISERROR(SEARCH("_HIG_",M284)))</formula>
    </cfRule>
    <cfRule type="containsText" dxfId="5852" priority="917" operator="containsText" text="_TOP_">
      <formula>NOT(ISERROR(SEARCH("_TOP_",M284)))</formula>
    </cfRule>
  </conditionalFormatting>
  <conditionalFormatting sqref="M284:Q284">
    <cfRule type="containsText" dxfId="5851" priority="908" operator="containsText" text="_TRG_">
      <formula>NOT(ISERROR(SEARCH("_TRG_",M284)))</formula>
    </cfRule>
    <cfRule type="containsText" dxfId="5850" priority="909" operator="containsText" text="_SCA_">
      <formula>NOT(ISERROR(SEARCH("_SCA_",M284)))</formula>
    </cfRule>
    <cfRule type="containsText" dxfId="5849" priority="910" operator="containsText" text="_low_">
      <formula>NOT(ISERROR(SEARCH("_low_",M284)))</formula>
    </cfRule>
    <cfRule type="containsText" dxfId="5848" priority="911" operator="containsText" text="_HIG_">
      <formula>NOT(ISERROR(SEARCH("_HIG_",M284)))</formula>
    </cfRule>
    <cfRule type="containsText" dxfId="5847" priority="912" operator="containsText" text="_TOP_">
      <formula>NOT(ISERROR(SEARCH("_TOP_",M284)))</formula>
    </cfRule>
  </conditionalFormatting>
  <conditionalFormatting sqref="M319:Q319">
    <cfRule type="containsText" dxfId="5846" priority="903" operator="containsText" text="_TRG_">
      <formula>NOT(ISERROR(SEARCH("_TRG_",M319)))</formula>
    </cfRule>
    <cfRule type="containsText" dxfId="5845" priority="904" operator="containsText" text="_SCA_">
      <formula>NOT(ISERROR(SEARCH("_SCA_",M319)))</formula>
    </cfRule>
    <cfRule type="containsText" dxfId="5844" priority="905" operator="containsText" text="_low_">
      <formula>NOT(ISERROR(SEARCH("_low_",M319)))</formula>
    </cfRule>
    <cfRule type="containsText" dxfId="5843" priority="906" operator="containsText" text="_HIG_">
      <formula>NOT(ISERROR(SEARCH("_HIG_",M319)))</formula>
    </cfRule>
    <cfRule type="containsText" dxfId="5842" priority="907" operator="containsText" text="_TOP_">
      <formula>NOT(ISERROR(SEARCH("_TOP_",M319)))</formula>
    </cfRule>
  </conditionalFormatting>
  <conditionalFormatting sqref="M319:Q319">
    <cfRule type="containsText" dxfId="5841" priority="898" operator="containsText" text="_TRG_">
      <formula>NOT(ISERROR(SEARCH("_TRG_",M319)))</formula>
    </cfRule>
    <cfRule type="containsText" dxfId="5840" priority="899" operator="containsText" text="_SCA_">
      <formula>NOT(ISERROR(SEARCH("_SCA_",M319)))</formula>
    </cfRule>
    <cfRule type="containsText" dxfId="5839" priority="900" operator="containsText" text="_low_">
      <formula>NOT(ISERROR(SEARCH("_low_",M319)))</formula>
    </cfRule>
    <cfRule type="containsText" dxfId="5838" priority="901" operator="containsText" text="_HIG_">
      <formula>NOT(ISERROR(SEARCH("_HIG_",M319)))</formula>
    </cfRule>
    <cfRule type="containsText" dxfId="5837" priority="902" operator="containsText" text="_TOP_">
      <formula>NOT(ISERROR(SEARCH("_TOP_",M319)))</formula>
    </cfRule>
  </conditionalFormatting>
  <conditionalFormatting sqref="M354:Q354">
    <cfRule type="containsText" dxfId="5836" priority="893" operator="containsText" text="_TRG_">
      <formula>NOT(ISERROR(SEARCH("_TRG_",M354)))</formula>
    </cfRule>
    <cfRule type="containsText" dxfId="5835" priority="894" operator="containsText" text="_SCA_">
      <formula>NOT(ISERROR(SEARCH("_SCA_",M354)))</formula>
    </cfRule>
    <cfRule type="containsText" dxfId="5834" priority="895" operator="containsText" text="_low_">
      <formula>NOT(ISERROR(SEARCH("_low_",M354)))</formula>
    </cfRule>
    <cfRule type="containsText" dxfId="5833" priority="896" operator="containsText" text="_HIG_">
      <formula>NOT(ISERROR(SEARCH("_HIG_",M354)))</formula>
    </cfRule>
    <cfRule type="containsText" dxfId="5832" priority="897" operator="containsText" text="_TOP_">
      <formula>NOT(ISERROR(SEARCH("_TOP_",M354)))</formula>
    </cfRule>
  </conditionalFormatting>
  <conditionalFormatting sqref="M354:Q354">
    <cfRule type="containsText" dxfId="5831" priority="888" operator="containsText" text="_TRG_">
      <formula>NOT(ISERROR(SEARCH("_TRG_",M354)))</formula>
    </cfRule>
    <cfRule type="containsText" dxfId="5830" priority="889" operator="containsText" text="_SCA_">
      <formula>NOT(ISERROR(SEARCH("_SCA_",M354)))</formula>
    </cfRule>
    <cfRule type="containsText" dxfId="5829" priority="890" operator="containsText" text="_low_">
      <formula>NOT(ISERROR(SEARCH("_low_",M354)))</formula>
    </cfRule>
    <cfRule type="containsText" dxfId="5828" priority="891" operator="containsText" text="_HIG_">
      <formula>NOT(ISERROR(SEARCH("_HIG_",M354)))</formula>
    </cfRule>
    <cfRule type="containsText" dxfId="5827" priority="892" operator="containsText" text="_TOP_">
      <formula>NOT(ISERROR(SEARCH("_TOP_",M354)))</formula>
    </cfRule>
  </conditionalFormatting>
  <conditionalFormatting sqref="M389:Q389">
    <cfRule type="containsText" dxfId="5826" priority="883" operator="containsText" text="_TRG_">
      <formula>NOT(ISERROR(SEARCH("_TRG_",M389)))</formula>
    </cfRule>
    <cfRule type="containsText" dxfId="5825" priority="884" operator="containsText" text="_SCA_">
      <formula>NOT(ISERROR(SEARCH("_SCA_",M389)))</formula>
    </cfRule>
    <cfRule type="containsText" dxfId="5824" priority="885" operator="containsText" text="_low_">
      <formula>NOT(ISERROR(SEARCH("_low_",M389)))</formula>
    </cfRule>
    <cfRule type="containsText" dxfId="5823" priority="886" operator="containsText" text="_HIG_">
      <formula>NOT(ISERROR(SEARCH("_HIG_",M389)))</formula>
    </cfRule>
    <cfRule type="containsText" dxfId="5822" priority="887" operator="containsText" text="_TOP_">
      <formula>NOT(ISERROR(SEARCH("_TOP_",M389)))</formula>
    </cfRule>
  </conditionalFormatting>
  <conditionalFormatting sqref="M389:Q389">
    <cfRule type="containsText" dxfId="5821" priority="878" operator="containsText" text="_TRG_">
      <formula>NOT(ISERROR(SEARCH("_TRG_",M389)))</formula>
    </cfRule>
    <cfRule type="containsText" dxfId="5820" priority="879" operator="containsText" text="_SCA_">
      <formula>NOT(ISERROR(SEARCH("_SCA_",M389)))</formula>
    </cfRule>
    <cfRule type="containsText" dxfId="5819" priority="880" operator="containsText" text="_low_">
      <formula>NOT(ISERROR(SEARCH("_low_",M389)))</formula>
    </cfRule>
    <cfRule type="containsText" dxfId="5818" priority="881" operator="containsText" text="_HIG_">
      <formula>NOT(ISERROR(SEARCH("_HIG_",M389)))</formula>
    </cfRule>
    <cfRule type="containsText" dxfId="5817" priority="882" operator="containsText" text="_TOP_">
      <formula>NOT(ISERROR(SEARCH("_TOP_",M389)))</formula>
    </cfRule>
  </conditionalFormatting>
  <conditionalFormatting sqref="M420:Q420">
    <cfRule type="containsText" dxfId="5816" priority="873" operator="containsText" text="_TRG_">
      <formula>NOT(ISERROR(SEARCH("_TRG_",M420)))</formula>
    </cfRule>
    <cfRule type="containsText" dxfId="5815" priority="874" operator="containsText" text="_SCA_">
      <formula>NOT(ISERROR(SEARCH("_SCA_",M420)))</formula>
    </cfRule>
    <cfRule type="containsText" dxfId="5814" priority="875" operator="containsText" text="_low_">
      <formula>NOT(ISERROR(SEARCH("_low_",M420)))</formula>
    </cfRule>
    <cfRule type="containsText" dxfId="5813" priority="876" operator="containsText" text="_HIG_">
      <formula>NOT(ISERROR(SEARCH("_HIG_",M420)))</formula>
    </cfRule>
    <cfRule type="containsText" dxfId="5812" priority="877" operator="containsText" text="_TOP_">
      <formula>NOT(ISERROR(SEARCH("_TOP_",M420)))</formula>
    </cfRule>
  </conditionalFormatting>
  <conditionalFormatting sqref="M420:Q420">
    <cfRule type="containsText" dxfId="5811" priority="868" operator="containsText" text="_TRG_">
      <formula>NOT(ISERROR(SEARCH("_TRG_",M420)))</formula>
    </cfRule>
    <cfRule type="containsText" dxfId="5810" priority="869" operator="containsText" text="_SCA_">
      <formula>NOT(ISERROR(SEARCH("_SCA_",M420)))</formula>
    </cfRule>
    <cfRule type="containsText" dxfId="5809" priority="870" operator="containsText" text="_low_">
      <formula>NOT(ISERROR(SEARCH("_low_",M420)))</formula>
    </cfRule>
    <cfRule type="containsText" dxfId="5808" priority="871" operator="containsText" text="_HIG_">
      <formula>NOT(ISERROR(SEARCH("_HIG_",M420)))</formula>
    </cfRule>
    <cfRule type="containsText" dxfId="5807" priority="872" operator="containsText" text="_TOP_">
      <formula>NOT(ISERROR(SEARCH("_TOP_",M420)))</formula>
    </cfRule>
  </conditionalFormatting>
  <conditionalFormatting sqref="M451:Q451">
    <cfRule type="containsText" dxfId="5806" priority="863" operator="containsText" text="_TRG_">
      <formula>NOT(ISERROR(SEARCH("_TRG_",M451)))</formula>
    </cfRule>
    <cfRule type="containsText" dxfId="5805" priority="864" operator="containsText" text="_SCA_">
      <formula>NOT(ISERROR(SEARCH("_SCA_",M451)))</formula>
    </cfRule>
    <cfRule type="containsText" dxfId="5804" priority="865" operator="containsText" text="_low_">
      <formula>NOT(ISERROR(SEARCH("_low_",M451)))</formula>
    </cfRule>
    <cfRule type="containsText" dxfId="5803" priority="866" operator="containsText" text="_HIG_">
      <formula>NOT(ISERROR(SEARCH("_HIG_",M451)))</formula>
    </cfRule>
    <cfRule type="containsText" dxfId="5802" priority="867" operator="containsText" text="_TOP_">
      <formula>NOT(ISERROR(SEARCH("_TOP_",M451)))</formula>
    </cfRule>
  </conditionalFormatting>
  <conditionalFormatting sqref="M451:Q451">
    <cfRule type="containsText" dxfId="5801" priority="858" operator="containsText" text="_TRG_">
      <formula>NOT(ISERROR(SEARCH("_TRG_",M451)))</formula>
    </cfRule>
    <cfRule type="containsText" dxfId="5800" priority="859" operator="containsText" text="_SCA_">
      <formula>NOT(ISERROR(SEARCH("_SCA_",M451)))</formula>
    </cfRule>
    <cfRule type="containsText" dxfId="5799" priority="860" operator="containsText" text="_low_">
      <formula>NOT(ISERROR(SEARCH("_low_",M451)))</formula>
    </cfRule>
    <cfRule type="containsText" dxfId="5798" priority="861" operator="containsText" text="_HIG_">
      <formula>NOT(ISERROR(SEARCH("_HIG_",M451)))</formula>
    </cfRule>
    <cfRule type="containsText" dxfId="5797" priority="862" operator="containsText" text="_TOP_">
      <formula>NOT(ISERROR(SEARCH("_TOP_",M451)))</formula>
    </cfRule>
  </conditionalFormatting>
  <conditionalFormatting sqref="M482:Q482">
    <cfRule type="containsText" dxfId="5796" priority="853" operator="containsText" text="_TRG_">
      <formula>NOT(ISERROR(SEARCH("_TRG_",M482)))</formula>
    </cfRule>
    <cfRule type="containsText" dxfId="5795" priority="854" operator="containsText" text="_SCA_">
      <formula>NOT(ISERROR(SEARCH("_SCA_",M482)))</formula>
    </cfRule>
    <cfRule type="containsText" dxfId="5794" priority="855" operator="containsText" text="_low_">
      <formula>NOT(ISERROR(SEARCH("_low_",M482)))</formula>
    </cfRule>
    <cfRule type="containsText" dxfId="5793" priority="856" operator="containsText" text="_HIG_">
      <formula>NOT(ISERROR(SEARCH("_HIG_",M482)))</formula>
    </cfRule>
    <cfRule type="containsText" dxfId="5792" priority="857" operator="containsText" text="_TOP_">
      <formula>NOT(ISERROR(SEARCH("_TOP_",M482)))</formula>
    </cfRule>
  </conditionalFormatting>
  <conditionalFormatting sqref="M482:Q482">
    <cfRule type="containsText" dxfId="5791" priority="848" operator="containsText" text="_TRG_">
      <formula>NOT(ISERROR(SEARCH("_TRG_",M482)))</formula>
    </cfRule>
    <cfRule type="containsText" dxfId="5790" priority="849" operator="containsText" text="_SCA_">
      <formula>NOT(ISERROR(SEARCH("_SCA_",M482)))</formula>
    </cfRule>
    <cfRule type="containsText" dxfId="5789" priority="850" operator="containsText" text="_low_">
      <formula>NOT(ISERROR(SEARCH("_low_",M482)))</formula>
    </cfRule>
    <cfRule type="containsText" dxfId="5788" priority="851" operator="containsText" text="_HIG_">
      <formula>NOT(ISERROR(SEARCH("_HIG_",M482)))</formula>
    </cfRule>
    <cfRule type="containsText" dxfId="5787" priority="852" operator="containsText" text="_TOP_">
      <formula>NOT(ISERROR(SEARCH("_TOP_",M482)))</formula>
    </cfRule>
  </conditionalFormatting>
  <conditionalFormatting sqref="M513:Q513">
    <cfRule type="containsText" dxfId="5786" priority="843" operator="containsText" text="_TRG_">
      <formula>NOT(ISERROR(SEARCH("_TRG_",M513)))</formula>
    </cfRule>
    <cfRule type="containsText" dxfId="5785" priority="844" operator="containsText" text="_SCA_">
      <formula>NOT(ISERROR(SEARCH("_SCA_",M513)))</formula>
    </cfRule>
    <cfRule type="containsText" dxfId="5784" priority="845" operator="containsText" text="_low_">
      <formula>NOT(ISERROR(SEARCH("_low_",M513)))</formula>
    </cfRule>
    <cfRule type="containsText" dxfId="5783" priority="846" operator="containsText" text="_HIG_">
      <formula>NOT(ISERROR(SEARCH("_HIG_",M513)))</formula>
    </cfRule>
    <cfRule type="containsText" dxfId="5782" priority="847" operator="containsText" text="_TOP_">
      <formula>NOT(ISERROR(SEARCH("_TOP_",M513)))</formula>
    </cfRule>
  </conditionalFormatting>
  <conditionalFormatting sqref="M513:Q513">
    <cfRule type="containsText" dxfId="5781" priority="838" operator="containsText" text="_TRG_">
      <formula>NOT(ISERROR(SEARCH("_TRG_",M513)))</formula>
    </cfRule>
    <cfRule type="containsText" dxfId="5780" priority="839" operator="containsText" text="_SCA_">
      <formula>NOT(ISERROR(SEARCH("_SCA_",M513)))</formula>
    </cfRule>
    <cfRule type="containsText" dxfId="5779" priority="840" operator="containsText" text="_low_">
      <formula>NOT(ISERROR(SEARCH("_low_",M513)))</formula>
    </cfRule>
    <cfRule type="containsText" dxfId="5778" priority="841" operator="containsText" text="_HIG_">
      <formula>NOT(ISERROR(SEARCH("_HIG_",M513)))</formula>
    </cfRule>
    <cfRule type="containsText" dxfId="5777" priority="842" operator="containsText" text="_TOP_">
      <formula>NOT(ISERROR(SEARCH("_TOP_",M513)))</formula>
    </cfRule>
  </conditionalFormatting>
  <conditionalFormatting sqref="M544:Q544">
    <cfRule type="containsText" dxfId="5776" priority="833" operator="containsText" text="_TRG_">
      <formula>NOT(ISERROR(SEARCH("_TRG_",M544)))</formula>
    </cfRule>
    <cfRule type="containsText" dxfId="5775" priority="834" operator="containsText" text="_SCA_">
      <formula>NOT(ISERROR(SEARCH("_SCA_",M544)))</formula>
    </cfRule>
    <cfRule type="containsText" dxfId="5774" priority="835" operator="containsText" text="_low_">
      <formula>NOT(ISERROR(SEARCH("_low_",M544)))</formula>
    </cfRule>
    <cfRule type="containsText" dxfId="5773" priority="836" operator="containsText" text="_HIG_">
      <formula>NOT(ISERROR(SEARCH("_HIG_",M544)))</formula>
    </cfRule>
    <cfRule type="containsText" dxfId="5772" priority="837" operator="containsText" text="_TOP_">
      <formula>NOT(ISERROR(SEARCH("_TOP_",M544)))</formula>
    </cfRule>
  </conditionalFormatting>
  <conditionalFormatting sqref="M544:Q544">
    <cfRule type="containsText" dxfId="5771" priority="828" operator="containsText" text="_TRG_">
      <formula>NOT(ISERROR(SEARCH("_TRG_",M544)))</formula>
    </cfRule>
    <cfRule type="containsText" dxfId="5770" priority="829" operator="containsText" text="_SCA_">
      <formula>NOT(ISERROR(SEARCH("_SCA_",M544)))</formula>
    </cfRule>
    <cfRule type="containsText" dxfId="5769" priority="830" operator="containsText" text="_low_">
      <formula>NOT(ISERROR(SEARCH("_low_",M544)))</formula>
    </cfRule>
    <cfRule type="containsText" dxfId="5768" priority="831" operator="containsText" text="_HIG_">
      <formula>NOT(ISERROR(SEARCH("_HIG_",M544)))</formula>
    </cfRule>
    <cfRule type="containsText" dxfId="5767" priority="832" operator="containsText" text="_TOP_">
      <formula>NOT(ISERROR(SEARCH("_TOP_",M544)))</formula>
    </cfRule>
  </conditionalFormatting>
  <conditionalFormatting sqref="M11">
    <cfRule type="containsText" dxfId="5766" priority="826" operator="containsText" text="ERROR">
      <formula>NOT(ISERROR(SEARCH("ERROR",M11)))</formula>
    </cfRule>
    <cfRule type="containsText" dxfId="5765" priority="827" operator="containsText" text="OK">
      <formula>NOT(ISERROR(SEARCH("OK",M11)))</formula>
    </cfRule>
  </conditionalFormatting>
  <conditionalFormatting sqref="M46">
    <cfRule type="containsText" dxfId="5764" priority="824" operator="containsText" text="ERROR">
      <formula>NOT(ISERROR(SEARCH("ERROR",M46)))</formula>
    </cfRule>
    <cfRule type="containsText" dxfId="5763" priority="825" operator="containsText" text="OK">
      <formula>NOT(ISERROR(SEARCH("OK",M46)))</formula>
    </cfRule>
  </conditionalFormatting>
  <conditionalFormatting sqref="M81">
    <cfRule type="containsText" dxfId="5762" priority="822" operator="containsText" text="ERROR">
      <formula>NOT(ISERROR(SEARCH("ERROR",M81)))</formula>
    </cfRule>
    <cfRule type="containsText" dxfId="5761" priority="823" operator="containsText" text="OK">
      <formula>NOT(ISERROR(SEARCH("OK",M81)))</formula>
    </cfRule>
  </conditionalFormatting>
  <conditionalFormatting sqref="M116">
    <cfRule type="containsText" dxfId="5760" priority="820" operator="containsText" text="ERROR">
      <formula>NOT(ISERROR(SEARCH("ERROR",M116)))</formula>
    </cfRule>
    <cfRule type="containsText" dxfId="5759" priority="821" operator="containsText" text="OK">
      <formula>NOT(ISERROR(SEARCH("OK",M116)))</formula>
    </cfRule>
  </conditionalFormatting>
  <conditionalFormatting sqref="M151">
    <cfRule type="containsText" dxfId="5758" priority="818" operator="containsText" text="ERROR">
      <formula>NOT(ISERROR(SEARCH("ERROR",M151)))</formula>
    </cfRule>
    <cfRule type="containsText" dxfId="5757" priority="819" operator="containsText" text="OK">
      <formula>NOT(ISERROR(SEARCH("OK",M151)))</formula>
    </cfRule>
  </conditionalFormatting>
  <conditionalFormatting sqref="M186">
    <cfRule type="containsText" dxfId="5756" priority="816" operator="containsText" text="ERROR">
      <formula>NOT(ISERROR(SEARCH("ERROR",M186)))</formula>
    </cfRule>
    <cfRule type="containsText" dxfId="5755" priority="817" operator="containsText" text="OK">
      <formula>NOT(ISERROR(SEARCH("OK",M186)))</formula>
    </cfRule>
  </conditionalFormatting>
  <conditionalFormatting sqref="M221">
    <cfRule type="containsText" dxfId="5754" priority="814" operator="containsText" text="ERROR">
      <formula>NOT(ISERROR(SEARCH("ERROR",M221)))</formula>
    </cfRule>
    <cfRule type="containsText" dxfId="5753" priority="815" operator="containsText" text="OK">
      <formula>NOT(ISERROR(SEARCH("OK",M221)))</formula>
    </cfRule>
  </conditionalFormatting>
  <conditionalFormatting sqref="M256">
    <cfRule type="containsText" dxfId="5752" priority="812" operator="containsText" text="ERROR">
      <formula>NOT(ISERROR(SEARCH("ERROR",M256)))</formula>
    </cfRule>
    <cfRule type="containsText" dxfId="5751" priority="813" operator="containsText" text="OK">
      <formula>NOT(ISERROR(SEARCH("OK",M256)))</formula>
    </cfRule>
  </conditionalFormatting>
  <conditionalFormatting sqref="M291">
    <cfRule type="containsText" dxfId="5750" priority="810" operator="containsText" text="ERROR">
      <formula>NOT(ISERROR(SEARCH("ERROR",M291)))</formula>
    </cfRule>
    <cfRule type="containsText" dxfId="5749" priority="811" operator="containsText" text="OK">
      <formula>NOT(ISERROR(SEARCH("OK",M291)))</formula>
    </cfRule>
  </conditionalFormatting>
  <conditionalFormatting sqref="M326">
    <cfRule type="containsText" dxfId="5748" priority="808" operator="containsText" text="ERROR">
      <formula>NOT(ISERROR(SEARCH("ERROR",M326)))</formula>
    </cfRule>
    <cfRule type="containsText" dxfId="5747" priority="809" operator="containsText" text="OK">
      <formula>NOT(ISERROR(SEARCH("OK",M326)))</formula>
    </cfRule>
  </conditionalFormatting>
  <conditionalFormatting sqref="M361">
    <cfRule type="containsText" dxfId="5746" priority="806" operator="containsText" text="ERROR">
      <formula>NOT(ISERROR(SEARCH("ERROR",M361)))</formula>
    </cfRule>
    <cfRule type="containsText" dxfId="5745" priority="807" operator="containsText" text="OK">
      <formula>NOT(ISERROR(SEARCH("OK",M361)))</formula>
    </cfRule>
  </conditionalFormatting>
  <conditionalFormatting sqref="M396">
    <cfRule type="containsText" dxfId="5744" priority="804" operator="containsText" text="ERROR">
      <formula>NOT(ISERROR(SEARCH("ERROR",M396)))</formula>
    </cfRule>
    <cfRule type="containsText" dxfId="5743" priority="805" operator="containsText" text="OK">
      <formula>NOT(ISERROR(SEARCH("OK",M396)))</formula>
    </cfRule>
  </conditionalFormatting>
  <conditionalFormatting sqref="M427">
    <cfRule type="containsText" dxfId="5742" priority="802" operator="containsText" text="ERROR">
      <formula>NOT(ISERROR(SEARCH("ERROR",M427)))</formula>
    </cfRule>
    <cfRule type="containsText" dxfId="5741" priority="803" operator="containsText" text="OK">
      <formula>NOT(ISERROR(SEARCH("OK",M427)))</formula>
    </cfRule>
  </conditionalFormatting>
  <conditionalFormatting sqref="M458">
    <cfRule type="containsText" dxfId="5740" priority="800" operator="containsText" text="ERROR">
      <formula>NOT(ISERROR(SEARCH("ERROR",M458)))</formula>
    </cfRule>
    <cfRule type="containsText" dxfId="5739" priority="801" operator="containsText" text="OK">
      <formula>NOT(ISERROR(SEARCH("OK",M458)))</formula>
    </cfRule>
  </conditionalFormatting>
  <conditionalFormatting sqref="M489">
    <cfRule type="containsText" dxfId="5738" priority="798" operator="containsText" text="ERROR">
      <formula>NOT(ISERROR(SEARCH("ERROR",M489)))</formula>
    </cfRule>
    <cfRule type="containsText" dxfId="5737" priority="799" operator="containsText" text="OK">
      <formula>NOT(ISERROR(SEARCH("OK",M489)))</formula>
    </cfRule>
  </conditionalFormatting>
  <conditionalFormatting sqref="M520">
    <cfRule type="containsText" dxfId="5736" priority="796" operator="containsText" text="ERROR">
      <formula>NOT(ISERROR(SEARCH("ERROR",M520)))</formula>
    </cfRule>
    <cfRule type="containsText" dxfId="5735" priority="797" operator="containsText" text="OK">
      <formula>NOT(ISERROR(SEARCH("OK",M520)))</formula>
    </cfRule>
  </conditionalFormatting>
  <conditionalFormatting sqref="O22:O27">
    <cfRule type="containsText" dxfId="5734" priority="791" operator="containsText" text="_TRG_">
      <formula>NOT(ISERROR(SEARCH("_TRG_",O22)))</formula>
    </cfRule>
    <cfRule type="containsText" dxfId="5733" priority="792" operator="containsText" text="_SCA_">
      <formula>NOT(ISERROR(SEARCH("_SCA_",O22)))</formula>
    </cfRule>
    <cfRule type="containsText" dxfId="5732" priority="793" operator="containsText" text="_low_">
      <formula>NOT(ISERROR(SEARCH("_low_",O22)))</formula>
    </cfRule>
    <cfRule type="containsText" dxfId="5731" priority="794" operator="containsText" text="_HIG_">
      <formula>NOT(ISERROR(SEARCH("_HIG_",O22)))</formula>
    </cfRule>
    <cfRule type="containsText" dxfId="5730" priority="795" operator="containsText" text="_TOP_">
      <formula>NOT(ISERROR(SEARCH("_TOP_",O22)))</formula>
    </cfRule>
  </conditionalFormatting>
  <conditionalFormatting sqref="O49">
    <cfRule type="containsText" dxfId="5729" priority="786" operator="containsText" text="_TRG_">
      <formula>NOT(ISERROR(SEARCH("_TRG_",O49)))</formula>
    </cfRule>
    <cfRule type="containsText" dxfId="5728" priority="787" operator="containsText" text="_SCA_">
      <formula>NOT(ISERROR(SEARCH("_SCA_",O49)))</formula>
    </cfRule>
    <cfRule type="containsText" dxfId="5727" priority="788" operator="containsText" text="_low_">
      <formula>NOT(ISERROR(SEARCH("_low_",O49)))</formula>
    </cfRule>
    <cfRule type="containsText" dxfId="5726" priority="789" operator="containsText" text="_HIG_">
      <formula>NOT(ISERROR(SEARCH("_HIG_",O49)))</formula>
    </cfRule>
    <cfRule type="containsText" dxfId="5725" priority="790" operator="containsText" text="_TOP_">
      <formula>NOT(ISERROR(SEARCH("_TOP_",O49)))</formula>
    </cfRule>
  </conditionalFormatting>
  <conditionalFormatting sqref="M136">
    <cfRule type="containsText" dxfId="5724" priority="606" operator="containsText" text="_TRG_">
      <formula>NOT(ISERROR(SEARCH("_TRG_",M136)))</formula>
    </cfRule>
    <cfRule type="containsText" dxfId="5723" priority="607" operator="containsText" text="_SCA_">
      <formula>NOT(ISERROR(SEARCH("_SCA_",M136)))</formula>
    </cfRule>
    <cfRule type="containsText" dxfId="5722" priority="608" operator="containsText" text="_low_">
      <formula>NOT(ISERROR(SEARCH("_low_",M136)))</formula>
    </cfRule>
    <cfRule type="containsText" dxfId="5721" priority="609" operator="containsText" text="_HIG_">
      <formula>NOT(ISERROR(SEARCH("_HIG_",M136)))</formula>
    </cfRule>
    <cfRule type="containsText" dxfId="5720" priority="610" operator="containsText" text="_TOP_">
      <formula>NOT(ISERROR(SEARCH("_TOP_",M136)))</formula>
    </cfRule>
  </conditionalFormatting>
  <conditionalFormatting sqref="O135">
    <cfRule type="containsText" dxfId="5719" priority="601" operator="containsText" text="_TRG_">
      <formula>NOT(ISERROR(SEARCH("_TRG_",O135)))</formula>
    </cfRule>
    <cfRule type="containsText" dxfId="5718" priority="602" operator="containsText" text="_SCA_">
      <formula>NOT(ISERROR(SEARCH("_SCA_",O135)))</formula>
    </cfRule>
    <cfRule type="containsText" dxfId="5717" priority="603" operator="containsText" text="_low_">
      <formula>NOT(ISERROR(SEARCH("_low_",O135)))</formula>
    </cfRule>
    <cfRule type="containsText" dxfId="5716" priority="604" operator="containsText" text="_HIG_">
      <formula>NOT(ISERROR(SEARCH("_HIG_",O135)))</formula>
    </cfRule>
    <cfRule type="containsText" dxfId="5715" priority="605" operator="containsText" text="_TOP_">
      <formula>NOT(ISERROR(SEARCH("_TOP_",O135)))</formula>
    </cfRule>
  </conditionalFormatting>
  <conditionalFormatting sqref="P136">
    <cfRule type="containsText" dxfId="5714" priority="591" operator="containsText" text="_TRG_">
      <formula>NOT(ISERROR(SEARCH("_TRG_",P136)))</formula>
    </cfRule>
    <cfRule type="containsText" dxfId="5713" priority="592" operator="containsText" text="_SCA_">
      <formula>NOT(ISERROR(SEARCH("_SCA_",P136)))</formula>
    </cfRule>
    <cfRule type="containsText" dxfId="5712" priority="593" operator="containsText" text="_low_">
      <formula>NOT(ISERROR(SEARCH("_low_",P136)))</formula>
    </cfRule>
    <cfRule type="containsText" dxfId="5711" priority="594" operator="containsText" text="_HIG_">
      <formula>NOT(ISERROR(SEARCH("_HIG_",P136)))</formula>
    </cfRule>
    <cfRule type="containsText" dxfId="5710" priority="595" operator="containsText" text="_TOP_">
      <formula>NOT(ISERROR(SEARCH("_TOP_",P136)))</formula>
    </cfRule>
  </conditionalFormatting>
  <conditionalFormatting sqref="P135">
    <cfRule type="containsText" dxfId="5709" priority="586" operator="containsText" text="_TRG_">
      <formula>NOT(ISERROR(SEARCH("_TRG_",P135)))</formula>
    </cfRule>
    <cfRule type="containsText" dxfId="5708" priority="587" operator="containsText" text="_SCA_">
      <formula>NOT(ISERROR(SEARCH("_SCA_",P135)))</formula>
    </cfRule>
    <cfRule type="containsText" dxfId="5707" priority="588" operator="containsText" text="_low_">
      <formula>NOT(ISERROR(SEARCH("_low_",P135)))</formula>
    </cfRule>
    <cfRule type="containsText" dxfId="5706" priority="589" operator="containsText" text="_HIG_">
      <formula>NOT(ISERROR(SEARCH("_HIG_",P135)))</formula>
    </cfRule>
    <cfRule type="containsText" dxfId="5705" priority="590" operator="containsText" text="_TOP_">
      <formula>NOT(ISERROR(SEARCH("_TOP_",P135)))</formula>
    </cfRule>
  </conditionalFormatting>
  <conditionalFormatting sqref="N135">
    <cfRule type="containsText" dxfId="5704" priority="581" operator="containsText" text="_TRG_">
      <formula>NOT(ISERROR(SEARCH("_TRG_",N135)))</formula>
    </cfRule>
    <cfRule type="containsText" dxfId="5703" priority="582" operator="containsText" text="_SCA_">
      <formula>NOT(ISERROR(SEARCH("_SCA_",N135)))</formula>
    </cfRule>
    <cfRule type="containsText" dxfId="5702" priority="583" operator="containsText" text="_low_">
      <formula>NOT(ISERROR(SEARCH("_low_",N135)))</formula>
    </cfRule>
    <cfRule type="containsText" dxfId="5701" priority="584" operator="containsText" text="_HIG_">
      <formula>NOT(ISERROR(SEARCH("_HIG_",N135)))</formula>
    </cfRule>
    <cfRule type="containsText" dxfId="5700" priority="585" operator="containsText" text="_TOP_">
      <formula>NOT(ISERROR(SEARCH("_TOP_",N135)))</formula>
    </cfRule>
  </conditionalFormatting>
  <conditionalFormatting sqref="N136">
    <cfRule type="containsText" dxfId="5699" priority="576" operator="containsText" text="_TRG_">
      <formula>NOT(ISERROR(SEARCH("_TRG_",N136)))</formula>
    </cfRule>
    <cfRule type="containsText" dxfId="5698" priority="577" operator="containsText" text="_SCA_">
      <formula>NOT(ISERROR(SEARCH("_SCA_",N136)))</formula>
    </cfRule>
    <cfRule type="containsText" dxfId="5697" priority="578" operator="containsText" text="_low_">
      <formula>NOT(ISERROR(SEARCH("_low_",N136)))</formula>
    </cfRule>
    <cfRule type="containsText" dxfId="5696" priority="579" operator="containsText" text="_HIG_">
      <formula>NOT(ISERROR(SEARCH("_HIG_",N136)))</formula>
    </cfRule>
    <cfRule type="containsText" dxfId="5695" priority="580" operator="containsText" text="_TOP_">
      <formula>NOT(ISERROR(SEARCH("_TOP_",N136)))</formula>
    </cfRule>
  </conditionalFormatting>
  <conditionalFormatting sqref="P31">
    <cfRule type="containsText" dxfId="5694" priority="781" operator="containsText" text="_TRG_">
      <formula>NOT(ISERROR(SEARCH("_TRG_",P31)))</formula>
    </cfRule>
    <cfRule type="containsText" dxfId="5693" priority="782" operator="containsText" text="_SCA_">
      <formula>NOT(ISERROR(SEARCH("_SCA_",P31)))</formula>
    </cfRule>
    <cfRule type="containsText" dxfId="5692" priority="783" operator="containsText" text="_low_">
      <formula>NOT(ISERROR(SEARCH("_low_",P31)))</formula>
    </cfRule>
    <cfRule type="containsText" dxfId="5691" priority="784" operator="containsText" text="_HIG_">
      <formula>NOT(ISERROR(SEARCH("_HIG_",P31)))</formula>
    </cfRule>
    <cfRule type="containsText" dxfId="5690" priority="785" operator="containsText" text="_TOP_">
      <formula>NOT(ISERROR(SEARCH("_TOP_",P31)))</formula>
    </cfRule>
  </conditionalFormatting>
  <conditionalFormatting sqref="P30">
    <cfRule type="containsText" dxfId="5689" priority="776" operator="containsText" text="_TRG_">
      <formula>NOT(ISERROR(SEARCH("_TRG_",P30)))</formula>
    </cfRule>
    <cfRule type="containsText" dxfId="5688" priority="777" operator="containsText" text="_SCA_">
      <formula>NOT(ISERROR(SEARCH("_SCA_",P30)))</formula>
    </cfRule>
    <cfRule type="containsText" dxfId="5687" priority="778" operator="containsText" text="_low_">
      <formula>NOT(ISERROR(SEARCH("_low_",P30)))</formula>
    </cfRule>
    <cfRule type="containsText" dxfId="5686" priority="779" operator="containsText" text="_HIG_">
      <formula>NOT(ISERROR(SEARCH("_HIG_",P30)))</formula>
    </cfRule>
    <cfRule type="containsText" dxfId="5685" priority="780" operator="containsText" text="_TOP_">
      <formula>NOT(ISERROR(SEARCH("_TOP_",P30)))</formula>
    </cfRule>
  </conditionalFormatting>
  <conditionalFormatting sqref="M48:P48">
    <cfRule type="containsText" dxfId="5684" priority="771" operator="containsText" text="_TRG_">
      <formula>NOT(ISERROR(SEARCH("_TRG_",M48)))</formula>
    </cfRule>
    <cfRule type="containsText" dxfId="5683" priority="772" operator="containsText" text="_SCA_">
      <formula>NOT(ISERROR(SEARCH("_SCA_",M48)))</formula>
    </cfRule>
    <cfRule type="containsText" dxfId="5682" priority="773" operator="containsText" text="_low_">
      <formula>NOT(ISERROR(SEARCH("_low_",M48)))</formula>
    </cfRule>
    <cfRule type="containsText" dxfId="5681" priority="774" operator="containsText" text="_HIG_">
      <formula>NOT(ISERROR(SEARCH("_HIG_",M48)))</formula>
    </cfRule>
    <cfRule type="containsText" dxfId="5680" priority="775" operator="containsText" text="_TOP_">
      <formula>NOT(ISERROR(SEARCH("_TOP_",M48)))</formula>
    </cfRule>
  </conditionalFormatting>
  <conditionalFormatting sqref="M69:Q71">
    <cfRule type="containsText" dxfId="5679" priority="766" operator="containsText" text="_TRG_">
      <formula>NOT(ISERROR(SEARCH("_TRG_",M69)))</formula>
    </cfRule>
    <cfRule type="containsText" dxfId="5678" priority="767" operator="containsText" text="_SCA_">
      <formula>NOT(ISERROR(SEARCH("_SCA_",M69)))</formula>
    </cfRule>
    <cfRule type="containsText" dxfId="5677" priority="768" operator="containsText" text="_low_">
      <formula>NOT(ISERROR(SEARCH("_low_",M69)))</formula>
    </cfRule>
    <cfRule type="containsText" dxfId="5676" priority="769" operator="containsText" text="_HIG_">
      <formula>NOT(ISERROR(SEARCH("_HIG_",M69)))</formula>
    </cfRule>
    <cfRule type="containsText" dxfId="5675" priority="770" operator="containsText" text="_TOP_">
      <formula>NOT(ISERROR(SEARCH("_TOP_",M69)))</formula>
    </cfRule>
  </conditionalFormatting>
  <conditionalFormatting sqref="M104:Q106">
    <cfRule type="containsText" dxfId="5674" priority="761" operator="containsText" text="_TRG_">
      <formula>NOT(ISERROR(SEARCH("_TRG_",M104)))</formula>
    </cfRule>
    <cfRule type="containsText" dxfId="5673" priority="762" operator="containsText" text="_SCA_">
      <formula>NOT(ISERROR(SEARCH("_SCA_",M104)))</formula>
    </cfRule>
    <cfRule type="containsText" dxfId="5672" priority="763" operator="containsText" text="_low_">
      <formula>NOT(ISERROR(SEARCH("_low_",M104)))</formula>
    </cfRule>
    <cfRule type="containsText" dxfId="5671" priority="764" operator="containsText" text="_HIG_">
      <formula>NOT(ISERROR(SEARCH("_HIG_",M104)))</formula>
    </cfRule>
    <cfRule type="containsText" dxfId="5670" priority="765" operator="containsText" text="_TOP_">
      <formula>NOT(ISERROR(SEARCH("_TOP_",M104)))</formula>
    </cfRule>
  </conditionalFormatting>
  <conditionalFormatting sqref="M139:Q141">
    <cfRule type="containsText" dxfId="5669" priority="756" operator="containsText" text="_TRG_">
      <formula>NOT(ISERROR(SEARCH("_TRG_",M139)))</formula>
    </cfRule>
    <cfRule type="containsText" dxfId="5668" priority="757" operator="containsText" text="_SCA_">
      <formula>NOT(ISERROR(SEARCH("_SCA_",M139)))</formula>
    </cfRule>
    <cfRule type="containsText" dxfId="5667" priority="758" operator="containsText" text="_low_">
      <formula>NOT(ISERROR(SEARCH("_low_",M139)))</formula>
    </cfRule>
    <cfRule type="containsText" dxfId="5666" priority="759" operator="containsText" text="_HIG_">
      <formula>NOT(ISERROR(SEARCH("_HIG_",M139)))</formula>
    </cfRule>
    <cfRule type="containsText" dxfId="5665" priority="760" operator="containsText" text="_TOP_">
      <formula>NOT(ISERROR(SEARCH("_TOP_",M139)))</formula>
    </cfRule>
  </conditionalFormatting>
  <conditionalFormatting sqref="M174:Q176">
    <cfRule type="containsText" dxfId="5664" priority="751" operator="containsText" text="_TRG_">
      <formula>NOT(ISERROR(SEARCH("_TRG_",M174)))</formula>
    </cfRule>
    <cfRule type="containsText" dxfId="5663" priority="752" operator="containsText" text="_SCA_">
      <formula>NOT(ISERROR(SEARCH("_SCA_",M174)))</formula>
    </cfRule>
    <cfRule type="containsText" dxfId="5662" priority="753" operator="containsText" text="_low_">
      <formula>NOT(ISERROR(SEARCH("_low_",M174)))</formula>
    </cfRule>
    <cfRule type="containsText" dxfId="5661" priority="754" operator="containsText" text="_HIG_">
      <formula>NOT(ISERROR(SEARCH("_HIG_",M174)))</formula>
    </cfRule>
    <cfRule type="containsText" dxfId="5660" priority="755" operator="containsText" text="_TOP_">
      <formula>NOT(ISERROR(SEARCH("_TOP_",M174)))</formula>
    </cfRule>
  </conditionalFormatting>
  <conditionalFormatting sqref="M209:Q211">
    <cfRule type="containsText" dxfId="5659" priority="746" operator="containsText" text="_TRG_">
      <formula>NOT(ISERROR(SEARCH("_TRG_",M209)))</formula>
    </cfRule>
    <cfRule type="containsText" dxfId="5658" priority="747" operator="containsText" text="_SCA_">
      <formula>NOT(ISERROR(SEARCH("_SCA_",M209)))</formula>
    </cfRule>
    <cfRule type="containsText" dxfId="5657" priority="748" operator="containsText" text="_low_">
      <formula>NOT(ISERROR(SEARCH("_low_",M209)))</formula>
    </cfRule>
    <cfRule type="containsText" dxfId="5656" priority="749" operator="containsText" text="_HIG_">
      <formula>NOT(ISERROR(SEARCH("_HIG_",M209)))</formula>
    </cfRule>
    <cfRule type="containsText" dxfId="5655" priority="750" operator="containsText" text="_TOP_">
      <formula>NOT(ISERROR(SEARCH("_TOP_",M209)))</formula>
    </cfRule>
  </conditionalFormatting>
  <conditionalFormatting sqref="M244:Q246">
    <cfRule type="containsText" dxfId="5654" priority="741" operator="containsText" text="_TRG_">
      <formula>NOT(ISERROR(SEARCH("_TRG_",M244)))</formula>
    </cfRule>
    <cfRule type="containsText" dxfId="5653" priority="742" operator="containsText" text="_SCA_">
      <formula>NOT(ISERROR(SEARCH("_SCA_",M244)))</formula>
    </cfRule>
    <cfRule type="containsText" dxfId="5652" priority="743" operator="containsText" text="_low_">
      <formula>NOT(ISERROR(SEARCH("_low_",M244)))</formula>
    </cfRule>
    <cfRule type="containsText" dxfId="5651" priority="744" operator="containsText" text="_HIG_">
      <formula>NOT(ISERROR(SEARCH("_HIG_",M244)))</formula>
    </cfRule>
    <cfRule type="containsText" dxfId="5650" priority="745" operator="containsText" text="_TOP_">
      <formula>NOT(ISERROR(SEARCH("_TOP_",M244)))</formula>
    </cfRule>
  </conditionalFormatting>
  <conditionalFormatting sqref="M279:Q281">
    <cfRule type="containsText" dxfId="5649" priority="736" operator="containsText" text="_TRG_">
      <formula>NOT(ISERROR(SEARCH("_TRG_",M279)))</formula>
    </cfRule>
    <cfRule type="containsText" dxfId="5648" priority="737" operator="containsText" text="_SCA_">
      <formula>NOT(ISERROR(SEARCH("_SCA_",M279)))</formula>
    </cfRule>
    <cfRule type="containsText" dxfId="5647" priority="738" operator="containsText" text="_low_">
      <formula>NOT(ISERROR(SEARCH("_low_",M279)))</formula>
    </cfRule>
    <cfRule type="containsText" dxfId="5646" priority="739" operator="containsText" text="_HIG_">
      <formula>NOT(ISERROR(SEARCH("_HIG_",M279)))</formula>
    </cfRule>
    <cfRule type="containsText" dxfId="5645" priority="740" operator="containsText" text="_TOP_">
      <formula>NOT(ISERROR(SEARCH("_TOP_",M279)))</formula>
    </cfRule>
  </conditionalFormatting>
  <conditionalFormatting sqref="M314:Q316">
    <cfRule type="containsText" dxfId="5644" priority="731" operator="containsText" text="_TRG_">
      <formula>NOT(ISERROR(SEARCH("_TRG_",M314)))</formula>
    </cfRule>
    <cfRule type="containsText" dxfId="5643" priority="732" operator="containsText" text="_SCA_">
      <formula>NOT(ISERROR(SEARCH("_SCA_",M314)))</formula>
    </cfRule>
    <cfRule type="containsText" dxfId="5642" priority="733" operator="containsText" text="_low_">
      <formula>NOT(ISERROR(SEARCH("_low_",M314)))</formula>
    </cfRule>
    <cfRule type="containsText" dxfId="5641" priority="734" operator="containsText" text="_HIG_">
      <formula>NOT(ISERROR(SEARCH("_HIG_",M314)))</formula>
    </cfRule>
    <cfRule type="containsText" dxfId="5640" priority="735" operator="containsText" text="_TOP_">
      <formula>NOT(ISERROR(SEARCH("_TOP_",M314)))</formula>
    </cfRule>
  </conditionalFormatting>
  <conditionalFormatting sqref="M349:Q351">
    <cfRule type="containsText" dxfId="5639" priority="726" operator="containsText" text="_TRG_">
      <formula>NOT(ISERROR(SEARCH("_TRG_",M349)))</formula>
    </cfRule>
    <cfRule type="containsText" dxfId="5638" priority="727" operator="containsText" text="_SCA_">
      <formula>NOT(ISERROR(SEARCH("_SCA_",M349)))</formula>
    </cfRule>
    <cfRule type="containsText" dxfId="5637" priority="728" operator="containsText" text="_low_">
      <formula>NOT(ISERROR(SEARCH("_low_",M349)))</formula>
    </cfRule>
    <cfRule type="containsText" dxfId="5636" priority="729" operator="containsText" text="_HIG_">
      <formula>NOT(ISERROR(SEARCH("_HIG_",M349)))</formula>
    </cfRule>
    <cfRule type="containsText" dxfId="5635" priority="730" operator="containsText" text="_TOP_">
      <formula>NOT(ISERROR(SEARCH("_TOP_",M349)))</formula>
    </cfRule>
  </conditionalFormatting>
  <conditionalFormatting sqref="M384:Q386">
    <cfRule type="containsText" dxfId="5634" priority="721" operator="containsText" text="_TRG_">
      <formula>NOT(ISERROR(SEARCH("_TRG_",M384)))</formula>
    </cfRule>
    <cfRule type="containsText" dxfId="5633" priority="722" operator="containsText" text="_SCA_">
      <formula>NOT(ISERROR(SEARCH("_SCA_",M384)))</formula>
    </cfRule>
    <cfRule type="containsText" dxfId="5632" priority="723" operator="containsText" text="_low_">
      <formula>NOT(ISERROR(SEARCH("_low_",M384)))</formula>
    </cfRule>
    <cfRule type="containsText" dxfId="5631" priority="724" operator="containsText" text="_HIG_">
      <formula>NOT(ISERROR(SEARCH("_HIG_",M384)))</formula>
    </cfRule>
    <cfRule type="containsText" dxfId="5630" priority="725" operator="containsText" text="_TOP_">
      <formula>NOT(ISERROR(SEARCH("_TOP_",M384)))</formula>
    </cfRule>
  </conditionalFormatting>
  <conditionalFormatting sqref="M415:Q417">
    <cfRule type="containsText" dxfId="5629" priority="716" operator="containsText" text="_TRG_">
      <formula>NOT(ISERROR(SEARCH("_TRG_",M415)))</formula>
    </cfRule>
    <cfRule type="containsText" dxfId="5628" priority="717" operator="containsText" text="_SCA_">
      <formula>NOT(ISERROR(SEARCH("_SCA_",M415)))</formula>
    </cfRule>
    <cfRule type="containsText" dxfId="5627" priority="718" operator="containsText" text="_low_">
      <formula>NOT(ISERROR(SEARCH("_low_",M415)))</formula>
    </cfRule>
    <cfRule type="containsText" dxfId="5626" priority="719" operator="containsText" text="_HIG_">
      <formula>NOT(ISERROR(SEARCH("_HIG_",M415)))</formula>
    </cfRule>
    <cfRule type="containsText" dxfId="5625" priority="720" operator="containsText" text="_TOP_">
      <formula>NOT(ISERROR(SEARCH("_TOP_",M415)))</formula>
    </cfRule>
  </conditionalFormatting>
  <conditionalFormatting sqref="M446:Q448">
    <cfRule type="containsText" dxfId="5624" priority="711" operator="containsText" text="_TRG_">
      <formula>NOT(ISERROR(SEARCH("_TRG_",M446)))</formula>
    </cfRule>
    <cfRule type="containsText" dxfId="5623" priority="712" operator="containsText" text="_SCA_">
      <formula>NOT(ISERROR(SEARCH("_SCA_",M446)))</formula>
    </cfRule>
    <cfRule type="containsText" dxfId="5622" priority="713" operator="containsText" text="_low_">
      <formula>NOT(ISERROR(SEARCH("_low_",M446)))</formula>
    </cfRule>
    <cfRule type="containsText" dxfId="5621" priority="714" operator="containsText" text="_HIG_">
      <formula>NOT(ISERROR(SEARCH("_HIG_",M446)))</formula>
    </cfRule>
    <cfRule type="containsText" dxfId="5620" priority="715" operator="containsText" text="_TOP_">
      <formula>NOT(ISERROR(SEARCH("_TOP_",M446)))</formula>
    </cfRule>
  </conditionalFormatting>
  <conditionalFormatting sqref="M477:Q479">
    <cfRule type="containsText" dxfId="5619" priority="706" operator="containsText" text="_TRG_">
      <formula>NOT(ISERROR(SEARCH("_TRG_",M477)))</formula>
    </cfRule>
    <cfRule type="containsText" dxfId="5618" priority="707" operator="containsText" text="_SCA_">
      <formula>NOT(ISERROR(SEARCH("_SCA_",M477)))</formula>
    </cfRule>
    <cfRule type="containsText" dxfId="5617" priority="708" operator="containsText" text="_low_">
      <formula>NOT(ISERROR(SEARCH("_low_",M477)))</formula>
    </cfRule>
    <cfRule type="containsText" dxfId="5616" priority="709" operator="containsText" text="_HIG_">
      <formula>NOT(ISERROR(SEARCH("_HIG_",M477)))</formula>
    </cfRule>
    <cfRule type="containsText" dxfId="5615" priority="710" operator="containsText" text="_TOP_">
      <formula>NOT(ISERROR(SEARCH("_TOP_",M477)))</formula>
    </cfRule>
  </conditionalFormatting>
  <conditionalFormatting sqref="M508:Q510">
    <cfRule type="containsText" dxfId="5614" priority="701" operator="containsText" text="_TRG_">
      <formula>NOT(ISERROR(SEARCH("_TRG_",M508)))</formula>
    </cfRule>
    <cfRule type="containsText" dxfId="5613" priority="702" operator="containsText" text="_SCA_">
      <formula>NOT(ISERROR(SEARCH("_SCA_",M508)))</formula>
    </cfRule>
    <cfRule type="containsText" dxfId="5612" priority="703" operator="containsText" text="_low_">
      <formula>NOT(ISERROR(SEARCH("_low_",M508)))</formula>
    </cfRule>
    <cfRule type="containsText" dxfId="5611" priority="704" operator="containsText" text="_HIG_">
      <formula>NOT(ISERROR(SEARCH("_HIG_",M508)))</formula>
    </cfRule>
    <cfRule type="containsText" dxfId="5610" priority="705" operator="containsText" text="_TOP_">
      <formula>NOT(ISERROR(SEARCH("_TOP_",M508)))</formula>
    </cfRule>
  </conditionalFormatting>
  <conditionalFormatting sqref="M539:Q541">
    <cfRule type="containsText" dxfId="5609" priority="696" operator="containsText" text="_TRG_">
      <formula>NOT(ISERROR(SEARCH("_TRG_",M539)))</formula>
    </cfRule>
    <cfRule type="containsText" dxfId="5608" priority="697" operator="containsText" text="_SCA_">
      <formula>NOT(ISERROR(SEARCH("_SCA_",M539)))</formula>
    </cfRule>
    <cfRule type="containsText" dxfId="5607" priority="698" operator="containsText" text="_low_">
      <formula>NOT(ISERROR(SEARCH("_low_",M539)))</formula>
    </cfRule>
    <cfRule type="containsText" dxfId="5606" priority="699" operator="containsText" text="_HIG_">
      <formula>NOT(ISERROR(SEARCH("_HIG_",M539)))</formula>
    </cfRule>
    <cfRule type="containsText" dxfId="5605" priority="700" operator="containsText" text="_TOP_">
      <formula>NOT(ISERROR(SEARCH("_TOP_",M539)))</formula>
    </cfRule>
  </conditionalFormatting>
  <conditionalFormatting sqref="M34:Q36">
    <cfRule type="containsText" dxfId="5604" priority="691" operator="containsText" text="_TRG_">
      <formula>NOT(ISERROR(SEARCH("_TRG_",M34)))</formula>
    </cfRule>
    <cfRule type="containsText" dxfId="5603" priority="692" operator="containsText" text="_SCA_">
      <formula>NOT(ISERROR(SEARCH("_SCA_",M34)))</formula>
    </cfRule>
    <cfRule type="containsText" dxfId="5602" priority="693" operator="containsText" text="_low_">
      <formula>NOT(ISERROR(SEARCH("_low_",M34)))</formula>
    </cfRule>
    <cfRule type="containsText" dxfId="5601" priority="694" operator="containsText" text="_HIG_">
      <formula>NOT(ISERROR(SEARCH("_HIG_",M34)))</formula>
    </cfRule>
    <cfRule type="containsText" dxfId="5600" priority="695" operator="containsText" text="_TOP_">
      <formula>NOT(ISERROR(SEARCH("_TOP_",M34)))</formula>
    </cfRule>
  </conditionalFormatting>
  <conditionalFormatting sqref="O30">
    <cfRule type="containsText" dxfId="5599" priority="686" operator="containsText" text="_TRG_">
      <formula>NOT(ISERROR(SEARCH("_TRG_",O30)))</formula>
    </cfRule>
    <cfRule type="containsText" dxfId="5598" priority="687" operator="containsText" text="_SCA_">
      <formula>NOT(ISERROR(SEARCH("_SCA_",O30)))</formula>
    </cfRule>
    <cfRule type="containsText" dxfId="5597" priority="688" operator="containsText" text="_low_">
      <formula>NOT(ISERROR(SEARCH("_low_",O30)))</formula>
    </cfRule>
    <cfRule type="containsText" dxfId="5596" priority="689" operator="containsText" text="_HIG_">
      <formula>NOT(ISERROR(SEARCH("_HIG_",O30)))</formula>
    </cfRule>
    <cfRule type="containsText" dxfId="5595" priority="690" operator="containsText" text="_TOP_">
      <formula>NOT(ISERROR(SEARCH("_TOP_",O30)))</formula>
    </cfRule>
  </conditionalFormatting>
  <conditionalFormatting sqref="O31">
    <cfRule type="containsText" dxfId="5594" priority="681" operator="containsText" text="_TRG_">
      <formula>NOT(ISERROR(SEARCH("_TRG_",O31)))</formula>
    </cfRule>
    <cfRule type="containsText" dxfId="5593" priority="682" operator="containsText" text="_SCA_">
      <formula>NOT(ISERROR(SEARCH("_SCA_",O31)))</formula>
    </cfRule>
    <cfRule type="containsText" dxfId="5592" priority="683" operator="containsText" text="_low_">
      <formula>NOT(ISERROR(SEARCH("_low_",O31)))</formula>
    </cfRule>
    <cfRule type="containsText" dxfId="5591" priority="684" operator="containsText" text="_HIG_">
      <formula>NOT(ISERROR(SEARCH("_HIG_",O31)))</formula>
    </cfRule>
    <cfRule type="containsText" dxfId="5590" priority="685" operator="containsText" text="_TOP_">
      <formula>NOT(ISERROR(SEARCH("_TOP_",O31)))</formula>
    </cfRule>
  </conditionalFormatting>
  <conditionalFormatting sqref="M65:N65">
    <cfRule type="containsText" dxfId="5589" priority="676" operator="containsText" text="_TRG_">
      <formula>NOT(ISERROR(SEARCH("_TRG_",M65)))</formula>
    </cfRule>
    <cfRule type="containsText" dxfId="5588" priority="677" operator="containsText" text="_SCA_">
      <formula>NOT(ISERROR(SEARCH("_SCA_",M65)))</formula>
    </cfRule>
    <cfRule type="containsText" dxfId="5587" priority="678" operator="containsText" text="_low_">
      <formula>NOT(ISERROR(SEARCH("_low_",M65)))</formula>
    </cfRule>
    <cfRule type="containsText" dxfId="5586" priority="679" operator="containsText" text="_HIG_">
      <formula>NOT(ISERROR(SEARCH("_HIG_",M65)))</formula>
    </cfRule>
    <cfRule type="containsText" dxfId="5585" priority="680" operator="containsText" text="_TOP_">
      <formula>NOT(ISERROR(SEARCH("_TOP_",M65)))</formula>
    </cfRule>
  </conditionalFormatting>
  <conditionalFormatting sqref="M66:N66">
    <cfRule type="containsText" dxfId="5584" priority="671" operator="containsText" text="_TRG_">
      <formula>NOT(ISERROR(SEARCH("_TRG_",M66)))</formula>
    </cfRule>
    <cfRule type="containsText" dxfId="5583" priority="672" operator="containsText" text="_SCA_">
      <formula>NOT(ISERROR(SEARCH("_SCA_",M66)))</formula>
    </cfRule>
    <cfRule type="containsText" dxfId="5582" priority="673" operator="containsText" text="_low_">
      <formula>NOT(ISERROR(SEARCH("_low_",M66)))</formula>
    </cfRule>
    <cfRule type="containsText" dxfId="5581" priority="674" operator="containsText" text="_HIG_">
      <formula>NOT(ISERROR(SEARCH("_HIG_",M66)))</formula>
    </cfRule>
    <cfRule type="containsText" dxfId="5580" priority="675" operator="containsText" text="_TOP_">
      <formula>NOT(ISERROR(SEARCH("_TOP_",M66)))</formula>
    </cfRule>
  </conditionalFormatting>
  <conditionalFormatting sqref="P66">
    <cfRule type="containsText" dxfId="5579" priority="666" operator="containsText" text="_TRG_">
      <formula>NOT(ISERROR(SEARCH("_TRG_",P66)))</formula>
    </cfRule>
    <cfRule type="containsText" dxfId="5578" priority="667" operator="containsText" text="_SCA_">
      <formula>NOT(ISERROR(SEARCH("_SCA_",P66)))</formula>
    </cfRule>
    <cfRule type="containsText" dxfId="5577" priority="668" operator="containsText" text="_low_">
      <formula>NOT(ISERROR(SEARCH("_low_",P66)))</formula>
    </cfRule>
    <cfRule type="containsText" dxfId="5576" priority="669" operator="containsText" text="_HIG_">
      <formula>NOT(ISERROR(SEARCH("_HIG_",P66)))</formula>
    </cfRule>
    <cfRule type="containsText" dxfId="5575" priority="670" operator="containsText" text="_TOP_">
      <formula>NOT(ISERROR(SEARCH("_TOP_",P66)))</formula>
    </cfRule>
  </conditionalFormatting>
  <conditionalFormatting sqref="P65">
    <cfRule type="containsText" dxfId="5574" priority="661" operator="containsText" text="_TRG_">
      <formula>NOT(ISERROR(SEARCH("_TRG_",P65)))</formula>
    </cfRule>
    <cfRule type="containsText" dxfId="5573" priority="662" operator="containsText" text="_SCA_">
      <formula>NOT(ISERROR(SEARCH("_SCA_",P65)))</formula>
    </cfRule>
    <cfRule type="containsText" dxfId="5572" priority="663" operator="containsText" text="_low_">
      <formula>NOT(ISERROR(SEARCH("_low_",P65)))</formula>
    </cfRule>
    <cfRule type="containsText" dxfId="5571" priority="664" operator="containsText" text="_HIG_">
      <formula>NOT(ISERROR(SEARCH("_HIG_",P65)))</formula>
    </cfRule>
    <cfRule type="containsText" dxfId="5570" priority="665" operator="containsText" text="_TOP_">
      <formula>NOT(ISERROR(SEARCH("_TOP_",P65)))</formula>
    </cfRule>
  </conditionalFormatting>
  <conditionalFormatting sqref="O65">
    <cfRule type="containsText" dxfId="5569" priority="656" operator="containsText" text="_TRG_">
      <formula>NOT(ISERROR(SEARCH("_TRG_",O65)))</formula>
    </cfRule>
    <cfRule type="containsText" dxfId="5568" priority="657" operator="containsText" text="_SCA_">
      <formula>NOT(ISERROR(SEARCH("_SCA_",O65)))</formula>
    </cfRule>
    <cfRule type="containsText" dxfId="5567" priority="658" operator="containsText" text="_low_">
      <formula>NOT(ISERROR(SEARCH("_low_",O65)))</formula>
    </cfRule>
    <cfRule type="containsText" dxfId="5566" priority="659" operator="containsText" text="_HIG_">
      <formula>NOT(ISERROR(SEARCH("_HIG_",O65)))</formula>
    </cfRule>
    <cfRule type="containsText" dxfId="5565" priority="660" operator="containsText" text="_TOP_">
      <formula>NOT(ISERROR(SEARCH("_TOP_",O65)))</formula>
    </cfRule>
  </conditionalFormatting>
  <conditionalFormatting sqref="O66">
    <cfRule type="containsText" dxfId="5564" priority="651" operator="containsText" text="_TRG_">
      <formula>NOT(ISERROR(SEARCH("_TRG_",O66)))</formula>
    </cfRule>
    <cfRule type="containsText" dxfId="5563" priority="652" operator="containsText" text="_SCA_">
      <formula>NOT(ISERROR(SEARCH("_SCA_",O66)))</formula>
    </cfRule>
    <cfRule type="containsText" dxfId="5562" priority="653" operator="containsText" text="_low_">
      <formula>NOT(ISERROR(SEARCH("_low_",O66)))</formula>
    </cfRule>
    <cfRule type="containsText" dxfId="5561" priority="654" operator="containsText" text="_HIG_">
      <formula>NOT(ISERROR(SEARCH("_HIG_",O66)))</formula>
    </cfRule>
    <cfRule type="containsText" dxfId="5560" priority="655" operator="containsText" text="_TOP_">
      <formula>NOT(ISERROR(SEARCH("_TOP_",O66)))</formula>
    </cfRule>
  </conditionalFormatting>
  <conditionalFormatting sqref="M83:P83">
    <cfRule type="containsText" dxfId="5559" priority="646" operator="containsText" text="_TRG_">
      <formula>NOT(ISERROR(SEARCH("_TRG_",M83)))</formula>
    </cfRule>
    <cfRule type="containsText" dxfId="5558" priority="647" operator="containsText" text="_SCA_">
      <formula>NOT(ISERROR(SEARCH("_SCA_",M83)))</formula>
    </cfRule>
    <cfRule type="containsText" dxfId="5557" priority="648" operator="containsText" text="_low_">
      <formula>NOT(ISERROR(SEARCH("_low_",M83)))</formula>
    </cfRule>
    <cfRule type="containsText" dxfId="5556" priority="649" operator="containsText" text="_HIG_">
      <formula>NOT(ISERROR(SEARCH("_HIG_",M83)))</formula>
    </cfRule>
    <cfRule type="containsText" dxfId="5555" priority="650" operator="containsText" text="_TOP_">
      <formula>NOT(ISERROR(SEARCH("_TOP_",M83)))</formula>
    </cfRule>
  </conditionalFormatting>
  <conditionalFormatting sqref="O100">
    <cfRule type="containsText" dxfId="5554" priority="641" operator="containsText" text="_TRG_">
      <formula>NOT(ISERROR(SEARCH("_TRG_",O100)))</formula>
    </cfRule>
    <cfRule type="containsText" dxfId="5553" priority="642" operator="containsText" text="_SCA_">
      <formula>NOT(ISERROR(SEARCH("_SCA_",O100)))</formula>
    </cfRule>
    <cfRule type="containsText" dxfId="5552" priority="643" operator="containsText" text="_low_">
      <formula>NOT(ISERROR(SEARCH("_low_",O100)))</formula>
    </cfRule>
    <cfRule type="containsText" dxfId="5551" priority="644" operator="containsText" text="_HIG_">
      <formula>NOT(ISERROR(SEARCH("_HIG_",O100)))</formula>
    </cfRule>
    <cfRule type="containsText" dxfId="5550" priority="645" operator="containsText" text="_TOP_">
      <formula>NOT(ISERROR(SEARCH("_TOP_",O100)))</formula>
    </cfRule>
  </conditionalFormatting>
  <conditionalFormatting sqref="O101">
    <cfRule type="containsText" dxfId="5549" priority="636" operator="containsText" text="_TRG_">
      <formula>NOT(ISERROR(SEARCH("_TRG_",O101)))</formula>
    </cfRule>
    <cfRule type="containsText" dxfId="5548" priority="637" operator="containsText" text="_SCA_">
      <formula>NOT(ISERROR(SEARCH("_SCA_",O101)))</formula>
    </cfRule>
    <cfRule type="containsText" dxfId="5547" priority="638" operator="containsText" text="_low_">
      <formula>NOT(ISERROR(SEARCH("_low_",O101)))</formula>
    </cfRule>
    <cfRule type="containsText" dxfId="5546" priority="639" operator="containsText" text="_HIG_">
      <formula>NOT(ISERROR(SEARCH("_HIG_",O101)))</formula>
    </cfRule>
    <cfRule type="containsText" dxfId="5545" priority="640" operator="containsText" text="_TOP_">
      <formula>NOT(ISERROR(SEARCH("_TOP_",O101)))</formula>
    </cfRule>
  </conditionalFormatting>
  <conditionalFormatting sqref="P102">
    <cfRule type="containsText" dxfId="5544" priority="631" operator="containsText" text="_TRG_">
      <formula>NOT(ISERROR(SEARCH("_TRG_",P102)))</formula>
    </cfRule>
    <cfRule type="containsText" dxfId="5543" priority="632" operator="containsText" text="_SCA_">
      <formula>NOT(ISERROR(SEARCH("_SCA_",P102)))</formula>
    </cfRule>
    <cfRule type="containsText" dxfId="5542" priority="633" operator="containsText" text="_low_">
      <formula>NOT(ISERROR(SEARCH("_low_",P102)))</formula>
    </cfRule>
    <cfRule type="containsText" dxfId="5541" priority="634" operator="containsText" text="_HIG_">
      <formula>NOT(ISERROR(SEARCH("_HIG_",P102)))</formula>
    </cfRule>
    <cfRule type="containsText" dxfId="5540" priority="635" operator="containsText" text="_TOP_">
      <formula>NOT(ISERROR(SEARCH("_TOP_",P102)))</formula>
    </cfRule>
  </conditionalFormatting>
  <conditionalFormatting sqref="P101">
    <cfRule type="containsText" dxfId="5539" priority="626" operator="containsText" text="_TRG_">
      <formula>NOT(ISERROR(SEARCH("_TRG_",P101)))</formula>
    </cfRule>
    <cfRule type="containsText" dxfId="5538" priority="627" operator="containsText" text="_SCA_">
      <formula>NOT(ISERROR(SEARCH("_SCA_",P101)))</formula>
    </cfRule>
    <cfRule type="containsText" dxfId="5537" priority="628" operator="containsText" text="_low_">
      <formula>NOT(ISERROR(SEARCH("_low_",P101)))</formula>
    </cfRule>
    <cfRule type="containsText" dxfId="5536" priority="629" operator="containsText" text="_HIG_">
      <formula>NOT(ISERROR(SEARCH("_HIG_",P101)))</formula>
    </cfRule>
    <cfRule type="containsText" dxfId="5535" priority="630" operator="containsText" text="_TOP_">
      <formula>NOT(ISERROR(SEARCH("_TOP_",P101)))</formula>
    </cfRule>
  </conditionalFormatting>
  <conditionalFormatting sqref="P100">
    <cfRule type="containsText" dxfId="5534" priority="621" operator="containsText" text="_TRG_">
      <formula>NOT(ISERROR(SEARCH("_TRG_",P100)))</formula>
    </cfRule>
    <cfRule type="containsText" dxfId="5533" priority="622" operator="containsText" text="_SCA_">
      <formula>NOT(ISERROR(SEARCH("_SCA_",P100)))</formula>
    </cfRule>
    <cfRule type="containsText" dxfId="5532" priority="623" operator="containsText" text="_low_">
      <formula>NOT(ISERROR(SEARCH("_low_",P100)))</formula>
    </cfRule>
    <cfRule type="containsText" dxfId="5531" priority="624" operator="containsText" text="_HIG_">
      <formula>NOT(ISERROR(SEARCH("_HIG_",P100)))</formula>
    </cfRule>
    <cfRule type="containsText" dxfId="5530" priority="625" operator="containsText" text="_TOP_">
      <formula>NOT(ISERROR(SEARCH("_TOP_",P100)))</formula>
    </cfRule>
  </conditionalFormatting>
  <conditionalFormatting sqref="M118:P118">
    <cfRule type="containsText" dxfId="5529" priority="616" operator="containsText" text="_TRG_">
      <formula>NOT(ISERROR(SEARCH("_TRG_",M118)))</formula>
    </cfRule>
    <cfRule type="containsText" dxfId="5528" priority="617" operator="containsText" text="_SCA_">
      <formula>NOT(ISERROR(SEARCH("_SCA_",M118)))</formula>
    </cfRule>
    <cfRule type="containsText" dxfId="5527" priority="618" operator="containsText" text="_low_">
      <formula>NOT(ISERROR(SEARCH("_low_",M118)))</formula>
    </cfRule>
    <cfRule type="containsText" dxfId="5526" priority="619" operator="containsText" text="_HIG_">
      <formula>NOT(ISERROR(SEARCH("_HIG_",M118)))</formula>
    </cfRule>
    <cfRule type="containsText" dxfId="5525" priority="620" operator="containsText" text="_TOP_">
      <formula>NOT(ISERROR(SEARCH("_TOP_",M118)))</formula>
    </cfRule>
  </conditionalFormatting>
  <conditionalFormatting sqref="M135">
    <cfRule type="containsText" dxfId="5524" priority="611" operator="containsText" text="_TRG_">
      <formula>NOT(ISERROR(SEARCH("_TRG_",M135)))</formula>
    </cfRule>
    <cfRule type="containsText" dxfId="5523" priority="612" operator="containsText" text="_SCA_">
      <formula>NOT(ISERROR(SEARCH("_SCA_",M135)))</formula>
    </cfRule>
    <cfRule type="containsText" dxfId="5522" priority="613" operator="containsText" text="_low_">
      <formula>NOT(ISERROR(SEARCH("_low_",M135)))</formula>
    </cfRule>
    <cfRule type="containsText" dxfId="5521" priority="614" operator="containsText" text="_HIG_">
      <formula>NOT(ISERROR(SEARCH("_HIG_",M135)))</formula>
    </cfRule>
    <cfRule type="containsText" dxfId="5520" priority="615" operator="containsText" text="_TOP_">
      <formula>NOT(ISERROR(SEARCH("_TOP_",M135)))</formula>
    </cfRule>
  </conditionalFormatting>
  <conditionalFormatting sqref="O136">
    <cfRule type="containsText" dxfId="5519" priority="596" operator="containsText" text="_TRG_">
      <formula>NOT(ISERROR(SEARCH("_TRG_",O136)))</formula>
    </cfRule>
    <cfRule type="containsText" dxfId="5518" priority="597" operator="containsText" text="_SCA_">
      <formula>NOT(ISERROR(SEARCH("_SCA_",O136)))</formula>
    </cfRule>
    <cfRule type="containsText" dxfId="5517" priority="598" operator="containsText" text="_low_">
      <formula>NOT(ISERROR(SEARCH("_low_",O136)))</formula>
    </cfRule>
    <cfRule type="containsText" dxfId="5516" priority="599" operator="containsText" text="_HIG_">
      <formula>NOT(ISERROR(SEARCH("_HIG_",O136)))</formula>
    </cfRule>
    <cfRule type="containsText" dxfId="5515" priority="600" operator="containsText" text="_TOP_">
      <formula>NOT(ISERROR(SEARCH("_TOP_",O136)))</formula>
    </cfRule>
  </conditionalFormatting>
  <conditionalFormatting sqref="M153:P153">
    <cfRule type="containsText" dxfId="5514" priority="571" operator="containsText" text="_TRG_">
      <formula>NOT(ISERROR(SEARCH("_TRG_",M153)))</formula>
    </cfRule>
    <cfRule type="containsText" dxfId="5513" priority="572" operator="containsText" text="_SCA_">
      <formula>NOT(ISERROR(SEARCH("_SCA_",M153)))</formula>
    </cfRule>
    <cfRule type="containsText" dxfId="5512" priority="573" operator="containsText" text="_low_">
      <formula>NOT(ISERROR(SEARCH("_low_",M153)))</formula>
    </cfRule>
    <cfRule type="containsText" dxfId="5511" priority="574" operator="containsText" text="_HIG_">
      <formula>NOT(ISERROR(SEARCH("_HIG_",M153)))</formula>
    </cfRule>
    <cfRule type="containsText" dxfId="5510" priority="575" operator="containsText" text="_TOP_">
      <formula>NOT(ISERROR(SEARCH("_TOP_",M153)))</formula>
    </cfRule>
  </conditionalFormatting>
  <conditionalFormatting sqref="M170">
    <cfRule type="containsText" dxfId="5509" priority="566" operator="containsText" text="_TRG_">
      <formula>NOT(ISERROR(SEARCH("_TRG_",M170)))</formula>
    </cfRule>
    <cfRule type="containsText" dxfId="5508" priority="567" operator="containsText" text="_SCA_">
      <formula>NOT(ISERROR(SEARCH("_SCA_",M170)))</formula>
    </cfRule>
    <cfRule type="containsText" dxfId="5507" priority="568" operator="containsText" text="_low_">
      <formula>NOT(ISERROR(SEARCH("_low_",M170)))</formula>
    </cfRule>
    <cfRule type="containsText" dxfId="5506" priority="569" operator="containsText" text="_HIG_">
      <formula>NOT(ISERROR(SEARCH("_HIG_",M170)))</formula>
    </cfRule>
    <cfRule type="containsText" dxfId="5505" priority="570" operator="containsText" text="_TOP_">
      <formula>NOT(ISERROR(SEARCH("_TOP_",M170)))</formula>
    </cfRule>
  </conditionalFormatting>
  <conditionalFormatting sqref="M171">
    <cfRule type="containsText" dxfId="5504" priority="561" operator="containsText" text="_TRG_">
      <formula>NOT(ISERROR(SEARCH("_TRG_",M171)))</formula>
    </cfRule>
    <cfRule type="containsText" dxfId="5503" priority="562" operator="containsText" text="_SCA_">
      <formula>NOT(ISERROR(SEARCH("_SCA_",M171)))</formula>
    </cfRule>
    <cfRule type="containsText" dxfId="5502" priority="563" operator="containsText" text="_low_">
      <formula>NOT(ISERROR(SEARCH("_low_",M171)))</formula>
    </cfRule>
    <cfRule type="containsText" dxfId="5501" priority="564" operator="containsText" text="_HIG_">
      <formula>NOT(ISERROR(SEARCH("_HIG_",M171)))</formula>
    </cfRule>
    <cfRule type="containsText" dxfId="5500" priority="565" operator="containsText" text="_TOP_">
      <formula>NOT(ISERROR(SEARCH("_TOP_",M171)))</formula>
    </cfRule>
  </conditionalFormatting>
  <conditionalFormatting sqref="O170">
    <cfRule type="containsText" dxfId="5499" priority="556" operator="containsText" text="_TRG_">
      <formula>NOT(ISERROR(SEARCH("_TRG_",O170)))</formula>
    </cfRule>
    <cfRule type="containsText" dxfId="5498" priority="557" operator="containsText" text="_SCA_">
      <formula>NOT(ISERROR(SEARCH("_SCA_",O170)))</formula>
    </cfRule>
    <cfRule type="containsText" dxfId="5497" priority="558" operator="containsText" text="_low_">
      <formula>NOT(ISERROR(SEARCH("_low_",O170)))</formula>
    </cfRule>
    <cfRule type="containsText" dxfId="5496" priority="559" operator="containsText" text="_HIG_">
      <formula>NOT(ISERROR(SEARCH("_HIG_",O170)))</formula>
    </cfRule>
    <cfRule type="containsText" dxfId="5495" priority="560" operator="containsText" text="_TOP_">
      <formula>NOT(ISERROR(SEARCH("_TOP_",O170)))</formula>
    </cfRule>
  </conditionalFormatting>
  <conditionalFormatting sqref="O171">
    <cfRule type="containsText" dxfId="5494" priority="551" operator="containsText" text="_TRG_">
      <formula>NOT(ISERROR(SEARCH("_TRG_",O171)))</formula>
    </cfRule>
    <cfRule type="containsText" dxfId="5493" priority="552" operator="containsText" text="_SCA_">
      <formula>NOT(ISERROR(SEARCH("_SCA_",O171)))</formula>
    </cfRule>
    <cfRule type="containsText" dxfId="5492" priority="553" operator="containsText" text="_low_">
      <formula>NOT(ISERROR(SEARCH("_low_",O171)))</formula>
    </cfRule>
    <cfRule type="containsText" dxfId="5491" priority="554" operator="containsText" text="_HIG_">
      <formula>NOT(ISERROR(SEARCH("_HIG_",O171)))</formula>
    </cfRule>
    <cfRule type="containsText" dxfId="5490" priority="555" operator="containsText" text="_TOP_">
      <formula>NOT(ISERROR(SEARCH("_TOP_",O171)))</formula>
    </cfRule>
  </conditionalFormatting>
  <conditionalFormatting sqref="P171">
    <cfRule type="containsText" dxfId="5489" priority="546" operator="containsText" text="_TRG_">
      <formula>NOT(ISERROR(SEARCH("_TRG_",P171)))</formula>
    </cfRule>
    <cfRule type="containsText" dxfId="5488" priority="547" operator="containsText" text="_SCA_">
      <formula>NOT(ISERROR(SEARCH("_SCA_",P171)))</formula>
    </cfRule>
    <cfRule type="containsText" dxfId="5487" priority="548" operator="containsText" text="_low_">
      <formula>NOT(ISERROR(SEARCH("_low_",P171)))</formula>
    </cfRule>
    <cfRule type="containsText" dxfId="5486" priority="549" operator="containsText" text="_HIG_">
      <formula>NOT(ISERROR(SEARCH("_HIG_",P171)))</formula>
    </cfRule>
    <cfRule type="containsText" dxfId="5485" priority="550" operator="containsText" text="_TOP_">
      <formula>NOT(ISERROR(SEARCH("_TOP_",P171)))</formula>
    </cfRule>
  </conditionalFormatting>
  <conditionalFormatting sqref="P170">
    <cfRule type="containsText" dxfId="5484" priority="541" operator="containsText" text="_TRG_">
      <formula>NOT(ISERROR(SEARCH("_TRG_",P170)))</formula>
    </cfRule>
    <cfRule type="containsText" dxfId="5483" priority="542" operator="containsText" text="_SCA_">
      <formula>NOT(ISERROR(SEARCH("_SCA_",P170)))</formula>
    </cfRule>
    <cfRule type="containsText" dxfId="5482" priority="543" operator="containsText" text="_low_">
      <formula>NOT(ISERROR(SEARCH("_low_",P170)))</formula>
    </cfRule>
    <cfRule type="containsText" dxfId="5481" priority="544" operator="containsText" text="_HIG_">
      <formula>NOT(ISERROR(SEARCH("_HIG_",P170)))</formula>
    </cfRule>
    <cfRule type="containsText" dxfId="5480" priority="545" operator="containsText" text="_TOP_">
      <formula>NOT(ISERROR(SEARCH("_TOP_",P170)))</formula>
    </cfRule>
  </conditionalFormatting>
  <conditionalFormatting sqref="N170">
    <cfRule type="containsText" dxfId="5479" priority="536" operator="containsText" text="_TRG_">
      <formula>NOT(ISERROR(SEARCH("_TRG_",N170)))</formula>
    </cfRule>
    <cfRule type="containsText" dxfId="5478" priority="537" operator="containsText" text="_SCA_">
      <formula>NOT(ISERROR(SEARCH("_SCA_",N170)))</formula>
    </cfRule>
    <cfRule type="containsText" dxfId="5477" priority="538" operator="containsText" text="_low_">
      <formula>NOT(ISERROR(SEARCH("_low_",N170)))</formula>
    </cfRule>
    <cfRule type="containsText" dxfId="5476" priority="539" operator="containsText" text="_HIG_">
      <formula>NOT(ISERROR(SEARCH("_HIG_",N170)))</formula>
    </cfRule>
    <cfRule type="containsText" dxfId="5475" priority="540" operator="containsText" text="_TOP_">
      <formula>NOT(ISERROR(SEARCH("_TOP_",N170)))</formula>
    </cfRule>
  </conditionalFormatting>
  <conditionalFormatting sqref="N171">
    <cfRule type="containsText" dxfId="5474" priority="531" operator="containsText" text="_TRG_">
      <formula>NOT(ISERROR(SEARCH("_TRG_",N171)))</formula>
    </cfRule>
    <cfRule type="containsText" dxfId="5473" priority="532" operator="containsText" text="_SCA_">
      <formula>NOT(ISERROR(SEARCH("_SCA_",N171)))</formula>
    </cfRule>
    <cfRule type="containsText" dxfId="5472" priority="533" operator="containsText" text="_low_">
      <formula>NOT(ISERROR(SEARCH("_low_",N171)))</formula>
    </cfRule>
    <cfRule type="containsText" dxfId="5471" priority="534" operator="containsText" text="_HIG_">
      <formula>NOT(ISERROR(SEARCH("_HIG_",N171)))</formula>
    </cfRule>
    <cfRule type="containsText" dxfId="5470" priority="535" operator="containsText" text="_TOP_">
      <formula>NOT(ISERROR(SEARCH("_TOP_",N171)))</formula>
    </cfRule>
  </conditionalFormatting>
  <conditionalFormatting sqref="M188:P188">
    <cfRule type="containsText" dxfId="5469" priority="526" operator="containsText" text="_TRG_">
      <formula>NOT(ISERROR(SEARCH("_TRG_",M188)))</formula>
    </cfRule>
    <cfRule type="containsText" dxfId="5468" priority="527" operator="containsText" text="_SCA_">
      <formula>NOT(ISERROR(SEARCH("_SCA_",M188)))</formula>
    </cfRule>
    <cfRule type="containsText" dxfId="5467" priority="528" operator="containsText" text="_low_">
      <formula>NOT(ISERROR(SEARCH("_low_",M188)))</formula>
    </cfRule>
    <cfRule type="containsText" dxfId="5466" priority="529" operator="containsText" text="_HIG_">
      <formula>NOT(ISERROR(SEARCH("_HIG_",M188)))</formula>
    </cfRule>
    <cfRule type="containsText" dxfId="5465" priority="530" operator="containsText" text="_TOP_">
      <formula>NOT(ISERROR(SEARCH("_TOP_",M188)))</formula>
    </cfRule>
  </conditionalFormatting>
  <conditionalFormatting sqref="M207:P207">
    <cfRule type="containsText" dxfId="5464" priority="521" operator="containsText" text="_TRG_">
      <formula>NOT(ISERROR(SEARCH("_TRG_",M207)))</formula>
    </cfRule>
    <cfRule type="containsText" dxfId="5463" priority="522" operator="containsText" text="_SCA_">
      <formula>NOT(ISERROR(SEARCH("_SCA_",M207)))</formula>
    </cfRule>
    <cfRule type="containsText" dxfId="5462" priority="523" operator="containsText" text="_low_">
      <formula>NOT(ISERROR(SEARCH("_low_",M207)))</formula>
    </cfRule>
    <cfRule type="containsText" dxfId="5461" priority="524" operator="containsText" text="_HIG_">
      <formula>NOT(ISERROR(SEARCH("_HIG_",M207)))</formula>
    </cfRule>
    <cfRule type="containsText" dxfId="5460" priority="525" operator="containsText" text="_TOP_">
      <formula>NOT(ISERROR(SEARCH("_TOP_",M207)))</formula>
    </cfRule>
  </conditionalFormatting>
  <conditionalFormatting sqref="M205">
    <cfRule type="containsText" dxfId="5459" priority="516" operator="containsText" text="_TRG_">
      <formula>NOT(ISERROR(SEARCH("_TRG_",M205)))</formula>
    </cfRule>
    <cfRule type="containsText" dxfId="5458" priority="517" operator="containsText" text="_SCA_">
      <formula>NOT(ISERROR(SEARCH("_SCA_",M205)))</formula>
    </cfRule>
    <cfRule type="containsText" dxfId="5457" priority="518" operator="containsText" text="_low_">
      <formula>NOT(ISERROR(SEARCH("_low_",M205)))</formula>
    </cfRule>
    <cfRule type="containsText" dxfId="5456" priority="519" operator="containsText" text="_HIG_">
      <formula>NOT(ISERROR(SEARCH("_HIG_",M205)))</formula>
    </cfRule>
    <cfRule type="containsText" dxfId="5455" priority="520" operator="containsText" text="_TOP_">
      <formula>NOT(ISERROR(SEARCH("_TOP_",M205)))</formula>
    </cfRule>
  </conditionalFormatting>
  <conditionalFormatting sqref="M206">
    <cfRule type="containsText" dxfId="5454" priority="511" operator="containsText" text="_TRG_">
      <formula>NOT(ISERROR(SEARCH("_TRG_",M206)))</formula>
    </cfRule>
    <cfRule type="containsText" dxfId="5453" priority="512" operator="containsText" text="_SCA_">
      <formula>NOT(ISERROR(SEARCH("_SCA_",M206)))</formula>
    </cfRule>
    <cfRule type="containsText" dxfId="5452" priority="513" operator="containsText" text="_low_">
      <formula>NOT(ISERROR(SEARCH("_low_",M206)))</formula>
    </cfRule>
    <cfRule type="containsText" dxfId="5451" priority="514" operator="containsText" text="_HIG_">
      <formula>NOT(ISERROR(SEARCH("_HIG_",M206)))</formula>
    </cfRule>
    <cfRule type="containsText" dxfId="5450" priority="515" operator="containsText" text="_TOP_">
      <formula>NOT(ISERROR(SEARCH("_TOP_",M206)))</formula>
    </cfRule>
  </conditionalFormatting>
  <conditionalFormatting sqref="O205">
    <cfRule type="containsText" dxfId="5449" priority="506" operator="containsText" text="_TRG_">
      <formula>NOT(ISERROR(SEARCH("_TRG_",O205)))</formula>
    </cfRule>
    <cfRule type="containsText" dxfId="5448" priority="507" operator="containsText" text="_SCA_">
      <formula>NOT(ISERROR(SEARCH("_SCA_",O205)))</formula>
    </cfRule>
    <cfRule type="containsText" dxfId="5447" priority="508" operator="containsText" text="_low_">
      <formula>NOT(ISERROR(SEARCH("_low_",O205)))</formula>
    </cfRule>
    <cfRule type="containsText" dxfId="5446" priority="509" operator="containsText" text="_HIG_">
      <formula>NOT(ISERROR(SEARCH("_HIG_",O205)))</formula>
    </cfRule>
    <cfRule type="containsText" dxfId="5445" priority="510" operator="containsText" text="_TOP_">
      <formula>NOT(ISERROR(SEARCH("_TOP_",O205)))</formula>
    </cfRule>
  </conditionalFormatting>
  <conditionalFormatting sqref="O206">
    <cfRule type="containsText" dxfId="5444" priority="501" operator="containsText" text="_TRG_">
      <formula>NOT(ISERROR(SEARCH("_TRG_",O206)))</formula>
    </cfRule>
    <cfRule type="containsText" dxfId="5443" priority="502" operator="containsText" text="_SCA_">
      <formula>NOT(ISERROR(SEARCH("_SCA_",O206)))</formula>
    </cfRule>
    <cfRule type="containsText" dxfId="5442" priority="503" operator="containsText" text="_low_">
      <formula>NOT(ISERROR(SEARCH("_low_",O206)))</formula>
    </cfRule>
    <cfRule type="containsText" dxfId="5441" priority="504" operator="containsText" text="_HIG_">
      <formula>NOT(ISERROR(SEARCH("_HIG_",O206)))</formula>
    </cfRule>
    <cfRule type="containsText" dxfId="5440" priority="505" operator="containsText" text="_TOP_">
      <formula>NOT(ISERROR(SEARCH("_TOP_",O206)))</formula>
    </cfRule>
  </conditionalFormatting>
  <conditionalFormatting sqref="P206">
    <cfRule type="containsText" dxfId="5439" priority="496" operator="containsText" text="_TRG_">
      <formula>NOT(ISERROR(SEARCH("_TRG_",P206)))</formula>
    </cfRule>
    <cfRule type="containsText" dxfId="5438" priority="497" operator="containsText" text="_SCA_">
      <formula>NOT(ISERROR(SEARCH("_SCA_",P206)))</formula>
    </cfRule>
    <cfRule type="containsText" dxfId="5437" priority="498" operator="containsText" text="_low_">
      <formula>NOT(ISERROR(SEARCH("_low_",P206)))</formula>
    </cfRule>
    <cfRule type="containsText" dxfId="5436" priority="499" operator="containsText" text="_HIG_">
      <formula>NOT(ISERROR(SEARCH("_HIG_",P206)))</formula>
    </cfRule>
    <cfRule type="containsText" dxfId="5435" priority="500" operator="containsText" text="_TOP_">
      <formula>NOT(ISERROR(SEARCH("_TOP_",P206)))</formula>
    </cfRule>
  </conditionalFormatting>
  <conditionalFormatting sqref="P205">
    <cfRule type="containsText" dxfId="5434" priority="491" operator="containsText" text="_TRG_">
      <formula>NOT(ISERROR(SEARCH("_TRG_",P205)))</formula>
    </cfRule>
    <cfRule type="containsText" dxfId="5433" priority="492" operator="containsText" text="_SCA_">
      <formula>NOT(ISERROR(SEARCH("_SCA_",P205)))</formula>
    </cfRule>
    <cfRule type="containsText" dxfId="5432" priority="493" operator="containsText" text="_low_">
      <formula>NOT(ISERROR(SEARCH("_low_",P205)))</formula>
    </cfRule>
    <cfRule type="containsText" dxfId="5431" priority="494" operator="containsText" text="_HIG_">
      <formula>NOT(ISERROR(SEARCH("_HIG_",P205)))</formula>
    </cfRule>
    <cfRule type="containsText" dxfId="5430" priority="495" operator="containsText" text="_TOP_">
      <formula>NOT(ISERROR(SEARCH("_TOP_",P205)))</formula>
    </cfRule>
  </conditionalFormatting>
  <conditionalFormatting sqref="N205">
    <cfRule type="containsText" dxfId="5429" priority="486" operator="containsText" text="_TRG_">
      <formula>NOT(ISERROR(SEARCH("_TRG_",N205)))</formula>
    </cfRule>
    <cfRule type="containsText" dxfId="5428" priority="487" operator="containsText" text="_SCA_">
      <formula>NOT(ISERROR(SEARCH("_SCA_",N205)))</formula>
    </cfRule>
    <cfRule type="containsText" dxfId="5427" priority="488" operator="containsText" text="_low_">
      <formula>NOT(ISERROR(SEARCH("_low_",N205)))</formula>
    </cfRule>
    <cfRule type="containsText" dxfId="5426" priority="489" operator="containsText" text="_HIG_">
      <formula>NOT(ISERROR(SEARCH("_HIG_",N205)))</formula>
    </cfRule>
    <cfRule type="containsText" dxfId="5425" priority="490" operator="containsText" text="_TOP_">
      <formula>NOT(ISERROR(SEARCH("_TOP_",N205)))</formula>
    </cfRule>
  </conditionalFormatting>
  <conditionalFormatting sqref="N206">
    <cfRule type="containsText" dxfId="5424" priority="481" operator="containsText" text="_TRG_">
      <formula>NOT(ISERROR(SEARCH("_TRG_",N206)))</formula>
    </cfRule>
    <cfRule type="containsText" dxfId="5423" priority="482" operator="containsText" text="_SCA_">
      <formula>NOT(ISERROR(SEARCH("_SCA_",N206)))</formula>
    </cfRule>
    <cfRule type="containsText" dxfId="5422" priority="483" operator="containsText" text="_low_">
      <formula>NOT(ISERROR(SEARCH("_low_",N206)))</formula>
    </cfRule>
    <cfRule type="containsText" dxfId="5421" priority="484" operator="containsText" text="_HIG_">
      <formula>NOT(ISERROR(SEARCH("_HIG_",N206)))</formula>
    </cfRule>
    <cfRule type="containsText" dxfId="5420" priority="485" operator="containsText" text="_TOP_">
      <formula>NOT(ISERROR(SEARCH("_TOP_",N206)))</formula>
    </cfRule>
  </conditionalFormatting>
  <conditionalFormatting sqref="M223:P223">
    <cfRule type="containsText" dxfId="5419" priority="476" operator="containsText" text="_TRG_">
      <formula>NOT(ISERROR(SEARCH("_TRG_",M223)))</formula>
    </cfRule>
    <cfRule type="containsText" dxfId="5418" priority="477" operator="containsText" text="_SCA_">
      <formula>NOT(ISERROR(SEARCH("_SCA_",M223)))</formula>
    </cfRule>
    <cfRule type="containsText" dxfId="5417" priority="478" operator="containsText" text="_low_">
      <formula>NOT(ISERROR(SEARCH("_low_",M223)))</formula>
    </cfRule>
    <cfRule type="containsText" dxfId="5416" priority="479" operator="containsText" text="_HIG_">
      <formula>NOT(ISERROR(SEARCH("_HIG_",M223)))</formula>
    </cfRule>
    <cfRule type="containsText" dxfId="5415" priority="480" operator="containsText" text="_TOP_">
      <formula>NOT(ISERROR(SEARCH("_TOP_",M223)))</formula>
    </cfRule>
  </conditionalFormatting>
  <conditionalFormatting sqref="M240">
    <cfRule type="containsText" dxfId="5414" priority="471" operator="containsText" text="_TRG_">
      <formula>NOT(ISERROR(SEARCH("_TRG_",M240)))</formula>
    </cfRule>
    <cfRule type="containsText" dxfId="5413" priority="472" operator="containsText" text="_SCA_">
      <formula>NOT(ISERROR(SEARCH("_SCA_",M240)))</formula>
    </cfRule>
    <cfRule type="containsText" dxfId="5412" priority="473" operator="containsText" text="_low_">
      <formula>NOT(ISERROR(SEARCH("_low_",M240)))</formula>
    </cfRule>
    <cfRule type="containsText" dxfId="5411" priority="474" operator="containsText" text="_HIG_">
      <formula>NOT(ISERROR(SEARCH("_HIG_",M240)))</formula>
    </cfRule>
    <cfRule type="containsText" dxfId="5410" priority="475" operator="containsText" text="_TOP_">
      <formula>NOT(ISERROR(SEARCH("_TOP_",M240)))</formula>
    </cfRule>
  </conditionalFormatting>
  <conditionalFormatting sqref="M241">
    <cfRule type="containsText" dxfId="5409" priority="466" operator="containsText" text="_TRG_">
      <formula>NOT(ISERROR(SEARCH("_TRG_",M241)))</formula>
    </cfRule>
    <cfRule type="containsText" dxfId="5408" priority="467" operator="containsText" text="_SCA_">
      <formula>NOT(ISERROR(SEARCH("_SCA_",M241)))</formula>
    </cfRule>
    <cfRule type="containsText" dxfId="5407" priority="468" operator="containsText" text="_low_">
      <formula>NOT(ISERROR(SEARCH("_low_",M241)))</formula>
    </cfRule>
    <cfRule type="containsText" dxfId="5406" priority="469" operator="containsText" text="_HIG_">
      <formula>NOT(ISERROR(SEARCH("_HIG_",M241)))</formula>
    </cfRule>
    <cfRule type="containsText" dxfId="5405" priority="470" operator="containsText" text="_TOP_">
      <formula>NOT(ISERROR(SEARCH("_TOP_",M241)))</formula>
    </cfRule>
  </conditionalFormatting>
  <conditionalFormatting sqref="O240">
    <cfRule type="containsText" dxfId="5404" priority="461" operator="containsText" text="_TRG_">
      <formula>NOT(ISERROR(SEARCH("_TRG_",O240)))</formula>
    </cfRule>
    <cfRule type="containsText" dxfId="5403" priority="462" operator="containsText" text="_SCA_">
      <formula>NOT(ISERROR(SEARCH("_SCA_",O240)))</formula>
    </cfRule>
    <cfRule type="containsText" dxfId="5402" priority="463" operator="containsText" text="_low_">
      <formula>NOT(ISERROR(SEARCH("_low_",O240)))</formula>
    </cfRule>
    <cfRule type="containsText" dxfId="5401" priority="464" operator="containsText" text="_HIG_">
      <formula>NOT(ISERROR(SEARCH("_HIG_",O240)))</formula>
    </cfRule>
    <cfRule type="containsText" dxfId="5400" priority="465" operator="containsText" text="_TOP_">
      <formula>NOT(ISERROR(SEARCH("_TOP_",O240)))</formula>
    </cfRule>
  </conditionalFormatting>
  <conditionalFormatting sqref="O241">
    <cfRule type="containsText" dxfId="5399" priority="456" operator="containsText" text="_TRG_">
      <formula>NOT(ISERROR(SEARCH("_TRG_",O241)))</formula>
    </cfRule>
    <cfRule type="containsText" dxfId="5398" priority="457" operator="containsText" text="_SCA_">
      <formula>NOT(ISERROR(SEARCH("_SCA_",O241)))</formula>
    </cfRule>
    <cfRule type="containsText" dxfId="5397" priority="458" operator="containsText" text="_low_">
      <formula>NOT(ISERROR(SEARCH("_low_",O241)))</formula>
    </cfRule>
    <cfRule type="containsText" dxfId="5396" priority="459" operator="containsText" text="_HIG_">
      <formula>NOT(ISERROR(SEARCH("_HIG_",O241)))</formula>
    </cfRule>
    <cfRule type="containsText" dxfId="5395" priority="460" operator="containsText" text="_TOP_">
      <formula>NOT(ISERROR(SEARCH("_TOP_",O241)))</formula>
    </cfRule>
  </conditionalFormatting>
  <conditionalFormatting sqref="P241">
    <cfRule type="containsText" dxfId="5394" priority="451" operator="containsText" text="_TRG_">
      <formula>NOT(ISERROR(SEARCH("_TRG_",P241)))</formula>
    </cfRule>
    <cfRule type="containsText" dxfId="5393" priority="452" operator="containsText" text="_SCA_">
      <formula>NOT(ISERROR(SEARCH("_SCA_",P241)))</formula>
    </cfRule>
    <cfRule type="containsText" dxfId="5392" priority="453" operator="containsText" text="_low_">
      <formula>NOT(ISERROR(SEARCH("_low_",P241)))</formula>
    </cfRule>
    <cfRule type="containsText" dxfId="5391" priority="454" operator="containsText" text="_HIG_">
      <formula>NOT(ISERROR(SEARCH("_HIG_",P241)))</formula>
    </cfRule>
    <cfRule type="containsText" dxfId="5390" priority="455" operator="containsText" text="_TOP_">
      <formula>NOT(ISERROR(SEARCH("_TOP_",P241)))</formula>
    </cfRule>
  </conditionalFormatting>
  <conditionalFormatting sqref="P240">
    <cfRule type="containsText" dxfId="5389" priority="446" operator="containsText" text="_TRG_">
      <formula>NOT(ISERROR(SEARCH("_TRG_",P240)))</formula>
    </cfRule>
    <cfRule type="containsText" dxfId="5388" priority="447" operator="containsText" text="_SCA_">
      <formula>NOT(ISERROR(SEARCH("_SCA_",P240)))</formula>
    </cfRule>
    <cfRule type="containsText" dxfId="5387" priority="448" operator="containsText" text="_low_">
      <formula>NOT(ISERROR(SEARCH("_low_",P240)))</formula>
    </cfRule>
    <cfRule type="containsText" dxfId="5386" priority="449" operator="containsText" text="_HIG_">
      <formula>NOT(ISERROR(SEARCH("_HIG_",P240)))</formula>
    </cfRule>
    <cfRule type="containsText" dxfId="5385" priority="450" operator="containsText" text="_TOP_">
      <formula>NOT(ISERROR(SEARCH("_TOP_",P240)))</formula>
    </cfRule>
  </conditionalFormatting>
  <conditionalFormatting sqref="N240">
    <cfRule type="containsText" dxfId="5384" priority="441" operator="containsText" text="_TRG_">
      <formula>NOT(ISERROR(SEARCH("_TRG_",N240)))</formula>
    </cfRule>
    <cfRule type="containsText" dxfId="5383" priority="442" operator="containsText" text="_SCA_">
      <formula>NOT(ISERROR(SEARCH("_SCA_",N240)))</formula>
    </cfRule>
    <cfRule type="containsText" dxfId="5382" priority="443" operator="containsText" text="_low_">
      <formula>NOT(ISERROR(SEARCH("_low_",N240)))</formula>
    </cfRule>
    <cfRule type="containsText" dxfId="5381" priority="444" operator="containsText" text="_HIG_">
      <formula>NOT(ISERROR(SEARCH("_HIG_",N240)))</formula>
    </cfRule>
    <cfRule type="containsText" dxfId="5380" priority="445" operator="containsText" text="_TOP_">
      <formula>NOT(ISERROR(SEARCH("_TOP_",N240)))</formula>
    </cfRule>
  </conditionalFormatting>
  <conditionalFormatting sqref="N241">
    <cfRule type="containsText" dxfId="5379" priority="436" operator="containsText" text="_TRG_">
      <formula>NOT(ISERROR(SEARCH("_TRG_",N241)))</formula>
    </cfRule>
    <cfRule type="containsText" dxfId="5378" priority="437" operator="containsText" text="_SCA_">
      <formula>NOT(ISERROR(SEARCH("_SCA_",N241)))</formula>
    </cfRule>
    <cfRule type="containsText" dxfId="5377" priority="438" operator="containsText" text="_low_">
      <formula>NOT(ISERROR(SEARCH("_low_",N241)))</formula>
    </cfRule>
    <cfRule type="containsText" dxfId="5376" priority="439" operator="containsText" text="_HIG_">
      <formula>NOT(ISERROR(SEARCH("_HIG_",N241)))</formula>
    </cfRule>
    <cfRule type="containsText" dxfId="5375" priority="440" operator="containsText" text="_TOP_">
      <formula>NOT(ISERROR(SEARCH("_TOP_",N241)))</formula>
    </cfRule>
  </conditionalFormatting>
  <conditionalFormatting sqref="M258:P258">
    <cfRule type="containsText" dxfId="5374" priority="431" operator="containsText" text="_TRG_">
      <formula>NOT(ISERROR(SEARCH("_TRG_",M258)))</formula>
    </cfRule>
    <cfRule type="containsText" dxfId="5373" priority="432" operator="containsText" text="_SCA_">
      <formula>NOT(ISERROR(SEARCH("_SCA_",M258)))</formula>
    </cfRule>
    <cfRule type="containsText" dxfId="5372" priority="433" operator="containsText" text="_low_">
      <formula>NOT(ISERROR(SEARCH("_low_",M258)))</formula>
    </cfRule>
    <cfRule type="containsText" dxfId="5371" priority="434" operator="containsText" text="_HIG_">
      <formula>NOT(ISERROR(SEARCH("_HIG_",M258)))</formula>
    </cfRule>
    <cfRule type="containsText" dxfId="5370" priority="435" operator="containsText" text="_TOP_">
      <formula>NOT(ISERROR(SEARCH("_TOP_",M258)))</formula>
    </cfRule>
  </conditionalFormatting>
  <conditionalFormatting sqref="M275">
    <cfRule type="containsText" dxfId="5369" priority="426" operator="containsText" text="_TRG_">
      <formula>NOT(ISERROR(SEARCH("_TRG_",M275)))</formula>
    </cfRule>
    <cfRule type="containsText" dxfId="5368" priority="427" operator="containsText" text="_SCA_">
      <formula>NOT(ISERROR(SEARCH("_SCA_",M275)))</formula>
    </cfRule>
    <cfRule type="containsText" dxfId="5367" priority="428" operator="containsText" text="_low_">
      <formula>NOT(ISERROR(SEARCH("_low_",M275)))</formula>
    </cfRule>
    <cfRule type="containsText" dxfId="5366" priority="429" operator="containsText" text="_HIG_">
      <formula>NOT(ISERROR(SEARCH("_HIG_",M275)))</formula>
    </cfRule>
    <cfRule type="containsText" dxfId="5365" priority="430" operator="containsText" text="_TOP_">
      <formula>NOT(ISERROR(SEARCH("_TOP_",M275)))</formula>
    </cfRule>
  </conditionalFormatting>
  <conditionalFormatting sqref="M276">
    <cfRule type="containsText" dxfId="5364" priority="421" operator="containsText" text="_TRG_">
      <formula>NOT(ISERROR(SEARCH("_TRG_",M276)))</formula>
    </cfRule>
    <cfRule type="containsText" dxfId="5363" priority="422" operator="containsText" text="_SCA_">
      <formula>NOT(ISERROR(SEARCH("_SCA_",M276)))</formula>
    </cfRule>
    <cfRule type="containsText" dxfId="5362" priority="423" operator="containsText" text="_low_">
      <formula>NOT(ISERROR(SEARCH("_low_",M276)))</formula>
    </cfRule>
    <cfRule type="containsText" dxfId="5361" priority="424" operator="containsText" text="_HIG_">
      <formula>NOT(ISERROR(SEARCH("_HIG_",M276)))</formula>
    </cfRule>
    <cfRule type="containsText" dxfId="5360" priority="425" operator="containsText" text="_TOP_">
      <formula>NOT(ISERROR(SEARCH("_TOP_",M276)))</formula>
    </cfRule>
  </conditionalFormatting>
  <conditionalFormatting sqref="O275">
    <cfRule type="containsText" dxfId="5359" priority="416" operator="containsText" text="_TRG_">
      <formula>NOT(ISERROR(SEARCH("_TRG_",O275)))</formula>
    </cfRule>
    <cfRule type="containsText" dxfId="5358" priority="417" operator="containsText" text="_SCA_">
      <formula>NOT(ISERROR(SEARCH("_SCA_",O275)))</formula>
    </cfRule>
    <cfRule type="containsText" dxfId="5357" priority="418" operator="containsText" text="_low_">
      <formula>NOT(ISERROR(SEARCH("_low_",O275)))</formula>
    </cfRule>
    <cfRule type="containsText" dxfId="5356" priority="419" operator="containsText" text="_HIG_">
      <formula>NOT(ISERROR(SEARCH("_HIG_",O275)))</formula>
    </cfRule>
    <cfRule type="containsText" dxfId="5355" priority="420" operator="containsText" text="_TOP_">
      <formula>NOT(ISERROR(SEARCH("_TOP_",O275)))</formula>
    </cfRule>
  </conditionalFormatting>
  <conditionalFormatting sqref="O276">
    <cfRule type="containsText" dxfId="5354" priority="411" operator="containsText" text="_TRG_">
      <formula>NOT(ISERROR(SEARCH("_TRG_",O276)))</formula>
    </cfRule>
    <cfRule type="containsText" dxfId="5353" priority="412" operator="containsText" text="_SCA_">
      <formula>NOT(ISERROR(SEARCH("_SCA_",O276)))</formula>
    </cfRule>
    <cfRule type="containsText" dxfId="5352" priority="413" operator="containsText" text="_low_">
      <formula>NOT(ISERROR(SEARCH("_low_",O276)))</formula>
    </cfRule>
    <cfRule type="containsText" dxfId="5351" priority="414" operator="containsText" text="_HIG_">
      <formula>NOT(ISERROR(SEARCH("_HIG_",O276)))</formula>
    </cfRule>
    <cfRule type="containsText" dxfId="5350" priority="415" operator="containsText" text="_TOP_">
      <formula>NOT(ISERROR(SEARCH("_TOP_",O276)))</formula>
    </cfRule>
  </conditionalFormatting>
  <conditionalFormatting sqref="P276">
    <cfRule type="containsText" dxfId="5349" priority="406" operator="containsText" text="_TRG_">
      <formula>NOT(ISERROR(SEARCH("_TRG_",P276)))</formula>
    </cfRule>
    <cfRule type="containsText" dxfId="5348" priority="407" operator="containsText" text="_SCA_">
      <formula>NOT(ISERROR(SEARCH("_SCA_",P276)))</formula>
    </cfRule>
    <cfRule type="containsText" dxfId="5347" priority="408" operator="containsText" text="_low_">
      <formula>NOT(ISERROR(SEARCH("_low_",P276)))</formula>
    </cfRule>
    <cfRule type="containsText" dxfId="5346" priority="409" operator="containsText" text="_HIG_">
      <formula>NOT(ISERROR(SEARCH("_HIG_",P276)))</formula>
    </cfRule>
    <cfRule type="containsText" dxfId="5345" priority="410" operator="containsText" text="_TOP_">
      <formula>NOT(ISERROR(SEARCH("_TOP_",P276)))</formula>
    </cfRule>
  </conditionalFormatting>
  <conditionalFormatting sqref="P275">
    <cfRule type="containsText" dxfId="5344" priority="401" operator="containsText" text="_TRG_">
      <formula>NOT(ISERROR(SEARCH("_TRG_",P275)))</formula>
    </cfRule>
    <cfRule type="containsText" dxfId="5343" priority="402" operator="containsText" text="_SCA_">
      <formula>NOT(ISERROR(SEARCH("_SCA_",P275)))</formula>
    </cfRule>
    <cfRule type="containsText" dxfId="5342" priority="403" operator="containsText" text="_low_">
      <formula>NOT(ISERROR(SEARCH("_low_",P275)))</formula>
    </cfRule>
    <cfRule type="containsText" dxfId="5341" priority="404" operator="containsText" text="_HIG_">
      <formula>NOT(ISERROR(SEARCH("_HIG_",P275)))</formula>
    </cfRule>
    <cfRule type="containsText" dxfId="5340" priority="405" operator="containsText" text="_TOP_">
      <formula>NOT(ISERROR(SEARCH("_TOP_",P275)))</formula>
    </cfRule>
  </conditionalFormatting>
  <conditionalFormatting sqref="N275">
    <cfRule type="containsText" dxfId="5339" priority="396" operator="containsText" text="_TRG_">
      <formula>NOT(ISERROR(SEARCH("_TRG_",N275)))</formula>
    </cfRule>
    <cfRule type="containsText" dxfId="5338" priority="397" operator="containsText" text="_SCA_">
      <formula>NOT(ISERROR(SEARCH("_SCA_",N275)))</formula>
    </cfRule>
    <cfRule type="containsText" dxfId="5337" priority="398" operator="containsText" text="_low_">
      <formula>NOT(ISERROR(SEARCH("_low_",N275)))</formula>
    </cfRule>
    <cfRule type="containsText" dxfId="5336" priority="399" operator="containsText" text="_HIG_">
      <formula>NOT(ISERROR(SEARCH("_HIG_",N275)))</formula>
    </cfRule>
    <cfRule type="containsText" dxfId="5335" priority="400" operator="containsText" text="_TOP_">
      <formula>NOT(ISERROR(SEARCH("_TOP_",N275)))</formula>
    </cfRule>
  </conditionalFormatting>
  <conditionalFormatting sqref="N276">
    <cfRule type="containsText" dxfId="5334" priority="391" operator="containsText" text="_TRG_">
      <formula>NOT(ISERROR(SEARCH("_TRG_",N276)))</formula>
    </cfRule>
    <cfRule type="containsText" dxfId="5333" priority="392" operator="containsText" text="_SCA_">
      <formula>NOT(ISERROR(SEARCH("_SCA_",N276)))</formula>
    </cfRule>
    <cfRule type="containsText" dxfId="5332" priority="393" operator="containsText" text="_low_">
      <formula>NOT(ISERROR(SEARCH("_low_",N276)))</formula>
    </cfRule>
    <cfRule type="containsText" dxfId="5331" priority="394" operator="containsText" text="_HIG_">
      <formula>NOT(ISERROR(SEARCH("_HIG_",N276)))</formula>
    </cfRule>
    <cfRule type="containsText" dxfId="5330" priority="395" operator="containsText" text="_TOP_">
      <formula>NOT(ISERROR(SEARCH("_TOP_",N276)))</formula>
    </cfRule>
  </conditionalFormatting>
  <conditionalFormatting sqref="M293:P293">
    <cfRule type="containsText" dxfId="5329" priority="386" operator="containsText" text="_TRG_">
      <formula>NOT(ISERROR(SEARCH("_TRG_",M293)))</formula>
    </cfRule>
    <cfRule type="containsText" dxfId="5328" priority="387" operator="containsText" text="_SCA_">
      <formula>NOT(ISERROR(SEARCH("_SCA_",M293)))</formula>
    </cfRule>
    <cfRule type="containsText" dxfId="5327" priority="388" operator="containsText" text="_low_">
      <formula>NOT(ISERROR(SEARCH("_low_",M293)))</formula>
    </cfRule>
    <cfRule type="containsText" dxfId="5326" priority="389" operator="containsText" text="_HIG_">
      <formula>NOT(ISERROR(SEARCH("_HIG_",M293)))</formula>
    </cfRule>
    <cfRule type="containsText" dxfId="5325" priority="390" operator="containsText" text="_TOP_">
      <formula>NOT(ISERROR(SEARCH("_TOP_",M293)))</formula>
    </cfRule>
  </conditionalFormatting>
  <conditionalFormatting sqref="M310">
    <cfRule type="containsText" dxfId="5324" priority="381" operator="containsText" text="_TRG_">
      <formula>NOT(ISERROR(SEARCH("_TRG_",M310)))</formula>
    </cfRule>
    <cfRule type="containsText" dxfId="5323" priority="382" operator="containsText" text="_SCA_">
      <formula>NOT(ISERROR(SEARCH("_SCA_",M310)))</formula>
    </cfRule>
    <cfRule type="containsText" dxfId="5322" priority="383" operator="containsText" text="_low_">
      <formula>NOT(ISERROR(SEARCH("_low_",M310)))</formula>
    </cfRule>
    <cfRule type="containsText" dxfId="5321" priority="384" operator="containsText" text="_HIG_">
      <formula>NOT(ISERROR(SEARCH("_HIG_",M310)))</formula>
    </cfRule>
    <cfRule type="containsText" dxfId="5320" priority="385" operator="containsText" text="_TOP_">
      <formula>NOT(ISERROR(SEARCH("_TOP_",M310)))</formula>
    </cfRule>
  </conditionalFormatting>
  <conditionalFormatting sqref="M311">
    <cfRule type="containsText" dxfId="5319" priority="376" operator="containsText" text="_TRG_">
      <formula>NOT(ISERROR(SEARCH("_TRG_",M311)))</formula>
    </cfRule>
    <cfRule type="containsText" dxfId="5318" priority="377" operator="containsText" text="_SCA_">
      <formula>NOT(ISERROR(SEARCH("_SCA_",M311)))</formula>
    </cfRule>
    <cfRule type="containsText" dxfId="5317" priority="378" operator="containsText" text="_low_">
      <formula>NOT(ISERROR(SEARCH("_low_",M311)))</formula>
    </cfRule>
    <cfRule type="containsText" dxfId="5316" priority="379" operator="containsText" text="_HIG_">
      <formula>NOT(ISERROR(SEARCH("_HIG_",M311)))</formula>
    </cfRule>
    <cfRule type="containsText" dxfId="5315" priority="380" operator="containsText" text="_TOP_">
      <formula>NOT(ISERROR(SEARCH("_TOP_",M311)))</formula>
    </cfRule>
  </conditionalFormatting>
  <conditionalFormatting sqref="O310">
    <cfRule type="containsText" dxfId="5314" priority="371" operator="containsText" text="_TRG_">
      <formula>NOT(ISERROR(SEARCH("_TRG_",O310)))</formula>
    </cfRule>
    <cfRule type="containsText" dxfId="5313" priority="372" operator="containsText" text="_SCA_">
      <formula>NOT(ISERROR(SEARCH("_SCA_",O310)))</formula>
    </cfRule>
    <cfRule type="containsText" dxfId="5312" priority="373" operator="containsText" text="_low_">
      <formula>NOT(ISERROR(SEARCH("_low_",O310)))</formula>
    </cfRule>
    <cfRule type="containsText" dxfId="5311" priority="374" operator="containsText" text="_HIG_">
      <formula>NOT(ISERROR(SEARCH("_HIG_",O310)))</formula>
    </cfRule>
    <cfRule type="containsText" dxfId="5310" priority="375" operator="containsText" text="_TOP_">
      <formula>NOT(ISERROR(SEARCH("_TOP_",O310)))</formula>
    </cfRule>
  </conditionalFormatting>
  <conditionalFormatting sqref="O311">
    <cfRule type="containsText" dxfId="5309" priority="366" operator="containsText" text="_TRG_">
      <formula>NOT(ISERROR(SEARCH("_TRG_",O311)))</formula>
    </cfRule>
    <cfRule type="containsText" dxfId="5308" priority="367" operator="containsText" text="_SCA_">
      <formula>NOT(ISERROR(SEARCH("_SCA_",O311)))</formula>
    </cfRule>
    <cfRule type="containsText" dxfId="5307" priority="368" operator="containsText" text="_low_">
      <formula>NOT(ISERROR(SEARCH("_low_",O311)))</formula>
    </cfRule>
    <cfRule type="containsText" dxfId="5306" priority="369" operator="containsText" text="_HIG_">
      <formula>NOT(ISERROR(SEARCH("_HIG_",O311)))</formula>
    </cfRule>
    <cfRule type="containsText" dxfId="5305" priority="370" operator="containsText" text="_TOP_">
      <formula>NOT(ISERROR(SEARCH("_TOP_",O311)))</formula>
    </cfRule>
  </conditionalFormatting>
  <conditionalFormatting sqref="P311">
    <cfRule type="containsText" dxfId="5304" priority="361" operator="containsText" text="_TRG_">
      <formula>NOT(ISERROR(SEARCH("_TRG_",P311)))</formula>
    </cfRule>
    <cfRule type="containsText" dxfId="5303" priority="362" operator="containsText" text="_SCA_">
      <formula>NOT(ISERROR(SEARCH("_SCA_",P311)))</formula>
    </cfRule>
    <cfRule type="containsText" dxfId="5302" priority="363" operator="containsText" text="_low_">
      <formula>NOT(ISERROR(SEARCH("_low_",P311)))</formula>
    </cfRule>
    <cfRule type="containsText" dxfId="5301" priority="364" operator="containsText" text="_HIG_">
      <formula>NOT(ISERROR(SEARCH("_HIG_",P311)))</formula>
    </cfRule>
    <cfRule type="containsText" dxfId="5300" priority="365" operator="containsText" text="_TOP_">
      <formula>NOT(ISERROR(SEARCH("_TOP_",P311)))</formula>
    </cfRule>
  </conditionalFormatting>
  <conditionalFormatting sqref="P310">
    <cfRule type="containsText" dxfId="5299" priority="356" operator="containsText" text="_TRG_">
      <formula>NOT(ISERROR(SEARCH("_TRG_",P310)))</formula>
    </cfRule>
    <cfRule type="containsText" dxfId="5298" priority="357" operator="containsText" text="_SCA_">
      <formula>NOT(ISERROR(SEARCH("_SCA_",P310)))</formula>
    </cfRule>
    <cfRule type="containsText" dxfId="5297" priority="358" operator="containsText" text="_low_">
      <formula>NOT(ISERROR(SEARCH("_low_",P310)))</formula>
    </cfRule>
    <cfRule type="containsText" dxfId="5296" priority="359" operator="containsText" text="_HIG_">
      <formula>NOT(ISERROR(SEARCH("_HIG_",P310)))</formula>
    </cfRule>
    <cfRule type="containsText" dxfId="5295" priority="360" operator="containsText" text="_TOP_">
      <formula>NOT(ISERROR(SEARCH("_TOP_",P310)))</formula>
    </cfRule>
  </conditionalFormatting>
  <conditionalFormatting sqref="N310">
    <cfRule type="containsText" dxfId="5294" priority="351" operator="containsText" text="_TRG_">
      <formula>NOT(ISERROR(SEARCH("_TRG_",N310)))</formula>
    </cfRule>
    <cfRule type="containsText" dxfId="5293" priority="352" operator="containsText" text="_SCA_">
      <formula>NOT(ISERROR(SEARCH("_SCA_",N310)))</formula>
    </cfRule>
    <cfRule type="containsText" dxfId="5292" priority="353" operator="containsText" text="_low_">
      <formula>NOT(ISERROR(SEARCH("_low_",N310)))</formula>
    </cfRule>
    <cfRule type="containsText" dxfId="5291" priority="354" operator="containsText" text="_HIG_">
      <formula>NOT(ISERROR(SEARCH("_HIG_",N310)))</formula>
    </cfRule>
    <cfRule type="containsText" dxfId="5290" priority="355" operator="containsText" text="_TOP_">
      <formula>NOT(ISERROR(SEARCH("_TOP_",N310)))</formula>
    </cfRule>
  </conditionalFormatting>
  <conditionalFormatting sqref="N311">
    <cfRule type="containsText" dxfId="5289" priority="346" operator="containsText" text="_TRG_">
      <formula>NOT(ISERROR(SEARCH("_TRG_",N311)))</formula>
    </cfRule>
    <cfRule type="containsText" dxfId="5288" priority="347" operator="containsText" text="_SCA_">
      <formula>NOT(ISERROR(SEARCH("_SCA_",N311)))</formula>
    </cfRule>
    <cfRule type="containsText" dxfId="5287" priority="348" operator="containsText" text="_low_">
      <formula>NOT(ISERROR(SEARCH("_low_",N311)))</formula>
    </cfRule>
    <cfRule type="containsText" dxfId="5286" priority="349" operator="containsText" text="_HIG_">
      <formula>NOT(ISERROR(SEARCH("_HIG_",N311)))</formula>
    </cfRule>
    <cfRule type="containsText" dxfId="5285" priority="350" operator="containsText" text="_TOP_">
      <formula>NOT(ISERROR(SEARCH("_TOP_",N311)))</formula>
    </cfRule>
  </conditionalFormatting>
  <conditionalFormatting sqref="M328:P328">
    <cfRule type="containsText" dxfId="5284" priority="341" operator="containsText" text="_TRG_">
      <formula>NOT(ISERROR(SEARCH("_TRG_",M328)))</formula>
    </cfRule>
    <cfRule type="containsText" dxfId="5283" priority="342" operator="containsText" text="_SCA_">
      <formula>NOT(ISERROR(SEARCH("_SCA_",M328)))</formula>
    </cfRule>
    <cfRule type="containsText" dxfId="5282" priority="343" operator="containsText" text="_low_">
      <formula>NOT(ISERROR(SEARCH("_low_",M328)))</formula>
    </cfRule>
    <cfRule type="containsText" dxfId="5281" priority="344" operator="containsText" text="_HIG_">
      <formula>NOT(ISERROR(SEARCH("_HIG_",M328)))</formula>
    </cfRule>
    <cfRule type="containsText" dxfId="5280" priority="345" operator="containsText" text="_TOP_">
      <formula>NOT(ISERROR(SEARCH("_TOP_",M328)))</formula>
    </cfRule>
  </conditionalFormatting>
  <conditionalFormatting sqref="M345">
    <cfRule type="containsText" dxfId="5279" priority="336" operator="containsText" text="_TRG_">
      <formula>NOT(ISERROR(SEARCH("_TRG_",M345)))</formula>
    </cfRule>
    <cfRule type="containsText" dxfId="5278" priority="337" operator="containsText" text="_SCA_">
      <formula>NOT(ISERROR(SEARCH("_SCA_",M345)))</formula>
    </cfRule>
    <cfRule type="containsText" dxfId="5277" priority="338" operator="containsText" text="_low_">
      <formula>NOT(ISERROR(SEARCH("_low_",M345)))</formula>
    </cfRule>
    <cfRule type="containsText" dxfId="5276" priority="339" operator="containsText" text="_HIG_">
      <formula>NOT(ISERROR(SEARCH("_HIG_",M345)))</formula>
    </cfRule>
    <cfRule type="containsText" dxfId="5275" priority="340" operator="containsText" text="_TOP_">
      <formula>NOT(ISERROR(SEARCH("_TOP_",M345)))</formula>
    </cfRule>
  </conditionalFormatting>
  <conditionalFormatting sqref="M346">
    <cfRule type="containsText" dxfId="5274" priority="331" operator="containsText" text="_TRG_">
      <formula>NOT(ISERROR(SEARCH("_TRG_",M346)))</formula>
    </cfRule>
    <cfRule type="containsText" dxfId="5273" priority="332" operator="containsText" text="_SCA_">
      <formula>NOT(ISERROR(SEARCH("_SCA_",M346)))</formula>
    </cfRule>
    <cfRule type="containsText" dxfId="5272" priority="333" operator="containsText" text="_low_">
      <formula>NOT(ISERROR(SEARCH("_low_",M346)))</formula>
    </cfRule>
    <cfRule type="containsText" dxfId="5271" priority="334" operator="containsText" text="_HIG_">
      <formula>NOT(ISERROR(SEARCH("_HIG_",M346)))</formula>
    </cfRule>
    <cfRule type="containsText" dxfId="5270" priority="335" operator="containsText" text="_TOP_">
      <formula>NOT(ISERROR(SEARCH("_TOP_",M346)))</formula>
    </cfRule>
  </conditionalFormatting>
  <conditionalFormatting sqref="O345">
    <cfRule type="containsText" dxfId="5269" priority="326" operator="containsText" text="_TRG_">
      <formula>NOT(ISERROR(SEARCH("_TRG_",O345)))</formula>
    </cfRule>
    <cfRule type="containsText" dxfId="5268" priority="327" operator="containsText" text="_SCA_">
      <formula>NOT(ISERROR(SEARCH("_SCA_",O345)))</formula>
    </cfRule>
    <cfRule type="containsText" dxfId="5267" priority="328" operator="containsText" text="_low_">
      <formula>NOT(ISERROR(SEARCH("_low_",O345)))</formula>
    </cfRule>
    <cfRule type="containsText" dxfId="5266" priority="329" operator="containsText" text="_HIG_">
      <formula>NOT(ISERROR(SEARCH("_HIG_",O345)))</formula>
    </cfRule>
    <cfRule type="containsText" dxfId="5265" priority="330" operator="containsText" text="_TOP_">
      <formula>NOT(ISERROR(SEARCH("_TOP_",O345)))</formula>
    </cfRule>
  </conditionalFormatting>
  <conditionalFormatting sqref="O346">
    <cfRule type="containsText" dxfId="5264" priority="321" operator="containsText" text="_TRG_">
      <formula>NOT(ISERROR(SEARCH("_TRG_",O346)))</formula>
    </cfRule>
    <cfRule type="containsText" dxfId="5263" priority="322" operator="containsText" text="_SCA_">
      <formula>NOT(ISERROR(SEARCH("_SCA_",O346)))</formula>
    </cfRule>
    <cfRule type="containsText" dxfId="5262" priority="323" operator="containsText" text="_low_">
      <formula>NOT(ISERROR(SEARCH("_low_",O346)))</formula>
    </cfRule>
    <cfRule type="containsText" dxfId="5261" priority="324" operator="containsText" text="_HIG_">
      <formula>NOT(ISERROR(SEARCH("_HIG_",O346)))</formula>
    </cfRule>
    <cfRule type="containsText" dxfId="5260" priority="325" operator="containsText" text="_TOP_">
      <formula>NOT(ISERROR(SEARCH("_TOP_",O346)))</formula>
    </cfRule>
  </conditionalFormatting>
  <conditionalFormatting sqref="P346">
    <cfRule type="containsText" dxfId="5259" priority="316" operator="containsText" text="_TRG_">
      <formula>NOT(ISERROR(SEARCH("_TRG_",P346)))</formula>
    </cfRule>
    <cfRule type="containsText" dxfId="5258" priority="317" operator="containsText" text="_SCA_">
      <formula>NOT(ISERROR(SEARCH("_SCA_",P346)))</formula>
    </cfRule>
    <cfRule type="containsText" dxfId="5257" priority="318" operator="containsText" text="_low_">
      <formula>NOT(ISERROR(SEARCH("_low_",P346)))</formula>
    </cfRule>
    <cfRule type="containsText" dxfId="5256" priority="319" operator="containsText" text="_HIG_">
      <formula>NOT(ISERROR(SEARCH("_HIG_",P346)))</formula>
    </cfRule>
    <cfRule type="containsText" dxfId="5255" priority="320" operator="containsText" text="_TOP_">
      <formula>NOT(ISERROR(SEARCH("_TOP_",P346)))</formula>
    </cfRule>
  </conditionalFormatting>
  <conditionalFormatting sqref="P345">
    <cfRule type="containsText" dxfId="5254" priority="311" operator="containsText" text="_TRG_">
      <formula>NOT(ISERROR(SEARCH("_TRG_",P345)))</formula>
    </cfRule>
    <cfRule type="containsText" dxfId="5253" priority="312" operator="containsText" text="_SCA_">
      <formula>NOT(ISERROR(SEARCH("_SCA_",P345)))</formula>
    </cfRule>
    <cfRule type="containsText" dxfId="5252" priority="313" operator="containsText" text="_low_">
      <formula>NOT(ISERROR(SEARCH("_low_",P345)))</formula>
    </cfRule>
    <cfRule type="containsText" dxfId="5251" priority="314" operator="containsText" text="_HIG_">
      <formula>NOT(ISERROR(SEARCH("_HIG_",P345)))</formula>
    </cfRule>
    <cfRule type="containsText" dxfId="5250" priority="315" operator="containsText" text="_TOP_">
      <formula>NOT(ISERROR(SEARCH("_TOP_",P345)))</formula>
    </cfRule>
  </conditionalFormatting>
  <conditionalFormatting sqref="N345">
    <cfRule type="containsText" dxfId="5249" priority="306" operator="containsText" text="_TRG_">
      <formula>NOT(ISERROR(SEARCH("_TRG_",N345)))</formula>
    </cfRule>
    <cfRule type="containsText" dxfId="5248" priority="307" operator="containsText" text="_SCA_">
      <formula>NOT(ISERROR(SEARCH("_SCA_",N345)))</formula>
    </cfRule>
    <cfRule type="containsText" dxfId="5247" priority="308" operator="containsText" text="_low_">
      <formula>NOT(ISERROR(SEARCH("_low_",N345)))</formula>
    </cfRule>
    <cfRule type="containsText" dxfId="5246" priority="309" operator="containsText" text="_HIG_">
      <formula>NOT(ISERROR(SEARCH("_HIG_",N345)))</formula>
    </cfRule>
    <cfRule type="containsText" dxfId="5245" priority="310" operator="containsText" text="_TOP_">
      <formula>NOT(ISERROR(SEARCH("_TOP_",N345)))</formula>
    </cfRule>
  </conditionalFormatting>
  <conditionalFormatting sqref="N346">
    <cfRule type="containsText" dxfId="5244" priority="301" operator="containsText" text="_TRG_">
      <formula>NOT(ISERROR(SEARCH("_TRG_",N346)))</formula>
    </cfRule>
    <cfRule type="containsText" dxfId="5243" priority="302" operator="containsText" text="_SCA_">
      <formula>NOT(ISERROR(SEARCH("_SCA_",N346)))</formula>
    </cfRule>
    <cfRule type="containsText" dxfId="5242" priority="303" operator="containsText" text="_low_">
      <formula>NOT(ISERROR(SEARCH("_low_",N346)))</formula>
    </cfRule>
    <cfRule type="containsText" dxfId="5241" priority="304" operator="containsText" text="_HIG_">
      <formula>NOT(ISERROR(SEARCH("_HIG_",N346)))</formula>
    </cfRule>
    <cfRule type="containsText" dxfId="5240" priority="305" operator="containsText" text="_TOP_">
      <formula>NOT(ISERROR(SEARCH("_TOP_",N346)))</formula>
    </cfRule>
  </conditionalFormatting>
  <conditionalFormatting sqref="M363:P363">
    <cfRule type="containsText" dxfId="5239" priority="296" operator="containsText" text="_TRG_">
      <formula>NOT(ISERROR(SEARCH("_TRG_",M363)))</formula>
    </cfRule>
    <cfRule type="containsText" dxfId="5238" priority="297" operator="containsText" text="_SCA_">
      <formula>NOT(ISERROR(SEARCH("_SCA_",M363)))</formula>
    </cfRule>
    <cfRule type="containsText" dxfId="5237" priority="298" operator="containsText" text="_low_">
      <formula>NOT(ISERROR(SEARCH("_low_",M363)))</formula>
    </cfRule>
    <cfRule type="containsText" dxfId="5236" priority="299" operator="containsText" text="_HIG_">
      <formula>NOT(ISERROR(SEARCH("_HIG_",M363)))</formula>
    </cfRule>
    <cfRule type="containsText" dxfId="5235" priority="300" operator="containsText" text="_TOP_">
      <formula>NOT(ISERROR(SEARCH("_TOP_",M363)))</formula>
    </cfRule>
  </conditionalFormatting>
  <conditionalFormatting sqref="M429:Q429">
    <cfRule type="containsText" dxfId="5234" priority="291" operator="containsText" text="_TRG_">
      <formula>NOT(ISERROR(SEARCH("_TRG_",M429)))</formula>
    </cfRule>
    <cfRule type="containsText" dxfId="5233" priority="292" operator="containsText" text="_SCA_">
      <formula>NOT(ISERROR(SEARCH("_SCA_",M429)))</formula>
    </cfRule>
    <cfRule type="containsText" dxfId="5232" priority="293" operator="containsText" text="_low_">
      <formula>NOT(ISERROR(SEARCH("_low_",M429)))</formula>
    </cfRule>
    <cfRule type="containsText" dxfId="5231" priority="294" operator="containsText" text="_HIG_">
      <formula>NOT(ISERROR(SEARCH("_HIG_",M429)))</formula>
    </cfRule>
    <cfRule type="containsText" dxfId="5230" priority="295" operator="containsText" text="_TOP_">
      <formula>NOT(ISERROR(SEARCH("_TOP_",M429)))</formula>
    </cfRule>
  </conditionalFormatting>
  <conditionalFormatting sqref="N449:Q450">
    <cfRule type="containsText" dxfId="5229" priority="286" operator="containsText" text="_TRG_">
      <formula>NOT(ISERROR(SEARCH("_TRG_",N449)))</formula>
    </cfRule>
    <cfRule type="containsText" dxfId="5228" priority="287" operator="containsText" text="_SCA_">
      <formula>NOT(ISERROR(SEARCH("_SCA_",N449)))</formula>
    </cfRule>
    <cfRule type="containsText" dxfId="5227" priority="288" operator="containsText" text="_low_">
      <formula>NOT(ISERROR(SEARCH("_low_",N449)))</formula>
    </cfRule>
    <cfRule type="containsText" dxfId="5226" priority="289" operator="containsText" text="_HIG_">
      <formula>NOT(ISERROR(SEARCH("_HIG_",N449)))</formula>
    </cfRule>
    <cfRule type="containsText" dxfId="5225" priority="290" operator="containsText" text="_TOP_">
      <formula>NOT(ISERROR(SEARCH("_TOP_",N449)))</formula>
    </cfRule>
  </conditionalFormatting>
  <conditionalFormatting sqref="M449:Q450">
    <cfRule type="containsText" dxfId="5224" priority="281" operator="containsText" text="_TRG_">
      <formula>NOT(ISERROR(SEARCH("_TRG_",M449)))</formula>
    </cfRule>
    <cfRule type="containsText" dxfId="5223" priority="282" operator="containsText" text="_SCA_">
      <formula>NOT(ISERROR(SEARCH("_SCA_",M449)))</formula>
    </cfRule>
    <cfRule type="containsText" dxfId="5222" priority="283" operator="containsText" text="_low_">
      <formula>NOT(ISERROR(SEARCH("_low_",M449)))</formula>
    </cfRule>
    <cfRule type="containsText" dxfId="5221" priority="284" operator="containsText" text="_HIG_">
      <formula>NOT(ISERROR(SEARCH("_HIG_",M449)))</formula>
    </cfRule>
    <cfRule type="containsText" dxfId="5220" priority="285" operator="containsText" text="_TOP_">
      <formula>NOT(ISERROR(SEARCH("_TOP_",M449)))</formula>
    </cfRule>
  </conditionalFormatting>
  <conditionalFormatting sqref="M460:Q460">
    <cfRule type="containsText" dxfId="5219" priority="276" operator="containsText" text="_TRG_">
      <formula>NOT(ISERROR(SEARCH("_TRG_",M460)))</formula>
    </cfRule>
    <cfRule type="containsText" dxfId="5218" priority="277" operator="containsText" text="_SCA_">
      <formula>NOT(ISERROR(SEARCH("_SCA_",M460)))</formula>
    </cfRule>
    <cfRule type="containsText" dxfId="5217" priority="278" operator="containsText" text="_low_">
      <formula>NOT(ISERROR(SEARCH("_low_",M460)))</formula>
    </cfRule>
    <cfRule type="containsText" dxfId="5216" priority="279" operator="containsText" text="_HIG_">
      <formula>NOT(ISERROR(SEARCH("_HIG_",M460)))</formula>
    </cfRule>
    <cfRule type="containsText" dxfId="5215" priority="280" operator="containsText" text="_TOP_">
      <formula>NOT(ISERROR(SEARCH("_TOP_",M460)))</formula>
    </cfRule>
  </conditionalFormatting>
  <conditionalFormatting sqref="N480:Q481">
    <cfRule type="containsText" dxfId="5214" priority="271" operator="containsText" text="_TRG_">
      <formula>NOT(ISERROR(SEARCH("_TRG_",N480)))</formula>
    </cfRule>
    <cfRule type="containsText" dxfId="5213" priority="272" operator="containsText" text="_SCA_">
      <formula>NOT(ISERROR(SEARCH("_SCA_",N480)))</formula>
    </cfRule>
    <cfRule type="containsText" dxfId="5212" priority="273" operator="containsText" text="_low_">
      <formula>NOT(ISERROR(SEARCH("_low_",N480)))</formula>
    </cfRule>
    <cfRule type="containsText" dxfId="5211" priority="274" operator="containsText" text="_HIG_">
      <formula>NOT(ISERROR(SEARCH("_HIG_",N480)))</formula>
    </cfRule>
    <cfRule type="containsText" dxfId="5210" priority="275" operator="containsText" text="_TOP_">
      <formula>NOT(ISERROR(SEARCH("_TOP_",N480)))</formula>
    </cfRule>
  </conditionalFormatting>
  <conditionalFormatting sqref="M480:Q481">
    <cfRule type="containsText" dxfId="5209" priority="266" operator="containsText" text="_TRG_">
      <formula>NOT(ISERROR(SEARCH("_TRG_",M480)))</formula>
    </cfRule>
    <cfRule type="containsText" dxfId="5208" priority="267" operator="containsText" text="_SCA_">
      <formula>NOT(ISERROR(SEARCH("_SCA_",M480)))</formula>
    </cfRule>
    <cfRule type="containsText" dxfId="5207" priority="268" operator="containsText" text="_low_">
      <formula>NOT(ISERROR(SEARCH("_low_",M480)))</formula>
    </cfRule>
    <cfRule type="containsText" dxfId="5206" priority="269" operator="containsText" text="_HIG_">
      <formula>NOT(ISERROR(SEARCH("_HIG_",M480)))</formula>
    </cfRule>
    <cfRule type="containsText" dxfId="5205" priority="270" operator="containsText" text="_TOP_">
      <formula>NOT(ISERROR(SEARCH("_TOP_",M480)))</formula>
    </cfRule>
  </conditionalFormatting>
  <conditionalFormatting sqref="M491:Q491">
    <cfRule type="containsText" dxfId="5204" priority="261" operator="containsText" text="_TRG_">
      <formula>NOT(ISERROR(SEARCH("_TRG_",M491)))</formula>
    </cfRule>
    <cfRule type="containsText" dxfId="5203" priority="262" operator="containsText" text="_SCA_">
      <formula>NOT(ISERROR(SEARCH("_SCA_",M491)))</formula>
    </cfRule>
    <cfRule type="containsText" dxfId="5202" priority="263" operator="containsText" text="_low_">
      <formula>NOT(ISERROR(SEARCH("_low_",M491)))</formula>
    </cfRule>
    <cfRule type="containsText" dxfId="5201" priority="264" operator="containsText" text="_HIG_">
      <formula>NOT(ISERROR(SEARCH("_HIG_",M491)))</formula>
    </cfRule>
    <cfRule type="containsText" dxfId="5200" priority="265" operator="containsText" text="_TOP_">
      <formula>NOT(ISERROR(SEARCH("_TOP_",M491)))</formula>
    </cfRule>
  </conditionalFormatting>
  <conditionalFormatting sqref="N511:Q512">
    <cfRule type="containsText" dxfId="5199" priority="256" operator="containsText" text="_TRG_">
      <formula>NOT(ISERROR(SEARCH("_TRG_",N511)))</formula>
    </cfRule>
    <cfRule type="containsText" dxfId="5198" priority="257" operator="containsText" text="_SCA_">
      <formula>NOT(ISERROR(SEARCH("_SCA_",N511)))</formula>
    </cfRule>
    <cfRule type="containsText" dxfId="5197" priority="258" operator="containsText" text="_low_">
      <formula>NOT(ISERROR(SEARCH("_low_",N511)))</formula>
    </cfRule>
    <cfRule type="containsText" dxfId="5196" priority="259" operator="containsText" text="_HIG_">
      <formula>NOT(ISERROR(SEARCH("_HIG_",N511)))</formula>
    </cfRule>
    <cfRule type="containsText" dxfId="5195" priority="260" operator="containsText" text="_TOP_">
      <formula>NOT(ISERROR(SEARCH("_TOP_",N511)))</formula>
    </cfRule>
  </conditionalFormatting>
  <conditionalFormatting sqref="M511:Q512">
    <cfRule type="containsText" dxfId="5194" priority="251" operator="containsText" text="_TRG_">
      <formula>NOT(ISERROR(SEARCH("_TRG_",M511)))</formula>
    </cfRule>
    <cfRule type="containsText" dxfId="5193" priority="252" operator="containsText" text="_SCA_">
      <formula>NOT(ISERROR(SEARCH("_SCA_",M511)))</formula>
    </cfRule>
    <cfRule type="containsText" dxfId="5192" priority="253" operator="containsText" text="_low_">
      <formula>NOT(ISERROR(SEARCH("_low_",M511)))</formula>
    </cfRule>
    <cfRule type="containsText" dxfId="5191" priority="254" operator="containsText" text="_HIG_">
      <formula>NOT(ISERROR(SEARCH("_HIG_",M511)))</formula>
    </cfRule>
    <cfRule type="containsText" dxfId="5190" priority="255" operator="containsText" text="_TOP_">
      <formula>NOT(ISERROR(SEARCH("_TOP_",M511)))</formula>
    </cfRule>
  </conditionalFormatting>
  <conditionalFormatting sqref="M522:Q522">
    <cfRule type="containsText" dxfId="5189" priority="246" operator="containsText" text="_TRG_">
      <formula>NOT(ISERROR(SEARCH("_TRG_",M522)))</formula>
    </cfRule>
    <cfRule type="containsText" dxfId="5188" priority="247" operator="containsText" text="_SCA_">
      <formula>NOT(ISERROR(SEARCH("_SCA_",M522)))</formula>
    </cfRule>
    <cfRule type="containsText" dxfId="5187" priority="248" operator="containsText" text="_low_">
      <formula>NOT(ISERROR(SEARCH("_low_",M522)))</formula>
    </cfRule>
    <cfRule type="containsText" dxfId="5186" priority="249" operator="containsText" text="_HIG_">
      <formula>NOT(ISERROR(SEARCH("_HIG_",M522)))</formula>
    </cfRule>
    <cfRule type="containsText" dxfId="5185" priority="250" operator="containsText" text="_TOP_">
      <formula>NOT(ISERROR(SEARCH("_TOP_",M522)))</formula>
    </cfRule>
  </conditionalFormatting>
  <conditionalFormatting sqref="N542:Q543">
    <cfRule type="containsText" dxfId="5184" priority="241" operator="containsText" text="_TRG_">
      <formula>NOT(ISERROR(SEARCH("_TRG_",N542)))</formula>
    </cfRule>
    <cfRule type="containsText" dxfId="5183" priority="242" operator="containsText" text="_SCA_">
      <formula>NOT(ISERROR(SEARCH("_SCA_",N542)))</formula>
    </cfRule>
    <cfRule type="containsText" dxfId="5182" priority="243" operator="containsText" text="_low_">
      <formula>NOT(ISERROR(SEARCH("_low_",N542)))</formula>
    </cfRule>
    <cfRule type="containsText" dxfId="5181" priority="244" operator="containsText" text="_HIG_">
      <formula>NOT(ISERROR(SEARCH("_HIG_",N542)))</formula>
    </cfRule>
    <cfRule type="containsText" dxfId="5180" priority="245" operator="containsText" text="_TOP_">
      <formula>NOT(ISERROR(SEARCH("_TOP_",N542)))</formula>
    </cfRule>
  </conditionalFormatting>
  <conditionalFormatting sqref="M542:Q543">
    <cfRule type="containsText" dxfId="5179" priority="236" operator="containsText" text="_TRG_">
      <formula>NOT(ISERROR(SEARCH("_TRG_",M542)))</formula>
    </cfRule>
    <cfRule type="containsText" dxfId="5178" priority="237" operator="containsText" text="_SCA_">
      <formula>NOT(ISERROR(SEARCH("_SCA_",M542)))</formula>
    </cfRule>
    <cfRule type="containsText" dxfId="5177" priority="238" operator="containsText" text="_low_">
      <formula>NOT(ISERROR(SEARCH("_low_",M542)))</formula>
    </cfRule>
    <cfRule type="containsText" dxfId="5176" priority="239" operator="containsText" text="_HIG_">
      <formula>NOT(ISERROR(SEARCH("_HIG_",M542)))</formula>
    </cfRule>
    <cfRule type="containsText" dxfId="5175" priority="240" operator="containsText" text="_TOP_">
      <formula>NOT(ISERROR(SEARCH("_TOP_",M542)))</formula>
    </cfRule>
  </conditionalFormatting>
  <conditionalFormatting sqref="Q32">
    <cfRule type="containsText" dxfId="5174" priority="231" operator="containsText" text="_TRG_">
      <formula>NOT(ISERROR(SEARCH("_TRG_",Q32)))</formula>
    </cfRule>
    <cfRule type="containsText" dxfId="5173" priority="232" operator="containsText" text="_SCA_">
      <formula>NOT(ISERROR(SEARCH("_SCA_",Q32)))</formula>
    </cfRule>
    <cfRule type="containsText" dxfId="5172" priority="233" operator="containsText" text="_low_">
      <formula>NOT(ISERROR(SEARCH("_low_",Q32)))</formula>
    </cfRule>
    <cfRule type="containsText" dxfId="5171" priority="234" operator="containsText" text="_HIG_">
      <formula>NOT(ISERROR(SEARCH("_HIG_",Q32)))</formula>
    </cfRule>
    <cfRule type="containsText" dxfId="5170" priority="235" operator="containsText" text="_TOP_">
      <formula>NOT(ISERROR(SEARCH("_TOP_",Q32)))</formula>
    </cfRule>
  </conditionalFormatting>
  <conditionalFormatting sqref="Q31">
    <cfRule type="containsText" dxfId="5169" priority="226" operator="containsText" text="_TRG_">
      <formula>NOT(ISERROR(SEARCH("_TRG_",Q31)))</formula>
    </cfRule>
    <cfRule type="containsText" dxfId="5168" priority="227" operator="containsText" text="_SCA_">
      <formula>NOT(ISERROR(SEARCH("_SCA_",Q31)))</formula>
    </cfRule>
    <cfRule type="containsText" dxfId="5167" priority="228" operator="containsText" text="_low_">
      <formula>NOT(ISERROR(SEARCH("_low_",Q31)))</formula>
    </cfRule>
    <cfRule type="containsText" dxfId="5166" priority="229" operator="containsText" text="_HIG_">
      <formula>NOT(ISERROR(SEARCH("_HIG_",Q31)))</formula>
    </cfRule>
    <cfRule type="containsText" dxfId="5165" priority="230" operator="containsText" text="_TOP_">
      <formula>NOT(ISERROR(SEARCH("_TOP_",Q31)))</formula>
    </cfRule>
  </conditionalFormatting>
  <conditionalFormatting sqref="Q30">
    <cfRule type="containsText" dxfId="5164" priority="221" operator="containsText" text="_TRG_">
      <formula>NOT(ISERROR(SEARCH("_TRG_",Q30)))</formula>
    </cfRule>
    <cfRule type="containsText" dxfId="5163" priority="222" operator="containsText" text="_SCA_">
      <formula>NOT(ISERROR(SEARCH("_SCA_",Q30)))</formula>
    </cfRule>
    <cfRule type="containsText" dxfId="5162" priority="223" operator="containsText" text="_low_">
      <formula>NOT(ISERROR(SEARCH("_low_",Q30)))</formula>
    </cfRule>
    <cfRule type="containsText" dxfId="5161" priority="224" operator="containsText" text="_HIG_">
      <formula>NOT(ISERROR(SEARCH("_HIG_",Q30)))</formula>
    </cfRule>
    <cfRule type="containsText" dxfId="5160" priority="225" operator="containsText" text="_TOP_">
      <formula>NOT(ISERROR(SEARCH("_TOP_",Q30)))</formula>
    </cfRule>
  </conditionalFormatting>
  <conditionalFormatting sqref="Q67">
    <cfRule type="containsText" dxfId="5159" priority="216" operator="containsText" text="_TRG_">
      <formula>NOT(ISERROR(SEARCH("_TRG_",Q67)))</formula>
    </cfRule>
    <cfRule type="containsText" dxfId="5158" priority="217" operator="containsText" text="_SCA_">
      <formula>NOT(ISERROR(SEARCH("_SCA_",Q67)))</formula>
    </cfRule>
    <cfRule type="containsText" dxfId="5157" priority="218" operator="containsText" text="_low_">
      <formula>NOT(ISERROR(SEARCH("_low_",Q67)))</formula>
    </cfRule>
    <cfRule type="containsText" dxfId="5156" priority="219" operator="containsText" text="_HIG_">
      <formula>NOT(ISERROR(SEARCH("_HIG_",Q67)))</formula>
    </cfRule>
    <cfRule type="containsText" dxfId="5155" priority="220" operator="containsText" text="_TOP_">
      <formula>NOT(ISERROR(SEARCH("_TOP_",Q67)))</formula>
    </cfRule>
  </conditionalFormatting>
  <conditionalFormatting sqref="Q66">
    <cfRule type="containsText" dxfId="5154" priority="211" operator="containsText" text="_TRG_">
      <formula>NOT(ISERROR(SEARCH("_TRG_",Q66)))</formula>
    </cfRule>
    <cfRule type="containsText" dxfId="5153" priority="212" operator="containsText" text="_SCA_">
      <formula>NOT(ISERROR(SEARCH("_SCA_",Q66)))</formula>
    </cfRule>
    <cfRule type="containsText" dxfId="5152" priority="213" operator="containsText" text="_low_">
      <formula>NOT(ISERROR(SEARCH("_low_",Q66)))</formula>
    </cfRule>
    <cfRule type="containsText" dxfId="5151" priority="214" operator="containsText" text="_HIG_">
      <formula>NOT(ISERROR(SEARCH("_HIG_",Q66)))</formula>
    </cfRule>
    <cfRule type="containsText" dxfId="5150" priority="215" operator="containsText" text="_TOP_">
      <formula>NOT(ISERROR(SEARCH("_TOP_",Q66)))</formula>
    </cfRule>
  </conditionalFormatting>
  <conditionalFormatting sqref="Q65">
    <cfRule type="containsText" dxfId="5149" priority="206" operator="containsText" text="_TRG_">
      <formula>NOT(ISERROR(SEARCH("_TRG_",Q65)))</formula>
    </cfRule>
    <cfRule type="containsText" dxfId="5148" priority="207" operator="containsText" text="_SCA_">
      <formula>NOT(ISERROR(SEARCH("_SCA_",Q65)))</formula>
    </cfRule>
    <cfRule type="containsText" dxfId="5147" priority="208" operator="containsText" text="_low_">
      <formula>NOT(ISERROR(SEARCH("_low_",Q65)))</formula>
    </cfRule>
    <cfRule type="containsText" dxfId="5146" priority="209" operator="containsText" text="_HIG_">
      <formula>NOT(ISERROR(SEARCH("_HIG_",Q65)))</formula>
    </cfRule>
    <cfRule type="containsText" dxfId="5145" priority="210" operator="containsText" text="_TOP_">
      <formula>NOT(ISERROR(SEARCH("_TOP_",Q65)))</formula>
    </cfRule>
  </conditionalFormatting>
  <conditionalFormatting sqref="Q102">
    <cfRule type="containsText" dxfId="5144" priority="201" operator="containsText" text="_TRG_">
      <formula>NOT(ISERROR(SEARCH("_TRG_",Q102)))</formula>
    </cfRule>
    <cfRule type="containsText" dxfId="5143" priority="202" operator="containsText" text="_SCA_">
      <formula>NOT(ISERROR(SEARCH("_SCA_",Q102)))</formula>
    </cfRule>
    <cfRule type="containsText" dxfId="5142" priority="203" operator="containsText" text="_low_">
      <formula>NOT(ISERROR(SEARCH("_low_",Q102)))</formula>
    </cfRule>
    <cfRule type="containsText" dxfId="5141" priority="204" operator="containsText" text="_HIG_">
      <formula>NOT(ISERROR(SEARCH("_HIG_",Q102)))</formula>
    </cfRule>
    <cfRule type="containsText" dxfId="5140" priority="205" operator="containsText" text="_TOP_">
      <formula>NOT(ISERROR(SEARCH("_TOP_",Q102)))</formula>
    </cfRule>
  </conditionalFormatting>
  <conditionalFormatting sqref="Q101">
    <cfRule type="containsText" dxfId="5139" priority="196" operator="containsText" text="_TRG_">
      <formula>NOT(ISERROR(SEARCH("_TRG_",Q101)))</formula>
    </cfRule>
    <cfRule type="containsText" dxfId="5138" priority="197" operator="containsText" text="_SCA_">
      <formula>NOT(ISERROR(SEARCH("_SCA_",Q101)))</formula>
    </cfRule>
    <cfRule type="containsText" dxfId="5137" priority="198" operator="containsText" text="_low_">
      <formula>NOT(ISERROR(SEARCH("_low_",Q101)))</formula>
    </cfRule>
    <cfRule type="containsText" dxfId="5136" priority="199" operator="containsText" text="_HIG_">
      <formula>NOT(ISERROR(SEARCH("_HIG_",Q101)))</formula>
    </cfRule>
    <cfRule type="containsText" dxfId="5135" priority="200" operator="containsText" text="_TOP_">
      <formula>NOT(ISERROR(SEARCH("_TOP_",Q101)))</formula>
    </cfRule>
  </conditionalFormatting>
  <conditionalFormatting sqref="Q100">
    <cfRule type="containsText" dxfId="5134" priority="191" operator="containsText" text="_TRG_">
      <formula>NOT(ISERROR(SEARCH("_TRG_",Q100)))</formula>
    </cfRule>
    <cfRule type="containsText" dxfId="5133" priority="192" operator="containsText" text="_SCA_">
      <formula>NOT(ISERROR(SEARCH("_SCA_",Q100)))</formula>
    </cfRule>
    <cfRule type="containsText" dxfId="5132" priority="193" operator="containsText" text="_low_">
      <formula>NOT(ISERROR(SEARCH("_low_",Q100)))</formula>
    </cfRule>
    <cfRule type="containsText" dxfId="5131" priority="194" operator="containsText" text="_HIG_">
      <formula>NOT(ISERROR(SEARCH("_HIG_",Q100)))</formula>
    </cfRule>
    <cfRule type="containsText" dxfId="5130" priority="195" operator="containsText" text="_TOP_">
      <formula>NOT(ISERROR(SEARCH("_TOP_",Q100)))</formula>
    </cfRule>
  </conditionalFormatting>
  <conditionalFormatting sqref="Q137">
    <cfRule type="containsText" dxfId="5129" priority="186" operator="containsText" text="_TRG_">
      <formula>NOT(ISERROR(SEARCH("_TRG_",Q137)))</formula>
    </cfRule>
    <cfRule type="containsText" dxfId="5128" priority="187" operator="containsText" text="_SCA_">
      <formula>NOT(ISERROR(SEARCH("_SCA_",Q137)))</formula>
    </cfRule>
    <cfRule type="containsText" dxfId="5127" priority="188" operator="containsText" text="_low_">
      <formula>NOT(ISERROR(SEARCH("_low_",Q137)))</formula>
    </cfRule>
    <cfRule type="containsText" dxfId="5126" priority="189" operator="containsText" text="_HIG_">
      <formula>NOT(ISERROR(SEARCH("_HIG_",Q137)))</formula>
    </cfRule>
    <cfRule type="containsText" dxfId="5125" priority="190" operator="containsText" text="_TOP_">
      <formula>NOT(ISERROR(SEARCH("_TOP_",Q137)))</formula>
    </cfRule>
  </conditionalFormatting>
  <conditionalFormatting sqref="Q136">
    <cfRule type="containsText" dxfId="5124" priority="181" operator="containsText" text="_TRG_">
      <formula>NOT(ISERROR(SEARCH("_TRG_",Q136)))</formula>
    </cfRule>
    <cfRule type="containsText" dxfId="5123" priority="182" operator="containsText" text="_SCA_">
      <formula>NOT(ISERROR(SEARCH("_SCA_",Q136)))</formula>
    </cfRule>
    <cfRule type="containsText" dxfId="5122" priority="183" operator="containsText" text="_low_">
      <formula>NOT(ISERROR(SEARCH("_low_",Q136)))</formula>
    </cfRule>
    <cfRule type="containsText" dxfId="5121" priority="184" operator="containsText" text="_HIG_">
      <formula>NOT(ISERROR(SEARCH("_HIG_",Q136)))</formula>
    </cfRule>
    <cfRule type="containsText" dxfId="5120" priority="185" operator="containsText" text="_TOP_">
      <formula>NOT(ISERROR(SEARCH("_TOP_",Q136)))</formula>
    </cfRule>
  </conditionalFormatting>
  <conditionalFormatting sqref="Q135">
    <cfRule type="containsText" dxfId="5119" priority="176" operator="containsText" text="_TRG_">
      <formula>NOT(ISERROR(SEARCH("_TRG_",Q135)))</formula>
    </cfRule>
    <cfRule type="containsText" dxfId="5118" priority="177" operator="containsText" text="_SCA_">
      <formula>NOT(ISERROR(SEARCH("_SCA_",Q135)))</formula>
    </cfRule>
    <cfRule type="containsText" dxfId="5117" priority="178" operator="containsText" text="_low_">
      <formula>NOT(ISERROR(SEARCH("_low_",Q135)))</formula>
    </cfRule>
    <cfRule type="containsText" dxfId="5116" priority="179" operator="containsText" text="_HIG_">
      <formula>NOT(ISERROR(SEARCH("_HIG_",Q135)))</formula>
    </cfRule>
    <cfRule type="containsText" dxfId="5115" priority="180" operator="containsText" text="_TOP_">
      <formula>NOT(ISERROR(SEARCH("_TOP_",Q135)))</formula>
    </cfRule>
  </conditionalFormatting>
  <conditionalFormatting sqref="Q172">
    <cfRule type="containsText" dxfId="5114" priority="171" operator="containsText" text="_TRG_">
      <formula>NOT(ISERROR(SEARCH("_TRG_",Q172)))</formula>
    </cfRule>
    <cfRule type="containsText" dxfId="5113" priority="172" operator="containsText" text="_SCA_">
      <formula>NOT(ISERROR(SEARCH("_SCA_",Q172)))</formula>
    </cfRule>
    <cfRule type="containsText" dxfId="5112" priority="173" operator="containsText" text="_low_">
      <formula>NOT(ISERROR(SEARCH("_low_",Q172)))</formula>
    </cfRule>
    <cfRule type="containsText" dxfId="5111" priority="174" operator="containsText" text="_HIG_">
      <formula>NOT(ISERROR(SEARCH("_HIG_",Q172)))</formula>
    </cfRule>
    <cfRule type="containsText" dxfId="5110" priority="175" operator="containsText" text="_TOP_">
      <formula>NOT(ISERROR(SEARCH("_TOP_",Q172)))</formula>
    </cfRule>
  </conditionalFormatting>
  <conditionalFormatting sqref="Q171">
    <cfRule type="containsText" dxfId="5109" priority="166" operator="containsText" text="_TRG_">
      <formula>NOT(ISERROR(SEARCH("_TRG_",Q171)))</formula>
    </cfRule>
    <cfRule type="containsText" dxfId="5108" priority="167" operator="containsText" text="_SCA_">
      <formula>NOT(ISERROR(SEARCH("_SCA_",Q171)))</formula>
    </cfRule>
    <cfRule type="containsText" dxfId="5107" priority="168" operator="containsText" text="_low_">
      <formula>NOT(ISERROR(SEARCH("_low_",Q171)))</formula>
    </cfRule>
    <cfRule type="containsText" dxfId="5106" priority="169" operator="containsText" text="_HIG_">
      <formula>NOT(ISERROR(SEARCH("_HIG_",Q171)))</formula>
    </cfRule>
    <cfRule type="containsText" dxfId="5105" priority="170" operator="containsText" text="_TOP_">
      <formula>NOT(ISERROR(SEARCH("_TOP_",Q171)))</formula>
    </cfRule>
  </conditionalFormatting>
  <conditionalFormatting sqref="Q170">
    <cfRule type="containsText" dxfId="5104" priority="161" operator="containsText" text="_TRG_">
      <formula>NOT(ISERROR(SEARCH("_TRG_",Q170)))</formula>
    </cfRule>
    <cfRule type="containsText" dxfId="5103" priority="162" operator="containsText" text="_SCA_">
      <formula>NOT(ISERROR(SEARCH("_SCA_",Q170)))</formula>
    </cfRule>
    <cfRule type="containsText" dxfId="5102" priority="163" operator="containsText" text="_low_">
      <formula>NOT(ISERROR(SEARCH("_low_",Q170)))</formula>
    </cfRule>
    <cfRule type="containsText" dxfId="5101" priority="164" operator="containsText" text="_HIG_">
      <formula>NOT(ISERROR(SEARCH("_HIG_",Q170)))</formula>
    </cfRule>
    <cfRule type="containsText" dxfId="5100" priority="165" operator="containsText" text="_TOP_">
      <formula>NOT(ISERROR(SEARCH("_TOP_",Q170)))</formula>
    </cfRule>
  </conditionalFormatting>
  <conditionalFormatting sqref="Q207">
    <cfRule type="containsText" dxfId="5099" priority="156" operator="containsText" text="_TRG_">
      <formula>NOT(ISERROR(SEARCH("_TRG_",Q207)))</formula>
    </cfRule>
    <cfRule type="containsText" dxfId="5098" priority="157" operator="containsText" text="_SCA_">
      <formula>NOT(ISERROR(SEARCH("_SCA_",Q207)))</formula>
    </cfRule>
    <cfRule type="containsText" dxfId="5097" priority="158" operator="containsText" text="_low_">
      <formula>NOT(ISERROR(SEARCH("_low_",Q207)))</formula>
    </cfRule>
    <cfRule type="containsText" dxfId="5096" priority="159" operator="containsText" text="_HIG_">
      <formula>NOT(ISERROR(SEARCH("_HIG_",Q207)))</formula>
    </cfRule>
    <cfRule type="containsText" dxfId="5095" priority="160" operator="containsText" text="_TOP_">
      <formula>NOT(ISERROR(SEARCH("_TOP_",Q207)))</formula>
    </cfRule>
  </conditionalFormatting>
  <conditionalFormatting sqref="Q206">
    <cfRule type="containsText" dxfId="5094" priority="151" operator="containsText" text="_TRG_">
      <formula>NOT(ISERROR(SEARCH("_TRG_",Q206)))</formula>
    </cfRule>
    <cfRule type="containsText" dxfId="5093" priority="152" operator="containsText" text="_SCA_">
      <formula>NOT(ISERROR(SEARCH("_SCA_",Q206)))</formula>
    </cfRule>
    <cfRule type="containsText" dxfId="5092" priority="153" operator="containsText" text="_low_">
      <formula>NOT(ISERROR(SEARCH("_low_",Q206)))</formula>
    </cfRule>
    <cfRule type="containsText" dxfId="5091" priority="154" operator="containsText" text="_HIG_">
      <formula>NOT(ISERROR(SEARCH("_HIG_",Q206)))</formula>
    </cfRule>
    <cfRule type="containsText" dxfId="5090" priority="155" operator="containsText" text="_TOP_">
      <formula>NOT(ISERROR(SEARCH("_TOP_",Q206)))</formula>
    </cfRule>
  </conditionalFormatting>
  <conditionalFormatting sqref="Q205">
    <cfRule type="containsText" dxfId="5089" priority="146" operator="containsText" text="_TRG_">
      <formula>NOT(ISERROR(SEARCH("_TRG_",Q205)))</formula>
    </cfRule>
    <cfRule type="containsText" dxfId="5088" priority="147" operator="containsText" text="_SCA_">
      <formula>NOT(ISERROR(SEARCH("_SCA_",Q205)))</formula>
    </cfRule>
    <cfRule type="containsText" dxfId="5087" priority="148" operator="containsText" text="_low_">
      <formula>NOT(ISERROR(SEARCH("_low_",Q205)))</formula>
    </cfRule>
    <cfRule type="containsText" dxfId="5086" priority="149" operator="containsText" text="_HIG_">
      <formula>NOT(ISERROR(SEARCH("_HIG_",Q205)))</formula>
    </cfRule>
    <cfRule type="containsText" dxfId="5085" priority="150" operator="containsText" text="_TOP_">
      <formula>NOT(ISERROR(SEARCH("_TOP_",Q205)))</formula>
    </cfRule>
  </conditionalFormatting>
  <conditionalFormatting sqref="Q242">
    <cfRule type="containsText" dxfId="5084" priority="141" operator="containsText" text="_TRG_">
      <formula>NOT(ISERROR(SEARCH("_TRG_",Q242)))</formula>
    </cfRule>
    <cfRule type="containsText" dxfId="5083" priority="142" operator="containsText" text="_SCA_">
      <formula>NOT(ISERROR(SEARCH("_SCA_",Q242)))</formula>
    </cfRule>
    <cfRule type="containsText" dxfId="5082" priority="143" operator="containsText" text="_low_">
      <formula>NOT(ISERROR(SEARCH("_low_",Q242)))</formula>
    </cfRule>
    <cfRule type="containsText" dxfId="5081" priority="144" operator="containsText" text="_HIG_">
      <formula>NOT(ISERROR(SEARCH("_HIG_",Q242)))</formula>
    </cfRule>
    <cfRule type="containsText" dxfId="5080" priority="145" operator="containsText" text="_TOP_">
      <formula>NOT(ISERROR(SEARCH("_TOP_",Q242)))</formula>
    </cfRule>
  </conditionalFormatting>
  <conditionalFormatting sqref="Q241">
    <cfRule type="containsText" dxfId="5079" priority="136" operator="containsText" text="_TRG_">
      <formula>NOT(ISERROR(SEARCH("_TRG_",Q241)))</formula>
    </cfRule>
    <cfRule type="containsText" dxfId="5078" priority="137" operator="containsText" text="_SCA_">
      <formula>NOT(ISERROR(SEARCH("_SCA_",Q241)))</formula>
    </cfRule>
    <cfRule type="containsText" dxfId="5077" priority="138" operator="containsText" text="_low_">
      <formula>NOT(ISERROR(SEARCH("_low_",Q241)))</formula>
    </cfRule>
    <cfRule type="containsText" dxfId="5076" priority="139" operator="containsText" text="_HIG_">
      <formula>NOT(ISERROR(SEARCH("_HIG_",Q241)))</formula>
    </cfRule>
    <cfRule type="containsText" dxfId="5075" priority="140" operator="containsText" text="_TOP_">
      <formula>NOT(ISERROR(SEARCH("_TOP_",Q241)))</formula>
    </cfRule>
  </conditionalFormatting>
  <conditionalFormatting sqref="Q240">
    <cfRule type="containsText" dxfId="5074" priority="131" operator="containsText" text="_TRG_">
      <formula>NOT(ISERROR(SEARCH("_TRG_",Q240)))</formula>
    </cfRule>
    <cfRule type="containsText" dxfId="5073" priority="132" operator="containsText" text="_SCA_">
      <formula>NOT(ISERROR(SEARCH("_SCA_",Q240)))</formula>
    </cfRule>
    <cfRule type="containsText" dxfId="5072" priority="133" operator="containsText" text="_low_">
      <formula>NOT(ISERROR(SEARCH("_low_",Q240)))</formula>
    </cfRule>
    <cfRule type="containsText" dxfId="5071" priority="134" operator="containsText" text="_HIG_">
      <formula>NOT(ISERROR(SEARCH("_HIG_",Q240)))</formula>
    </cfRule>
    <cfRule type="containsText" dxfId="5070" priority="135" operator="containsText" text="_TOP_">
      <formula>NOT(ISERROR(SEARCH("_TOP_",Q240)))</formula>
    </cfRule>
  </conditionalFormatting>
  <conditionalFormatting sqref="Q277">
    <cfRule type="containsText" dxfId="5069" priority="126" operator="containsText" text="_TRG_">
      <formula>NOT(ISERROR(SEARCH("_TRG_",Q277)))</formula>
    </cfRule>
    <cfRule type="containsText" dxfId="5068" priority="127" operator="containsText" text="_SCA_">
      <formula>NOT(ISERROR(SEARCH("_SCA_",Q277)))</formula>
    </cfRule>
    <cfRule type="containsText" dxfId="5067" priority="128" operator="containsText" text="_low_">
      <formula>NOT(ISERROR(SEARCH("_low_",Q277)))</formula>
    </cfRule>
    <cfRule type="containsText" dxfId="5066" priority="129" operator="containsText" text="_HIG_">
      <formula>NOT(ISERROR(SEARCH("_HIG_",Q277)))</formula>
    </cfRule>
    <cfRule type="containsText" dxfId="5065" priority="130" operator="containsText" text="_TOP_">
      <formula>NOT(ISERROR(SEARCH("_TOP_",Q277)))</formula>
    </cfRule>
  </conditionalFormatting>
  <conditionalFormatting sqref="Q276">
    <cfRule type="containsText" dxfId="5064" priority="121" operator="containsText" text="_TRG_">
      <formula>NOT(ISERROR(SEARCH("_TRG_",Q276)))</formula>
    </cfRule>
    <cfRule type="containsText" dxfId="5063" priority="122" operator="containsText" text="_SCA_">
      <formula>NOT(ISERROR(SEARCH("_SCA_",Q276)))</formula>
    </cfRule>
    <cfRule type="containsText" dxfId="5062" priority="123" operator="containsText" text="_low_">
      <formula>NOT(ISERROR(SEARCH("_low_",Q276)))</formula>
    </cfRule>
    <cfRule type="containsText" dxfId="5061" priority="124" operator="containsText" text="_HIG_">
      <formula>NOT(ISERROR(SEARCH("_HIG_",Q276)))</formula>
    </cfRule>
    <cfRule type="containsText" dxfId="5060" priority="125" operator="containsText" text="_TOP_">
      <formula>NOT(ISERROR(SEARCH("_TOP_",Q276)))</formula>
    </cfRule>
  </conditionalFormatting>
  <conditionalFormatting sqref="Q275">
    <cfRule type="containsText" dxfId="5059" priority="116" operator="containsText" text="_TRG_">
      <formula>NOT(ISERROR(SEARCH("_TRG_",Q275)))</formula>
    </cfRule>
    <cfRule type="containsText" dxfId="5058" priority="117" operator="containsText" text="_SCA_">
      <formula>NOT(ISERROR(SEARCH("_SCA_",Q275)))</formula>
    </cfRule>
    <cfRule type="containsText" dxfId="5057" priority="118" operator="containsText" text="_low_">
      <formula>NOT(ISERROR(SEARCH("_low_",Q275)))</formula>
    </cfRule>
    <cfRule type="containsText" dxfId="5056" priority="119" operator="containsText" text="_HIG_">
      <formula>NOT(ISERROR(SEARCH("_HIG_",Q275)))</formula>
    </cfRule>
    <cfRule type="containsText" dxfId="5055" priority="120" operator="containsText" text="_TOP_">
      <formula>NOT(ISERROR(SEARCH("_TOP_",Q275)))</formula>
    </cfRule>
  </conditionalFormatting>
  <conditionalFormatting sqref="Q312">
    <cfRule type="containsText" dxfId="5054" priority="111" operator="containsText" text="_TRG_">
      <formula>NOT(ISERROR(SEARCH("_TRG_",Q312)))</formula>
    </cfRule>
    <cfRule type="containsText" dxfId="5053" priority="112" operator="containsText" text="_SCA_">
      <formula>NOT(ISERROR(SEARCH("_SCA_",Q312)))</formula>
    </cfRule>
    <cfRule type="containsText" dxfId="5052" priority="113" operator="containsText" text="_low_">
      <formula>NOT(ISERROR(SEARCH("_low_",Q312)))</formula>
    </cfRule>
    <cfRule type="containsText" dxfId="5051" priority="114" operator="containsText" text="_HIG_">
      <formula>NOT(ISERROR(SEARCH("_HIG_",Q312)))</formula>
    </cfRule>
    <cfRule type="containsText" dxfId="5050" priority="115" operator="containsText" text="_TOP_">
      <formula>NOT(ISERROR(SEARCH("_TOP_",Q312)))</formula>
    </cfRule>
  </conditionalFormatting>
  <conditionalFormatting sqref="Q311">
    <cfRule type="containsText" dxfId="5049" priority="106" operator="containsText" text="_TRG_">
      <formula>NOT(ISERROR(SEARCH("_TRG_",Q311)))</formula>
    </cfRule>
    <cfRule type="containsText" dxfId="5048" priority="107" operator="containsText" text="_SCA_">
      <formula>NOT(ISERROR(SEARCH("_SCA_",Q311)))</formula>
    </cfRule>
    <cfRule type="containsText" dxfId="5047" priority="108" operator="containsText" text="_low_">
      <formula>NOT(ISERROR(SEARCH("_low_",Q311)))</formula>
    </cfRule>
    <cfRule type="containsText" dxfId="5046" priority="109" operator="containsText" text="_HIG_">
      <formula>NOT(ISERROR(SEARCH("_HIG_",Q311)))</formula>
    </cfRule>
    <cfRule type="containsText" dxfId="5045" priority="110" operator="containsText" text="_TOP_">
      <formula>NOT(ISERROR(SEARCH("_TOP_",Q311)))</formula>
    </cfRule>
  </conditionalFormatting>
  <conditionalFormatting sqref="Q310">
    <cfRule type="containsText" dxfId="5044" priority="101" operator="containsText" text="_TRG_">
      <formula>NOT(ISERROR(SEARCH("_TRG_",Q310)))</formula>
    </cfRule>
    <cfRule type="containsText" dxfId="5043" priority="102" operator="containsText" text="_SCA_">
      <formula>NOT(ISERROR(SEARCH("_SCA_",Q310)))</formula>
    </cfRule>
    <cfRule type="containsText" dxfId="5042" priority="103" operator="containsText" text="_low_">
      <formula>NOT(ISERROR(SEARCH("_low_",Q310)))</formula>
    </cfRule>
    <cfRule type="containsText" dxfId="5041" priority="104" operator="containsText" text="_HIG_">
      <formula>NOT(ISERROR(SEARCH("_HIG_",Q310)))</formula>
    </cfRule>
    <cfRule type="containsText" dxfId="5040" priority="105" operator="containsText" text="_TOP_">
      <formula>NOT(ISERROR(SEARCH("_TOP_",Q310)))</formula>
    </cfRule>
  </conditionalFormatting>
  <conditionalFormatting sqref="Q347">
    <cfRule type="containsText" dxfId="5039" priority="96" operator="containsText" text="_TRG_">
      <formula>NOT(ISERROR(SEARCH("_TRG_",Q347)))</formula>
    </cfRule>
    <cfRule type="containsText" dxfId="5038" priority="97" operator="containsText" text="_SCA_">
      <formula>NOT(ISERROR(SEARCH("_SCA_",Q347)))</formula>
    </cfRule>
    <cfRule type="containsText" dxfId="5037" priority="98" operator="containsText" text="_low_">
      <formula>NOT(ISERROR(SEARCH("_low_",Q347)))</formula>
    </cfRule>
    <cfRule type="containsText" dxfId="5036" priority="99" operator="containsText" text="_HIG_">
      <formula>NOT(ISERROR(SEARCH("_HIG_",Q347)))</formula>
    </cfRule>
    <cfRule type="containsText" dxfId="5035" priority="100" operator="containsText" text="_TOP_">
      <formula>NOT(ISERROR(SEARCH("_TOP_",Q347)))</formula>
    </cfRule>
  </conditionalFormatting>
  <conditionalFormatting sqref="Q346">
    <cfRule type="containsText" dxfId="5034" priority="91" operator="containsText" text="_TRG_">
      <formula>NOT(ISERROR(SEARCH("_TRG_",Q346)))</formula>
    </cfRule>
    <cfRule type="containsText" dxfId="5033" priority="92" operator="containsText" text="_SCA_">
      <formula>NOT(ISERROR(SEARCH("_SCA_",Q346)))</formula>
    </cfRule>
    <cfRule type="containsText" dxfId="5032" priority="93" operator="containsText" text="_low_">
      <formula>NOT(ISERROR(SEARCH("_low_",Q346)))</formula>
    </cfRule>
    <cfRule type="containsText" dxfId="5031" priority="94" operator="containsText" text="_HIG_">
      <formula>NOT(ISERROR(SEARCH("_HIG_",Q346)))</formula>
    </cfRule>
    <cfRule type="containsText" dxfId="5030" priority="95" operator="containsText" text="_TOP_">
      <formula>NOT(ISERROR(SEARCH("_TOP_",Q346)))</formula>
    </cfRule>
  </conditionalFormatting>
  <conditionalFormatting sqref="Q345">
    <cfRule type="containsText" dxfId="5029" priority="86" operator="containsText" text="_TRG_">
      <formula>NOT(ISERROR(SEARCH("_TRG_",Q345)))</formula>
    </cfRule>
    <cfRule type="containsText" dxfId="5028" priority="87" operator="containsText" text="_SCA_">
      <formula>NOT(ISERROR(SEARCH("_SCA_",Q345)))</formula>
    </cfRule>
    <cfRule type="containsText" dxfId="5027" priority="88" operator="containsText" text="_low_">
      <formula>NOT(ISERROR(SEARCH("_low_",Q345)))</formula>
    </cfRule>
    <cfRule type="containsText" dxfId="5026" priority="89" operator="containsText" text="_HIG_">
      <formula>NOT(ISERROR(SEARCH("_HIG_",Q345)))</formula>
    </cfRule>
    <cfRule type="containsText" dxfId="5025" priority="90" operator="containsText" text="_TOP_">
      <formula>NOT(ISERROR(SEARCH("_TOP_",Q345)))</formula>
    </cfRule>
  </conditionalFormatting>
  <conditionalFormatting sqref="Q380 Q382">
    <cfRule type="containsText" dxfId="5024" priority="81" operator="containsText" text="_TRG_">
      <formula>NOT(ISERROR(SEARCH("_TRG_",Q380)))</formula>
    </cfRule>
    <cfRule type="containsText" dxfId="5023" priority="82" operator="containsText" text="_SCA_">
      <formula>NOT(ISERROR(SEARCH("_SCA_",Q380)))</formula>
    </cfRule>
    <cfRule type="containsText" dxfId="5022" priority="83" operator="containsText" text="_low_">
      <formula>NOT(ISERROR(SEARCH("_low_",Q380)))</formula>
    </cfRule>
    <cfRule type="containsText" dxfId="5021" priority="84" operator="containsText" text="_HIG_">
      <formula>NOT(ISERROR(SEARCH("_HIG_",Q380)))</formula>
    </cfRule>
    <cfRule type="containsText" dxfId="5020" priority="85" operator="containsText" text="_TOP_">
      <formula>NOT(ISERROR(SEARCH("_TOP_",Q380)))</formula>
    </cfRule>
  </conditionalFormatting>
  <conditionalFormatting sqref="Q380">
    <cfRule type="containsText" dxfId="5019" priority="76" operator="containsText" text="_TRG_">
      <formula>NOT(ISERROR(SEARCH("_TRG_",Q380)))</formula>
    </cfRule>
    <cfRule type="containsText" dxfId="5018" priority="77" operator="containsText" text="_SCA_">
      <formula>NOT(ISERROR(SEARCH("_SCA_",Q380)))</formula>
    </cfRule>
    <cfRule type="containsText" dxfId="5017" priority="78" operator="containsText" text="_low_">
      <formula>NOT(ISERROR(SEARCH("_low_",Q380)))</formula>
    </cfRule>
    <cfRule type="containsText" dxfId="5016" priority="79" operator="containsText" text="_HIG_">
      <formula>NOT(ISERROR(SEARCH("_HIG_",Q380)))</formula>
    </cfRule>
    <cfRule type="containsText" dxfId="5015" priority="80" operator="containsText" text="_TOP_">
      <formula>NOT(ISERROR(SEARCH("_TOP_",Q380)))</formula>
    </cfRule>
  </conditionalFormatting>
  <conditionalFormatting sqref="Q381">
    <cfRule type="containsText" dxfId="5014" priority="71" operator="containsText" text="_TRG_">
      <formula>NOT(ISERROR(SEARCH("_TRG_",Q381)))</formula>
    </cfRule>
    <cfRule type="containsText" dxfId="5013" priority="72" operator="containsText" text="_SCA_">
      <formula>NOT(ISERROR(SEARCH("_SCA_",Q381)))</formula>
    </cfRule>
    <cfRule type="containsText" dxfId="5012" priority="73" operator="containsText" text="_low_">
      <formula>NOT(ISERROR(SEARCH("_low_",Q381)))</formula>
    </cfRule>
    <cfRule type="containsText" dxfId="5011" priority="74" operator="containsText" text="_HIG_">
      <formula>NOT(ISERROR(SEARCH("_HIG_",Q381)))</formula>
    </cfRule>
    <cfRule type="containsText" dxfId="5010" priority="75" operator="containsText" text="_TOP_">
      <formula>NOT(ISERROR(SEARCH("_TOP_",Q381)))</formula>
    </cfRule>
  </conditionalFormatting>
  <conditionalFormatting sqref="Q381">
    <cfRule type="containsText" dxfId="5009" priority="66" operator="containsText" text="_TRG_">
      <formula>NOT(ISERROR(SEARCH("_TRG_",Q381)))</formula>
    </cfRule>
    <cfRule type="containsText" dxfId="5008" priority="67" operator="containsText" text="_SCA_">
      <formula>NOT(ISERROR(SEARCH("_SCA_",Q381)))</formula>
    </cfRule>
    <cfRule type="containsText" dxfId="5007" priority="68" operator="containsText" text="_low_">
      <formula>NOT(ISERROR(SEARCH("_low_",Q381)))</formula>
    </cfRule>
    <cfRule type="containsText" dxfId="5006" priority="69" operator="containsText" text="_HIG_">
      <formula>NOT(ISERROR(SEARCH("_HIG_",Q381)))</formula>
    </cfRule>
    <cfRule type="containsText" dxfId="5005" priority="70" operator="containsText" text="_TOP_">
      <formula>NOT(ISERROR(SEARCH("_TOP_",Q381)))</formula>
    </cfRule>
  </conditionalFormatting>
  <conditionalFormatting sqref="O84">
    <cfRule type="containsText" dxfId="5004" priority="61" operator="containsText" text="_TRG_">
      <formula>NOT(ISERROR(SEARCH("_TRG_",O84)))</formula>
    </cfRule>
    <cfRule type="containsText" dxfId="5003" priority="62" operator="containsText" text="_SCA_">
      <formula>NOT(ISERROR(SEARCH("_SCA_",O84)))</formula>
    </cfRule>
    <cfRule type="containsText" dxfId="5002" priority="63" operator="containsText" text="_low_">
      <formula>NOT(ISERROR(SEARCH("_low_",O84)))</formula>
    </cfRule>
    <cfRule type="containsText" dxfId="5001" priority="64" operator="containsText" text="_HIG_">
      <formula>NOT(ISERROR(SEARCH("_HIG_",O84)))</formula>
    </cfRule>
    <cfRule type="containsText" dxfId="5000" priority="65" operator="containsText" text="_TOP_">
      <formula>NOT(ISERROR(SEARCH("_TOP_",O84)))</formula>
    </cfRule>
  </conditionalFormatting>
  <conditionalFormatting sqref="O56">
    <cfRule type="containsText" dxfId="4999" priority="56" operator="containsText" text="_TRG_">
      <formula>NOT(ISERROR(SEARCH("_TRG_",O56)))</formula>
    </cfRule>
    <cfRule type="containsText" dxfId="4998" priority="57" operator="containsText" text="_SCA_">
      <formula>NOT(ISERROR(SEARCH("_SCA_",O56)))</formula>
    </cfRule>
    <cfRule type="containsText" dxfId="4997" priority="58" operator="containsText" text="_low_">
      <formula>NOT(ISERROR(SEARCH("_low_",O56)))</formula>
    </cfRule>
    <cfRule type="containsText" dxfId="4996" priority="59" operator="containsText" text="_HIG_">
      <formula>NOT(ISERROR(SEARCH("_HIG_",O56)))</formula>
    </cfRule>
    <cfRule type="containsText" dxfId="4995" priority="60" operator="containsText" text="_TOP_">
      <formula>NOT(ISERROR(SEARCH("_TOP_",O56)))</formula>
    </cfRule>
  </conditionalFormatting>
  <conditionalFormatting sqref="O57:O62">
    <cfRule type="containsText" dxfId="4994" priority="51" operator="containsText" text="_TRG_">
      <formula>NOT(ISERROR(SEARCH("_TRG_",O57)))</formula>
    </cfRule>
    <cfRule type="containsText" dxfId="4993" priority="52" operator="containsText" text="_SCA_">
      <formula>NOT(ISERROR(SEARCH("_SCA_",O57)))</formula>
    </cfRule>
    <cfRule type="containsText" dxfId="4992" priority="53" operator="containsText" text="_low_">
      <formula>NOT(ISERROR(SEARCH("_low_",O57)))</formula>
    </cfRule>
    <cfRule type="containsText" dxfId="4991" priority="54" operator="containsText" text="_HIG_">
      <formula>NOT(ISERROR(SEARCH("_HIG_",O57)))</formula>
    </cfRule>
    <cfRule type="containsText" dxfId="4990" priority="55" operator="containsText" text="_TOP_">
      <formula>NOT(ISERROR(SEARCH("_TOP_",O57)))</formula>
    </cfRule>
  </conditionalFormatting>
  <conditionalFormatting sqref="O91">
    <cfRule type="containsText" dxfId="4989" priority="46" operator="containsText" text="_TRG_">
      <formula>NOT(ISERROR(SEARCH("_TRG_",O91)))</formula>
    </cfRule>
    <cfRule type="containsText" dxfId="4988" priority="47" operator="containsText" text="_SCA_">
      <formula>NOT(ISERROR(SEARCH("_SCA_",O91)))</formula>
    </cfRule>
    <cfRule type="containsText" dxfId="4987" priority="48" operator="containsText" text="_low_">
      <formula>NOT(ISERROR(SEARCH("_low_",O91)))</formula>
    </cfRule>
    <cfRule type="containsText" dxfId="4986" priority="49" operator="containsText" text="_HIG_">
      <formula>NOT(ISERROR(SEARCH("_HIG_",O91)))</formula>
    </cfRule>
    <cfRule type="containsText" dxfId="4985" priority="50" operator="containsText" text="_TOP_">
      <formula>NOT(ISERROR(SEARCH("_TOP_",O91)))</formula>
    </cfRule>
  </conditionalFormatting>
  <conditionalFormatting sqref="O92:O97">
    <cfRule type="containsText" dxfId="4984" priority="41" operator="containsText" text="_TRG_">
      <formula>NOT(ISERROR(SEARCH("_TRG_",O92)))</formula>
    </cfRule>
    <cfRule type="containsText" dxfId="4983" priority="42" operator="containsText" text="_SCA_">
      <formula>NOT(ISERROR(SEARCH("_SCA_",O92)))</formula>
    </cfRule>
    <cfRule type="containsText" dxfId="4982" priority="43" operator="containsText" text="_low_">
      <formula>NOT(ISERROR(SEARCH("_low_",O92)))</formula>
    </cfRule>
    <cfRule type="containsText" dxfId="4981" priority="44" operator="containsText" text="_HIG_">
      <formula>NOT(ISERROR(SEARCH("_HIG_",O92)))</formula>
    </cfRule>
    <cfRule type="containsText" dxfId="4980" priority="45" operator="containsText" text="_TOP_">
      <formula>NOT(ISERROR(SEARCH("_TOP_",O92)))</formula>
    </cfRule>
  </conditionalFormatting>
  <conditionalFormatting sqref="O126">
    <cfRule type="containsText" dxfId="4979" priority="36" operator="containsText" text="_TRG_">
      <formula>NOT(ISERROR(SEARCH("_TRG_",O126)))</formula>
    </cfRule>
    <cfRule type="containsText" dxfId="4978" priority="37" operator="containsText" text="_SCA_">
      <formula>NOT(ISERROR(SEARCH("_SCA_",O126)))</formula>
    </cfRule>
    <cfRule type="containsText" dxfId="4977" priority="38" operator="containsText" text="_low_">
      <formula>NOT(ISERROR(SEARCH("_low_",O126)))</formula>
    </cfRule>
    <cfRule type="containsText" dxfId="4976" priority="39" operator="containsText" text="_HIG_">
      <formula>NOT(ISERROR(SEARCH("_HIG_",O126)))</formula>
    </cfRule>
    <cfRule type="containsText" dxfId="4975" priority="40" operator="containsText" text="_TOP_">
      <formula>NOT(ISERROR(SEARCH("_TOP_",O126)))</formula>
    </cfRule>
  </conditionalFormatting>
  <conditionalFormatting sqref="O127:O132">
    <cfRule type="containsText" dxfId="4974" priority="31" operator="containsText" text="_TRG_">
      <formula>NOT(ISERROR(SEARCH("_TRG_",O127)))</formula>
    </cfRule>
    <cfRule type="containsText" dxfId="4973" priority="32" operator="containsText" text="_SCA_">
      <formula>NOT(ISERROR(SEARCH("_SCA_",O127)))</formula>
    </cfRule>
    <cfRule type="containsText" dxfId="4972" priority="33" operator="containsText" text="_low_">
      <formula>NOT(ISERROR(SEARCH("_low_",O127)))</formula>
    </cfRule>
    <cfRule type="containsText" dxfId="4971" priority="34" operator="containsText" text="_HIG_">
      <formula>NOT(ISERROR(SEARCH("_HIG_",O127)))</formula>
    </cfRule>
    <cfRule type="containsText" dxfId="4970" priority="35" operator="containsText" text="_TOP_">
      <formula>NOT(ISERROR(SEARCH("_TOP_",O127)))</formula>
    </cfRule>
  </conditionalFormatting>
  <conditionalFormatting sqref="M50:M55">
    <cfRule type="containsText" dxfId="4969" priority="26" operator="containsText" text="_TRG_">
      <formula>NOT(ISERROR(SEARCH("_TRG_",M50)))</formula>
    </cfRule>
    <cfRule type="containsText" dxfId="4968" priority="27" operator="containsText" text="_SCA_">
      <formula>NOT(ISERROR(SEARCH("_SCA_",M50)))</formula>
    </cfRule>
    <cfRule type="containsText" dxfId="4967" priority="28" operator="containsText" text="_low_">
      <formula>NOT(ISERROR(SEARCH("_low_",M50)))</formula>
    </cfRule>
    <cfRule type="containsText" dxfId="4966" priority="29" operator="containsText" text="_HIG_">
      <formula>NOT(ISERROR(SEARCH("_HIG_",M50)))</formula>
    </cfRule>
    <cfRule type="containsText" dxfId="4965" priority="30" operator="containsText" text="_TOP_">
      <formula>NOT(ISERROR(SEARCH("_TOP_",M50)))</formula>
    </cfRule>
  </conditionalFormatting>
  <conditionalFormatting sqref="N50:N55">
    <cfRule type="containsText" dxfId="4964" priority="21" operator="containsText" text="_TRG_">
      <formula>NOT(ISERROR(SEARCH("_TRG_",N50)))</formula>
    </cfRule>
    <cfRule type="containsText" dxfId="4963" priority="22" operator="containsText" text="_SCA_">
      <formula>NOT(ISERROR(SEARCH("_SCA_",N50)))</formula>
    </cfRule>
    <cfRule type="containsText" dxfId="4962" priority="23" operator="containsText" text="_low_">
      <formula>NOT(ISERROR(SEARCH("_low_",N50)))</formula>
    </cfRule>
    <cfRule type="containsText" dxfId="4961" priority="24" operator="containsText" text="_HIG_">
      <formula>NOT(ISERROR(SEARCH("_HIG_",N50)))</formula>
    </cfRule>
    <cfRule type="containsText" dxfId="4960" priority="25" operator="containsText" text="_TOP_">
      <formula>NOT(ISERROR(SEARCH("_TOP_",N50)))</formula>
    </cfRule>
  </conditionalFormatting>
  <conditionalFormatting sqref="M85:M90">
    <cfRule type="containsText" dxfId="4959" priority="16" operator="containsText" text="_TRG_">
      <formula>NOT(ISERROR(SEARCH("_TRG_",M85)))</formula>
    </cfRule>
    <cfRule type="containsText" dxfId="4958" priority="17" operator="containsText" text="_SCA_">
      <formula>NOT(ISERROR(SEARCH("_SCA_",M85)))</formula>
    </cfRule>
    <cfRule type="containsText" dxfId="4957" priority="18" operator="containsText" text="_low_">
      <formula>NOT(ISERROR(SEARCH("_low_",M85)))</formula>
    </cfRule>
    <cfRule type="containsText" dxfId="4956" priority="19" operator="containsText" text="_HIG_">
      <formula>NOT(ISERROR(SEARCH("_HIG_",M85)))</formula>
    </cfRule>
    <cfRule type="containsText" dxfId="4955" priority="20" operator="containsText" text="_TOP_">
      <formula>NOT(ISERROR(SEARCH("_TOP_",M85)))</formula>
    </cfRule>
  </conditionalFormatting>
  <conditionalFormatting sqref="N85:N90">
    <cfRule type="containsText" dxfId="4954" priority="11" operator="containsText" text="_TRG_">
      <formula>NOT(ISERROR(SEARCH("_TRG_",N85)))</formula>
    </cfRule>
    <cfRule type="containsText" dxfId="4953" priority="12" operator="containsText" text="_SCA_">
      <formula>NOT(ISERROR(SEARCH("_SCA_",N85)))</formula>
    </cfRule>
    <cfRule type="containsText" dxfId="4952" priority="13" operator="containsText" text="_low_">
      <formula>NOT(ISERROR(SEARCH("_low_",N85)))</formula>
    </cfRule>
    <cfRule type="containsText" dxfId="4951" priority="14" operator="containsText" text="_HIG_">
      <formula>NOT(ISERROR(SEARCH("_HIG_",N85)))</formula>
    </cfRule>
    <cfRule type="containsText" dxfId="4950" priority="15" operator="containsText" text="_TOP_">
      <formula>NOT(ISERROR(SEARCH("_TOP_",N85)))</formula>
    </cfRule>
  </conditionalFormatting>
  <conditionalFormatting sqref="M120:M125">
    <cfRule type="containsText" dxfId="4949" priority="6" operator="containsText" text="_TRG_">
      <formula>NOT(ISERROR(SEARCH("_TRG_",M120)))</formula>
    </cfRule>
    <cfRule type="containsText" dxfId="4948" priority="7" operator="containsText" text="_SCA_">
      <formula>NOT(ISERROR(SEARCH("_SCA_",M120)))</formula>
    </cfRule>
    <cfRule type="containsText" dxfId="4947" priority="8" operator="containsText" text="_low_">
      <formula>NOT(ISERROR(SEARCH("_low_",M120)))</formula>
    </cfRule>
    <cfRule type="containsText" dxfId="4946" priority="9" operator="containsText" text="_HIG_">
      <formula>NOT(ISERROR(SEARCH("_HIG_",M120)))</formula>
    </cfRule>
    <cfRule type="containsText" dxfId="4945" priority="10" operator="containsText" text="_TOP_">
      <formula>NOT(ISERROR(SEARCH("_TOP_",M120)))</formula>
    </cfRule>
  </conditionalFormatting>
  <conditionalFormatting sqref="N120:N125">
    <cfRule type="containsText" dxfId="4944" priority="1" operator="containsText" text="_TRG_">
      <formula>NOT(ISERROR(SEARCH("_TRG_",N120)))</formula>
    </cfRule>
    <cfRule type="containsText" dxfId="4943" priority="2" operator="containsText" text="_SCA_">
      <formula>NOT(ISERROR(SEARCH("_SCA_",N120)))</formula>
    </cfRule>
    <cfRule type="containsText" dxfId="4942" priority="3" operator="containsText" text="_low_">
      <formula>NOT(ISERROR(SEARCH("_low_",N120)))</formula>
    </cfRule>
    <cfRule type="containsText" dxfId="4941" priority="4" operator="containsText" text="_HIG_">
      <formula>NOT(ISERROR(SEARCH("_HIG_",N120)))</formula>
    </cfRule>
    <cfRule type="containsText" dxfId="4940" priority="5" operator="containsText" text="_TOP_">
      <formula>NOT(ISERROR(SEARCH("_TOP_",N120)))</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634D0-9725-43A3-99F4-B35D7D63D6D3}">
  <sheetPr codeName="Sheet3"/>
  <dimension ref="A1:T1557"/>
  <sheetViews>
    <sheetView topLeftCell="A356" zoomScale="91" zoomScaleNormal="91" workbookViewId="0">
      <selection activeCell="G15" sqref="G15"/>
    </sheetView>
  </sheetViews>
  <sheetFormatPr defaultRowHeight="14.4" x14ac:dyDescent="0.3"/>
  <cols>
    <col min="4" max="4" width="13.33203125" customWidth="1"/>
    <col min="9" max="9" width="15.44140625" customWidth="1"/>
    <col min="10" max="10" width="12" customWidth="1"/>
    <col min="11" max="11" width="12.33203125" style="60" customWidth="1"/>
    <col min="12" max="12" width="13.5546875" customWidth="1"/>
    <col min="13" max="13" width="12" customWidth="1"/>
    <col min="14" max="14" width="9.33203125" customWidth="1"/>
    <col min="15" max="15" width="12" bestFit="1" customWidth="1"/>
    <col min="19" max="19" width="8.88671875" customWidth="1"/>
    <col min="21" max="24" width="12" bestFit="1" customWidth="1"/>
    <col min="25" max="25" width="34.88671875" customWidth="1"/>
  </cols>
  <sheetData>
    <row r="1" spans="1:20" x14ac:dyDescent="0.3">
      <c r="A1" s="1"/>
    </row>
    <row r="11" spans="1:20" x14ac:dyDescent="0.3">
      <c r="B11" s="209" t="s">
        <v>72</v>
      </c>
      <c r="C11" s="209"/>
      <c r="D11" s="209"/>
      <c r="E11" s="209"/>
      <c r="F11" s="209"/>
      <c r="I11" s="209" t="s">
        <v>73</v>
      </c>
      <c r="J11" s="211"/>
      <c r="K11" s="211"/>
      <c r="L11" s="211"/>
      <c r="M11" s="211"/>
      <c r="P11" s="209" t="s">
        <v>72</v>
      </c>
      <c r="Q11" s="209"/>
      <c r="R11" s="209"/>
      <c r="S11" s="209"/>
      <c r="T11" s="209"/>
    </row>
    <row r="12" spans="1:20" x14ac:dyDescent="0.3">
      <c r="K12"/>
    </row>
    <row r="13" spans="1:20" x14ac:dyDescent="0.3">
      <c r="B13" s="20" t="s">
        <v>74</v>
      </c>
      <c r="C13" s="21" t="s">
        <v>75</v>
      </c>
      <c r="D13" s="21" t="s">
        <v>76</v>
      </c>
      <c r="E13" s="21" t="s">
        <v>77</v>
      </c>
      <c r="F13" s="22" t="s">
        <v>78</v>
      </c>
      <c r="K13"/>
      <c r="P13" s="20" t="s">
        <v>74</v>
      </c>
      <c r="Q13" s="21" t="s">
        <v>75</v>
      </c>
      <c r="R13" s="21" t="s">
        <v>76</v>
      </c>
      <c r="S13" s="21" t="s">
        <v>77</v>
      </c>
      <c r="T13" s="22" t="s">
        <v>78</v>
      </c>
    </row>
    <row r="14" spans="1:20" x14ac:dyDescent="0.3">
      <c r="A14">
        <v>1</v>
      </c>
      <c r="B14" t="s">
        <v>24</v>
      </c>
      <c r="C14" t="s">
        <v>40</v>
      </c>
      <c r="D14" t="s">
        <v>15</v>
      </c>
      <c r="E14" t="s">
        <v>37</v>
      </c>
      <c r="F14" t="s">
        <v>37</v>
      </c>
      <c r="I14">
        <f>FG_SecBase_Tuning!M$13</f>
        <v>9</v>
      </c>
      <c r="J14">
        <f>FG_SecBase_Tuning!N$13</f>
        <v>9</v>
      </c>
      <c r="K14">
        <f>FG_SecBase_Tuning!O$13</f>
        <v>9</v>
      </c>
      <c r="L14">
        <f>FG_SecBase_Tuning!P$13</f>
        <v>9</v>
      </c>
      <c r="M14">
        <v>1000</v>
      </c>
      <c r="P14" s="155" cm="1">
        <f t="array" ref="P14">_xlfn.SWITCH(B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 s="155" cm="1">
        <f t="array" ref="Q14">_xlfn.SWITCH(C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 s="155" cm="1">
        <f t="array" ref="R14">_xlfn.SWITCH(D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 s="155" cm="1">
        <f t="array" ref="S14">_xlfn.SWITCH(E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 s="155" cm="1">
        <f t="array" ref="T14">_xlfn.SWITCH(F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 spans="1:20" x14ac:dyDescent="0.3">
      <c r="A15">
        <v>2</v>
      </c>
      <c r="B15" t="s">
        <v>40</v>
      </c>
      <c r="C15" t="s">
        <v>31</v>
      </c>
      <c r="D15" t="s">
        <v>15</v>
      </c>
      <c r="E15" t="s">
        <v>27</v>
      </c>
      <c r="F15" t="s">
        <v>40</v>
      </c>
      <c r="I15">
        <f>FG_SecBase_Tuning!M$13</f>
        <v>9</v>
      </c>
      <c r="J15">
        <f>FG_SecBase_Tuning!N$13</f>
        <v>9</v>
      </c>
      <c r="K15">
        <f>FG_SecBase_Tuning!O$13</f>
        <v>9</v>
      </c>
      <c r="L15">
        <f>FG_SecBase_Tuning!P$13</f>
        <v>9</v>
      </c>
      <c r="M15">
        <v>1000</v>
      </c>
      <c r="P15" s="155" cm="1">
        <f t="array" ref="P15">_xlfn.SWITCH(B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 s="155" cm="1">
        <f t="array" ref="Q15">_xlfn.SWITCH(C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 s="155" cm="1">
        <f t="array" ref="R15">_xlfn.SWITCH(D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 s="155" cm="1">
        <f t="array" ref="S15">_xlfn.SWITCH(E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5" s="155" cm="1">
        <f t="array" ref="T15">_xlfn.SWITCH(F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 spans="1:20" x14ac:dyDescent="0.3">
      <c r="A16">
        <v>3</v>
      </c>
      <c r="B16" t="s">
        <v>18</v>
      </c>
      <c r="C16" t="s">
        <v>34</v>
      </c>
      <c r="D16" t="s">
        <v>18</v>
      </c>
      <c r="E16" t="s">
        <v>15</v>
      </c>
      <c r="F16" t="s">
        <v>31</v>
      </c>
      <c r="I16">
        <f>FG_SecBase_Tuning!M$13</f>
        <v>9</v>
      </c>
      <c r="J16">
        <f>FG_SecBase_Tuning!N$13</f>
        <v>9</v>
      </c>
      <c r="K16">
        <f>FG_SecBase_Tuning!O$13</f>
        <v>9</v>
      </c>
      <c r="L16">
        <f>FG_SecBase_Tuning!P$13</f>
        <v>9</v>
      </c>
      <c r="M16">
        <v>1000</v>
      </c>
      <c r="P16" s="155" cm="1">
        <f t="array" ref="P16">_xlfn.SWITCH(B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6" s="155" cm="1">
        <f t="array" ref="Q16">_xlfn.SWITCH(C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6" s="155" cm="1">
        <f t="array" ref="R16">_xlfn.SWITCH(D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6" s="155" cm="1">
        <f t="array" ref="S16">_xlfn.SWITCH(E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6" s="155" cm="1">
        <f t="array" ref="T16">_xlfn.SWITCH(F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7" spans="1:20" x14ac:dyDescent="0.3">
      <c r="A17">
        <v>4</v>
      </c>
      <c r="B17" t="s">
        <v>27</v>
      </c>
      <c r="C17" t="s">
        <v>24</v>
      </c>
      <c r="D17" t="s">
        <v>34</v>
      </c>
      <c r="E17" t="s">
        <v>21</v>
      </c>
      <c r="F17" t="s">
        <v>40</v>
      </c>
      <c r="I17">
        <f>FG_SecBase_Tuning!M$13</f>
        <v>9</v>
      </c>
      <c r="J17">
        <f>FG_SecBase_Tuning!N$13</f>
        <v>9</v>
      </c>
      <c r="K17">
        <f>FG_SecBase_Tuning!O$13</f>
        <v>9</v>
      </c>
      <c r="L17">
        <f>FG_SecBase_Tuning!P$13</f>
        <v>9</v>
      </c>
      <c r="M17">
        <v>1000</v>
      </c>
      <c r="P17" s="155" cm="1">
        <f t="array" ref="P17">_xlfn.SWITCH(B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7" s="155" cm="1">
        <f t="array" ref="Q17">_xlfn.SWITCH(C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7" s="155" cm="1">
        <f t="array" ref="R17">_xlfn.SWITCH(D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7" s="155" cm="1">
        <f t="array" ref="S17">_xlfn.SWITCH(E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7" s="155" cm="1">
        <f t="array" ref="T17">_xlfn.SWITCH(F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8" spans="1:20" ht="15" thickBot="1" x14ac:dyDescent="0.35">
      <c r="A18">
        <v>5</v>
      </c>
      <c r="B18" t="s">
        <v>27</v>
      </c>
      <c r="C18" t="s">
        <v>18</v>
      </c>
      <c r="D18" t="s">
        <v>21</v>
      </c>
      <c r="E18" t="s">
        <v>40</v>
      </c>
      <c r="F18" t="s">
        <v>31</v>
      </c>
      <c r="I18">
        <f>FG_SecBase_Tuning!M$13</f>
        <v>9</v>
      </c>
      <c r="J18">
        <f>FG_SecBase_Tuning!N$13</f>
        <v>9</v>
      </c>
      <c r="K18">
        <f>FG_SecBase_Tuning!O$13</f>
        <v>9</v>
      </c>
      <c r="L18">
        <f>FG_SecBase_Tuning!P$13</f>
        <v>9</v>
      </c>
      <c r="M18">
        <v>1000</v>
      </c>
      <c r="P18" s="155" cm="1">
        <f t="array" ref="P18">_xlfn.SWITCH(B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8" s="155" cm="1">
        <f t="array" ref="Q18">_xlfn.SWITCH(C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8" s="155" cm="1">
        <f t="array" ref="R18">_xlfn.SWITCH(D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8" s="155" cm="1">
        <f t="array" ref="S18">_xlfn.SWITCH(E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8" s="155" cm="1">
        <f t="array" ref="T18">_xlfn.SWITCH(F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9" spans="1:20" x14ac:dyDescent="0.3">
      <c r="A19">
        <v>6</v>
      </c>
      <c r="B19" s="26" t="s">
        <v>37</v>
      </c>
      <c r="C19" s="13" t="s">
        <v>37</v>
      </c>
      <c r="D19" s="13" t="s">
        <v>21</v>
      </c>
      <c r="E19" s="13" t="s">
        <v>21</v>
      </c>
      <c r="F19" s="14" t="s">
        <v>34</v>
      </c>
      <c r="I19" s="130">
        <f>FG_SecBase_Tuning!M33</f>
        <v>1500</v>
      </c>
      <c r="J19" s="130">
        <f>FG_SecBase_Tuning!N33</f>
        <v>3610</v>
      </c>
      <c r="K19" s="130">
        <f>FG_SecBase_Tuning!O33</f>
        <v>2500</v>
      </c>
      <c r="L19" s="130">
        <f>FG_SecBase_Tuning!P33</f>
        <v>2500</v>
      </c>
      <c r="M19" s="130">
        <v>2800</v>
      </c>
      <c r="P19" s="155" cm="1">
        <f t="array" ref="P19">_xlfn.SWITCH(B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9" s="155" cm="1">
        <f t="array" ref="Q19">_xlfn.SWITCH(C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9" s="155" cm="1">
        <f t="array" ref="R19">_xlfn.SWITCH(D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9" s="155" cm="1">
        <f t="array" ref="S19">_xlfn.SWITCH(E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9" s="155" cm="1">
        <f t="array" ref="T19">_xlfn.SWITCH(F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0" spans="1:20" x14ac:dyDescent="0.3">
      <c r="A20">
        <v>7</v>
      </c>
      <c r="B20" s="28" t="s">
        <v>34</v>
      </c>
      <c r="C20" t="s">
        <v>18</v>
      </c>
      <c r="D20" t="s">
        <v>31</v>
      </c>
      <c r="E20" t="s">
        <v>40</v>
      </c>
      <c r="F20" s="15" t="s">
        <v>37</v>
      </c>
      <c r="I20" s="130">
        <f>FG_SecBase_Tuning!M30</f>
        <v>13000</v>
      </c>
      <c r="J20" s="130">
        <f>FG_SecBase_Tuning!N30</f>
        <v>7500</v>
      </c>
      <c r="K20" s="130">
        <v>5800</v>
      </c>
      <c r="L20" s="130">
        <v>5500</v>
      </c>
      <c r="M20" s="130">
        <v>2500</v>
      </c>
      <c r="P20" s="155" cm="1">
        <f t="array" ref="P20">_xlfn.SWITCH(B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0" s="155" cm="1">
        <f t="array" ref="Q20">_xlfn.SWITCH(C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0" s="155" cm="1">
        <f t="array" ref="R20">_xlfn.SWITCH(D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0" s="155" cm="1">
        <f t="array" ref="S20">_xlfn.SWITCH(E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0" s="155" cm="1">
        <f t="array" ref="T20">_xlfn.SWITCH(F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1" spans="1:20" x14ac:dyDescent="0.3">
      <c r="A21">
        <v>8</v>
      </c>
      <c r="B21" s="28" t="s">
        <v>11</v>
      </c>
      <c r="C21" t="s">
        <v>11</v>
      </c>
      <c r="D21" t="s">
        <v>11</v>
      </c>
      <c r="E21" t="s">
        <v>11</v>
      </c>
      <c r="F21" s="15" t="s">
        <v>11</v>
      </c>
      <c r="I21" s="130">
        <f>FG_SecBase_Tuning!M31</f>
        <v>10000</v>
      </c>
      <c r="J21" s="130">
        <f>FG_SecBase_Tuning!N31</f>
        <v>5500</v>
      </c>
      <c r="K21" s="130">
        <v>5500</v>
      </c>
      <c r="L21" s="130">
        <v>3800</v>
      </c>
      <c r="M21" s="130">
        <v>4000</v>
      </c>
      <c r="P21" s="155" cm="1">
        <f t="array" ref="P21">_xlfn.SWITCH(B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1" s="155" cm="1">
        <f t="array" ref="Q21">_xlfn.SWITCH(C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1" s="155" cm="1">
        <f t="array" ref="R21">_xlfn.SWITCH(D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1" s="155" cm="1">
        <f t="array" ref="S21">_xlfn.SWITCH(E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1" s="155" cm="1">
        <f t="array" ref="T21">_xlfn.SWITCH(F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2" spans="1:20" x14ac:dyDescent="0.3">
      <c r="A22">
        <v>9</v>
      </c>
      <c r="B22" s="28" t="s">
        <v>11</v>
      </c>
      <c r="C22" t="s">
        <v>11</v>
      </c>
      <c r="D22" t="s">
        <v>11</v>
      </c>
      <c r="E22" t="s">
        <v>11</v>
      </c>
      <c r="F22" s="15" t="s">
        <v>11</v>
      </c>
      <c r="I22" s="130">
        <f>FG_SecBase_Tuning!M32</f>
        <v>18691</v>
      </c>
      <c r="J22" s="130">
        <v>14000</v>
      </c>
      <c r="K22" s="130">
        <v>5000</v>
      </c>
      <c r="L22" s="130">
        <v>3500</v>
      </c>
      <c r="M22" s="130">
        <v>3000</v>
      </c>
      <c r="P22" s="155" cm="1">
        <f t="array" ref="P22">_xlfn.SWITCH(B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2" s="155" cm="1">
        <f t="array" ref="Q22">_xlfn.SWITCH(C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2" s="155" cm="1">
        <f t="array" ref="R22">_xlfn.SWITCH(D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2" s="155" cm="1">
        <f t="array" ref="S22">_xlfn.SWITCH(E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2" s="155" cm="1">
        <f t="array" ref="T22">_xlfn.SWITCH(F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3" spans="1:20" x14ac:dyDescent="0.3">
      <c r="A23">
        <v>10</v>
      </c>
      <c r="B23" s="28" t="s">
        <v>11</v>
      </c>
      <c r="C23" t="s">
        <v>11</v>
      </c>
      <c r="D23" t="s">
        <v>11</v>
      </c>
      <c r="E23" t="s">
        <v>11</v>
      </c>
      <c r="F23" s="15" t="s">
        <v>11</v>
      </c>
      <c r="I23" s="130">
        <f>FG_SecBase_Tuning!M31</f>
        <v>10000</v>
      </c>
      <c r="J23" s="130">
        <f>FG_SecBase_Tuning!N31</f>
        <v>5500</v>
      </c>
      <c r="K23" s="130">
        <v>5500</v>
      </c>
      <c r="L23" s="130">
        <v>3800</v>
      </c>
      <c r="M23" s="130">
        <v>4000</v>
      </c>
      <c r="P23" s="155" cm="1">
        <f t="array" ref="P23">_xlfn.SWITCH(B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3" s="155" cm="1">
        <f t="array" ref="Q23">_xlfn.SWITCH(C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3" s="155" cm="1">
        <f t="array" ref="R23">_xlfn.SWITCH(D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3" s="155" cm="1">
        <f t="array" ref="S23">_xlfn.SWITCH(E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3" s="155" cm="1">
        <f t="array" ref="T23">_xlfn.SWITCH(F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4" spans="1:20" x14ac:dyDescent="0.3">
      <c r="A24">
        <v>11</v>
      </c>
      <c r="B24" s="28" t="s">
        <v>11</v>
      </c>
      <c r="C24" t="s">
        <v>11</v>
      </c>
      <c r="D24" t="s">
        <v>11</v>
      </c>
      <c r="E24" t="s">
        <v>11</v>
      </c>
      <c r="F24" s="15" t="s">
        <v>11</v>
      </c>
      <c r="I24" s="130">
        <f>FG_SecBase_Tuning!M30</f>
        <v>13000</v>
      </c>
      <c r="J24" s="130">
        <f>FG_SecBase_Tuning!N30</f>
        <v>7500</v>
      </c>
      <c r="K24" s="130">
        <v>7000</v>
      </c>
      <c r="L24" s="130">
        <v>5500</v>
      </c>
      <c r="M24" s="130">
        <v>2500</v>
      </c>
      <c r="P24" s="155" cm="1">
        <f t="array" ref="P24">_xlfn.SWITCH(B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4" s="155" cm="1">
        <f t="array" ref="Q24">_xlfn.SWITCH(C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4" s="155" cm="1">
        <f t="array" ref="R24">_xlfn.SWITCH(D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4" s="155" cm="1">
        <f t="array" ref="S24">_xlfn.SWITCH(E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4" s="155" cm="1">
        <f t="array" ref="T24">_xlfn.SWITCH(F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5" spans="1:20" ht="15" thickBot="1" x14ac:dyDescent="0.35">
      <c r="A25">
        <v>12</v>
      </c>
      <c r="B25" s="31" t="s">
        <v>27</v>
      </c>
      <c r="C25" s="16" t="s">
        <v>27</v>
      </c>
      <c r="D25" s="16" t="s">
        <v>40</v>
      </c>
      <c r="E25" s="16" t="s">
        <v>24</v>
      </c>
      <c r="F25" s="17" t="s">
        <v>31</v>
      </c>
      <c r="I25" s="130">
        <f>FG_SecBase_Tuning!M33</f>
        <v>1500</v>
      </c>
      <c r="J25" s="130">
        <f>FG_SecBase_Tuning!N33</f>
        <v>3610</v>
      </c>
      <c r="K25" s="130">
        <f>FG_SecBase_Tuning!O33</f>
        <v>2500</v>
      </c>
      <c r="L25" s="130">
        <f>FG_SecBase_Tuning!P33</f>
        <v>2500</v>
      </c>
      <c r="M25" s="130">
        <f>FG_SecBase_Tuning!Q33</f>
        <v>3800</v>
      </c>
      <c r="P25" s="155" cm="1">
        <f t="array" ref="P25">_xlfn.SWITCH(B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5" s="155" cm="1">
        <f t="array" ref="Q25">_xlfn.SWITCH(C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5" s="155" cm="1">
        <f t="array" ref="R25">_xlfn.SWITCH(D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5" s="155" cm="1">
        <f t="array" ref="S25">_xlfn.SWITCH(E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5" s="155" cm="1">
        <f t="array" ref="T25">_xlfn.SWITCH(F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6" spans="1:20" x14ac:dyDescent="0.3">
      <c r="A26">
        <v>13</v>
      </c>
      <c r="B26" t="s">
        <v>21</v>
      </c>
      <c r="C26" t="s">
        <v>27</v>
      </c>
      <c r="D26" t="s">
        <v>15</v>
      </c>
      <c r="E26" t="s">
        <v>40</v>
      </c>
      <c r="F26" t="s">
        <v>18</v>
      </c>
      <c r="I26">
        <f>FG_SecBase_Tuning!M$13</f>
        <v>9</v>
      </c>
      <c r="J26">
        <f>FG_SecBase_Tuning!N$13</f>
        <v>9</v>
      </c>
      <c r="K26">
        <f>FG_SecBase_Tuning!O$13</f>
        <v>9</v>
      </c>
      <c r="L26">
        <f>FG_SecBase_Tuning!P$13</f>
        <v>9</v>
      </c>
      <c r="M26">
        <v>1500</v>
      </c>
      <c r="P26" s="155" cm="1">
        <f t="array" ref="P26">_xlfn.SWITCH(B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6" s="155" cm="1">
        <f t="array" ref="Q26">_xlfn.SWITCH(C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6" s="155" cm="1">
        <f t="array" ref="R26">_xlfn.SWITCH(D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6" s="155" cm="1">
        <f t="array" ref="S26">_xlfn.SWITCH(E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6" s="155" cm="1">
        <f t="array" ref="T26">_xlfn.SWITCH(F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7" spans="1:20" x14ac:dyDescent="0.3">
      <c r="A27">
        <v>14</v>
      </c>
      <c r="B27" t="s">
        <v>15</v>
      </c>
      <c r="C27" t="s">
        <v>31</v>
      </c>
      <c r="D27" t="s">
        <v>21</v>
      </c>
      <c r="E27" t="s">
        <v>15</v>
      </c>
      <c r="F27" t="s">
        <v>15</v>
      </c>
      <c r="I27">
        <f>FG_SecBase_Tuning!M$13</f>
        <v>9</v>
      </c>
      <c r="J27">
        <f>FG_SecBase_Tuning!N$13</f>
        <v>9</v>
      </c>
      <c r="K27">
        <f>FG_SecBase_Tuning!O$13</f>
        <v>9</v>
      </c>
      <c r="L27">
        <f>FG_SecBase_Tuning!P$13</f>
        <v>9</v>
      </c>
      <c r="M27">
        <v>1500</v>
      </c>
      <c r="P27" s="155" cm="1">
        <f t="array" ref="P27">_xlfn.SWITCH(B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7" s="155" cm="1">
        <f t="array" ref="Q27">_xlfn.SWITCH(C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7" s="155" cm="1">
        <f t="array" ref="R27">_xlfn.SWITCH(D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 s="155" cm="1">
        <f t="array" ref="S27">_xlfn.SWITCH(E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7" s="155" cm="1">
        <f t="array" ref="T27">_xlfn.SWITCH(F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8" spans="1:20" x14ac:dyDescent="0.3">
      <c r="A28">
        <v>15</v>
      </c>
      <c r="B28" t="s">
        <v>11</v>
      </c>
      <c r="C28" t="s">
        <v>18</v>
      </c>
      <c r="D28" t="s">
        <v>18</v>
      </c>
      <c r="E28" t="s">
        <v>24</v>
      </c>
      <c r="F28" t="s">
        <v>34</v>
      </c>
      <c r="I28">
        <f>FG_SecBase_Tuning!M$13</f>
        <v>9</v>
      </c>
      <c r="J28">
        <f>FG_SecBase_Tuning!N$13</f>
        <v>9</v>
      </c>
      <c r="K28" s="11">
        <v>2000</v>
      </c>
      <c r="L28">
        <f>FG_SecBase_Tuning!P$13</f>
        <v>9</v>
      </c>
      <c r="M28">
        <v>1000</v>
      </c>
      <c r="P28" s="155" cm="1">
        <f t="array" ref="P28">_xlfn.SWITCH(B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8" s="155" cm="1">
        <f t="array" ref="Q28">_xlfn.SWITCH(C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8" s="155" cm="1">
        <f t="array" ref="R28">_xlfn.SWITCH(D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8" s="155" cm="1">
        <f t="array" ref="S28">_xlfn.SWITCH(E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8" s="155" cm="1">
        <f t="array" ref="T28">_xlfn.SWITCH(F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9" spans="1:20" x14ac:dyDescent="0.3">
      <c r="A29">
        <v>16</v>
      </c>
      <c r="B29" t="s">
        <v>21</v>
      </c>
      <c r="C29" t="s">
        <v>40</v>
      </c>
      <c r="D29" t="s">
        <v>37</v>
      </c>
      <c r="E29" t="s">
        <v>21</v>
      </c>
      <c r="F29" t="s">
        <v>40</v>
      </c>
      <c r="I29">
        <f>FG_SecBase_Tuning!M$13</f>
        <v>9</v>
      </c>
      <c r="J29">
        <f>FG_SecBase_Tuning!N$13</f>
        <v>9</v>
      </c>
      <c r="K29" s="11">
        <v>2000</v>
      </c>
      <c r="L29">
        <f>FG_SecBase_Tuning!P$13</f>
        <v>9</v>
      </c>
      <c r="M29">
        <f>FG_SecBase_Tuning!Q$13</f>
        <v>9</v>
      </c>
      <c r="P29" s="155" cm="1">
        <f t="array" ref="P29">_xlfn.SWITCH(B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9" s="155" cm="1">
        <f t="array" ref="Q29">_xlfn.SWITCH(C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 s="155" cm="1">
        <f t="array" ref="R29">_xlfn.SWITCH(D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9" s="155" cm="1">
        <f t="array" ref="S29">_xlfn.SWITCH(E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9" s="155" cm="1">
        <f t="array" ref="T29">_xlfn.SWITCH(F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0" spans="1:20" x14ac:dyDescent="0.3">
      <c r="A30">
        <v>17</v>
      </c>
      <c r="B30" t="s">
        <v>11</v>
      </c>
      <c r="C30" t="s">
        <v>15</v>
      </c>
      <c r="D30" t="s">
        <v>62</v>
      </c>
      <c r="E30" t="s">
        <v>21</v>
      </c>
      <c r="F30" t="s">
        <v>27</v>
      </c>
      <c r="I30" s="6">
        <f>FG_SecBase_Tuning!M$16</f>
        <v>500</v>
      </c>
      <c r="J30" s="6">
        <f>FG_SecBase_Tuning!N$15</f>
        <v>600</v>
      </c>
      <c r="K30" s="11">
        <v>2000</v>
      </c>
      <c r="L30" s="6">
        <f>FG_SecBase_Tuning!P$16</f>
        <v>1000</v>
      </c>
      <c r="M30" s="6">
        <v>1500</v>
      </c>
      <c r="P30" s="155" cm="1">
        <f t="array" ref="P30">_xlfn.SWITCH(B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0" s="155" cm="1">
        <f t="array" ref="Q30">_xlfn.SWITCH(C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0" s="155" cm="1">
        <f t="array" ref="R30">_xlfn.SWITCH(D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0" s="155" cm="1">
        <f t="array" ref="S30">_xlfn.SWITCH(E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 s="155" cm="1">
        <f t="array" ref="T30">_xlfn.SWITCH(F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1" spans="1:20" x14ac:dyDescent="0.3">
      <c r="A31">
        <v>18</v>
      </c>
      <c r="B31" t="s">
        <v>11</v>
      </c>
      <c r="C31" t="s">
        <v>15</v>
      </c>
      <c r="D31" t="s">
        <v>37</v>
      </c>
      <c r="E31" t="s">
        <v>18</v>
      </c>
      <c r="F31" t="s">
        <v>24</v>
      </c>
      <c r="I31" s="6">
        <f t="shared" ref="I31:J39" si="0">I30</f>
        <v>500</v>
      </c>
      <c r="J31" s="6">
        <f t="shared" si="0"/>
        <v>600</v>
      </c>
      <c r="K31" s="11">
        <v>2000</v>
      </c>
      <c r="L31" s="6">
        <v>1500</v>
      </c>
      <c r="M31" s="6">
        <f t="shared" ref="L31:M39" si="1">M30</f>
        <v>1500</v>
      </c>
      <c r="P31" s="155" cm="1">
        <f t="array" ref="P31">_xlfn.SWITCH(B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1" s="155" cm="1">
        <f t="array" ref="Q31">_xlfn.SWITCH(C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1" s="155" cm="1">
        <f t="array" ref="R31">_xlfn.SWITCH(D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1" s="155" cm="1">
        <f t="array" ref="S31">_xlfn.SWITCH(E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1" s="155" cm="1">
        <f t="array" ref="T31">_xlfn.SWITCH(F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2" spans="1:20" x14ac:dyDescent="0.3">
      <c r="A32">
        <v>19</v>
      </c>
      <c r="B32" t="s">
        <v>14</v>
      </c>
      <c r="C32" t="s">
        <v>10</v>
      </c>
      <c r="D32" t="s">
        <v>27</v>
      </c>
      <c r="E32" t="s">
        <v>14</v>
      </c>
      <c r="F32" t="s">
        <v>10</v>
      </c>
      <c r="I32" s="6">
        <f t="shared" si="0"/>
        <v>500</v>
      </c>
      <c r="J32" s="6">
        <f t="shared" si="0"/>
        <v>600</v>
      </c>
      <c r="K32">
        <v>500</v>
      </c>
      <c r="L32" s="6">
        <v>1500</v>
      </c>
      <c r="M32" s="6">
        <f t="shared" si="1"/>
        <v>1500</v>
      </c>
      <c r="P32" s="155" cm="1">
        <f t="array" ref="P32">_xlfn.SWITCH(B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32" s="155" cm="1">
        <f t="array" ref="Q32">_xlfn.SWITCH(C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32" s="155" cm="1">
        <f t="array" ref="R32">_xlfn.SWITCH(D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2" s="155" cm="1">
        <f t="array" ref="S32">_xlfn.SWITCH(E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32" s="155" cm="1">
        <f t="array" ref="T32">_xlfn.SWITCH(F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33" spans="1:20" x14ac:dyDescent="0.3">
      <c r="A33">
        <v>20</v>
      </c>
      <c r="B33" t="s">
        <v>24</v>
      </c>
      <c r="C33" t="s">
        <v>40</v>
      </c>
      <c r="D33" t="s">
        <v>15</v>
      </c>
      <c r="E33" t="s">
        <v>15</v>
      </c>
      <c r="F33" t="s">
        <v>18</v>
      </c>
      <c r="I33" s="6">
        <f t="shared" si="0"/>
        <v>500</v>
      </c>
      <c r="J33" s="6">
        <f t="shared" si="0"/>
        <v>600</v>
      </c>
      <c r="K33">
        <v>500</v>
      </c>
      <c r="L33" s="6">
        <f t="shared" si="1"/>
        <v>1500</v>
      </c>
      <c r="M33" s="6">
        <f t="shared" si="1"/>
        <v>1500</v>
      </c>
      <c r="P33" s="155" cm="1">
        <f t="array" ref="P33">_xlfn.SWITCH(B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3" s="155" cm="1">
        <f t="array" ref="Q33">_xlfn.SWITCH(C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3" s="155" cm="1">
        <f t="array" ref="R33">_xlfn.SWITCH(D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3" s="155" cm="1">
        <f t="array" ref="S33">_xlfn.SWITCH(E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3" s="155" cm="1">
        <f t="array" ref="T33">_xlfn.SWITCH(F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4" spans="1:20" x14ac:dyDescent="0.3">
      <c r="A34">
        <v>21</v>
      </c>
      <c r="B34" t="s">
        <v>17</v>
      </c>
      <c r="C34" t="s">
        <v>21</v>
      </c>
      <c r="D34" t="s">
        <v>31</v>
      </c>
      <c r="E34" t="s">
        <v>17</v>
      </c>
      <c r="F34" t="s">
        <v>15</v>
      </c>
      <c r="I34" s="6">
        <f t="shared" si="0"/>
        <v>500</v>
      </c>
      <c r="J34">
        <f>FG_SecBase_Tuning!N$13</f>
        <v>9</v>
      </c>
      <c r="K34">
        <v>500</v>
      </c>
      <c r="L34" s="6">
        <f t="shared" si="1"/>
        <v>1500</v>
      </c>
      <c r="M34">
        <f>FG_SecBase_Tuning!Q$13</f>
        <v>9</v>
      </c>
      <c r="P34" s="155" cm="1">
        <f t="array" ref="P34">_xlfn.SWITCH(B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34" s="155" cm="1">
        <f t="array" ref="Q34">_xlfn.SWITCH(C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4" s="155" cm="1">
        <f t="array" ref="R34">_xlfn.SWITCH(D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4" s="155" cm="1">
        <f t="array" ref="S34">_xlfn.SWITCH(E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34" s="155" cm="1">
        <f t="array" ref="T34">_xlfn.SWITCH(F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5" spans="1:20" x14ac:dyDescent="0.3">
      <c r="A35">
        <v>22</v>
      </c>
      <c r="B35" t="s">
        <v>27</v>
      </c>
      <c r="C35" t="s">
        <v>27</v>
      </c>
      <c r="D35" t="s">
        <v>24</v>
      </c>
      <c r="E35" t="s">
        <v>31</v>
      </c>
      <c r="F35" t="s">
        <v>15</v>
      </c>
      <c r="I35" s="6">
        <f t="shared" si="0"/>
        <v>500</v>
      </c>
      <c r="J35" s="4">
        <f>FG_SecBase_Tuning!N$37</f>
        <v>2000</v>
      </c>
      <c r="K35">
        <v>500</v>
      </c>
      <c r="L35" s="6">
        <f t="shared" si="1"/>
        <v>1500</v>
      </c>
      <c r="M35" s="4">
        <f>FG_SecBase_Tuning!Q$37</f>
        <v>2006</v>
      </c>
      <c r="P35" s="155" cm="1">
        <f t="array" ref="P35">_xlfn.SWITCH(B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5" s="155" cm="1">
        <f t="array" ref="Q35">_xlfn.SWITCH(C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5" s="155" cm="1">
        <f t="array" ref="R35">_xlfn.SWITCH(D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 s="155" cm="1">
        <f t="array" ref="S35">_xlfn.SWITCH(E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5" s="155" cm="1">
        <f t="array" ref="T35">_xlfn.SWITCH(F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6" spans="1:20" x14ac:dyDescent="0.3">
      <c r="A36">
        <v>23</v>
      </c>
      <c r="B36" s="9" t="s">
        <v>15</v>
      </c>
      <c r="C36" s="9" t="s">
        <v>40</v>
      </c>
      <c r="D36" s="9" t="s">
        <v>37</v>
      </c>
      <c r="E36" s="9" t="s">
        <v>15</v>
      </c>
      <c r="F36" s="9" t="s">
        <v>34</v>
      </c>
      <c r="I36" s="6">
        <f t="shared" si="0"/>
        <v>500</v>
      </c>
      <c r="J36" s="32">
        <f>FG_SecBase_Tuning!N$38</f>
        <v>2000</v>
      </c>
      <c r="K36">
        <v>500</v>
      </c>
      <c r="L36" s="6">
        <f t="shared" si="1"/>
        <v>1500</v>
      </c>
      <c r="M36" s="32">
        <f>FG_SecBase_Tuning!Q$38</f>
        <v>2000</v>
      </c>
      <c r="P36" s="155" cm="1">
        <f t="array" ref="P36">_xlfn.SWITCH(B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6" s="155" cm="1">
        <f t="array" ref="Q36">_xlfn.SWITCH(C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6" s="155" cm="1">
        <f t="array" ref="R36">_xlfn.SWITCH(D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6" s="155" cm="1">
        <f t="array" ref="S36">_xlfn.SWITCH(E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6" s="155" cm="1">
        <f t="array" ref="T36">_xlfn.SWITCH(F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7" spans="1:20" x14ac:dyDescent="0.3">
      <c r="A37">
        <v>24</v>
      </c>
      <c r="B37" s="9" t="s">
        <v>20</v>
      </c>
      <c r="C37" s="4" t="s">
        <v>7</v>
      </c>
      <c r="D37" s="9" t="s">
        <v>21</v>
      </c>
      <c r="E37" s="9" t="s">
        <v>23</v>
      </c>
      <c r="F37" s="4" t="s">
        <v>7</v>
      </c>
      <c r="I37" s="6">
        <f t="shared" si="0"/>
        <v>500</v>
      </c>
      <c r="J37" s="32">
        <f>FG_SecBase_Tuning!N$38</f>
        <v>2000</v>
      </c>
      <c r="K37" s="11">
        <v>2500</v>
      </c>
      <c r="L37" s="6">
        <f t="shared" si="1"/>
        <v>1500</v>
      </c>
      <c r="M37" s="32">
        <f>FG_SecBase_Tuning!Q$38</f>
        <v>2000</v>
      </c>
      <c r="P37" s="155" cm="1">
        <f t="array" ref="P37">_xlfn.SWITCH(B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37" s="155" cm="1">
        <f t="array" ref="Q37">_xlfn.SWITCH(C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37" s="155" cm="1">
        <f t="array" ref="R37">_xlfn.SWITCH(D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7" s="155" cm="1">
        <f t="array" ref="S37">_xlfn.SWITCH(E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37" s="155" cm="1">
        <f t="array" ref="T37">_xlfn.SWITCH(F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8" spans="1:20" x14ac:dyDescent="0.3">
      <c r="A38">
        <v>25</v>
      </c>
      <c r="B38" s="9" t="s">
        <v>23</v>
      </c>
      <c r="C38" s="4" t="s">
        <v>7</v>
      </c>
      <c r="D38" s="9" t="s">
        <v>11</v>
      </c>
      <c r="E38" s="9" t="s">
        <v>20</v>
      </c>
      <c r="F38" s="4" t="s">
        <v>7</v>
      </c>
      <c r="I38" s="6">
        <f t="shared" si="0"/>
        <v>500</v>
      </c>
      <c r="J38" s="32">
        <f>FG_SecBase_Tuning!N$38</f>
        <v>2000</v>
      </c>
      <c r="K38" s="11">
        <v>2500</v>
      </c>
      <c r="L38" s="6">
        <f t="shared" si="1"/>
        <v>1500</v>
      </c>
      <c r="M38" s="32">
        <f>FG_SecBase_Tuning!Q$38</f>
        <v>2000</v>
      </c>
      <c r="P38" s="155" cm="1">
        <f t="array" ref="P38">_xlfn.SWITCH(B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38" s="155" cm="1">
        <f t="array" ref="Q38">_xlfn.SWITCH(C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38" s="155" cm="1">
        <f t="array" ref="R38">_xlfn.SWITCH(D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8" s="155" cm="1">
        <f t="array" ref="S38">_xlfn.SWITCH(E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38" s="155" cm="1">
        <f t="array" ref="T38">_xlfn.SWITCH(F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9" spans="1:20" x14ac:dyDescent="0.3">
      <c r="A39">
        <v>26</v>
      </c>
      <c r="B39" s="11" t="s">
        <v>31</v>
      </c>
      <c r="C39" s="11" t="s">
        <v>31</v>
      </c>
      <c r="D39" s="11" t="s">
        <v>62</v>
      </c>
      <c r="E39" s="11" t="s">
        <v>40</v>
      </c>
      <c r="F39" s="11" t="s">
        <v>37</v>
      </c>
      <c r="I39" s="6">
        <f t="shared" si="0"/>
        <v>500</v>
      </c>
      <c r="J39" s="4">
        <f>FG_SecBase_Tuning!N$37</f>
        <v>2000</v>
      </c>
      <c r="K39" s="11">
        <f>FG_SecBase_Tuning!O$22</f>
        <v>1</v>
      </c>
      <c r="L39" s="6">
        <f t="shared" si="1"/>
        <v>1500</v>
      </c>
      <c r="M39" s="4">
        <f>FG_SecBase_Tuning!Q$37</f>
        <v>2006</v>
      </c>
      <c r="P39" s="155" cm="1">
        <f t="array" ref="P39">_xlfn.SWITCH(B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9" s="155" cm="1">
        <f t="array" ref="Q39">_xlfn.SWITCH(C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9" s="155" cm="1">
        <f t="array" ref="R39">_xlfn.SWITCH(D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9" s="155" cm="1">
        <f t="array" ref="S39">_xlfn.SWITCH(E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9" s="155" cm="1">
        <f t="array" ref="T39">_xlfn.SWITCH(F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0" spans="1:20" x14ac:dyDescent="0.3">
      <c r="A40">
        <v>27</v>
      </c>
      <c r="B40" s="11" t="s">
        <v>37</v>
      </c>
      <c r="C40" s="11" t="s">
        <v>21</v>
      </c>
      <c r="D40" s="11" t="s">
        <v>62</v>
      </c>
      <c r="E40" s="11" t="s">
        <v>37</v>
      </c>
      <c r="F40" s="11" t="s">
        <v>40</v>
      </c>
      <c r="I40">
        <f>FG_SecBase_Tuning!M$13</f>
        <v>9</v>
      </c>
      <c r="J40">
        <f>FG_SecBase_Tuning!N$13</f>
        <v>9</v>
      </c>
      <c r="K40" s="11">
        <f>FG_SecBase_Tuning!O$22</f>
        <v>1</v>
      </c>
      <c r="L40">
        <v>500</v>
      </c>
      <c r="M40">
        <f>FG_SecBase_Tuning!Q$13</f>
        <v>9</v>
      </c>
      <c r="P40" s="155" cm="1">
        <f t="array" ref="P40">_xlfn.SWITCH(B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0" s="155" cm="1">
        <f t="array" ref="Q40">_xlfn.SWITCH(C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0" s="155" cm="1">
        <f t="array" ref="R40">_xlfn.SWITCH(D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0" s="155" cm="1">
        <f t="array" ref="S40">_xlfn.SWITCH(E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0" s="155" cm="1">
        <f t="array" ref="T40">_xlfn.SWITCH(F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 spans="1:20" x14ac:dyDescent="0.3">
      <c r="A41">
        <v>28</v>
      </c>
      <c r="B41" s="11" t="s">
        <v>27</v>
      </c>
      <c r="C41" s="11" t="s">
        <v>37</v>
      </c>
      <c r="D41" s="11" t="s">
        <v>40</v>
      </c>
      <c r="E41" s="11" t="s">
        <v>34</v>
      </c>
      <c r="F41" s="11" t="s">
        <v>18</v>
      </c>
      <c r="I41">
        <f>FG_SecBase_Tuning!M$13</f>
        <v>9</v>
      </c>
      <c r="J41">
        <f>FG_SecBase_Tuning!N$13</f>
        <v>9</v>
      </c>
      <c r="K41" s="11">
        <f>FG_SecBase_Tuning!O$21</f>
        <v>5</v>
      </c>
      <c r="L41">
        <v>500</v>
      </c>
      <c r="M41">
        <f>FG_SecBase_Tuning!Q$13</f>
        <v>9</v>
      </c>
      <c r="P41" s="155" cm="1">
        <f t="array" ref="P41">_xlfn.SWITCH(B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1" s="155" cm="1">
        <f t="array" ref="Q41">_xlfn.SWITCH(C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1" s="155" cm="1">
        <f t="array" ref="R41">_xlfn.SWITCH(D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1" s="155" cm="1">
        <f t="array" ref="S41">_xlfn.SWITCH(E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1" s="155" cm="1">
        <f t="array" ref="T41">_xlfn.SWITCH(F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2" spans="1:20" x14ac:dyDescent="0.3">
      <c r="A42">
        <v>29</v>
      </c>
      <c r="B42" s="11" t="s">
        <v>18</v>
      </c>
      <c r="C42" s="11" t="s">
        <v>21</v>
      </c>
      <c r="D42" s="11" t="s">
        <v>27</v>
      </c>
      <c r="E42" s="11" t="s">
        <v>24</v>
      </c>
      <c r="F42" s="11" t="s">
        <v>18</v>
      </c>
      <c r="I42">
        <f>FG_SecBase_Tuning!M$13</f>
        <v>9</v>
      </c>
      <c r="J42">
        <f>FG_SecBase_Tuning!N$13</f>
        <v>9</v>
      </c>
      <c r="K42">
        <v>500</v>
      </c>
      <c r="L42">
        <v>500</v>
      </c>
      <c r="M42">
        <f>FG_SecBase_Tuning!Q$13</f>
        <v>9</v>
      </c>
      <c r="P42" s="155" cm="1">
        <f t="array" ref="P42">_xlfn.SWITCH(B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2" s="155" cm="1">
        <f t="array" ref="Q42">_xlfn.SWITCH(C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2" s="155" cm="1">
        <f t="array" ref="R42">_xlfn.SWITCH(D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2" s="155" cm="1">
        <f t="array" ref="S42">_xlfn.SWITCH(E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2" s="155" cm="1">
        <f t="array" ref="T42">_xlfn.SWITCH(F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3" spans="1:20" x14ac:dyDescent="0.3">
      <c r="A43">
        <v>30</v>
      </c>
      <c r="B43" s="11" t="s">
        <v>31</v>
      </c>
      <c r="C43" s="11" t="s">
        <v>15</v>
      </c>
      <c r="D43" s="11" t="s">
        <v>21</v>
      </c>
      <c r="E43" s="11" t="s">
        <v>40</v>
      </c>
      <c r="F43" s="11" t="s">
        <v>21</v>
      </c>
      <c r="I43">
        <f>FG_SecBase_Tuning!M$13</f>
        <v>9</v>
      </c>
      <c r="J43">
        <f>FG_SecBase_Tuning!N$13</f>
        <v>9</v>
      </c>
      <c r="K43">
        <v>500</v>
      </c>
      <c r="L43">
        <v>500</v>
      </c>
      <c r="M43">
        <f>FG_SecBase_Tuning!Q$13</f>
        <v>9</v>
      </c>
      <c r="P43" s="155" cm="1">
        <f t="array" ref="P43">_xlfn.SWITCH(B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3" s="155" cm="1">
        <f t="array" ref="Q43">_xlfn.SWITCH(C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3" s="155" cm="1">
        <f t="array" ref="R43">_xlfn.SWITCH(D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3" s="155" cm="1">
        <f t="array" ref="S43">_xlfn.SWITCH(E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3" s="155" cm="1">
        <f t="array" ref="T43">_xlfn.SWITCH(F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 spans="1:20" x14ac:dyDescent="0.3">
      <c r="A44">
        <v>31</v>
      </c>
      <c r="B44" s="11" t="s">
        <v>34</v>
      </c>
      <c r="C44" s="11" t="s">
        <v>37</v>
      </c>
      <c r="D44" s="11" t="s">
        <v>18</v>
      </c>
      <c r="E44" s="11" t="s">
        <v>34</v>
      </c>
      <c r="F44" s="11" t="s">
        <v>24</v>
      </c>
      <c r="I44" s="6">
        <f>FG_SecBase_Tuning!M$15</f>
        <v>500</v>
      </c>
      <c r="J44" s="6">
        <f>FG_SecBase_Tuning!N$16</f>
        <v>600</v>
      </c>
      <c r="K44">
        <f>FG_SecBase_Tuning!O$13</f>
        <v>9</v>
      </c>
      <c r="L44" s="6">
        <f>FG_SecBase_Tuning!P$15</f>
        <v>1000</v>
      </c>
      <c r="M44" s="6">
        <v>1500</v>
      </c>
      <c r="P44" s="155" cm="1">
        <f t="array" ref="P44">_xlfn.SWITCH(B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4" s="155" cm="1">
        <f t="array" ref="Q44">_xlfn.SWITCH(C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4" s="155" cm="1">
        <f t="array" ref="R44">_xlfn.SWITCH(D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4" s="155" cm="1">
        <f t="array" ref="S44">_xlfn.SWITCH(E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4" s="155" cm="1">
        <f t="array" ref="T44">_xlfn.SWITCH(F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5" spans="1:20" x14ac:dyDescent="0.3">
      <c r="A45">
        <v>32</v>
      </c>
      <c r="B45" t="s">
        <v>31</v>
      </c>
      <c r="C45" t="s">
        <v>15</v>
      </c>
      <c r="D45" t="s">
        <v>21</v>
      </c>
      <c r="E45" t="s">
        <v>11</v>
      </c>
      <c r="F45" t="s">
        <v>24</v>
      </c>
      <c r="I45" s="6">
        <f t="shared" ref="I45:J53" si="2">I44</f>
        <v>500</v>
      </c>
      <c r="J45" s="6">
        <f t="shared" si="2"/>
        <v>600</v>
      </c>
      <c r="K45">
        <f>FG_SecBase_Tuning!O$13</f>
        <v>9</v>
      </c>
      <c r="L45" s="6">
        <f t="shared" ref="L45:M53" si="3">L44</f>
        <v>1000</v>
      </c>
      <c r="M45" s="6">
        <f t="shared" si="3"/>
        <v>1500</v>
      </c>
      <c r="P45" s="155" cm="1">
        <f t="array" ref="P45">_xlfn.SWITCH(B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5" s="155" cm="1">
        <f t="array" ref="Q45">_xlfn.SWITCH(C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5" s="155" cm="1">
        <f t="array" ref="R45">_xlfn.SWITCH(D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5" s="155" cm="1">
        <f t="array" ref="S45">_xlfn.SWITCH(E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5" s="155" cm="1">
        <f t="array" ref="T45">_xlfn.SWITCH(F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6" spans="1:20" x14ac:dyDescent="0.3">
      <c r="A46">
        <v>33</v>
      </c>
      <c r="B46" t="s">
        <v>10</v>
      </c>
      <c r="C46" t="s">
        <v>20</v>
      </c>
      <c r="D46" t="s">
        <v>24</v>
      </c>
      <c r="E46" t="s">
        <v>10</v>
      </c>
      <c r="F46" t="s">
        <v>23</v>
      </c>
      <c r="I46" s="6">
        <f t="shared" si="2"/>
        <v>500</v>
      </c>
      <c r="J46" s="6">
        <f t="shared" si="2"/>
        <v>600</v>
      </c>
      <c r="K46">
        <f>FG_SecBase_Tuning!O$13</f>
        <v>9</v>
      </c>
      <c r="L46" s="6">
        <f t="shared" si="3"/>
        <v>1000</v>
      </c>
      <c r="M46" s="6">
        <f t="shared" si="3"/>
        <v>1500</v>
      </c>
      <c r="P46" s="155" cm="1">
        <f t="array" ref="P46">_xlfn.SWITCH(B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46" s="155" cm="1">
        <f t="array" ref="Q46">_xlfn.SWITCH(C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46" s="155" cm="1">
        <f t="array" ref="R46">_xlfn.SWITCH(D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6" s="155" cm="1">
        <f t="array" ref="S46">_xlfn.SWITCH(E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46" s="155" cm="1">
        <f t="array" ref="T46">_xlfn.SWITCH(F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47" spans="1:20" x14ac:dyDescent="0.3">
      <c r="A47">
        <v>34</v>
      </c>
      <c r="B47" t="s">
        <v>31</v>
      </c>
      <c r="C47" t="s">
        <v>23</v>
      </c>
      <c r="D47" t="s">
        <v>11</v>
      </c>
      <c r="E47" t="s">
        <v>24</v>
      </c>
      <c r="F47" t="s">
        <v>20</v>
      </c>
      <c r="I47" s="6">
        <f t="shared" si="2"/>
        <v>500</v>
      </c>
      <c r="J47" s="6">
        <f t="shared" si="2"/>
        <v>600</v>
      </c>
      <c r="K47" s="11">
        <v>2500</v>
      </c>
      <c r="L47" s="6">
        <f t="shared" si="3"/>
        <v>1000</v>
      </c>
      <c r="M47" s="6">
        <f t="shared" si="3"/>
        <v>1500</v>
      </c>
      <c r="P47" s="155" cm="1">
        <f t="array" ref="P47">_xlfn.SWITCH(B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7" s="155" cm="1">
        <f t="array" ref="Q47">_xlfn.SWITCH(C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47" s="155" cm="1">
        <f t="array" ref="R47">_xlfn.SWITCH(D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7" s="155" cm="1">
        <f t="array" ref="S47">_xlfn.SWITCH(E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7" s="155" cm="1">
        <f t="array" ref="T47">_xlfn.SWITCH(F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48" spans="1:20" x14ac:dyDescent="0.3">
      <c r="A48">
        <v>35</v>
      </c>
      <c r="B48" t="s">
        <v>24</v>
      </c>
      <c r="C48" t="s">
        <v>40</v>
      </c>
      <c r="D48" t="s">
        <v>37</v>
      </c>
      <c r="E48" t="s">
        <v>24</v>
      </c>
      <c r="F48" t="s">
        <v>40</v>
      </c>
      <c r="I48">
        <f>FG_SecBase_Tuning!M$13</f>
        <v>9</v>
      </c>
      <c r="J48" s="6">
        <f t="shared" si="2"/>
        <v>600</v>
      </c>
      <c r="K48" s="11">
        <v>2500</v>
      </c>
      <c r="L48">
        <f>FG_SecBase_Tuning!P$13</f>
        <v>9</v>
      </c>
      <c r="M48" s="6">
        <f t="shared" si="3"/>
        <v>1500</v>
      </c>
      <c r="P48" s="155" cm="1">
        <f t="array" ref="P48">_xlfn.SWITCH(B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 s="155" cm="1">
        <f t="array" ref="Q48">_xlfn.SWITCH(C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8" s="155" cm="1">
        <f t="array" ref="R48">_xlfn.SWITCH(D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8" s="155" cm="1">
        <f t="array" ref="S48">_xlfn.SWITCH(E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8" s="155" cm="1">
        <f t="array" ref="T48">_xlfn.SWITCH(F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9" spans="1:20" x14ac:dyDescent="0.3">
      <c r="A49">
        <v>36</v>
      </c>
      <c r="B49" t="s">
        <v>34</v>
      </c>
      <c r="C49" t="s">
        <v>34</v>
      </c>
      <c r="D49" t="s">
        <v>62</v>
      </c>
      <c r="E49" t="s">
        <v>31</v>
      </c>
      <c r="F49" t="s">
        <v>11</v>
      </c>
      <c r="I49" s="4">
        <f>FG_SecBase_Tuning!M$37</f>
        <v>2415</v>
      </c>
      <c r="J49" s="6">
        <f t="shared" si="2"/>
        <v>600</v>
      </c>
      <c r="K49" s="11">
        <f>FG_SecBase_Tuning!O$23</f>
        <v>1</v>
      </c>
      <c r="L49" s="4">
        <f>FG_SecBase_Tuning!P$37</f>
        <v>2016</v>
      </c>
      <c r="M49" s="6">
        <f t="shared" si="3"/>
        <v>1500</v>
      </c>
      <c r="P49" s="155" cm="1">
        <f t="array" ref="P49">_xlfn.SWITCH(B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9" s="155" cm="1">
        <f t="array" ref="Q49">_xlfn.SWITCH(C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9" s="155" cm="1">
        <f t="array" ref="R49">_xlfn.SWITCH(D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9" s="155" cm="1">
        <f t="array" ref="S49">_xlfn.SWITCH(E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9" s="155" cm="1">
        <f t="array" ref="T49">_xlfn.SWITCH(F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0" spans="1:20" x14ac:dyDescent="0.3">
      <c r="A50">
        <v>37</v>
      </c>
      <c r="B50" t="s">
        <v>27</v>
      </c>
      <c r="C50" t="s">
        <v>17</v>
      </c>
      <c r="D50" t="s">
        <v>62</v>
      </c>
      <c r="E50" t="s">
        <v>15</v>
      </c>
      <c r="F50" t="s">
        <v>17</v>
      </c>
      <c r="I50" s="32">
        <f>FG_SecBase_Tuning!M$38</f>
        <v>2400</v>
      </c>
      <c r="J50" s="6">
        <f t="shared" si="2"/>
        <v>600</v>
      </c>
      <c r="K50" s="11">
        <f>FG_SecBase_Tuning!O$23</f>
        <v>1</v>
      </c>
      <c r="L50" s="32">
        <f>FG_SecBase_Tuning!P$38</f>
        <v>2000</v>
      </c>
      <c r="M50" s="6">
        <f t="shared" si="3"/>
        <v>1500</v>
      </c>
      <c r="P50" s="155" cm="1">
        <f t="array" ref="P50">_xlfn.SWITCH(B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0" s="155" cm="1">
        <f t="array" ref="Q50">_xlfn.SWITCH(C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50" s="155" cm="1">
        <f t="array" ref="R50">_xlfn.SWITCH(D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0" s="155" cm="1">
        <f t="array" ref="S50">_xlfn.SWITCH(E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0" s="155" cm="1">
        <f t="array" ref="T50">_xlfn.SWITCH(F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51" spans="1:20" x14ac:dyDescent="0.3">
      <c r="A51">
        <v>38</v>
      </c>
      <c r="B51" s="4" t="s">
        <v>7</v>
      </c>
      <c r="C51" t="s">
        <v>18</v>
      </c>
      <c r="D51" t="s">
        <v>62</v>
      </c>
      <c r="E51" s="4" t="s">
        <v>7</v>
      </c>
      <c r="F51" t="s">
        <v>31</v>
      </c>
      <c r="I51" s="32">
        <f>FG_SecBase_Tuning!M$38</f>
        <v>2400</v>
      </c>
      <c r="J51" s="6">
        <f t="shared" si="2"/>
        <v>600</v>
      </c>
      <c r="K51" s="11">
        <f>FG_SecBase_Tuning!O$22</f>
        <v>1</v>
      </c>
      <c r="L51" s="32">
        <f>FG_SecBase_Tuning!P$38</f>
        <v>2000</v>
      </c>
      <c r="M51" s="6">
        <f t="shared" si="3"/>
        <v>1500</v>
      </c>
      <c r="P51" s="155" cm="1">
        <f t="array" ref="P51">_xlfn.SWITCH(B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51" s="155" cm="1">
        <f t="array" ref="Q51">_xlfn.SWITCH(C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1" s="155" cm="1">
        <f t="array" ref="R51">_xlfn.SWITCH(D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1" s="155" cm="1">
        <f t="array" ref="S51">_xlfn.SWITCH(E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1" s="155" cm="1">
        <f t="array" ref="T51">_xlfn.SWITCH(F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 spans="1:20" x14ac:dyDescent="0.3">
      <c r="A52">
        <v>39</v>
      </c>
      <c r="B52" s="4" t="s">
        <v>7</v>
      </c>
      <c r="C52" t="s">
        <v>14</v>
      </c>
      <c r="D52" t="s">
        <v>37</v>
      </c>
      <c r="E52" s="4" t="s">
        <v>7</v>
      </c>
      <c r="F52" t="s">
        <v>14</v>
      </c>
      <c r="I52" s="32">
        <f>FG_SecBase_Tuning!M$38</f>
        <v>2400</v>
      </c>
      <c r="J52" s="6">
        <f t="shared" si="2"/>
        <v>600</v>
      </c>
      <c r="K52" s="11">
        <f>FG_SecBase_Tuning!O$21</f>
        <v>5</v>
      </c>
      <c r="L52" s="32">
        <f>FG_SecBase_Tuning!P$38</f>
        <v>2000</v>
      </c>
      <c r="M52" s="6">
        <f t="shared" si="3"/>
        <v>1500</v>
      </c>
      <c r="P52" s="155" cm="1">
        <f t="array" ref="P52">_xlfn.SWITCH(B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52" s="155" cm="1">
        <f t="array" ref="Q52">_xlfn.SWITCH(C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52" s="155" cm="1">
        <f t="array" ref="R52">_xlfn.SWITCH(D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2" s="155" cm="1">
        <f t="array" ref="S52">_xlfn.SWITCH(E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2" s="155" cm="1">
        <f t="array" ref="T52">_xlfn.SWITCH(F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53" spans="1:20" x14ac:dyDescent="0.3">
      <c r="A53">
        <v>40</v>
      </c>
      <c r="B53" t="s">
        <v>34</v>
      </c>
      <c r="C53" t="s">
        <v>21</v>
      </c>
      <c r="D53" t="s">
        <v>11</v>
      </c>
      <c r="E53" t="s">
        <v>11</v>
      </c>
      <c r="F53" t="s">
        <v>11</v>
      </c>
      <c r="I53" s="4">
        <f>FG_SecBase_Tuning!M$37</f>
        <v>2415</v>
      </c>
      <c r="J53" s="6">
        <f t="shared" si="2"/>
        <v>600</v>
      </c>
      <c r="K53">
        <f>FG_SecBase_Tuning!O$13</f>
        <v>9</v>
      </c>
      <c r="L53" s="4">
        <f>FG_SecBase_Tuning!P$37</f>
        <v>2016</v>
      </c>
      <c r="M53" s="6">
        <f t="shared" si="3"/>
        <v>1500</v>
      </c>
      <c r="P53" s="155" cm="1">
        <f t="array" ref="P53">_xlfn.SWITCH(B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3" s="155" cm="1">
        <f t="array" ref="Q53">_xlfn.SWITCH(C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3" s="155" cm="1">
        <f t="array" ref="R53">_xlfn.SWITCH(D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3" s="155" cm="1">
        <f t="array" ref="S53">_xlfn.SWITCH(E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3" s="155" cm="1">
        <f t="array" ref="T53">_xlfn.SWITCH(F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4" spans="1:20" x14ac:dyDescent="0.3">
      <c r="A54">
        <v>41</v>
      </c>
      <c r="B54" t="s">
        <v>34</v>
      </c>
      <c r="C54" t="s">
        <v>18</v>
      </c>
      <c r="D54" t="s">
        <v>15</v>
      </c>
      <c r="E54" t="s">
        <v>24</v>
      </c>
      <c r="F54" t="s">
        <v>40</v>
      </c>
      <c r="I54">
        <f>FG_SecBase_Tuning!M$13</f>
        <v>9</v>
      </c>
      <c r="J54">
        <f>FG_SecBase_Tuning!N$13</f>
        <v>9</v>
      </c>
      <c r="K54">
        <f>FG_SecBase_Tuning!O$13</f>
        <v>9</v>
      </c>
      <c r="L54">
        <f>FG_SecBase_Tuning!P$13</f>
        <v>9</v>
      </c>
      <c r="M54">
        <f>FG_SecBase_Tuning!Q$13</f>
        <v>9</v>
      </c>
      <c r="P54" s="155" cm="1">
        <f t="array" ref="P54">_xlfn.SWITCH(B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4" s="155" cm="1">
        <f t="array" ref="Q54">_xlfn.SWITCH(C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4" s="155" cm="1">
        <f t="array" ref="R54">_xlfn.SWITCH(D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4" s="155" cm="1">
        <f t="array" ref="S54">_xlfn.SWITCH(E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4" s="155" cm="1">
        <f t="array" ref="T54">_xlfn.SWITCH(F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5" spans="1:20" x14ac:dyDescent="0.3">
      <c r="A55">
        <v>42</v>
      </c>
      <c r="B55" t="s">
        <v>15</v>
      </c>
      <c r="C55" t="s">
        <v>18</v>
      </c>
      <c r="D55" t="s">
        <v>11</v>
      </c>
      <c r="E55" t="s">
        <v>24</v>
      </c>
      <c r="F55" t="s">
        <v>31</v>
      </c>
      <c r="I55">
        <f>FG_SecBase_Tuning!M$13</f>
        <v>9</v>
      </c>
      <c r="J55">
        <f>FG_SecBase_Tuning!N$13</f>
        <v>9</v>
      </c>
      <c r="K55">
        <f>FG_SecBase_Tuning!O$13</f>
        <v>9</v>
      </c>
      <c r="L55">
        <f>FG_SecBase_Tuning!P$13</f>
        <v>9</v>
      </c>
      <c r="M55">
        <f>FG_SecBase_Tuning!Q$13</f>
        <v>9</v>
      </c>
      <c r="P55" s="155" cm="1">
        <f t="array" ref="P55">_xlfn.SWITCH(B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5" s="155" cm="1">
        <f t="array" ref="Q55">_xlfn.SWITCH(C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5" s="155" cm="1">
        <f t="array" ref="R55">_xlfn.SWITCH(D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5" s="155" cm="1">
        <f t="array" ref="S55">_xlfn.SWITCH(E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5" s="155" cm="1">
        <f t="array" ref="T55">_xlfn.SWITCH(F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6" spans="1:20" x14ac:dyDescent="0.3">
      <c r="A56">
        <v>43</v>
      </c>
      <c r="B56" t="s">
        <v>37</v>
      </c>
      <c r="C56" t="s">
        <v>40</v>
      </c>
      <c r="D56" t="s">
        <v>37</v>
      </c>
      <c r="E56" t="s">
        <v>40</v>
      </c>
      <c r="F56" t="s">
        <v>34</v>
      </c>
      <c r="I56">
        <f>FG_SecBase_Tuning!M$13</f>
        <v>9</v>
      </c>
      <c r="J56">
        <f>FG_SecBase_Tuning!N$13</f>
        <v>9</v>
      </c>
      <c r="K56">
        <f>FG_SecBase_Tuning!O$13</f>
        <v>9</v>
      </c>
      <c r="L56">
        <f>FG_SecBase_Tuning!P$13</f>
        <v>9</v>
      </c>
      <c r="M56">
        <v>881</v>
      </c>
      <c r="P56" s="155" cm="1">
        <f t="array" ref="P56">_xlfn.SWITCH(B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6" s="155" cm="1">
        <f t="array" ref="Q56">_xlfn.SWITCH(C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6" s="155" cm="1">
        <f t="array" ref="R56">_xlfn.SWITCH(D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6" s="155" cm="1">
        <f t="array" ref="S56">_xlfn.SWITCH(E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6" s="155" cm="1">
        <f t="array" ref="T56">_xlfn.SWITCH(F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7" spans="1:20" x14ac:dyDescent="0.3">
      <c r="A57">
        <v>44</v>
      </c>
      <c r="B57" t="s">
        <v>27</v>
      </c>
      <c r="C57" t="s">
        <v>31</v>
      </c>
      <c r="D57" t="s">
        <v>40</v>
      </c>
      <c r="E57" t="s">
        <v>18</v>
      </c>
      <c r="F57" t="s">
        <v>37</v>
      </c>
      <c r="I57">
        <f>FG_SecBase_Tuning!M$13</f>
        <v>9</v>
      </c>
      <c r="J57" s="10">
        <f>FG_SecBase_Tuning!N$14</f>
        <v>3500</v>
      </c>
      <c r="K57" s="10">
        <v>5000</v>
      </c>
      <c r="L57" s="10">
        <v>3500</v>
      </c>
      <c r="M57" s="10">
        <v>1000</v>
      </c>
      <c r="P57" s="155" cm="1">
        <f t="array" ref="P57">_xlfn.SWITCH(B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7" s="155" cm="1">
        <f t="array" ref="Q57">_xlfn.SWITCH(C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7" s="155" cm="1">
        <f t="array" ref="R57">_xlfn.SWITCH(D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7" s="155" cm="1">
        <f t="array" ref="S57">_xlfn.SWITCH(E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7" s="155" cm="1">
        <f t="array" ref="T57">_xlfn.SWITCH(F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8" spans="1:20" x14ac:dyDescent="0.3">
      <c r="A58">
        <v>45</v>
      </c>
      <c r="B58" t="s">
        <v>15</v>
      </c>
      <c r="C58" t="s">
        <v>11</v>
      </c>
      <c r="D58" t="s">
        <v>15</v>
      </c>
      <c r="E58" t="s">
        <v>24</v>
      </c>
      <c r="F58" t="s">
        <v>24</v>
      </c>
      <c r="I58">
        <f>FG_SecBase_Tuning!M$13</f>
        <v>9</v>
      </c>
      <c r="J58" s="10">
        <f>FG_SecBase_Tuning!N$14</f>
        <v>3500</v>
      </c>
      <c r="K58" s="10">
        <v>5000</v>
      </c>
      <c r="L58" s="10">
        <v>3500</v>
      </c>
      <c r="M58" s="10">
        <v>1000</v>
      </c>
      <c r="P58" s="155" cm="1">
        <f t="array" ref="P58">_xlfn.SWITCH(B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8" s="155" cm="1">
        <f t="array" ref="Q58">_xlfn.SWITCH(C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8" s="155" cm="1">
        <f t="array" ref="R58">_xlfn.SWITCH(D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8" s="155" cm="1">
        <f t="array" ref="S58">_xlfn.SWITCH(E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8" s="155" cm="1">
        <f t="array" ref="T58">_xlfn.SWITCH(F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9" spans="1:20" x14ac:dyDescent="0.3">
      <c r="A59">
        <v>46</v>
      </c>
      <c r="B59" t="s">
        <v>37</v>
      </c>
      <c r="C59" t="s">
        <v>43</v>
      </c>
      <c r="D59" t="s">
        <v>43</v>
      </c>
      <c r="E59" t="s">
        <v>43</v>
      </c>
      <c r="F59" t="s">
        <v>43</v>
      </c>
      <c r="I59">
        <f>FG_SecBase_Tuning!M$13</f>
        <v>9</v>
      </c>
      <c r="J59" s="10">
        <f>FG_SecBase_Tuning!N$14</f>
        <v>3500</v>
      </c>
      <c r="K59" s="10">
        <v>5000</v>
      </c>
      <c r="L59" s="10">
        <v>3500</v>
      </c>
      <c r="M59" s="10">
        <v>1000</v>
      </c>
      <c r="P59" s="155" cm="1">
        <f t="array" ref="P59">_xlfn.SWITCH(B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9" s="155" cm="1">
        <f t="array" ref="Q59">_xlfn.SWITCH(C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59" s="155" cm="1">
        <f t="array" ref="R59">_xlfn.SWITCH(D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59" s="155" cm="1">
        <f t="array" ref="S59">_xlfn.SWITCH(E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59" s="155" cm="1">
        <f t="array" ref="T59">_xlfn.SWITCH(F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60" spans="1:20" x14ac:dyDescent="0.3">
      <c r="A60">
        <v>47</v>
      </c>
      <c r="B60" t="s">
        <v>37</v>
      </c>
      <c r="C60" t="s">
        <v>24</v>
      </c>
      <c r="D60" t="s">
        <v>21</v>
      </c>
      <c r="E60" t="s">
        <v>34</v>
      </c>
      <c r="F60" t="s">
        <v>11</v>
      </c>
      <c r="I60">
        <f>FG_SecBase_Tuning!M$13</f>
        <v>9</v>
      </c>
      <c r="J60" s="10">
        <f>FG_SecBase_Tuning!N$14</f>
        <v>3500</v>
      </c>
      <c r="K60" s="10">
        <v>5000</v>
      </c>
      <c r="L60" s="10">
        <v>3500</v>
      </c>
      <c r="M60" s="10">
        <v>1000</v>
      </c>
      <c r="P60" s="155" cm="1">
        <f t="array" ref="P60">_xlfn.SWITCH(B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0" s="155" cm="1">
        <f t="array" ref="Q60">_xlfn.SWITCH(C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0" s="155" cm="1">
        <f t="array" ref="R60">_xlfn.SWITCH(D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0" s="155" cm="1">
        <f t="array" ref="S60">_xlfn.SWITCH(E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0" s="155" cm="1">
        <f t="array" ref="T60">_xlfn.SWITCH(F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1" spans="1:20" x14ac:dyDescent="0.3">
      <c r="A61">
        <v>48</v>
      </c>
      <c r="B61" t="s">
        <v>40</v>
      </c>
      <c r="C61" t="s">
        <v>40</v>
      </c>
      <c r="D61" t="s">
        <v>11</v>
      </c>
      <c r="E61" t="s">
        <v>15</v>
      </c>
      <c r="F61" t="s">
        <v>27</v>
      </c>
      <c r="I61">
        <f>FG_SecBase_Tuning!M$13</f>
        <v>9</v>
      </c>
      <c r="J61">
        <f>FG_SecBase_Tuning!N$13</f>
        <v>9</v>
      </c>
      <c r="K61">
        <f>FG_SecBase_Tuning!O$13</f>
        <v>9</v>
      </c>
      <c r="L61">
        <f>FG_SecBase_Tuning!P$13</f>
        <v>9</v>
      </c>
      <c r="M61">
        <f>FG_SecBase_Tuning!Q$13</f>
        <v>9</v>
      </c>
      <c r="P61" s="155" cm="1">
        <f t="array" ref="P61">_xlfn.SWITCH(B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1" s="155" cm="1">
        <f t="array" ref="Q61">_xlfn.SWITCH(C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1" s="155" cm="1">
        <f t="array" ref="R61">_xlfn.SWITCH(D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1" s="155" cm="1">
        <f t="array" ref="S61">_xlfn.SWITCH(E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1" s="155" cm="1">
        <f t="array" ref="T61">_xlfn.SWITCH(F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2" spans="1:20" x14ac:dyDescent="0.3">
      <c r="A62">
        <v>49</v>
      </c>
      <c r="B62" t="s">
        <v>31</v>
      </c>
      <c r="C62" t="s">
        <v>15</v>
      </c>
      <c r="D62" t="s">
        <v>21</v>
      </c>
      <c r="E62" t="s">
        <v>31</v>
      </c>
      <c r="F62" t="s">
        <v>34</v>
      </c>
      <c r="I62">
        <f>FG_SecBase_Tuning!M$13</f>
        <v>9</v>
      </c>
      <c r="J62">
        <f>FG_SecBase_Tuning!N$13</f>
        <v>9</v>
      </c>
      <c r="K62">
        <f>FG_SecBase_Tuning!O$13</f>
        <v>9</v>
      </c>
      <c r="L62">
        <f>FG_SecBase_Tuning!P$13</f>
        <v>9</v>
      </c>
      <c r="M62">
        <f>FG_SecBase_Tuning!Q$13</f>
        <v>9</v>
      </c>
      <c r="P62" s="155" cm="1">
        <f t="array" ref="P62">_xlfn.SWITCH(B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2" s="155" cm="1">
        <f t="array" ref="Q62">_xlfn.SWITCH(C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2" s="155" cm="1">
        <f t="array" ref="R62">_xlfn.SWITCH(D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2" s="155" cm="1">
        <f t="array" ref="S62">_xlfn.SWITCH(E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2" s="155" cm="1">
        <f t="array" ref="T62">_xlfn.SWITCH(F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3" spans="1:20" x14ac:dyDescent="0.3">
      <c r="A63">
        <v>50</v>
      </c>
      <c r="B63" t="s">
        <v>40</v>
      </c>
      <c r="C63" t="s">
        <v>31</v>
      </c>
      <c r="D63" t="s">
        <v>21</v>
      </c>
      <c r="E63" t="s">
        <v>18</v>
      </c>
      <c r="F63" t="s">
        <v>40</v>
      </c>
      <c r="I63" s="6">
        <f>FG_SecBase_Tuning!M$19</f>
        <v>300</v>
      </c>
      <c r="J63" s="6">
        <f>FG_SecBase_Tuning!N$17</f>
        <v>300</v>
      </c>
      <c r="K63" s="11">
        <v>1</v>
      </c>
      <c r="L63" s="6">
        <f>FG_SecBase_Tuning!P$17</f>
        <v>600</v>
      </c>
      <c r="M63" s="6">
        <f>FG_SecBase_Tuning!Q$17</f>
        <v>600</v>
      </c>
      <c r="P63" s="155" cm="1">
        <f t="array" ref="P63">_xlfn.SWITCH(B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3" s="155" cm="1">
        <f t="array" ref="Q63">_xlfn.SWITCH(C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3" s="155" cm="1">
        <f t="array" ref="R63">_xlfn.SWITCH(D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3" s="155" cm="1">
        <f t="array" ref="S63">_xlfn.SWITCH(E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63" s="155" cm="1">
        <f t="array" ref="T63">_xlfn.SWITCH(F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4" spans="1:20" x14ac:dyDescent="0.3">
      <c r="A64">
        <v>51</v>
      </c>
      <c r="B64" t="s">
        <v>27</v>
      </c>
      <c r="C64" t="s">
        <v>15</v>
      </c>
      <c r="D64" t="s">
        <v>37</v>
      </c>
      <c r="E64" t="s">
        <v>31</v>
      </c>
      <c r="F64" t="s">
        <v>34</v>
      </c>
      <c r="I64" s="6">
        <f>I63</f>
        <v>300</v>
      </c>
      <c r="J64" s="6">
        <f>J63</f>
        <v>300</v>
      </c>
      <c r="K64" s="11">
        <f>FG_SecBase_Tuning!O$22</f>
        <v>1</v>
      </c>
      <c r="L64" s="6">
        <f>L63</f>
        <v>600</v>
      </c>
      <c r="M64" s="6">
        <f>M63</f>
        <v>600</v>
      </c>
      <c r="P64" s="155" cm="1">
        <f t="array" ref="P64">_xlfn.SWITCH(B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4" s="155" cm="1">
        <f t="array" ref="Q64">_xlfn.SWITCH(C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4" s="155" cm="1">
        <f t="array" ref="R64">_xlfn.SWITCH(D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4" s="155" cm="1">
        <f t="array" ref="S64">_xlfn.SWITCH(E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4" s="155" cm="1">
        <f t="array" ref="T64">_xlfn.SWITCH(F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5" spans="1:20" x14ac:dyDescent="0.3">
      <c r="A65">
        <v>52</v>
      </c>
      <c r="B65" t="s">
        <v>26</v>
      </c>
      <c r="C65" t="s">
        <v>26</v>
      </c>
      <c r="D65" t="s">
        <v>62</v>
      </c>
      <c r="E65" t="s">
        <v>26</v>
      </c>
      <c r="F65" t="s">
        <v>26</v>
      </c>
      <c r="I65" s="6">
        <f>I64</f>
        <v>300</v>
      </c>
      <c r="J65" s="6">
        <f>J64</f>
        <v>300</v>
      </c>
      <c r="K65" s="11">
        <f>FG_SecBase_Tuning!O$23</f>
        <v>1</v>
      </c>
      <c r="L65" s="6">
        <f>L64</f>
        <v>600</v>
      </c>
      <c r="M65" s="6">
        <f>M64</f>
        <v>600</v>
      </c>
      <c r="P65" s="155" cm="1">
        <f t="array" ref="P65">_xlfn.SWITCH(B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65" s="155" cm="1">
        <f t="array" ref="Q65">_xlfn.SWITCH(C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65" s="155" cm="1">
        <f t="array" ref="R65">_xlfn.SWITCH(D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5" s="155" cm="1">
        <f t="array" ref="S65">_xlfn.SWITCH(E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65" s="155" cm="1">
        <f t="array" ref="T65">_xlfn.SWITCH(F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66" spans="1:20" x14ac:dyDescent="0.3">
      <c r="A66">
        <v>53</v>
      </c>
      <c r="B66" t="s">
        <v>30</v>
      </c>
      <c r="C66" t="s">
        <v>30</v>
      </c>
      <c r="D66" t="s">
        <v>62</v>
      </c>
      <c r="E66" t="s">
        <v>30</v>
      </c>
      <c r="F66" t="s">
        <v>30</v>
      </c>
      <c r="I66" s="2">
        <f>FG_SecBase_Tuning!M$20</f>
        <v>200</v>
      </c>
      <c r="J66" s="6">
        <f>FG_SecBase_Tuning!N$18</f>
        <v>300</v>
      </c>
      <c r="K66" s="11">
        <v>300</v>
      </c>
      <c r="L66" s="6">
        <f>FG_SecBase_Tuning!P$18</f>
        <v>600</v>
      </c>
      <c r="M66" s="6">
        <f>FG_SecBase_Tuning!Q$18</f>
        <v>600</v>
      </c>
      <c r="P66" s="155" cm="1">
        <f t="array" ref="P66">_xlfn.SWITCH(B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66" s="155" cm="1">
        <f t="array" ref="Q66">_xlfn.SWITCH(C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66" s="155" cm="1">
        <f t="array" ref="R66">_xlfn.SWITCH(D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6" s="155" cm="1">
        <f t="array" ref="S66">_xlfn.SWITCH(E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66" s="155" cm="1">
        <f t="array" ref="T66">_xlfn.SWITCH(F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67" spans="1:20" x14ac:dyDescent="0.3">
      <c r="A67">
        <v>54</v>
      </c>
      <c r="B67" s="9" t="s">
        <v>33</v>
      </c>
      <c r="C67" s="9" t="s">
        <v>33</v>
      </c>
      <c r="D67" s="9" t="s">
        <v>62</v>
      </c>
      <c r="E67" s="9" t="s">
        <v>33</v>
      </c>
      <c r="F67" s="9" t="s">
        <v>33</v>
      </c>
      <c r="I67" s="2">
        <f>I66</f>
        <v>200</v>
      </c>
      <c r="J67" s="6">
        <f>J65</f>
        <v>300</v>
      </c>
      <c r="K67" s="11">
        <v>2500</v>
      </c>
      <c r="L67" s="6">
        <f>L65</f>
        <v>600</v>
      </c>
      <c r="M67" s="6">
        <f>M65</f>
        <v>600</v>
      </c>
      <c r="P67" s="155" cm="1">
        <f t="array" ref="P67">_xlfn.SWITCH(B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67" s="155" cm="1">
        <f t="array" ref="Q67">_xlfn.SWITCH(C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67" s="155" cm="1">
        <f t="array" ref="R67">_xlfn.SWITCH(D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7" s="155" cm="1">
        <f t="array" ref="S67">_xlfn.SWITCH(E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67" s="155" cm="1">
        <f t="array" ref="T67">_xlfn.SWITCH(F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68" spans="1:20" x14ac:dyDescent="0.3">
      <c r="A68">
        <v>55</v>
      </c>
      <c r="B68" s="9" t="s">
        <v>36</v>
      </c>
      <c r="C68" s="9" t="s">
        <v>36</v>
      </c>
      <c r="D68" s="9" t="s">
        <v>62</v>
      </c>
      <c r="E68" s="9" t="s">
        <v>36</v>
      </c>
      <c r="F68" s="9" t="s">
        <v>36</v>
      </c>
      <c r="I68" s="2">
        <f>I67</f>
        <v>200</v>
      </c>
      <c r="J68" s="6">
        <f>J67</f>
        <v>300</v>
      </c>
      <c r="K68" s="11">
        <v>2500</v>
      </c>
      <c r="L68" s="6">
        <f>L67</f>
        <v>600</v>
      </c>
      <c r="M68" s="6">
        <f>M67</f>
        <v>600</v>
      </c>
      <c r="P68" s="155" cm="1">
        <f t="array" ref="P68">_xlfn.SWITCH(B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68" s="155" cm="1">
        <f t="array" ref="Q68">_xlfn.SWITCH(C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68" s="155" cm="1">
        <f t="array" ref="R68">_xlfn.SWITCH(D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8" s="155" cm="1">
        <f t="array" ref="S68">_xlfn.SWITCH(E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68" s="155" cm="1">
        <f t="array" ref="T68">_xlfn.SWITCH(F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69" spans="1:20" x14ac:dyDescent="0.3">
      <c r="A69">
        <v>56</v>
      </c>
      <c r="B69" s="9" t="s">
        <v>39</v>
      </c>
      <c r="C69" s="9" t="s">
        <v>21</v>
      </c>
      <c r="D69" s="9" t="s">
        <v>11</v>
      </c>
      <c r="E69" s="9" t="s">
        <v>40</v>
      </c>
      <c r="F69" s="9" t="s">
        <v>15</v>
      </c>
      <c r="I69" s="2">
        <f>I68</f>
        <v>200</v>
      </c>
      <c r="J69">
        <f>FG_SecBase_Tuning!N$13</f>
        <v>9</v>
      </c>
      <c r="K69" s="11">
        <v>2500</v>
      </c>
      <c r="L69">
        <f>FG_SecBase_Tuning!P$13</f>
        <v>9</v>
      </c>
      <c r="M69">
        <v>1500</v>
      </c>
      <c r="P69" s="155" cm="1">
        <f t="array" ref="P69">_xlfn.SWITCH(B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69" s="155" cm="1">
        <f t="array" ref="Q69">_xlfn.SWITCH(C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9" s="155" cm="1">
        <f t="array" ref="R69">_xlfn.SWITCH(D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9" s="155" cm="1">
        <f t="array" ref="S69">_xlfn.SWITCH(E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9" s="155" cm="1">
        <f t="array" ref="T69">_xlfn.SWITCH(F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0" spans="1:20" x14ac:dyDescent="0.3">
      <c r="A70">
        <v>57</v>
      </c>
      <c r="B70" s="11" t="s">
        <v>26</v>
      </c>
      <c r="C70" s="11" t="s">
        <v>11</v>
      </c>
      <c r="D70" s="11" t="s">
        <v>18</v>
      </c>
      <c r="E70" s="11" t="s">
        <v>11</v>
      </c>
      <c r="F70" s="11" t="s">
        <v>37</v>
      </c>
      <c r="I70" s="2">
        <f>I69</f>
        <v>200</v>
      </c>
      <c r="J70">
        <f>FG_SecBase_Tuning!N$13</f>
        <v>9</v>
      </c>
      <c r="K70">
        <v>100</v>
      </c>
      <c r="L70">
        <f>FG_SecBase_Tuning!P$13</f>
        <v>9</v>
      </c>
      <c r="M70">
        <v>1500</v>
      </c>
      <c r="P70" s="155" cm="1">
        <f t="array" ref="P70">_xlfn.SWITCH(B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70" s="155" cm="1">
        <f t="array" ref="Q70">_xlfn.SWITCH(C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0" s="155" cm="1">
        <f t="array" ref="R70">_xlfn.SWITCH(D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0" s="155" cm="1">
        <f t="array" ref="S70">_xlfn.SWITCH(E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0" s="155" cm="1">
        <f t="array" ref="T70">_xlfn.SWITCH(F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 spans="1:20" x14ac:dyDescent="0.3">
      <c r="A71">
        <v>58</v>
      </c>
      <c r="B71" s="11" t="s">
        <v>30</v>
      </c>
      <c r="C71" s="11" t="s">
        <v>40</v>
      </c>
      <c r="D71" s="11" t="s">
        <v>24</v>
      </c>
      <c r="E71" s="11" t="s">
        <v>24</v>
      </c>
      <c r="F71" s="11" t="s">
        <v>40</v>
      </c>
      <c r="I71" s="2">
        <f>I70</f>
        <v>200</v>
      </c>
      <c r="J71">
        <f>FG_SecBase_Tuning!N$13</f>
        <v>9</v>
      </c>
      <c r="K71" s="4">
        <v>1200</v>
      </c>
      <c r="L71">
        <f>FG_SecBase_Tuning!P$13</f>
        <v>9</v>
      </c>
      <c r="M71">
        <v>1500</v>
      </c>
      <c r="P71" s="155" cm="1">
        <f t="array" ref="P71">_xlfn.SWITCH(B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71" s="155" cm="1">
        <f t="array" ref="Q71">_xlfn.SWITCH(C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1" s="155" cm="1">
        <f t="array" ref="R71">_xlfn.SWITCH(D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1" s="155" cm="1">
        <f t="array" ref="S71">_xlfn.SWITCH(E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1" s="155" cm="1">
        <f t="array" ref="T71">_xlfn.SWITCH(F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2" spans="1:20" x14ac:dyDescent="0.3">
      <c r="A72">
        <v>59</v>
      </c>
      <c r="B72" s="11" t="s">
        <v>33</v>
      </c>
      <c r="C72" s="11" t="s">
        <v>34</v>
      </c>
      <c r="D72" s="11" t="s">
        <v>24</v>
      </c>
      <c r="E72" s="11" t="s">
        <v>18</v>
      </c>
      <c r="F72" s="11" t="s">
        <v>37</v>
      </c>
      <c r="I72" s="6">
        <f>I63</f>
        <v>300</v>
      </c>
      <c r="J72">
        <f>FG_SecBase_Tuning!N$13</f>
        <v>9</v>
      </c>
      <c r="K72" s="32">
        <v>1200</v>
      </c>
      <c r="L72">
        <v>1500</v>
      </c>
      <c r="M72">
        <v>1500</v>
      </c>
      <c r="P72" s="155" cm="1">
        <f t="array" ref="P72">_xlfn.SWITCH(B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72" s="155" cm="1">
        <f t="array" ref="Q72">_xlfn.SWITCH(C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2" s="155" cm="1">
        <f t="array" ref="R72">_xlfn.SWITCH(D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2" s="155" cm="1">
        <f t="array" ref="S72">_xlfn.SWITCH(E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 s="155" cm="1">
        <f t="array" ref="T72">_xlfn.SWITCH(F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3" spans="1:20" x14ac:dyDescent="0.3">
      <c r="A73">
        <v>60</v>
      </c>
      <c r="B73" s="11" t="s">
        <v>36</v>
      </c>
      <c r="C73" s="11" t="s">
        <v>27</v>
      </c>
      <c r="D73" s="4" t="s">
        <v>7</v>
      </c>
      <c r="E73" s="11" t="s">
        <v>37</v>
      </c>
      <c r="F73" s="11" t="s">
        <v>15</v>
      </c>
      <c r="I73" s="6">
        <f>I72</f>
        <v>300</v>
      </c>
      <c r="J73">
        <f>FG_SecBase_Tuning!N$13</f>
        <v>9</v>
      </c>
      <c r="K73" s="32">
        <v>1200</v>
      </c>
      <c r="L73">
        <v>1500</v>
      </c>
      <c r="M73">
        <v>1500</v>
      </c>
      <c r="P73" s="155" cm="1">
        <f t="array" ref="P73">_xlfn.SWITCH(B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73" s="155" cm="1">
        <f t="array" ref="Q73">_xlfn.SWITCH(C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3" s="155" cm="1">
        <f t="array" ref="R73">_xlfn.SWITCH(D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73" s="155" cm="1">
        <f t="array" ref="S73">_xlfn.SWITCH(E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3" s="155" cm="1">
        <f t="array" ref="T73">_xlfn.SWITCH(F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4" spans="1:20" x14ac:dyDescent="0.3">
      <c r="A74">
        <v>61</v>
      </c>
      <c r="B74" s="11" t="s">
        <v>34</v>
      </c>
      <c r="C74" s="11" t="s">
        <v>31</v>
      </c>
      <c r="D74" s="4" t="s">
        <v>7</v>
      </c>
      <c r="E74" s="11" t="s">
        <v>40</v>
      </c>
      <c r="F74" s="11" t="s">
        <v>31</v>
      </c>
      <c r="I74" s="6">
        <f>I73</f>
        <v>300</v>
      </c>
      <c r="J74">
        <f>FG_SecBase_Tuning!N$13</f>
        <v>9</v>
      </c>
      <c r="K74" s="32">
        <v>1401</v>
      </c>
      <c r="L74">
        <v>1500</v>
      </c>
      <c r="M74">
        <v>1500</v>
      </c>
      <c r="P74" s="155" cm="1">
        <f t="array" ref="P74">_xlfn.SWITCH(B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4" s="155" cm="1">
        <f t="array" ref="Q74">_xlfn.SWITCH(C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4" s="155" cm="1">
        <f t="array" ref="R74">_xlfn.SWITCH(D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74" s="155" cm="1">
        <f t="array" ref="S74">_xlfn.SWITCH(E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4" s="155" cm="1">
        <f t="array" ref="T74">_xlfn.SWITCH(F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5" spans="1:20" x14ac:dyDescent="0.3">
      <c r="A75">
        <v>62</v>
      </c>
      <c r="B75" s="11" t="s">
        <v>37</v>
      </c>
      <c r="C75" s="11" t="s">
        <v>24</v>
      </c>
      <c r="D75" s="11" t="s">
        <v>34</v>
      </c>
      <c r="E75" s="11" t="s">
        <v>27</v>
      </c>
      <c r="F75" s="11" t="s">
        <v>40</v>
      </c>
      <c r="I75">
        <f>FG_SecBase_Tuning!M$13</f>
        <v>9</v>
      </c>
      <c r="J75">
        <f>FG_SecBase_Tuning!N$13</f>
        <v>9</v>
      </c>
      <c r="K75" s="4">
        <v>1500</v>
      </c>
      <c r="L75">
        <v>1500</v>
      </c>
      <c r="M75">
        <v>1000</v>
      </c>
      <c r="P75" s="155" cm="1">
        <f t="array" ref="P75">_xlfn.SWITCH(B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5" s="155" cm="1">
        <f t="array" ref="Q75">_xlfn.SWITCH(C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5" s="155" cm="1">
        <f t="array" ref="R75">_xlfn.SWITCH(D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5" s="155" cm="1">
        <f t="array" ref="S75">_xlfn.SWITCH(E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5" s="155" cm="1">
        <f t="array" ref="T75">_xlfn.SWITCH(F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6" spans="1:20" ht="15" thickBot="1" x14ac:dyDescent="0.35">
      <c r="A76">
        <v>63</v>
      </c>
      <c r="B76" t="s">
        <v>34</v>
      </c>
      <c r="C76" t="s">
        <v>27</v>
      </c>
      <c r="D76" t="s">
        <v>18</v>
      </c>
      <c r="E76" t="s">
        <v>34</v>
      </c>
      <c r="F76" t="s">
        <v>40</v>
      </c>
      <c r="I76">
        <f>FG_SecBase_Tuning!M$13</f>
        <v>9</v>
      </c>
      <c r="J76">
        <f>FG_SecBase_Tuning!N$13</f>
        <v>9</v>
      </c>
      <c r="K76">
        <v>118</v>
      </c>
      <c r="L76">
        <v>699</v>
      </c>
      <c r="M76">
        <v>680</v>
      </c>
      <c r="P76" s="155" cm="1">
        <f t="array" ref="P76">_xlfn.SWITCH(B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6" s="155" cm="1">
        <f t="array" ref="Q76">_xlfn.SWITCH(C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6" s="155" cm="1">
        <f t="array" ref="R76">_xlfn.SWITCH(D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6" s="155" cm="1">
        <f t="array" ref="S76">_xlfn.SWITCH(E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6" s="155" cm="1">
        <f t="array" ref="T76">_xlfn.SWITCH(F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7" spans="1:20" x14ac:dyDescent="0.3">
      <c r="A77">
        <v>64</v>
      </c>
      <c r="B77" s="26" t="s">
        <v>34</v>
      </c>
      <c r="C77" s="13" t="s">
        <v>34</v>
      </c>
      <c r="D77" s="13" t="s">
        <v>34</v>
      </c>
      <c r="E77" s="13" t="s">
        <v>34</v>
      </c>
      <c r="F77" s="14" t="s">
        <v>34</v>
      </c>
      <c r="I77" s="33">
        <f>FG_SecBase_Tuning!M33</f>
        <v>1500</v>
      </c>
      <c r="J77" s="33">
        <v>3983</v>
      </c>
      <c r="K77" s="33">
        <v>1600</v>
      </c>
      <c r="L77" s="33">
        <v>2600</v>
      </c>
      <c r="M77" s="33">
        <v>1250</v>
      </c>
      <c r="P77" s="155" cm="1">
        <f t="array" ref="P77">_xlfn.SWITCH(B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7" s="155" cm="1">
        <f t="array" ref="Q77">_xlfn.SWITCH(C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7" s="155" cm="1">
        <f t="array" ref="R77">_xlfn.SWITCH(D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7" s="155" cm="1">
        <f t="array" ref="S77">_xlfn.SWITCH(E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7" s="155" cm="1">
        <f t="array" ref="T77">_xlfn.SWITCH(F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8" spans="1:20" x14ac:dyDescent="0.3">
      <c r="A78">
        <v>65</v>
      </c>
      <c r="B78" s="28" t="s">
        <v>34</v>
      </c>
      <c r="C78" t="s">
        <v>34</v>
      </c>
      <c r="D78" t="s">
        <v>34</v>
      </c>
      <c r="E78" t="s">
        <v>34</v>
      </c>
      <c r="F78" s="15" t="s">
        <v>34</v>
      </c>
      <c r="I78" s="33">
        <f t="shared" ref="I78:M80" si="4">I77</f>
        <v>1500</v>
      </c>
      <c r="J78" s="33">
        <v>4100</v>
      </c>
      <c r="K78" s="33">
        <v>1600</v>
      </c>
      <c r="L78" s="33">
        <v>2200</v>
      </c>
      <c r="M78" s="33">
        <f t="shared" si="4"/>
        <v>1250</v>
      </c>
      <c r="P78" s="155" cm="1">
        <f t="array" ref="P78">_xlfn.SWITCH(B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8" s="155" cm="1">
        <f t="array" ref="Q78">_xlfn.SWITCH(C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8" s="155" cm="1">
        <f t="array" ref="R78">_xlfn.SWITCH(D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8" s="155" cm="1">
        <f t="array" ref="S78">_xlfn.SWITCH(E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8" s="155" cm="1">
        <f t="array" ref="T78">_xlfn.SWITCH(F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9" spans="1:20" x14ac:dyDescent="0.3">
      <c r="A79">
        <v>66</v>
      </c>
      <c r="B79" s="28" t="s">
        <v>11</v>
      </c>
      <c r="C79" t="s">
        <v>11</v>
      </c>
      <c r="D79" t="s">
        <v>11</v>
      </c>
      <c r="E79" t="s">
        <v>11</v>
      </c>
      <c r="F79" s="15" t="s">
        <v>11</v>
      </c>
      <c r="I79" s="33">
        <f t="shared" si="4"/>
        <v>1500</v>
      </c>
      <c r="J79" s="33">
        <f t="shared" si="4"/>
        <v>4100</v>
      </c>
      <c r="K79" s="33">
        <f t="shared" si="4"/>
        <v>1600</v>
      </c>
      <c r="L79" s="33">
        <v>2100</v>
      </c>
      <c r="M79" s="33">
        <f t="shared" si="4"/>
        <v>1250</v>
      </c>
      <c r="P79" s="155" cm="1">
        <f t="array" ref="P79">_xlfn.SWITCH(B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9" s="155" cm="1">
        <f t="array" ref="Q79">_xlfn.SWITCH(C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9" s="155" cm="1">
        <f t="array" ref="R79">_xlfn.SWITCH(D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9" s="155" cm="1">
        <f t="array" ref="S79">_xlfn.SWITCH(E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9" s="155" cm="1">
        <f t="array" ref="T79">_xlfn.SWITCH(F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0" spans="1:20" ht="15" thickBot="1" x14ac:dyDescent="0.35">
      <c r="A80">
        <v>67</v>
      </c>
      <c r="B80" s="34" t="s">
        <v>40</v>
      </c>
      <c r="C80" s="16" t="s">
        <v>37</v>
      </c>
      <c r="D80" s="16" t="s">
        <v>34</v>
      </c>
      <c r="E80" s="35" t="s">
        <v>40</v>
      </c>
      <c r="F80" s="17" t="s">
        <v>34</v>
      </c>
      <c r="I80" s="33">
        <f t="shared" si="4"/>
        <v>1500</v>
      </c>
      <c r="J80" s="33">
        <f t="shared" si="4"/>
        <v>4100</v>
      </c>
      <c r="K80" s="33">
        <f t="shared" si="4"/>
        <v>1600</v>
      </c>
      <c r="L80" s="33">
        <v>2091</v>
      </c>
      <c r="M80" s="33">
        <f t="shared" si="4"/>
        <v>1250</v>
      </c>
      <c r="P80" s="155" cm="1">
        <f t="array" ref="P80">_xlfn.SWITCH(B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 s="155" cm="1">
        <f t="array" ref="Q80">_xlfn.SWITCH(C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0" s="155" cm="1">
        <f t="array" ref="R80">_xlfn.SWITCH(D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0" s="155" cm="1">
        <f t="array" ref="S80">_xlfn.SWITCH(E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 s="155" cm="1">
        <f t="array" ref="T80">_xlfn.SWITCH(F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81" spans="1:20" x14ac:dyDescent="0.3">
      <c r="A81">
        <v>68</v>
      </c>
      <c r="B81" s="11" t="s">
        <v>27</v>
      </c>
      <c r="C81" t="s">
        <v>27</v>
      </c>
      <c r="D81" s="11" t="s">
        <v>34</v>
      </c>
      <c r="E81" s="11" t="s">
        <v>34</v>
      </c>
      <c r="F81" s="11" t="s">
        <v>40</v>
      </c>
      <c r="I81">
        <f>FG_SecBase_Tuning!M$13</f>
        <v>9</v>
      </c>
      <c r="J81">
        <f>FG_SecBase_Tuning!N$13</f>
        <v>9</v>
      </c>
      <c r="K81">
        <f>FG_SecBase_Tuning!O$13</f>
        <v>9</v>
      </c>
      <c r="L81">
        <v>1000</v>
      </c>
      <c r="M81">
        <v>1000</v>
      </c>
      <c r="P81" s="155" cm="1">
        <f t="array" ref="P81">_xlfn.SWITCH(B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1" s="155" cm="1">
        <f t="array" ref="Q81">_xlfn.SWITCH(C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1" s="155" cm="1">
        <f t="array" ref="R81">_xlfn.SWITCH(D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1" s="155" cm="1">
        <f t="array" ref="S81">_xlfn.SWITCH(E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1" s="155" cm="1">
        <f t="array" ref="T81">_xlfn.SWITCH(F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2" spans="1:20" x14ac:dyDescent="0.3">
      <c r="A82">
        <v>69</v>
      </c>
      <c r="B82" t="s">
        <v>34</v>
      </c>
      <c r="C82" t="s">
        <v>37</v>
      </c>
      <c r="D82" s="11" t="s">
        <v>37</v>
      </c>
      <c r="E82" s="11" t="s">
        <v>27</v>
      </c>
      <c r="F82" s="11" t="s">
        <v>34</v>
      </c>
      <c r="I82">
        <f>FG_SecBase_Tuning!M$13</f>
        <v>9</v>
      </c>
      <c r="J82">
        <f>FG_SecBase_Tuning!N$13</f>
        <v>9</v>
      </c>
      <c r="K82">
        <f>FG_SecBase_Tuning!O$13</f>
        <v>9</v>
      </c>
      <c r="L82">
        <v>1000</v>
      </c>
      <c r="M82">
        <v>137</v>
      </c>
      <c r="P82" s="155" cm="1">
        <f t="array" ref="P82">_xlfn.SWITCH(B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2" s="155" cm="1">
        <f t="array" ref="Q82">_xlfn.SWITCH(C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2" s="155" cm="1">
        <f t="array" ref="R82">_xlfn.SWITCH(D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2" s="155" cm="1">
        <f t="array" ref="S82">_xlfn.SWITCH(E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2" s="155" cm="1">
        <f t="array" ref="T82">_xlfn.SWITCH(F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83" spans="1:20" x14ac:dyDescent="0.3">
      <c r="A83">
        <v>70</v>
      </c>
      <c r="B83" t="s">
        <v>34</v>
      </c>
      <c r="C83" t="s">
        <v>27</v>
      </c>
      <c r="D83" t="s">
        <v>34</v>
      </c>
      <c r="E83" t="s">
        <v>34</v>
      </c>
      <c r="F83" s="11" t="s">
        <v>27</v>
      </c>
      <c r="I83" s="9">
        <f>FG_SecBase_Tuning!M$34</f>
        <v>1000</v>
      </c>
      <c r="J83" s="9">
        <v>400</v>
      </c>
      <c r="K83" s="9">
        <v>200</v>
      </c>
      <c r="L83" s="9">
        <f>FG_SecBase_Tuning!P$34</f>
        <v>1000</v>
      </c>
      <c r="M83" s="9">
        <f>FG_SecBase_Tuning!Q$34</f>
        <v>1000</v>
      </c>
      <c r="P83" s="155" cm="1">
        <f t="array" ref="P83">_xlfn.SWITCH(B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3" s="155" cm="1">
        <f t="array" ref="Q83">_xlfn.SWITCH(C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3" s="155" cm="1">
        <f t="array" ref="R83">_xlfn.SWITCH(D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3" s="155" cm="1">
        <f t="array" ref="S83">_xlfn.SWITCH(E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3" s="155" cm="1">
        <f t="array" ref="T83">_xlfn.SWITCH(F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4" spans="1:20" x14ac:dyDescent="0.3">
      <c r="A84">
        <v>71</v>
      </c>
      <c r="B84" t="s">
        <v>40</v>
      </c>
      <c r="C84" t="s">
        <v>31</v>
      </c>
      <c r="D84" t="s">
        <v>31</v>
      </c>
      <c r="E84" t="s">
        <v>11</v>
      </c>
      <c r="F84" t="s">
        <v>11</v>
      </c>
      <c r="I84" s="9">
        <f>FG_SecBase_Tuning!M$34</f>
        <v>1000</v>
      </c>
      <c r="J84" s="9">
        <v>400</v>
      </c>
      <c r="K84" s="9">
        <v>200</v>
      </c>
      <c r="L84" s="9">
        <f>FG_SecBase_Tuning!P$34</f>
        <v>1000</v>
      </c>
      <c r="M84" s="9">
        <f>FG_SecBase_Tuning!Q$34</f>
        <v>1000</v>
      </c>
      <c r="P84" s="155" cm="1">
        <f t="array" ref="P84">_xlfn.SWITCH(B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4" s="155" cm="1">
        <f t="array" ref="Q84">_xlfn.SWITCH(C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4" s="155" cm="1">
        <f t="array" ref="R84">_xlfn.SWITCH(D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4" s="155" cm="1">
        <f t="array" ref="S84">_xlfn.SWITCH(E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4" s="155" cm="1">
        <f t="array" ref="T84">_xlfn.SWITCH(F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5" spans="1:20" x14ac:dyDescent="0.3">
      <c r="A85">
        <v>72</v>
      </c>
      <c r="B85" t="s">
        <v>42</v>
      </c>
      <c r="C85" t="s">
        <v>46</v>
      </c>
      <c r="D85" t="s">
        <v>49</v>
      </c>
      <c r="E85" t="s">
        <v>42</v>
      </c>
      <c r="F85" t="s">
        <v>42</v>
      </c>
      <c r="I85" s="9">
        <f>FG_SecBase_Tuning!M$34</f>
        <v>1000</v>
      </c>
      <c r="J85" s="9">
        <v>400</v>
      </c>
      <c r="K85" s="9">
        <v>200</v>
      </c>
      <c r="L85" s="9">
        <f>FG_SecBase_Tuning!P$34</f>
        <v>1000</v>
      </c>
      <c r="M85" s="9">
        <f>FG_SecBase_Tuning!Q$34</f>
        <v>1000</v>
      </c>
      <c r="P85" s="155" cm="1">
        <f t="array" ref="P85">_xlfn.SWITCH(B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85" s="155" cm="1">
        <f t="array" ref="Q85">_xlfn.SWITCH(C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85" s="155" cm="1">
        <f t="array" ref="R85">_xlfn.SWITCH(D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S85" s="155" cm="1">
        <f t="array" ref="S85">_xlfn.SWITCH(E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85" s="155" cm="1">
        <f t="array" ref="T85">_xlfn.SWITCH(F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86" spans="1:20" x14ac:dyDescent="0.3">
      <c r="A86">
        <v>73</v>
      </c>
      <c r="B86" t="s">
        <v>37</v>
      </c>
      <c r="C86" t="s">
        <v>37</v>
      </c>
      <c r="D86" t="s">
        <v>15</v>
      </c>
      <c r="E86" t="s">
        <v>37</v>
      </c>
      <c r="F86" t="s">
        <v>27</v>
      </c>
      <c r="I86" s="9">
        <f>FG_SecBase_Tuning!M$34</f>
        <v>1000</v>
      </c>
      <c r="J86" s="9">
        <v>400</v>
      </c>
      <c r="K86" s="9">
        <v>200</v>
      </c>
      <c r="L86" s="9">
        <f>FG_SecBase_Tuning!P$34</f>
        <v>1000</v>
      </c>
      <c r="M86" s="9">
        <f>FG_SecBase_Tuning!Q$34</f>
        <v>1000</v>
      </c>
      <c r="P86" s="155" cm="1">
        <f t="array" ref="P86">_xlfn.SWITCH(B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6" s="155" cm="1">
        <f t="array" ref="Q86">_xlfn.SWITCH(C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6" s="155" cm="1">
        <f t="array" ref="R86">_xlfn.SWITCH(D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6" s="155" cm="1">
        <f t="array" ref="S86">_xlfn.SWITCH(E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6" s="155" cm="1">
        <f t="array" ref="T86">_xlfn.SWITCH(F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7" spans="1:20" x14ac:dyDescent="0.3">
      <c r="A87">
        <v>74</v>
      </c>
      <c r="B87" t="s">
        <v>27</v>
      </c>
      <c r="C87" t="s">
        <v>34</v>
      </c>
      <c r="D87" t="s">
        <v>21</v>
      </c>
      <c r="E87" t="s">
        <v>31</v>
      </c>
      <c r="F87" t="s">
        <v>24</v>
      </c>
      <c r="I87">
        <f>FG_SecBase_Tuning!M$13</f>
        <v>9</v>
      </c>
      <c r="J87">
        <v>109</v>
      </c>
      <c r="K87">
        <v>600</v>
      </c>
      <c r="L87">
        <v>1000</v>
      </c>
      <c r="M87">
        <v>2000</v>
      </c>
      <c r="P87" s="155" cm="1">
        <f t="array" ref="P87">_xlfn.SWITCH(B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7" s="155" cm="1">
        <f t="array" ref="Q87">_xlfn.SWITCH(C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7" s="155" cm="1">
        <f t="array" ref="R87">_xlfn.SWITCH(D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7" s="155" cm="1">
        <f t="array" ref="S87">_xlfn.SWITCH(E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7" s="155" cm="1">
        <f t="array" ref="T87">_xlfn.SWITCH(F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8" spans="1:20" x14ac:dyDescent="0.3">
      <c r="A88">
        <v>75</v>
      </c>
      <c r="B88" t="s">
        <v>27</v>
      </c>
      <c r="C88" t="s">
        <v>11</v>
      </c>
      <c r="D88" t="s">
        <v>37</v>
      </c>
      <c r="E88" t="s">
        <v>40</v>
      </c>
      <c r="F88" t="s">
        <v>27</v>
      </c>
      <c r="I88">
        <f>FG_SecBase_Tuning!M$13</f>
        <v>9</v>
      </c>
      <c r="J88">
        <v>109</v>
      </c>
      <c r="K88">
        <v>700</v>
      </c>
      <c r="L88">
        <v>1000</v>
      </c>
      <c r="M88">
        <v>2000</v>
      </c>
      <c r="P88" s="155" cm="1">
        <f t="array" ref="P88">_xlfn.SWITCH(B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8" s="155" cm="1">
        <f t="array" ref="Q88">_xlfn.SWITCH(C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8" s="155" cm="1">
        <f t="array" ref="R88">_xlfn.SWITCH(D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8" s="155" cm="1">
        <f t="array" ref="S88">_xlfn.SWITCH(E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8" s="155" cm="1">
        <f t="array" ref="T88">_xlfn.SWITCH(F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9" spans="1:20" x14ac:dyDescent="0.3">
      <c r="A89">
        <v>76</v>
      </c>
      <c r="B89" t="s">
        <v>24</v>
      </c>
      <c r="C89" t="s">
        <v>27</v>
      </c>
      <c r="D89" t="s">
        <v>21</v>
      </c>
      <c r="E89" t="s">
        <v>24</v>
      </c>
      <c r="F89" t="s">
        <v>40</v>
      </c>
      <c r="I89">
        <f>FG_SecBase_Tuning!M$13</f>
        <v>9</v>
      </c>
      <c r="J89">
        <v>109</v>
      </c>
      <c r="K89">
        <v>763</v>
      </c>
      <c r="L89">
        <v>907</v>
      </c>
      <c r="M89">
        <v>2000</v>
      </c>
      <c r="P89" s="155" cm="1">
        <f t="array" ref="P89">_xlfn.SWITCH(B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9" s="155" cm="1">
        <f t="array" ref="Q89">_xlfn.SWITCH(C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9" s="155" cm="1">
        <f t="array" ref="R89">_xlfn.SWITCH(D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9" s="155" cm="1">
        <f t="array" ref="S89">_xlfn.SWITCH(E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9" s="155" cm="1">
        <f t="array" ref="T89">_xlfn.SWITCH(F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0" spans="1:20" x14ac:dyDescent="0.3">
      <c r="A90">
        <v>77</v>
      </c>
      <c r="B90" t="s">
        <v>21</v>
      </c>
      <c r="C90" t="s">
        <v>31</v>
      </c>
      <c r="D90" t="s">
        <v>24</v>
      </c>
      <c r="E90" t="s">
        <v>21</v>
      </c>
      <c r="F90" t="s">
        <v>37</v>
      </c>
      <c r="I90">
        <f>FG_SecBase_Tuning!M$13</f>
        <v>9</v>
      </c>
      <c r="J90">
        <v>109</v>
      </c>
      <c r="K90">
        <v>738</v>
      </c>
      <c r="L90">
        <f>FG_SecBase_Tuning!P$13</f>
        <v>9</v>
      </c>
      <c r="M90">
        <v>2000</v>
      </c>
      <c r="P90" s="155" cm="1">
        <f t="array" ref="P90">_xlfn.SWITCH(B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0" s="155" cm="1">
        <f t="array" ref="Q90">_xlfn.SWITCH(C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0" s="155" cm="1">
        <f t="array" ref="R90">_xlfn.SWITCH(D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0" s="155" cm="1">
        <f t="array" ref="S90">_xlfn.SWITCH(E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0" s="155" cm="1">
        <f t="array" ref="T90">_xlfn.SWITCH(F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1" spans="1:20" x14ac:dyDescent="0.3">
      <c r="K91"/>
    </row>
    <row r="92" spans="1:20" x14ac:dyDescent="0.3">
      <c r="I92" s="36">
        <f>SUM(I14:I90)</f>
        <v>100000</v>
      </c>
      <c r="J92" s="36">
        <f t="shared" ref="J92:M92" si="5">SUM(J14:J90)</f>
        <v>100000</v>
      </c>
      <c r="K92" s="36">
        <f t="shared" si="5"/>
        <v>100000</v>
      </c>
      <c r="L92" s="36">
        <f t="shared" si="5"/>
        <v>100000</v>
      </c>
      <c r="M92" s="36">
        <f t="shared" si="5"/>
        <v>100000</v>
      </c>
    </row>
    <row r="93" spans="1:20" x14ac:dyDescent="0.3">
      <c r="K93"/>
    </row>
    <row r="94" spans="1:20" x14ac:dyDescent="0.3">
      <c r="B94" s="209" t="s">
        <v>79</v>
      </c>
      <c r="C94" s="209"/>
      <c r="D94" s="209"/>
      <c r="E94" s="209"/>
      <c r="F94" s="209"/>
      <c r="I94" s="209" t="s">
        <v>73</v>
      </c>
      <c r="J94" s="211"/>
      <c r="K94" s="211"/>
      <c r="L94" s="211"/>
      <c r="M94" s="211"/>
      <c r="P94" s="209" t="s">
        <v>79</v>
      </c>
      <c r="Q94" s="209"/>
      <c r="R94" s="209"/>
      <c r="S94" s="209"/>
      <c r="T94" s="209"/>
    </row>
    <row r="95" spans="1:20" x14ac:dyDescent="0.3">
      <c r="K95"/>
    </row>
    <row r="96" spans="1:20" x14ac:dyDescent="0.3">
      <c r="B96" s="38" t="s">
        <v>74</v>
      </c>
      <c r="C96" s="38" t="s">
        <v>75</v>
      </c>
      <c r="D96" s="38" t="s">
        <v>76</v>
      </c>
      <c r="E96" s="38" t="s">
        <v>77</v>
      </c>
      <c r="F96" s="38" t="s">
        <v>78</v>
      </c>
      <c r="K96"/>
      <c r="P96" s="38" t="s">
        <v>74</v>
      </c>
      <c r="Q96" s="38" t="s">
        <v>75</v>
      </c>
      <c r="R96" s="38" t="s">
        <v>76</v>
      </c>
      <c r="S96" s="38" t="s">
        <v>77</v>
      </c>
      <c r="T96" s="38" t="s">
        <v>78</v>
      </c>
    </row>
    <row r="97" spans="1:20" x14ac:dyDescent="0.3">
      <c r="A97">
        <v>1</v>
      </c>
      <c r="B97" t="s">
        <v>24</v>
      </c>
      <c r="C97" t="s">
        <v>40</v>
      </c>
      <c r="D97" t="s">
        <v>15</v>
      </c>
      <c r="E97" t="s">
        <v>37</v>
      </c>
      <c r="F97" t="s">
        <v>37</v>
      </c>
      <c r="I97">
        <f>FG_SecBase_Tuning!M$48</f>
        <v>9</v>
      </c>
      <c r="J97">
        <f>FG_SecBase_Tuning!N$48</f>
        <v>9</v>
      </c>
      <c r="K97">
        <f>FG_SecBase_Tuning!O$48</f>
        <v>9</v>
      </c>
      <c r="L97">
        <f>FG_SecBase_Tuning!P$48</f>
        <v>9</v>
      </c>
      <c r="M97">
        <v>1500</v>
      </c>
      <c r="P97" s="155" cm="1">
        <f t="array" ref="P97">_xlfn.SWITCH(B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97" s="155" cm="1">
        <f t="array" ref="Q97">_xlfn.SWITCH(C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7" s="155" cm="1">
        <f t="array" ref="R97">_xlfn.SWITCH(D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7" s="155" cm="1">
        <f t="array" ref="S97">_xlfn.SWITCH(E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7" s="155" cm="1">
        <f t="array" ref="T97">_xlfn.SWITCH(F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8" spans="1:20" x14ac:dyDescent="0.3">
      <c r="A98">
        <v>2</v>
      </c>
      <c r="B98" t="s">
        <v>40</v>
      </c>
      <c r="C98" t="s">
        <v>31</v>
      </c>
      <c r="D98" t="s">
        <v>15</v>
      </c>
      <c r="E98" t="s">
        <v>27</v>
      </c>
      <c r="F98" t="s">
        <v>40</v>
      </c>
      <c r="I98">
        <f>FG_SecBase_Tuning!M$48</f>
        <v>9</v>
      </c>
      <c r="J98">
        <f>FG_SecBase_Tuning!N$48</f>
        <v>9</v>
      </c>
      <c r="K98">
        <f>FG_SecBase_Tuning!O$48</f>
        <v>9</v>
      </c>
      <c r="L98">
        <f>FG_SecBase_Tuning!P$48</f>
        <v>9</v>
      </c>
      <c r="M98">
        <v>1500</v>
      </c>
      <c r="P98" s="155" cm="1">
        <f t="array" ref="P98">_xlfn.SWITCH(B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8" s="155" cm="1">
        <f t="array" ref="Q98">_xlfn.SWITCH(C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8" s="155" cm="1">
        <f t="array" ref="R98">_xlfn.SWITCH(D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8" s="155" cm="1">
        <f t="array" ref="S98">_xlfn.SWITCH(E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8" s="155" cm="1">
        <f t="array" ref="T98">_xlfn.SWITCH(F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9" spans="1:20" x14ac:dyDescent="0.3">
      <c r="A99">
        <v>3</v>
      </c>
      <c r="B99" t="s">
        <v>18</v>
      </c>
      <c r="C99" t="s">
        <v>34</v>
      </c>
      <c r="D99" t="s">
        <v>18</v>
      </c>
      <c r="E99" t="s">
        <v>15</v>
      </c>
      <c r="F99" t="s">
        <v>31</v>
      </c>
      <c r="I99">
        <f>FG_SecBase_Tuning!M$48</f>
        <v>9</v>
      </c>
      <c r="J99">
        <f>FG_SecBase_Tuning!N$48</f>
        <v>9</v>
      </c>
      <c r="K99">
        <f>FG_SecBase_Tuning!O$48</f>
        <v>9</v>
      </c>
      <c r="L99">
        <f>FG_SecBase_Tuning!P$48</f>
        <v>9</v>
      </c>
      <c r="M99">
        <v>1500</v>
      </c>
      <c r="P99" s="155" cm="1">
        <f t="array" ref="P99">_xlfn.SWITCH(B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9" s="155" cm="1">
        <f t="array" ref="Q99">_xlfn.SWITCH(C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9" s="155" cm="1">
        <f t="array" ref="R99">_xlfn.SWITCH(D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9" s="155" cm="1">
        <f t="array" ref="S99">_xlfn.SWITCH(E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9" s="155" cm="1">
        <f t="array" ref="T99">_xlfn.SWITCH(F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0" spans="1:20" x14ac:dyDescent="0.3">
      <c r="A100">
        <v>4</v>
      </c>
      <c r="B100" t="s">
        <v>31</v>
      </c>
      <c r="C100" t="s">
        <v>37</v>
      </c>
      <c r="D100" t="s">
        <v>24</v>
      </c>
      <c r="E100" t="s">
        <v>21</v>
      </c>
      <c r="F100" t="s">
        <v>24</v>
      </c>
      <c r="I100">
        <f>FG_SecBase_Tuning!M$48</f>
        <v>9</v>
      </c>
      <c r="J100">
        <f>FG_SecBase_Tuning!N$48</f>
        <v>9</v>
      </c>
      <c r="K100">
        <f>FG_SecBase_Tuning!O$48</f>
        <v>9</v>
      </c>
      <c r="L100">
        <f>FG_SecBase_Tuning!P$48</f>
        <v>9</v>
      </c>
      <c r="M100">
        <v>1500</v>
      </c>
      <c r="P100" s="155" cm="1">
        <f t="array" ref="P100">_xlfn.SWITCH(B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0" s="155" cm="1">
        <f t="array" ref="Q100">_xlfn.SWITCH(C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0" s="155" cm="1">
        <f t="array" ref="R100">_xlfn.SWITCH(D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0" s="155" cm="1">
        <f t="array" ref="S100">_xlfn.SWITCH(E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0" s="155" cm="1">
        <f t="array" ref="T100">_xlfn.SWITCH(F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1" spans="1:20" ht="15" thickBot="1" x14ac:dyDescent="0.35">
      <c r="A101">
        <v>5</v>
      </c>
      <c r="B101" t="s">
        <v>31</v>
      </c>
      <c r="C101" t="s">
        <v>24</v>
      </c>
      <c r="D101" t="s">
        <v>21</v>
      </c>
      <c r="E101" t="s">
        <v>27</v>
      </c>
      <c r="F101" t="s">
        <v>11</v>
      </c>
      <c r="I101">
        <f>FG_SecBase_Tuning!M$48</f>
        <v>9</v>
      </c>
      <c r="J101">
        <f>FG_SecBase_Tuning!N$48</f>
        <v>9</v>
      </c>
      <c r="K101">
        <f>FG_SecBase_Tuning!O$48</f>
        <v>9</v>
      </c>
      <c r="L101">
        <f>FG_SecBase_Tuning!P$48</f>
        <v>9</v>
      </c>
      <c r="M101">
        <f>FG_SecBase_Tuning!Q$48</f>
        <v>9</v>
      </c>
      <c r="P101" s="155" cm="1">
        <f t="array" ref="P101">_xlfn.SWITCH(B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1" s="155" cm="1">
        <f t="array" ref="Q101">_xlfn.SWITCH(C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1" s="155" cm="1">
        <f t="array" ref="R101">_xlfn.SWITCH(D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1" s="155" cm="1">
        <f t="array" ref="S101">_xlfn.SWITCH(E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1" s="155" cm="1">
        <f t="array" ref="T101">_xlfn.SWITCH(F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2" spans="1:20" x14ac:dyDescent="0.3">
      <c r="A102">
        <v>6</v>
      </c>
      <c r="B102" s="26" t="s">
        <v>34</v>
      </c>
      <c r="C102" s="13" t="s">
        <v>24</v>
      </c>
      <c r="D102" s="13" t="s">
        <v>27</v>
      </c>
      <c r="E102" s="13" t="s">
        <v>37</v>
      </c>
      <c r="F102" s="14" t="s">
        <v>21</v>
      </c>
      <c r="I102" s="33">
        <f>FG_SecBase_Tuning!M68</f>
        <v>1500</v>
      </c>
      <c r="J102" s="33">
        <f>FG_SecBase_Tuning!N68</f>
        <v>3500</v>
      </c>
      <c r="K102" s="33">
        <f>FG_SecBase_Tuning!O68</f>
        <v>2500</v>
      </c>
      <c r="L102" s="33">
        <f>FG_SecBase_Tuning!P68</f>
        <v>1300</v>
      </c>
      <c r="M102" s="33">
        <f>FG_SecBase_Tuning!Q68</f>
        <v>2250</v>
      </c>
      <c r="P102" s="155" cm="1">
        <f t="array" ref="P102">_xlfn.SWITCH(B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2" s="155" cm="1">
        <f t="array" ref="Q102">_xlfn.SWITCH(C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2" s="155" cm="1">
        <f t="array" ref="R102">_xlfn.SWITCH(D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2" s="155" cm="1">
        <f t="array" ref="S102">_xlfn.SWITCH(E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2" s="155" cm="1">
        <f t="array" ref="T102">_xlfn.SWITCH(F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3" spans="1:20" x14ac:dyDescent="0.3">
      <c r="A103">
        <v>7</v>
      </c>
      <c r="B103" s="28" t="s">
        <v>40</v>
      </c>
      <c r="C103" t="s">
        <v>37</v>
      </c>
      <c r="D103" t="s">
        <v>31</v>
      </c>
      <c r="E103" t="s">
        <v>37</v>
      </c>
      <c r="F103" s="15" t="s">
        <v>34</v>
      </c>
      <c r="I103" s="33">
        <f>FG_SecBase_Tuning!M65</f>
        <v>13000</v>
      </c>
      <c r="J103" s="33">
        <f>FG_SecBase_Tuning!N65</f>
        <v>7100</v>
      </c>
      <c r="K103" s="33">
        <v>5000</v>
      </c>
      <c r="L103" s="33">
        <v>8000</v>
      </c>
      <c r="M103" s="33">
        <v>6000</v>
      </c>
      <c r="P103" s="155" cm="1">
        <f t="array" ref="P103">_xlfn.SWITCH(B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3" s="155" cm="1">
        <f t="array" ref="Q103">_xlfn.SWITCH(C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3" s="155" cm="1">
        <f t="array" ref="R103">_xlfn.SWITCH(D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3" s="155" cm="1">
        <f t="array" ref="S103">_xlfn.SWITCH(E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3" s="155" cm="1">
        <f t="array" ref="T103">_xlfn.SWITCH(F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4" spans="1:20" x14ac:dyDescent="0.3">
      <c r="A104">
        <v>8</v>
      </c>
      <c r="B104" s="28" t="s">
        <v>15</v>
      </c>
      <c r="C104" t="s">
        <v>15</v>
      </c>
      <c r="D104" t="s">
        <v>15</v>
      </c>
      <c r="E104" t="s">
        <v>15</v>
      </c>
      <c r="F104" s="15" t="s">
        <v>15</v>
      </c>
      <c r="I104" s="33">
        <f>FG_SecBase_Tuning!M66</f>
        <v>10000</v>
      </c>
      <c r="J104" s="33">
        <f>FG_SecBase_Tuning!N66</f>
        <v>5100</v>
      </c>
      <c r="K104" s="33">
        <v>4000</v>
      </c>
      <c r="L104" s="33">
        <v>5500</v>
      </c>
      <c r="M104" s="33">
        <v>3500</v>
      </c>
      <c r="P104" s="155" cm="1">
        <f t="array" ref="P104">_xlfn.SWITCH(B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4" s="155" cm="1">
        <f t="array" ref="Q104">_xlfn.SWITCH(C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4" s="155" cm="1">
        <f t="array" ref="R104">_xlfn.SWITCH(D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4" s="155" cm="1">
        <f t="array" ref="S104">_xlfn.SWITCH(E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 s="155" cm="1">
        <f t="array" ref="T104">_xlfn.SWITCH(F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5" spans="1:20" x14ac:dyDescent="0.3">
      <c r="A105">
        <v>9</v>
      </c>
      <c r="B105" s="28" t="s">
        <v>15</v>
      </c>
      <c r="C105" t="s">
        <v>15</v>
      </c>
      <c r="D105" t="s">
        <v>15</v>
      </c>
      <c r="E105" t="s">
        <v>15</v>
      </c>
      <c r="F105" s="15" t="s">
        <v>15</v>
      </c>
      <c r="I105" s="33">
        <f>FG_SecBase_Tuning!M67</f>
        <v>18726</v>
      </c>
      <c r="J105" s="33">
        <v>14000</v>
      </c>
      <c r="K105" s="33">
        <v>3000</v>
      </c>
      <c r="L105" s="33">
        <v>4500</v>
      </c>
      <c r="M105" s="33">
        <v>3000</v>
      </c>
      <c r="P105" s="155" cm="1">
        <f t="array" ref="P105">_xlfn.SWITCH(B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5" s="155" cm="1">
        <f t="array" ref="Q105">_xlfn.SWITCH(C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5" s="155" cm="1">
        <f t="array" ref="R105">_xlfn.SWITCH(D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5" s="155" cm="1">
        <f t="array" ref="S105">_xlfn.SWITCH(E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5" s="155" cm="1">
        <f t="array" ref="T105">_xlfn.SWITCH(F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6" spans="1:20" x14ac:dyDescent="0.3">
      <c r="A106">
        <v>10</v>
      </c>
      <c r="B106" s="28" t="s">
        <v>15</v>
      </c>
      <c r="C106" t="s">
        <v>15</v>
      </c>
      <c r="D106" t="s">
        <v>15</v>
      </c>
      <c r="E106" t="s">
        <v>15</v>
      </c>
      <c r="F106" s="15" t="s">
        <v>15</v>
      </c>
      <c r="I106" s="33">
        <f>FG_SecBase_Tuning!M66</f>
        <v>10000</v>
      </c>
      <c r="J106" s="33">
        <f>FG_SecBase_Tuning!N66</f>
        <v>5100</v>
      </c>
      <c r="K106" s="33">
        <v>4000</v>
      </c>
      <c r="L106" s="33">
        <v>5500</v>
      </c>
      <c r="M106" s="33">
        <v>3500</v>
      </c>
      <c r="P106" s="155" cm="1">
        <f t="array" ref="P106">_xlfn.SWITCH(B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6" s="155" cm="1">
        <f t="array" ref="Q106">_xlfn.SWITCH(C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6" s="155" cm="1">
        <f t="array" ref="R106">_xlfn.SWITCH(D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6" s="155" cm="1">
        <f t="array" ref="S106">_xlfn.SWITCH(E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6" s="155" cm="1">
        <f t="array" ref="T106">_xlfn.SWITCH(F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7" spans="1:20" x14ac:dyDescent="0.3">
      <c r="A107">
        <v>11</v>
      </c>
      <c r="B107" s="28" t="s">
        <v>15</v>
      </c>
      <c r="C107" t="s">
        <v>15</v>
      </c>
      <c r="D107" t="s">
        <v>15</v>
      </c>
      <c r="E107" t="s">
        <v>15</v>
      </c>
      <c r="F107" s="15" t="s">
        <v>15</v>
      </c>
      <c r="I107" s="33">
        <f>FG_SecBase_Tuning!M65</f>
        <v>13000</v>
      </c>
      <c r="J107" s="33">
        <f>FG_SecBase_Tuning!N65</f>
        <v>7100</v>
      </c>
      <c r="K107" s="33">
        <v>6000</v>
      </c>
      <c r="L107" s="33">
        <v>8000</v>
      </c>
      <c r="M107" s="33">
        <v>6000</v>
      </c>
      <c r="P107" s="155" cm="1">
        <f t="array" ref="P107">_xlfn.SWITCH(B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7" s="155" cm="1">
        <f t="array" ref="Q107">_xlfn.SWITCH(C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7" s="155" cm="1">
        <f t="array" ref="R107">_xlfn.SWITCH(D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7" s="155" cm="1">
        <f t="array" ref="S107">_xlfn.SWITCH(E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7" s="155" cm="1">
        <f t="array" ref="T107">_xlfn.SWITCH(F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8" spans="1:20" ht="15" thickBot="1" x14ac:dyDescent="0.35">
      <c r="A108">
        <v>12</v>
      </c>
      <c r="B108" s="31" t="s">
        <v>37</v>
      </c>
      <c r="C108" s="16" t="s">
        <v>31</v>
      </c>
      <c r="D108" s="16" t="s">
        <v>37</v>
      </c>
      <c r="E108" s="16" t="s">
        <v>37</v>
      </c>
      <c r="F108" s="17" t="s">
        <v>31</v>
      </c>
      <c r="I108" s="33">
        <f>FG_SecBase_Tuning!M68</f>
        <v>1500</v>
      </c>
      <c r="J108" s="33">
        <f>FG_SecBase_Tuning!N68</f>
        <v>3500</v>
      </c>
      <c r="K108" s="33">
        <f>FG_SecBase_Tuning!O68</f>
        <v>2500</v>
      </c>
      <c r="L108" s="33">
        <f>FG_SecBase_Tuning!P68</f>
        <v>1300</v>
      </c>
      <c r="M108" s="33">
        <f>FG_SecBase_Tuning!Q68</f>
        <v>2250</v>
      </c>
      <c r="P108" s="155" cm="1">
        <f t="array" ref="P108">_xlfn.SWITCH(B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08" s="155" cm="1">
        <f t="array" ref="Q108">_xlfn.SWITCH(C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8" s="155" cm="1">
        <f t="array" ref="R108">_xlfn.SWITCH(D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08" s="155" cm="1">
        <f t="array" ref="S108">_xlfn.SWITCH(E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8" s="155" cm="1">
        <f t="array" ref="T108">_xlfn.SWITCH(F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9" spans="1:20" x14ac:dyDescent="0.3">
      <c r="A109">
        <v>13</v>
      </c>
      <c r="B109" t="s">
        <v>24</v>
      </c>
      <c r="C109" t="s">
        <v>18</v>
      </c>
      <c r="D109" t="s">
        <v>24</v>
      </c>
      <c r="E109" t="s">
        <v>31</v>
      </c>
      <c r="F109" t="s">
        <v>40</v>
      </c>
      <c r="I109">
        <f>FG_SecBase_Tuning!M$48</f>
        <v>9</v>
      </c>
      <c r="J109">
        <f>FG_SecBase_Tuning!N$48</f>
        <v>9</v>
      </c>
      <c r="K109">
        <f>FG_SecBase_Tuning!O$48</f>
        <v>9</v>
      </c>
      <c r="L109">
        <f>FG_SecBase_Tuning!P$48</f>
        <v>9</v>
      </c>
      <c r="M109">
        <v>1000</v>
      </c>
      <c r="P109" s="155" cm="1">
        <f t="array" ref="P109">_xlfn.SWITCH(B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9" s="155" cm="1">
        <f t="array" ref="Q109">_xlfn.SWITCH(C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09" s="155" cm="1">
        <f t="array" ref="R109">_xlfn.SWITCH(D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9" s="155" cm="1">
        <f t="array" ref="S109">_xlfn.SWITCH(E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9" s="155" cm="1">
        <f t="array" ref="T109">_xlfn.SWITCH(F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0" spans="1:20" x14ac:dyDescent="0.3">
      <c r="A110">
        <v>14</v>
      </c>
      <c r="B110" t="s">
        <v>27</v>
      </c>
      <c r="C110" t="s">
        <v>21</v>
      </c>
      <c r="D110" t="s">
        <v>18</v>
      </c>
      <c r="E110" t="s">
        <v>34</v>
      </c>
      <c r="F110" t="s">
        <v>18</v>
      </c>
      <c r="I110">
        <f>FG_SecBase_Tuning!M$48</f>
        <v>9</v>
      </c>
      <c r="J110">
        <f>FG_SecBase_Tuning!N$48</f>
        <v>9</v>
      </c>
      <c r="K110">
        <f>FG_SecBase_Tuning!O$48</f>
        <v>9</v>
      </c>
      <c r="L110">
        <f>FG_SecBase_Tuning!P$48</f>
        <v>9</v>
      </c>
      <c r="M110">
        <v>1500</v>
      </c>
      <c r="P110" s="155" cm="1">
        <f t="array" ref="P110">_xlfn.SWITCH(B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0" s="155" cm="1">
        <f t="array" ref="Q110">_xlfn.SWITCH(C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0" s="155" cm="1">
        <f t="array" ref="R110">_xlfn.SWITCH(D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0" s="155" cm="1">
        <f t="array" ref="S110">_xlfn.SWITCH(E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0" s="155" cm="1">
        <f t="array" ref="T110">_xlfn.SWITCH(F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1" spans="1:20" x14ac:dyDescent="0.3">
      <c r="A111">
        <v>15</v>
      </c>
      <c r="B111" t="s">
        <v>24</v>
      </c>
      <c r="C111" t="s">
        <v>24</v>
      </c>
      <c r="D111" t="s">
        <v>27</v>
      </c>
      <c r="E111" t="s">
        <v>37</v>
      </c>
      <c r="F111" t="s">
        <v>31</v>
      </c>
      <c r="I111">
        <f>FG_SecBase_Tuning!M$48</f>
        <v>9</v>
      </c>
      <c r="J111">
        <f>FG_SecBase_Tuning!N$48</f>
        <v>9</v>
      </c>
      <c r="K111" s="11">
        <v>3500</v>
      </c>
      <c r="L111">
        <f>FG_SecBase_Tuning!P$48</f>
        <v>9</v>
      </c>
      <c r="M111">
        <v>1500</v>
      </c>
      <c r="P111" s="155" cm="1">
        <f t="array" ref="P111">_xlfn.SWITCH(B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1" s="155" cm="1">
        <f t="array" ref="Q111">_xlfn.SWITCH(C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11" s="155" cm="1">
        <f t="array" ref="R111">_xlfn.SWITCH(D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1" s="155" cm="1">
        <f t="array" ref="S111">_xlfn.SWITCH(E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1" s="155" cm="1">
        <f t="array" ref="T111">_xlfn.SWITCH(F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2" spans="1:20" x14ac:dyDescent="0.3">
      <c r="A112">
        <v>16</v>
      </c>
      <c r="B112" t="s">
        <v>34</v>
      </c>
      <c r="C112" t="s">
        <v>37</v>
      </c>
      <c r="D112" t="s">
        <v>15</v>
      </c>
      <c r="E112" t="s">
        <v>24</v>
      </c>
      <c r="F112" t="s">
        <v>18</v>
      </c>
      <c r="I112">
        <f>FG_SecBase_Tuning!M$48</f>
        <v>9</v>
      </c>
      <c r="J112">
        <f>FG_SecBase_Tuning!N$48</f>
        <v>9</v>
      </c>
      <c r="K112" s="11">
        <v>3500</v>
      </c>
      <c r="L112">
        <f>FG_SecBase_Tuning!P$48</f>
        <v>9</v>
      </c>
      <c r="M112">
        <v>1000</v>
      </c>
      <c r="P112" s="155" cm="1">
        <f t="array" ref="P112">_xlfn.SWITCH(B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2" s="155" cm="1">
        <f t="array" ref="Q112">_xlfn.SWITCH(C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12" s="155" cm="1">
        <f t="array" ref="R112">_xlfn.SWITCH(D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2" s="155" cm="1">
        <f t="array" ref="S112">_xlfn.SWITCH(E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2" s="155" cm="1">
        <f t="array" ref="T112">_xlfn.SWITCH(F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3" spans="1:20" x14ac:dyDescent="0.3">
      <c r="A113">
        <v>17</v>
      </c>
      <c r="B113" t="s">
        <v>21</v>
      </c>
      <c r="C113" t="s">
        <v>40</v>
      </c>
      <c r="D113" t="s">
        <v>65</v>
      </c>
      <c r="E113" t="s">
        <v>34</v>
      </c>
      <c r="F113" t="s">
        <v>27</v>
      </c>
      <c r="I113" s="6">
        <f>FG_SecBase_Tuning!M$50</f>
        <v>500</v>
      </c>
      <c r="J113" s="6">
        <f>FG_SecBase_Tuning!N$50</f>
        <v>600</v>
      </c>
      <c r="K113" s="11">
        <v>3500</v>
      </c>
      <c r="L113" s="6">
        <v>2000</v>
      </c>
      <c r="M113" s="6">
        <f>FG_SecBase_Tuning!Q$50</f>
        <v>1000</v>
      </c>
      <c r="P113" s="155" cm="1">
        <f t="array" ref="P113">_xlfn.SWITCH(B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3" s="155" cm="1">
        <f t="array" ref="Q113">_xlfn.SWITCH(C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3" s="155" cm="1">
        <f t="array" ref="R113">_xlfn.SWITCH(D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13" s="155" cm="1">
        <f t="array" ref="S113">_xlfn.SWITCH(E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3" s="155" cm="1">
        <f t="array" ref="T113">_xlfn.SWITCH(F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4" spans="1:20" x14ac:dyDescent="0.3">
      <c r="A114">
        <v>18</v>
      </c>
      <c r="B114" t="s">
        <v>18</v>
      </c>
      <c r="C114" t="s">
        <v>18</v>
      </c>
      <c r="D114" t="s">
        <v>31</v>
      </c>
      <c r="E114" t="s">
        <v>31</v>
      </c>
      <c r="F114" t="s">
        <v>34</v>
      </c>
      <c r="I114" s="6">
        <f>I113</f>
        <v>500</v>
      </c>
      <c r="J114" s="6">
        <f>J113</f>
        <v>600</v>
      </c>
      <c r="K114" s="11">
        <f>FG_SecBase_Tuning!O$60</f>
        <v>5</v>
      </c>
      <c r="L114" s="6">
        <f>L113</f>
        <v>2000</v>
      </c>
      <c r="M114" s="6">
        <f>M113</f>
        <v>1000</v>
      </c>
      <c r="P114" s="155" cm="1">
        <f t="array" ref="P114">_xlfn.SWITCH(B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4" s="155" cm="1">
        <f t="array" ref="Q114">_xlfn.SWITCH(C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4" s="155" cm="1">
        <f t="array" ref="R114">_xlfn.SWITCH(D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4" s="155" cm="1">
        <f t="array" ref="S114">_xlfn.SWITCH(E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4" s="155" cm="1">
        <f t="array" ref="T114">_xlfn.SWITCH(F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5" spans="1:20" x14ac:dyDescent="0.3">
      <c r="A115">
        <v>19</v>
      </c>
      <c r="B115" t="s">
        <v>10</v>
      </c>
      <c r="C115" t="s">
        <v>10</v>
      </c>
      <c r="D115" t="s">
        <v>11</v>
      </c>
      <c r="E115" t="s">
        <v>10</v>
      </c>
      <c r="F115" t="s">
        <v>10</v>
      </c>
      <c r="I115" s="6">
        <f>I113</f>
        <v>500</v>
      </c>
      <c r="J115" s="6">
        <f>J113</f>
        <v>600</v>
      </c>
      <c r="K115">
        <f>FG_SecBase_Tuning!O$48</f>
        <v>9</v>
      </c>
      <c r="L115" s="6">
        <f>L113</f>
        <v>2000</v>
      </c>
      <c r="M115" s="6">
        <f>M113</f>
        <v>1000</v>
      </c>
      <c r="P115" s="155" cm="1">
        <f t="array" ref="P115">_xlfn.SWITCH(B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15" s="155" cm="1">
        <f t="array" ref="Q115">_xlfn.SWITCH(C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115" s="155" cm="1">
        <f t="array" ref="R115">_xlfn.SWITCH(D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5" s="155" cm="1">
        <f t="array" ref="S115">_xlfn.SWITCH(E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115" s="155" cm="1">
        <f t="array" ref="T115">_xlfn.SWITCH(F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116" spans="1:20" x14ac:dyDescent="0.3">
      <c r="A116">
        <v>20</v>
      </c>
      <c r="B116" t="s">
        <v>21</v>
      </c>
      <c r="C116" t="s">
        <v>34</v>
      </c>
      <c r="D116" t="s">
        <v>24</v>
      </c>
      <c r="E116" t="s">
        <v>18</v>
      </c>
      <c r="F116" t="s">
        <v>31</v>
      </c>
      <c r="I116" s="6">
        <f>I113</f>
        <v>500</v>
      </c>
      <c r="J116" s="6">
        <f>J113</f>
        <v>600</v>
      </c>
      <c r="K116">
        <f>FG_SecBase_Tuning!O$48</f>
        <v>9</v>
      </c>
      <c r="L116" s="6">
        <f>L113</f>
        <v>2000</v>
      </c>
      <c r="M116" s="6">
        <f>M113</f>
        <v>1000</v>
      </c>
      <c r="P116" s="155" cm="1">
        <f t="array" ref="P116">_xlfn.SWITCH(B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6" s="155" cm="1">
        <f t="array" ref="Q116">_xlfn.SWITCH(C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6" s="155" cm="1">
        <f t="array" ref="R116">_xlfn.SWITCH(D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6" s="155" cm="1">
        <f t="array" ref="S116">_xlfn.SWITCH(E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6" s="155" cm="1">
        <f t="array" ref="T116">_xlfn.SWITCH(F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7" spans="1:20" x14ac:dyDescent="0.3">
      <c r="A117">
        <v>21</v>
      </c>
      <c r="B117" t="s">
        <v>24</v>
      </c>
      <c r="C117" t="s">
        <v>34</v>
      </c>
      <c r="D117" t="s">
        <v>27</v>
      </c>
      <c r="E117" t="s">
        <v>11</v>
      </c>
      <c r="F117" t="s">
        <v>18</v>
      </c>
      <c r="I117">
        <f>FG_SecBase_Tuning!M$48</f>
        <v>9</v>
      </c>
      <c r="J117">
        <f>FG_SecBase_Tuning!N$48</f>
        <v>9</v>
      </c>
      <c r="K117">
        <f>FG_SecBase_Tuning!O$48</f>
        <v>9</v>
      </c>
      <c r="L117">
        <f>FG_SecBase_Tuning!P$48</f>
        <v>9</v>
      </c>
      <c r="M117">
        <v>1000</v>
      </c>
      <c r="P117" s="155" cm="1">
        <f t="array" ref="P117">_xlfn.SWITCH(B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7" s="155" cm="1">
        <f t="array" ref="Q117">_xlfn.SWITCH(C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7" s="155" cm="1">
        <f t="array" ref="R117">_xlfn.SWITCH(D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7" s="155" cm="1">
        <f t="array" ref="S117">_xlfn.SWITCH(E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7" s="155" cm="1">
        <f t="array" ref="T117">_xlfn.SWITCH(F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8" spans="1:20" x14ac:dyDescent="0.3">
      <c r="A118">
        <v>22</v>
      </c>
      <c r="B118" t="s">
        <v>24</v>
      </c>
      <c r="C118" t="s">
        <v>24</v>
      </c>
      <c r="D118" t="s">
        <v>31</v>
      </c>
      <c r="E118" t="s">
        <v>24</v>
      </c>
      <c r="F118" t="s">
        <v>11</v>
      </c>
      <c r="I118">
        <f>FG_SecBase_Tuning!M$48</f>
        <v>9</v>
      </c>
      <c r="J118" s="4">
        <f>FG_SecBase_Tuning!N$72</f>
        <v>2000</v>
      </c>
      <c r="K118">
        <f>FG_SecBase_Tuning!O$48</f>
        <v>9</v>
      </c>
      <c r="L118" s="4">
        <f>FG_SecBase_Tuning!P$72</f>
        <v>2005</v>
      </c>
      <c r="M118">
        <v>1500</v>
      </c>
      <c r="P118" s="155" cm="1">
        <f t="array" ref="P118">_xlfn.SWITCH(B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8" s="155" cm="1">
        <f t="array" ref="Q118">_xlfn.SWITCH(C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18" s="155" cm="1">
        <f t="array" ref="R118">_xlfn.SWITCH(D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8" s="155" cm="1">
        <f t="array" ref="S118">_xlfn.SWITCH(E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8" s="155" cm="1">
        <f t="array" ref="T118">_xlfn.SWITCH(F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 spans="1:20" x14ac:dyDescent="0.3">
      <c r="A119">
        <v>23</v>
      </c>
      <c r="B119" s="9" t="s">
        <v>31</v>
      </c>
      <c r="C119" s="9" t="s">
        <v>27</v>
      </c>
      <c r="D119" s="9" t="s">
        <v>21</v>
      </c>
      <c r="E119" s="9" t="s">
        <v>11</v>
      </c>
      <c r="F119" s="9" t="s">
        <v>21</v>
      </c>
      <c r="I119">
        <f>FG_SecBase_Tuning!M$48</f>
        <v>9</v>
      </c>
      <c r="J119" s="32">
        <f>FG_SecBase_Tuning!N$73</f>
        <v>2000</v>
      </c>
      <c r="K119">
        <f>FG_SecBase_Tuning!O$48</f>
        <v>9</v>
      </c>
      <c r="L119" s="32">
        <f>FG_SecBase_Tuning!P$73</f>
        <v>2000</v>
      </c>
      <c r="M119">
        <v>1500</v>
      </c>
      <c r="P119" s="155" cm="1">
        <f t="array" ref="P119">_xlfn.SWITCH(B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9" s="155" cm="1">
        <f t="array" ref="Q119">_xlfn.SWITCH(C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9" s="155" cm="1">
        <f t="array" ref="R119">_xlfn.SWITCH(D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19" s="155" cm="1">
        <f t="array" ref="S119">_xlfn.SWITCH(E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9" s="155" cm="1">
        <f t="array" ref="T119">_xlfn.SWITCH(F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0" spans="1:20" x14ac:dyDescent="0.3">
      <c r="A120">
        <v>24</v>
      </c>
      <c r="B120" s="9" t="s">
        <v>15</v>
      </c>
      <c r="C120" s="4" t="s">
        <v>7</v>
      </c>
      <c r="D120" s="9" t="s">
        <v>18</v>
      </c>
      <c r="E120" s="4" t="s">
        <v>7</v>
      </c>
      <c r="F120" s="9" t="s">
        <v>34</v>
      </c>
      <c r="I120">
        <f>FG_SecBase_Tuning!M$48</f>
        <v>9</v>
      </c>
      <c r="J120" s="32">
        <f>FG_SecBase_Tuning!N$73</f>
        <v>2000</v>
      </c>
      <c r="K120" s="11">
        <f>FG_SecBase_Tuning!O$56</f>
        <v>5</v>
      </c>
      <c r="L120" s="32">
        <f>FG_SecBase_Tuning!P$73</f>
        <v>2000</v>
      </c>
      <c r="M120">
        <v>1500</v>
      </c>
      <c r="P120" s="155" cm="1">
        <f t="array" ref="P120">_xlfn.SWITCH(B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0" s="155" cm="1">
        <f t="array" ref="Q120">_xlfn.SWITCH(C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20" s="155" cm="1">
        <f t="array" ref="R120">_xlfn.SWITCH(D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0" s="155" cm="1">
        <f t="array" ref="S120">_xlfn.SWITCH(E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0" s="155" cm="1">
        <f t="array" ref="T120">_xlfn.SWITCH(F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 spans="1:20" x14ac:dyDescent="0.3">
      <c r="A121">
        <v>25</v>
      </c>
      <c r="B121" s="9" t="s">
        <v>18</v>
      </c>
      <c r="C121" s="4" t="s">
        <v>7</v>
      </c>
      <c r="D121" s="9" t="s">
        <v>24</v>
      </c>
      <c r="E121" s="4" t="s">
        <v>7</v>
      </c>
      <c r="F121" s="9" t="s">
        <v>18</v>
      </c>
      <c r="I121">
        <f>FG_SecBase_Tuning!M$48</f>
        <v>9</v>
      </c>
      <c r="J121" s="32">
        <f>FG_SecBase_Tuning!N$73</f>
        <v>2000</v>
      </c>
      <c r="K121" s="11">
        <f>FG_SecBase_Tuning!O$60</f>
        <v>5</v>
      </c>
      <c r="L121" s="32">
        <f>FG_SecBase_Tuning!P$73</f>
        <v>2000</v>
      </c>
      <c r="M121">
        <v>1500</v>
      </c>
      <c r="P121" s="155" cm="1">
        <f t="array" ref="P121">_xlfn.SWITCH(B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1" s="155" cm="1">
        <f t="array" ref="Q121">_xlfn.SWITCH(C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21" s="155" cm="1">
        <f t="array" ref="R121">_xlfn.SWITCH(D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1" s="155" cm="1">
        <f t="array" ref="S121">_xlfn.SWITCH(E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1" s="155" cm="1">
        <f t="array" ref="T121">_xlfn.SWITCH(F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 spans="1:20" x14ac:dyDescent="0.3">
      <c r="A122">
        <v>26</v>
      </c>
      <c r="B122" s="11" t="s">
        <v>27</v>
      </c>
      <c r="C122" s="11" t="s">
        <v>18</v>
      </c>
      <c r="D122" s="11" t="s">
        <v>62</v>
      </c>
      <c r="E122" s="11" t="s">
        <v>37</v>
      </c>
      <c r="F122" s="11" t="s">
        <v>24</v>
      </c>
      <c r="I122">
        <f>FG_SecBase_Tuning!M$48</f>
        <v>9</v>
      </c>
      <c r="J122" s="4">
        <f>FG_SecBase_Tuning!N$72</f>
        <v>2000</v>
      </c>
      <c r="K122" s="11">
        <v>3500</v>
      </c>
      <c r="L122" s="4">
        <f>FG_SecBase_Tuning!P$72</f>
        <v>2005</v>
      </c>
      <c r="M122">
        <v>1500</v>
      </c>
      <c r="P122" s="155" cm="1">
        <f t="array" ref="P122">_xlfn.SWITCH(B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2" s="155" cm="1">
        <f t="array" ref="Q122">_xlfn.SWITCH(C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22" s="155" cm="1">
        <f t="array" ref="R122">_xlfn.SWITCH(D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22" s="155" cm="1">
        <f t="array" ref="S122">_xlfn.SWITCH(E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2" s="155" cm="1">
        <f t="array" ref="T122">_xlfn.SWITCH(F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3" spans="1:20" x14ac:dyDescent="0.3">
      <c r="A123">
        <v>27</v>
      </c>
      <c r="B123" s="11" t="s">
        <v>27</v>
      </c>
      <c r="C123" s="11" t="s">
        <v>21</v>
      </c>
      <c r="D123" s="11" t="s">
        <v>65</v>
      </c>
      <c r="E123" s="11" t="s">
        <v>15</v>
      </c>
      <c r="F123" s="11" t="s">
        <v>27</v>
      </c>
      <c r="I123">
        <f>FG_SecBase_Tuning!M$48</f>
        <v>9</v>
      </c>
      <c r="J123">
        <f>FG_SecBase_Tuning!N$48</f>
        <v>9</v>
      </c>
      <c r="K123" s="11">
        <v>3500</v>
      </c>
      <c r="L123">
        <f>FG_SecBase_Tuning!P$48</f>
        <v>9</v>
      </c>
      <c r="M123">
        <v>1500</v>
      </c>
      <c r="P123" s="155" cm="1">
        <f t="array" ref="P123">_xlfn.SWITCH(B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3" s="155" cm="1">
        <f t="array" ref="Q123">_xlfn.SWITCH(C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3" s="155" cm="1">
        <f t="array" ref="R123">_xlfn.SWITCH(D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23" s="155" cm="1">
        <f t="array" ref="S123">_xlfn.SWITCH(E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3" s="155" cm="1">
        <f t="array" ref="T123">_xlfn.SWITCH(F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4" spans="1:20" x14ac:dyDescent="0.3">
      <c r="A124">
        <v>28</v>
      </c>
      <c r="B124" s="11" t="s">
        <v>24</v>
      </c>
      <c r="C124" s="11" t="s">
        <v>37</v>
      </c>
      <c r="D124" s="11" t="s">
        <v>15</v>
      </c>
      <c r="E124" s="11" t="s">
        <v>21</v>
      </c>
      <c r="F124" s="11" t="s">
        <v>27</v>
      </c>
      <c r="I124">
        <f>FG_SecBase_Tuning!M$48</f>
        <v>9</v>
      </c>
      <c r="J124">
        <f>FG_SecBase_Tuning!N$48</f>
        <v>9</v>
      </c>
      <c r="K124" s="11">
        <v>3500</v>
      </c>
      <c r="L124">
        <f>FG_SecBase_Tuning!P$48</f>
        <v>9</v>
      </c>
      <c r="M124">
        <v>1500</v>
      </c>
      <c r="P124" s="155" cm="1">
        <f t="array" ref="P124">_xlfn.SWITCH(B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4" s="155" cm="1">
        <f t="array" ref="Q124">_xlfn.SWITCH(C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24" s="155" cm="1">
        <f t="array" ref="R124">_xlfn.SWITCH(D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4" s="155" cm="1">
        <f t="array" ref="S124">_xlfn.SWITCH(E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4" s="155" cm="1">
        <f t="array" ref="T124">_xlfn.SWITCH(F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5" spans="1:20" x14ac:dyDescent="0.3">
      <c r="A125">
        <v>29</v>
      </c>
      <c r="B125" s="11" t="s">
        <v>21</v>
      </c>
      <c r="C125" s="11" t="s">
        <v>21</v>
      </c>
      <c r="D125" s="11" t="s">
        <v>31</v>
      </c>
      <c r="E125" s="11" t="s">
        <v>31</v>
      </c>
      <c r="F125" s="11" t="s">
        <v>21</v>
      </c>
      <c r="I125">
        <f>FG_SecBase_Tuning!M$48</f>
        <v>9</v>
      </c>
      <c r="J125">
        <f>FG_SecBase_Tuning!N$48</f>
        <v>9</v>
      </c>
      <c r="K125">
        <f>FG_SecBase_Tuning!O$48</f>
        <v>9</v>
      </c>
      <c r="L125">
        <f>FG_SecBase_Tuning!P$48</f>
        <v>9</v>
      </c>
      <c r="M125">
        <v>1500</v>
      </c>
      <c r="P125" s="155" cm="1">
        <f t="array" ref="P125">_xlfn.SWITCH(B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5" s="155" cm="1">
        <f t="array" ref="Q125">_xlfn.SWITCH(C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5" s="155" cm="1">
        <f t="array" ref="R125">_xlfn.SWITCH(D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5" s="155" cm="1">
        <f t="array" ref="S125">_xlfn.SWITCH(E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5" s="155" cm="1">
        <f t="array" ref="T125">_xlfn.SWITCH(F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6" spans="1:20" x14ac:dyDescent="0.3">
      <c r="A126">
        <v>30</v>
      </c>
      <c r="B126" s="11" t="s">
        <v>18</v>
      </c>
      <c r="C126" s="11" t="s">
        <v>31</v>
      </c>
      <c r="D126" s="11" t="s">
        <v>37</v>
      </c>
      <c r="E126" s="11" t="s">
        <v>31</v>
      </c>
      <c r="F126" s="11" t="s">
        <v>24</v>
      </c>
      <c r="I126">
        <f>FG_SecBase_Tuning!M$48</f>
        <v>9</v>
      </c>
      <c r="J126">
        <f>FG_SecBase_Tuning!N$48</f>
        <v>9</v>
      </c>
      <c r="K126">
        <f>FG_SecBase_Tuning!O$48</f>
        <v>9</v>
      </c>
      <c r="L126">
        <f>FG_SecBase_Tuning!P$48</f>
        <v>9</v>
      </c>
      <c r="M126">
        <v>1500</v>
      </c>
      <c r="P126" s="155" cm="1">
        <f t="array" ref="P126">_xlfn.SWITCH(B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6" s="155" cm="1">
        <f t="array" ref="Q126">_xlfn.SWITCH(C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26" s="155" cm="1">
        <f t="array" ref="R126">_xlfn.SWITCH(D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6" s="155" cm="1">
        <f t="array" ref="S126">_xlfn.SWITCH(E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6" s="155" cm="1">
        <f t="array" ref="T126">_xlfn.SWITCH(F126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7" spans="1:20" x14ac:dyDescent="0.3">
      <c r="A127">
        <v>31</v>
      </c>
      <c r="B127" s="11" t="s">
        <v>37</v>
      </c>
      <c r="C127" s="11" t="s">
        <v>11</v>
      </c>
      <c r="D127" s="11" t="s">
        <v>31</v>
      </c>
      <c r="E127" s="11" t="s">
        <v>37</v>
      </c>
      <c r="F127" s="11" t="s">
        <v>11</v>
      </c>
      <c r="I127" s="6">
        <f>FG_SecBase_Tuning!M$51</f>
        <v>500</v>
      </c>
      <c r="J127" s="6">
        <f>FG_SecBase_Tuning!N$54</f>
        <v>300</v>
      </c>
      <c r="K127">
        <f>FG_SecBase_Tuning!O$48</f>
        <v>9</v>
      </c>
      <c r="L127" s="6">
        <v>1500</v>
      </c>
      <c r="M127" s="6">
        <f>FG_SecBase_Tuning!Q$52</f>
        <v>600</v>
      </c>
      <c r="P127" s="155" cm="1">
        <f t="array" ref="P127">_xlfn.SWITCH(B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7" s="155" cm="1">
        <f t="array" ref="Q127">_xlfn.SWITCH(C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7" s="155" cm="1">
        <f t="array" ref="R127">_xlfn.SWITCH(D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7" s="155" cm="1">
        <f t="array" ref="S127">_xlfn.SWITCH(E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7" s="155" cm="1">
        <f t="array" ref="T127">_xlfn.SWITCH(F127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8" spans="1:20" x14ac:dyDescent="0.3">
      <c r="A128">
        <v>32</v>
      </c>
      <c r="B128" t="s">
        <v>37</v>
      </c>
      <c r="C128" t="s">
        <v>24</v>
      </c>
      <c r="D128" t="s">
        <v>21</v>
      </c>
      <c r="E128" t="s">
        <v>24</v>
      </c>
      <c r="F128" t="s">
        <v>24</v>
      </c>
      <c r="I128" s="6">
        <f>I127</f>
        <v>500</v>
      </c>
      <c r="J128" s="6">
        <f>J127</f>
        <v>300</v>
      </c>
      <c r="K128">
        <f>FG_SecBase_Tuning!O$48</f>
        <v>9</v>
      </c>
      <c r="L128" s="6">
        <f>L127</f>
        <v>1500</v>
      </c>
      <c r="M128" s="6">
        <f>M127</f>
        <v>600</v>
      </c>
      <c r="P128" s="155" cm="1">
        <f t="array" ref="P128">_xlfn.SWITCH(B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8" s="155" cm="1">
        <f t="array" ref="Q128">_xlfn.SWITCH(C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28" s="155" cm="1">
        <f t="array" ref="R128">_xlfn.SWITCH(D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8" s="155" cm="1">
        <f t="array" ref="S128">_xlfn.SWITCH(E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8" s="155" cm="1">
        <f t="array" ref="T128">_xlfn.SWITCH(F128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9" spans="1:20" x14ac:dyDescent="0.3">
      <c r="A129">
        <v>33</v>
      </c>
      <c r="B129" t="s">
        <v>23</v>
      </c>
      <c r="C129" t="s">
        <v>26</v>
      </c>
      <c r="D129" t="s">
        <v>27</v>
      </c>
      <c r="E129" t="s">
        <v>14</v>
      </c>
      <c r="F129" t="s">
        <v>26</v>
      </c>
      <c r="I129" s="6">
        <f t="shared" ref="I129:I136" si="6">I128</f>
        <v>500</v>
      </c>
      <c r="J129" s="6">
        <f>J127</f>
        <v>300</v>
      </c>
      <c r="K129">
        <f>FG_SecBase_Tuning!O$48</f>
        <v>9</v>
      </c>
      <c r="L129" s="6">
        <f>L128</f>
        <v>1500</v>
      </c>
      <c r="M129" s="6">
        <f>M128</f>
        <v>600</v>
      </c>
      <c r="P129" s="155" cm="1">
        <f t="array" ref="P129">_xlfn.SWITCH(B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29" s="155" cm="1">
        <f t="array" ref="Q129">_xlfn.SWITCH(C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9" s="155" cm="1">
        <f t="array" ref="R129">_xlfn.SWITCH(D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9" s="155" cm="1">
        <f t="array" ref="S129">_xlfn.SWITCH(E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129" s="155" cm="1">
        <f t="array" ref="T129">_xlfn.SWITCH(F129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0" spans="1:20" x14ac:dyDescent="0.3">
      <c r="A130">
        <v>34</v>
      </c>
      <c r="B130" t="s">
        <v>20</v>
      </c>
      <c r="C130" t="s">
        <v>30</v>
      </c>
      <c r="D130" t="s">
        <v>11</v>
      </c>
      <c r="E130" t="s">
        <v>11</v>
      </c>
      <c r="F130" t="s">
        <v>30</v>
      </c>
      <c r="I130" s="6">
        <f t="shared" si="6"/>
        <v>500</v>
      </c>
      <c r="J130" s="2">
        <f>FG_SecBase_Tuning!N$55</f>
        <v>300</v>
      </c>
      <c r="K130" s="11">
        <f>FG_SecBase_Tuning!O$56</f>
        <v>5</v>
      </c>
      <c r="L130" s="6">
        <f t="shared" ref="L130:L136" si="7">L129</f>
        <v>1500</v>
      </c>
      <c r="M130" s="2">
        <f>FG_SecBase_Tuning!Q$53</f>
        <v>600</v>
      </c>
      <c r="P130" s="155" cm="1">
        <f t="array" ref="P130">_xlfn.SWITCH(B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30" s="155" cm="1">
        <f t="array" ref="Q130">_xlfn.SWITCH(C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0" s="155" cm="1">
        <f t="array" ref="R130">_xlfn.SWITCH(D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0" s="155" cm="1">
        <f t="array" ref="S130">_xlfn.SWITCH(E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0" s="155" cm="1">
        <f t="array" ref="T130">_xlfn.SWITCH(F130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1" spans="1:20" x14ac:dyDescent="0.3">
      <c r="A131">
        <v>35</v>
      </c>
      <c r="B131" t="s">
        <v>31</v>
      </c>
      <c r="C131" t="s">
        <v>33</v>
      </c>
      <c r="D131" t="s">
        <v>27</v>
      </c>
      <c r="E131" t="s">
        <v>17</v>
      </c>
      <c r="F131" t="s">
        <v>33</v>
      </c>
      <c r="I131" s="6">
        <f t="shared" si="6"/>
        <v>500</v>
      </c>
      <c r="J131" s="2">
        <f>J130</f>
        <v>300</v>
      </c>
      <c r="K131" s="11">
        <f>FG_SecBase_Tuning!O$57</f>
        <v>1</v>
      </c>
      <c r="L131" s="6">
        <f t="shared" si="7"/>
        <v>1500</v>
      </c>
      <c r="M131" s="6">
        <f>M129</f>
        <v>600</v>
      </c>
      <c r="P131" s="155" cm="1">
        <f t="array" ref="P131">_xlfn.SWITCH(B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1" s="155" cm="1">
        <f t="array" ref="Q131">_xlfn.SWITCH(C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1" s="155" cm="1">
        <f t="array" ref="R131">_xlfn.SWITCH(D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31" s="155" cm="1">
        <f t="array" ref="S131">_xlfn.SWITCH(E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131" s="155" cm="1">
        <f t="array" ref="T131">_xlfn.SWITCH(F131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2" spans="1:20" x14ac:dyDescent="0.3">
      <c r="A132">
        <v>36</v>
      </c>
      <c r="B132" t="s">
        <v>24</v>
      </c>
      <c r="C132" t="s">
        <v>36</v>
      </c>
      <c r="D132" t="s">
        <v>62</v>
      </c>
      <c r="E132" t="s">
        <v>21</v>
      </c>
      <c r="F132" t="s">
        <v>36</v>
      </c>
      <c r="I132" s="6">
        <f t="shared" si="6"/>
        <v>500</v>
      </c>
      <c r="J132" s="2">
        <f>J131</f>
        <v>300</v>
      </c>
      <c r="K132" s="11">
        <v>2500</v>
      </c>
      <c r="L132" s="6">
        <f t="shared" si="7"/>
        <v>1500</v>
      </c>
      <c r="M132" s="6">
        <f>M131</f>
        <v>600</v>
      </c>
      <c r="P132" s="155" cm="1">
        <f t="array" ref="P132">_xlfn.SWITCH(B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2" s="155" cm="1">
        <f t="array" ref="Q132">_xlfn.SWITCH(C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2" s="155" cm="1">
        <f t="array" ref="R132">_xlfn.SWITCH(D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32" s="155" cm="1">
        <f t="array" ref="S132">_xlfn.SWITCH(E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2" s="155" cm="1">
        <f t="array" ref="T132">_xlfn.SWITCH(F132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3" spans="1:20" x14ac:dyDescent="0.3">
      <c r="A133">
        <v>37</v>
      </c>
      <c r="B133" t="s">
        <v>14</v>
      </c>
      <c r="C133" t="s">
        <v>39</v>
      </c>
      <c r="D133" t="s">
        <v>62</v>
      </c>
      <c r="E133" t="s">
        <v>15</v>
      </c>
      <c r="F133" t="s">
        <v>37</v>
      </c>
      <c r="I133" s="6">
        <f t="shared" si="6"/>
        <v>500</v>
      </c>
      <c r="J133" s="2">
        <f>J132</f>
        <v>300</v>
      </c>
      <c r="K133" s="11">
        <v>3000</v>
      </c>
      <c r="L133" s="6">
        <f t="shared" si="7"/>
        <v>1500</v>
      </c>
      <c r="M133" s="6">
        <f>M132</f>
        <v>600</v>
      </c>
      <c r="P133" s="155" cm="1">
        <f t="array" ref="P133">_xlfn.SWITCH(B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33" s="155" cm="1">
        <f t="array" ref="Q133">_xlfn.SWITCH(C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33" s="155" cm="1">
        <f t="array" ref="R133">_xlfn.SWITCH(D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33" s="155" cm="1">
        <f t="array" ref="S133">_xlfn.SWITCH(E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3" s="155" cm="1">
        <f t="array" ref="T133">_xlfn.SWITCH(F133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4" spans="1:20" x14ac:dyDescent="0.3">
      <c r="A134">
        <v>38</v>
      </c>
      <c r="B134" t="s">
        <v>24</v>
      </c>
      <c r="C134" t="s">
        <v>26</v>
      </c>
      <c r="D134" t="s">
        <v>62</v>
      </c>
      <c r="E134" t="s">
        <v>23</v>
      </c>
      <c r="F134" t="s">
        <v>24</v>
      </c>
      <c r="I134" s="6">
        <f t="shared" si="6"/>
        <v>500</v>
      </c>
      <c r="J134" s="2">
        <f>J133</f>
        <v>300</v>
      </c>
      <c r="K134" s="11">
        <v>2700</v>
      </c>
      <c r="L134" s="6">
        <f t="shared" si="7"/>
        <v>1500</v>
      </c>
      <c r="M134">
        <f>FG_SecBase_Tuning!Q$48</f>
        <v>9</v>
      </c>
      <c r="P134" s="155" cm="1">
        <f t="array" ref="P134">_xlfn.SWITCH(B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4" s="155" cm="1">
        <f t="array" ref="Q134">_xlfn.SWITCH(C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4" s="155" cm="1">
        <f t="array" ref="R134">_xlfn.SWITCH(D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34" s="155" cm="1">
        <f t="array" ref="S134">_xlfn.SWITCH(E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134" s="155" cm="1">
        <f t="array" ref="T134">_xlfn.SWITCH(F134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35" spans="1:20" x14ac:dyDescent="0.3">
      <c r="A135">
        <v>39</v>
      </c>
      <c r="B135" t="s">
        <v>17</v>
      </c>
      <c r="C135" t="s">
        <v>30</v>
      </c>
      <c r="D135" t="s">
        <v>15</v>
      </c>
      <c r="E135" t="s">
        <v>20</v>
      </c>
      <c r="F135" t="s">
        <v>37</v>
      </c>
      <c r="I135" s="6">
        <f t="shared" si="6"/>
        <v>500</v>
      </c>
      <c r="J135" s="2">
        <f>J134</f>
        <v>300</v>
      </c>
      <c r="K135" s="11">
        <v>2500</v>
      </c>
      <c r="L135" s="6">
        <f t="shared" si="7"/>
        <v>1500</v>
      </c>
      <c r="M135" s="4">
        <f>FG_SecBase_Tuning!Q$72</f>
        <v>2009</v>
      </c>
      <c r="P135" s="155" cm="1">
        <f t="array" ref="P135">_xlfn.SWITCH(B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35" s="155" cm="1">
        <f t="array" ref="Q135">_xlfn.SWITCH(C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5" s="155" cm="1">
        <f t="array" ref="R135">_xlfn.SWITCH(D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5" s="155" cm="1">
        <f t="array" ref="S135">_xlfn.SWITCH(E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135" s="155" cm="1">
        <f t="array" ref="T135">_xlfn.SWITCH(F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6" spans="1:20" x14ac:dyDescent="0.3">
      <c r="A136">
        <v>40</v>
      </c>
      <c r="B136" t="s">
        <v>27</v>
      </c>
      <c r="C136" t="s">
        <v>33</v>
      </c>
      <c r="D136" t="s">
        <v>31</v>
      </c>
      <c r="E136" t="s">
        <v>24</v>
      </c>
      <c r="F136" t="s">
        <v>31</v>
      </c>
      <c r="I136" s="6">
        <f t="shared" si="6"/>
        <v>500</v>
      </c>
      <c r="J136" s="6">
        <f>J127</f>
        <v>300</v>
      </c>
      <c r="K136">
        <v>500</v>
      </c>
      <c r="L136" s="6">
        <f t="shared" si="7"/>
        <v>1500</v>
      </c>
      <c r="M136" s="32">
        <f>FG_SecBase_Tuning!Q$73</f>
        <v>1997</v>
      </c>
      <c r="P136" s="155" cm="1">
        <f t="array" ref="P136">_xlfn.SWITCH(B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6" s="155" cm="1">
        <f t="array" ref="Q136">_xlfn.SWITCH(C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6" s="155" cm="1">
        <f t="array" ref="R136">_xlfn.SWITCH(D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6" s="155" cm="1">
        <f t="array" ref="S136">_xlfn.SWITCH(E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6" s="155" cm="1">
        <f t="array" ref="T136">_xlfn.SWITCH(F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7" spans="1:20" x14ac:dyDescent="0.3">
      <c r="A137">
        <v>41</v>
      </c>
      <c r="B137" t="s">
        <v>34</v>
      </c>
      <c r="C137" t="s">
        <v>36</v>
      </c>
      <c r="D137" t="s">
        <v>31</v>
      </c>
      <c r="E137" t="s">
        <v>31</v>
      </c>
      <c r="F137" s="4" t="s">
        <v>7</v>
      </c>
      <c r="I137">
        <f>FG_SecBase_Tuning!M$48</f>
        <v>9</v>
      </c>
      <c r="J137" s="6">
        <f>J136</f>
        <v>300</v>
      </c>
      <c r="K137">
        <v>500</v>
      </c>
      <c r="L137">
        <f>FG_SecBase_Tuning!P$48</f>
        <v>9</v>
      </c>
      <c r="M137" s="32">
        <f>FG_SecBase_Tuning!Q$73</f>
        <v>1997</v>
      </c>
      <c r="P137" s="155" cm="1">
        <f t="array" ref="P137">_xlfn.SWITCH(B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37" s="155" cm="1">
        <f t="array" ref="Q137">_xlfn.SWITCH(C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7" s="155" cm="1">
        <f t="array" ref="R137">_xlfn.SWITCH(D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7" s="155" cm="1">
        <f t="array" ref="S137">_xlfn.SWITCH(E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7" s="155" cm="1">
        <f t="array" ref="T137">_xlfn.SWITCH(F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38" spans="1:20" x14ac:dyDescent="0.3">
      <c r="A138">
        <v>42</v>
      </c>
      <c r="B138" t="s">
        <v>24</v>
      </c>
      <c r="C138" t="s">
        <v>27</v>
      </c>
      <c r="D138" t="s">
        <v>40</v>
      </c>
      <c r="E138" t="s">
        <v>24</v>
      </c>
      <c r="F138" s="4" t="s">
        <v>7</v>
      </c>
      <c r="I138">
        <f>FG_SecBase_Tuning!M$48</f>
        <v>9</v>
      </c>
      <c r="J138" s="6">
        <f>J137</f>
        <v>300</v>
      </c>
      <c r="K138">
        <v>500</v>
      </c>
      <c r="L138">
        <f>FG_SecBase_Tuning!P$48</f>
        <v>9</v>
      </c>
      <c r="M138" s="32">
        <f>FG_SecBase_Tuning!Q$73</f>
        <v>1997</v>
      </c>
      <c r="P138" s="155" cm="1">
        <f t="array" ref="P138">_xlfn.SWITCH(B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8" s="155" cm="1">
        <f t="array" ref="Q138">_xlfn.SWITCH(C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8" s="155" cm="1">
        <f t="array" ref="R138">_xlfn.SWITCH(D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8" s="155" cm="1">
        <f t="array" ref="S138">_xlfn.SWITCH(E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8" s="155" cm="1">
        <f t="array" ref="T138">_xlfn.SWITCH(F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39" spans="1:20" x14ac:dyDescent="0.3">
      <c r="A139">
        <v>43</v>
      </c>
      <c r="B139" t="s">
        <v>18</v>
      </c>
      <c r="C139" t="s">
        <v>40</v>
      </c>
      <c r="D139" t="s">
        <v>15</v>
      </c>
      <c r="E139" t="s">
        <v>15</v>
      </c>
      <c r="F139" t="s">
        <v>24</v>
      </c>
      <c r="I139" s="4">
        <f>FG_SecBase_Tuning!M$72</f>
        <v>3025</v>
      </c>
      <c r="J139">
        <f>FG_SecBase_Tuning!N$48</f>
        <v>9</v>
      </c>
      <c r="K139">
        <v>500</v>
      </c>
      <c r="L139">
        <f>FG_SecBase_Tuning!P$48</f>
        <v>9</v>
      </c>
      <c r="M139" s="4">
        <f>FG_SecBase_Tuning!Q$72</f>
        <v>2009</v>
      </c>
      <c r="P139" s="155" cm="1">
        <f t="array" ref="P139">_xlfn.SWITCH(B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9" s="155" cm="1">
        <f t="array" ref="Q139">_xlfn.SWITCH(C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9" s="155" cm="1">
        <f t="array" ref="R139">_xlfn.SWITCH(D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9" s="155" cm="1">
        <f t="array" ref="S139">_xlfn.SWITCH(E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9" s="155" cm="1">
        <f t="array" ref="T139">_xlfn.SWITCH(F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40" spans="1:20" x14ac:dyDescent="0.3">
      <c r="A140">
        <v>44</v>
      </c>
      <c r="B140" t="s">
        <v>15</v>
      </c>
      <c r="C140" t="s">
        <v>31</v>
      </c>
      <c r="D140" t="s">
        <v>24</v>
      </c>
      <c r="E140" t="s">
        <v>18</v>
      </c>
      <c r="F140" t="s">
        <v>18</v>
      </c>
      <c r="I140" s="32">
        <f>FG_SecBase_Tuning!M$73</f>
        <v>2300</v>
      </c>
      <c r="J140">
        <f>FG_SecBase_Tuning!N$48</f>
        <v>9</v>
      </c>
      <c r="K140">
        <v>500</v>
      </c>
      <c r="L140">
        <f>FG_SecBase_Tuning!P$48</f>
        <v>9</v>
      </c>
      <c r="M140">
        <f>FG_SecBase_Tuning!Q$48</f>
        <v>9</v>
      </c>
      <c r="P140" s="155" cm="1">
        <f t="array" ref="P140">_xlfn.SWITCH(B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0" s="155" cm="1">
        <f t="array" ref="Q140">_xlfn.SWITCH(C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0" s="155" cm="1">
        <f t="array" ref="R140">_xlfn.SWITCH(D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0" s="155" cm="1">
        <f t="array" ref="S140">_xlfn.SWITCH(E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0" s="155" cm="1">
        <f t="array" ref="T140">_xlfn.SWITCH(F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1" spans="1:20" x14ac:dyDescent="0.3">
      <c r="A141">
        <v>45</v>
      </c>
      <c r="B141" s="4" t="s">
        <v>7</v>
      </c>
      <c r="C141" t="s">
        <v>24</v>
      </c>
      <c r="D141" t="s">
        <v>21</v>
      </c>
      <c r="E141" t="s">
        <v>27</v>
      </c>
      <c r="F141" t="s">
        <v>40</v>
      </c>
      <c r="I141" s="32">
        <f>FG_SecBase_Tuning!M$73</f>
        <v>2300</v>
      </c>
      <c r="J141" s="10">
        <f>FG_SecBase_Tuning!N$49</f>
        <v>3500</v>
      </c>
      <c r="K141" s="10">
        <v>4090</v>
      </c>
      <c r="L141" s="10">
        <f>FG_SecBase_Tuning!P$49</f>
        <v>4000</v>
      </c>
      <c r="M141" s="10">
        <f>FG_SecBase_Tuning!Q$49</f>
        <v>1250</v>
      </c>
      <c r="P141" s="155" cm="1">
        <f t="array" ref="P141">_xlfn.SWITCH(B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41" s="155" cm="1">
        <f t="array" ref="Q141">_xlfn.SWITCH(C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1" s="155" cm="1">
        <f t="array" ref="R141">_xlfn.SWITCH(D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1" s="155" cm="1">
        <f t="array" ref="S141">_xlfn.SWITCH(E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1" s="155" cm="1">
        <f t="array" ref="T141">_xlfn.SWITCH(F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2" spans="1:20" x14ac:dyDescent="0.3">
      <c r="A142">
        <v>46</v>
      </c>
      <c r="B142" s="4" t="s">
        <v>7</v>
      </c>
      <c r="C142" t="s">
        <v>18</v>
      </c>
      <c r="D142" t="s">
        <v>40</v>
      </c>
      <c r="E142" t="s">
        <v>31</v>
      </c>
      <c r="F142" t="s">
        <v>27</v>
      </c>
      <c r="I142" s="32">
        <f>FG_SecBase_Tuning!M$73</f>
        <v>2300</v>
      </c>
      <c r="J142" s="10">
        <f>J141</f>
        <v>3500</v>
      </c>
      <c r="K142" s="10">
        <f>K141</f>
        <v>4090</v>
      </c>
      <c r="L142" s="10">
        <f>L141</f>
        <v>4000</v>
      </c>
      <c r="M142" s="10">
        <f>M141</f>
        <v>1250</v>
      </c>
      <c r="P142" s="155" cm="1">
        <f t="array" ref="P142">_xlfn.SWITCH(B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42" s="155" cm="1">
        <f t="array" ref="Q142">_xlfn.SWITCH(C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2" s="155" cm="1">
        <f t="array" ref="R142">_xlfn.SWITCH(D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2" s="155" cm="1">
        <f t="array" ref="S142">_xlfn.SWITCH(E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2" s="155" cm="1">
        <f t="array" ref="T142">_xlfn.SWITCH(F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3" spans="1:20" x14ac:dyDescent="0.3">
      <c r="A143">
        <v>47</v>
      </c>
      <c r="B143" t="s">
        <v>24</v>
      </c>
      <c r="C143" t="s">
        <v>43</v>
      </c>
      <c r="D143" t="s">
        <v>43</v>
      </c>
      <c r="E143" t="s">
        <v>43</v>
      </c>
      <c r="F143" t="s">
        <v>43</v>
      </c>
      <c r="I143" s="4">
        <f>FG_SecBase_Tuning!M$72</f>
        <v>3025</v>
      </c>
      <c r="J143" s="10">
        <f>J141</f>
        <v>3500</v>
      </c>
      <c r="K143" s="10">
        <f>K141</f>
        <v>4090</v>
      </c>
      <c r="L143" s="10">
        <f>L141</f>
        <v>4000</v>
      </c>
      <c r="M143" s="10">
        <f>M142</f>
        <v>1250</v>
      </c>
      <c r="P143" s="155" cm="1">
        <f t="array" ref="P143">_xlfn.SWITCH(B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3" s="155" cm="1">
        <f t="array" ref="Q143">_xlfn.SWITCH(C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143" s="155" cm="1">
        <f t="array" ref="R143">_xlfn.SWITCH(D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143" s="155" cm="1">
        <f t="array" ref="S143">_xlfn.SWITCH(E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143" s="155" cm="1">
        <f t="array" ref="T143">_xlfn.SWITCH(F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144" spans="1:20" x14ac:dyDescent="0.3">
      <c r="A144">
        <v>48</v>
      </c>
      <c r="B144" t="s">
        <v>27</v>
      </c>
      <c r="C144" t="s">
        <v>37</v>
      </c>
      <c r="D144" t="s">
        <v>18</v>
      </c>
      <c r="E144" t="s">
        <v>31</v>
      </c>
      <c r="F144" t="s">
        <v>40</v>
      </c>
      <c r="I144">
        <f>FG_SecBase_Tuning!M$48</f>
        <v>9</v>
      </c>
      <c r="J144" s="10">
        <f>J141</f>
        <v>3500</v>
      </c>
      <c r="K144" s="10">
        <f>K141</f>
        <v>4090</v>
      </c>
      <c r="L144" s="10">
        <f>L141</f>
        <v>4000</v>
      </c>
      <c r="M144" s="10">
        <f>M143</f>
        <v>1250</v>
      </c>
      <c r="P144" s="155" cm="1">
        <f t="array" ref="P144">_xlfn.SWITCH(B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4" s="155" cm="1">
        <f t="array" ref="Q144">_xlfn.SWITCH(C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4" s="155" cm="1">
        <f t="array" ref="R144">_xlfn.SWITCH(D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4" s="155" cm="1">
        <f t="array" ref="S144">_xlfn.SWITCH(E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4" s="155" cm="1">
        <f t="array" ref="T144">_xlfn.SWITCH(F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5" spans="1:20" x14ac:dyDescent="0.3">
      <c r="A145">
        <v>49</v>
      </c>
      <c r="B145" t="s">
        <v>18</v>
      </c>
      <c r="C145" t="s">
        <v>21</v>
      </c>
      <c r="D145" t="s">
        <v>27</v>
      </c>
      <c r="E145" t="s">
        <v>27</v>
      </c>
      <c r="F145" t="s">
        <v>34</v>
      </c>
      <c r="I145">
        <f>FG_SecBase_Tuning!M$48</f>
        <v>9</v>
      </c>
      <c r="J145">
        <f>FG_SecBase_Tuning!N$48</f>
        <v>9</v>
      </c>
      <c r="K145">
        <v>500</v>
      </c>
      <c r="L145">
        <f>FG_SecBase_Tuning!P$48</f>
        <v>9</v>
      </c>
      <c r="M145">
        <f>FG_SecBase_Tuning!Q$48</f>
        <v>9</v>
      </c>
      <c r="P145" s="155" cm="1">
        <f t="array" ref="P145">_xlfn.SWITCH(B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 s="155" cm="1">
        <f t="array" ref="Q145">_xlfn.SWITCH(C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5" s="155" cm="1">
        <f t="array" ref="R145">_xlfn.SWITCH(D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5" s="155" cm="1">
        <f t="array" ref="S145">_xlfn.SWITCH(E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5" s="155" cm="1">
        <f t="array" ref="T145">_xlfn.SWITCH(F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6" spans="1:20" x14ac:dyDescent="0.3">
      <c r="A146">
        <v>50</v>
      </c>
      <c r="B146" t="s">
        <v>18</v>
      </c>
      <c r="C146" t="s">
        <v>34</v>
      </c>
      <c r="D146" t="s">
        <v>21</v>
      </c>
      <c r="E146" t="s">
        <v>37</v>
      </c>
      <c r="F146" t="s">
        <v>21</v>
      </c>
      <c r="I146">
        <f>FG_SecBase_Tuning!M$48</f>
        <v>9</v>
      </c>
      <c r="J146">
        <f>FG_SecBase_Tuning!N$48</f>
        <v>9</v>
      </c>
      <c r="K146">
        <v>363</v>
      </c>
      <c r="L146">
        <f>FG_SecBase_Tuning!P$48</f>
        <v>9</v>
      </c>
      <c r="M146">
        <f>FG_SecBase_Tuning!Q$48</f>
        <v>9</v>
      </c>
      <c r="P146" s="155" cm="1">
        <f t="array" ref="P146">_xlfn.SWITCH(B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6" s="155" cm="1">
        <f t="array" ref="Q146">_xlfn.SWITCH(C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6" s="155" cm="1">
        <f t="array" ref="R146">_xlfn.SWITCH(D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6" s="155" cm="1">
        <f t="array" ref="S146">_xlfn.SWITCH(E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6" s="155" cm="1">
        <f t="array" ref="T146">_xlfn.SWITCH(F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7" spans="1:20" x14ac:dyDescent="0.3">
      <c r="A147">
        <v>51</v>
      </c>
      <c r="B147" t="s">
        <v>31</v>
      </c>
      <c r="C147" t="s">
        <v>21</v>
      </c>
      <c r="D147" t="s">
        <v>40</v>
      </c>
      <c r="E147" t="s">
        <v>40</v>
      </c>
      <c r="F147" t="s">
        <v>15</v>
      </c>
      <c r="I147">
        <f>FG_SecBase_Tuning!M$48</f>
        <v>9</v>
      </c>
      <c r="J147">
        <f>FG_SecBase_Tuning!N$48</f>
        <v>9</v>
      </c>
      <c r="K147">
        <f>FG_SecBase_Tuning!O$48</f>
        <v>9</v>
      </c>
      <c r="L147">
        <f>FG_SecBase_Tuning!P$48</f>
        <v>9</v>
      </c>
      <c r="M147">
        <f>FG_SecBase_Tuning!Q$48</f>
        <v>9</v>
      </c>
      <c r="P147" s="155" cm="1">
        <f t="array" ref="P147">_xlfn.SWITCH(B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7" s="155" cm="1">
        <f t="array" ref="Q147">_xlfn.SWITCH(C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7" s="155" cm="1">
        <f t="array" ref="R147">_xlfn.SWITCH(D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7" s="155" cm="1">
        <f t="array" ref="S147">_xlfn.SWITCH(E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47" s="155" cm="1">
        <f t="array" ref="T147">_xlfn.SWITCH(F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8" spans="1:20" x14ac:dyDescent="0.3">
      <c r="A148">
        <v>52</v>
      </c>
      <c r="B148" t="s">
        <v>18</v>
      </c>
      <c r="C148" t="s">
        <v>40</v>
      </c>
      <c r="D148" t="s">
        <v>27</v>
      </c>
      <c r="E148" t="s">
        <v>21</v>
      </c>
      <c r="F148" t="s">
        <v>18</v>
      </c>
      <c r="I148" s="6">
        <f>FG_SecBase_Tuning!M$52</f>
        <v>300</v>
      </c>
      <c r="J148" s="6">
        <f>FG_SecBase_Tuning!N$51</f>
        <v>600</v>
      </c>
      <c r="K148" s="11">
        <v>6</v>
      </c>
      <c r="L148" s="6">
        <f>FG_SecBase_Tuning!P$52</f>
        <v>600</v>
      </c>
      <c r="M148" s="6">
        <f>FG_SecBase_Tuning!Q$51</f>
        <v>1000</v>
      </c>
      <c r="P148" s="155" cm="1">
        <f t="array" ref="P148">_xlfn.SWITCH(B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8" s="155" cm="1">
        <f t="array" ref="Q148">_xlfn.SWITCH(C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8" s="155" cm="1">
        <f t="array" ref="R148">_xlfn.SWITCH(D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8" s="155" cm="1">
        <f t="array" ref="S148">_xlfn.SWITCH(E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8" s="155" cm="1">
        <f t="array" ref="T148">_xlfn.SWITCH(F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9" spans="1:20" x14ac:dyDescent="0.3">
      <c r="A149">
        <v>53</v>
      </c>
      <c r="B149" t="s">
        <v>15</v>
      </c>
      <c r="C149" t="s">
        <v>21</v>
      </c>
      <c r="D149" t="s">
        <v>37</v>
      </c>
      <c r="E149" t="s">
        <v>34</v>
      </c>
      <c r="F149" t="s">
        <v>31</v>
      </c>
      <c r="I149" s="6">
        <f>I148</f>
        <v>300</v>
      </c>
      <c r="J149" s="6">
        <f>J148</f>
        <v>600</v>
      </c>
      <c r="K149" s="11">
        <v>3000</v>
      </c>
      <c r="L149" s="6">
        <f>L148</f>
        <v>600</v>
      </c>
      <c r="M149" s="6">
        <f>M148</f>
        <v>1000</v>
      </c>
      <c r="P149" s="155" cm="1">
        <f t="array" ref="P149">_xlfn.SWITCH(B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9" s="155" cm="1">
        <f t="array" ref="Q149">_xlfn.SWITCH(C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9" s="155" cm="1">
        <f t="array" ref="R149">_xlfn.SWITCH(D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9" s="155" cm="1">
        <f t="array" ref="S149">_xlfn.SWITCH(E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49" s="155" cm="1">
        <f t="array" ref="T149">_xlfn.SWITCH(F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0" spans="1:20" x14ac:dyDescent="0.3">
      <c r="A150">
        <v>54</v>
      </c>
      <c r="B150" s="9" t="s">
        <v>26</v>
      </c>
      <c r="C150" s="9" t="s">
        <v>17</v>
      </c>
      <c r="D150" s="9" t="s">
        <v>62</v>
      </c>
      <c r="E150" s="9" t="s">
        <v>26</v>
      </c>
      <c r="F150" s="9" t="s">
        <v>20</v>
      </c>
      <c r="I150" s="6">
        <f>I149</f>
        <v>300</v>
      </c>
      <c r="J150" s="6">
        <f>J149</f>
        <v>600</v>
      </c>
      <c r="K150" s="11">
        <v>3000</v>
      </c>
      <c r="L150" s="6">
        <f>L149</f>
        <v>600</v>
      </c>
      <c r="M150" s="6">
        <f>M149</f>
        <v>1000</v>
      </c>
      <c r="P150" s="155" cm="1">
        <f t="array" ref="P150">_xlfn.SWITCH(B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50" s="155" cm="1">
        <f t="array" ref="Q150">_xlfn.SWITCH(C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150" s="155" cm="1">
        <f t="array" ref="R150">_xlfn.SWITCH(D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0" s="155" cm="1">
        <f t="array" ref="S150">_xlfn.SWITCH(E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0" s="155" cm="1">
        <f t="array" ref="T150">_xlfn.SWITCH(F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151" spans="1:20" x14ac:dyDescent="0.3">
      <c r="A151">
        <v>55</v>
      </c>
      <c r="B151" s="9" t="s">
        <v>30</v>
      </c>
      <c r="C151" s="9" t="s">
        <v>27</v>
      </c>
      <c r="D151" s="9" t="s">
        <v>65</v>
      </c>
      <c r="E151" s="9" t="s">
        <v>30</v>
      </c>
      <c r="F151" s="9" t="s">
        <v>23</v>
      </c>
      <c r="I151" s="2">
        <f>FG_SecBase_Tuning!M$53</f>
        <v>200</v>
      </c>
      <c r="J151" s="6">
        <f t="shared" ref="J151:J157" si="8">J150</f>
        <v>600</v>
      </c>
      <c r="K151" s="11">
        <v>2500</v>
      </c>
      <c r="L151" s="2">
        <f>FG_SecBase_Tuning!P$53</f>
        <v>600</v>
      </c>
      <c r="M151" s="6">
        <f t="shared" ref="M151:M157" si="9">M150</f>
        <v>1000</v>
      </c>
      <c r="P151" s="155" cm="1">
        <f t="array" ref="P151">_xlfn.SWITCH(B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51" s="155" cm="1">
        <f t="array" ref="Q151">_xlfn.SWITCH(C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1" s="155" cm="1">
        <f t="array" ref="R151">_xlfn.SWITCH(D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51" s="155" cm="1">
        <f t="array" ref="S151">_xlfn.SWITCH(E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1" s="155" cm="1">
        <f t="array" ref="T151">_xlfn.SWITCH(F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152" spans="1:20" x14ac:dyDescent="0.3">
      <c r="A152">
        <v>56</v>
      </c>
      <c r="B152" s="9" t="s">
        <v>33</v>
      </c>
      <c r="C152" s="9" t="s">
        <v>14</v>
      </c>
      <c r="D152" s="9" t="s">
        <v>62</v>
      </c>
      <c r="E152" s="9" t="s">
        <v>33</v>
      </c>
      <c r="F152" s="9" t="s">
        <v>24</v>
      </c>
      <c r="I152" s="6">
        <f>I150</f>
        <v>300</v>
      </c>
      <c r="J152" s="6">
        <f t="shared" si="8"/>
        <v>600</v>
      </c>
      <c r="K152" s="11">
        <v>2500</v>
      </c>
      <c r="L152" s="6">
        <f>L150</f>
        <v>600</v>
      </c>
      <c r="M152" s="6">
        <f t="shared" si="9"/>
        <v>1000</v>
      </c>
      <c r="P152" s="155" cm="1">
        <f t="array" ref="P152">_xlfn.SWITCH(B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52" s="155" cm="1">
        <f t="array" ref="Q152">_xlfn.SWITCH(C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152" s="155" cm="1">
        <f t="array" ref="R152">_xlfn.SWITCH(D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2" s="155" cm="1">
        <f t="array" ref="S152">_xlfn.SWITCH(E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2" s="155" cm="1">
        <f t="array" ref="T152">_xlfn.SWITCH(F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3" spans="1:20" x14ac:dyDescent="0.3">
      <c r="A153">
        <v>57</v>
      </c>
      <c r="B153" s="11" t="s">
        <v>36</v>
      </c>
      <c r="C153" s="11" t="s">
        <v>37</v>
      </c>
      <c r="D153" s="11" t="s">
        <v>62</v>
      </c>
      <c r="E153" s="11" t="s">
        <v>36</v>
      </c>
      <c r="F153" s="11" t="s">
        <v>37</v>
      </c>
      <c r="I153" s="6">
        <f>I152</f>
        <v>300</v>
      </c>
      <c r="J153" s="6">
        <f t="shared" si="8"/>
        <v>600</v>
      </c>
      <c r="K153" s="11">
        <v>2500</v>
      </c>
      <c r="L153" s="6">
        <f>L152</f>
        <v>600</v>
      </c>
      <c r="M153" s="6">
        <f t="shared" si="9"/>
        <v>1000</v>
      </c>
      <c r="P153" s="155" cm="1">
        <f t="array" ref="P153">_xlfn.SWITCH(B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53" s="155" cm="1">
        <f t="array" ref="Q153">_xlfn.SWITCH(C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3" s="155" cm="1">
        <f t="array" ref="R153">_xlfn.SWITCH(D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3" s="155" cm="1">
        <f t="array" ref="S153">_xlfn.SWITCH(E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3" s="155" cm="1">
        <f t="array" ref="T153">_xlfn.SWITCH(F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4" spans="1:20" x14ac:dyDescent="0.3">
      <c r="A154">
        <v>58</v>
      </c>
      <c r="B154" s="11" t="s">
        <v>11</v>
      </c>
      <c r="C154" s="11" t="s">
        <v>11</v>
      </c>
      <c r="D154" s="11" t="s">
        <v>37</v>
      </c>
      <c r="E154" s="11" t="s">
        <v>11</v>
      </c>
      <c r="F154" s="11" t="s">
        <v>14</v>
      </c>
      <c r="I154" s="6">
        <f>I153</f>
        <v>300</v>
      </c>
      <c r="J154" s="6">
        <f t="shared" si="8"/>
        <v>600</v>
      </c>
      <c r="K154" s="11">
        <f>FG_SecBase_Tuning!O$56</f>
        <v>5</v>
      </c>
      <c r="L154" s="6">
        <f>L153</f>
        <v>600</v>
      </c>
      <c r="M154" s="6">
        <f t="shared" si="9"/>
        <v>1000</v>
      </c>
      <c r="P154" s="155" cm="1">
        <f t="array" ref="P154">_xlfn.SWITCH(B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54" s="155" cm="1">
        <f t="array" ref="Q154">_xlfn.SWITCH(C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4" s="155" cm="1">
        <f t="array" ref="R154">_xlfn.SWITCH(D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54" s="155" cm="1">
        <f t="array" ref="S154">_xlfn.SWITCH(E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54" s="155" cm="1">
        <f t="array" ref="T154">_xlfn.SWITCH(F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155" spans="1:20" x14ac:dyDescent="0.3">
      <c r="A155">
        <v>59</v>
      </c>
      <c r="B155" s="11" t="s">
        <v>34</v>
      </c>
      <c r="C155" s="11" t="s">
        <v>23</v>
      </c>
      <c r="D155" s="11" t="s">
        <v>24</v>
      </c>
      <c r="E155" s="11" t="s">
        <v>15</v>
      </c>
      <c r="F155" s="11" t="s">
        <v>31</v>
      </c>
      <c r="I155">
        <f>FG_SecBase_Tuning!M$48</f>
        <v>9</v>
      </c>
      <c r="J155" s="6">
        <f t="shared" si="8"/>
        <v>600</v>
      </c>
      <c r="K155" s="4">
        <v>729</v>
      </c>
      <c r="L155" s="6">
        <f>L154</f>
        <v>600</v>
      </c>
      <c r="M155" s="6">
        <f t="shared" si="9"/>
        <v>1000</v>
      </c>
      <c r="P155" s="155" cm="1">
        <f t="array" ref="P155">_xlfn.SWITCH(B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5" s="155" cm="1">
        <f t="array" ref="Q155">_xlfn.SWITCH(C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155" s="155" cm="1">
        <f t="array" ref="R155">_xlfn.SWITCH(D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55" s="155" cm="1">
        <f t="array" ref="S155">_xlfn.SWITCH(E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55" s="155" cm="1">
        <f t="array" ref="T155">_xlfn.SWITCH(F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6" spans="1:20" x14ac:dyDescent="0.3">
      <c r="A156">
        <v>60</v>
      </c>
      <c r="B156" s="11" t="s">
        <v>24</v>
      </c>
      <c r="C156" s="11" t="s">
        <v>20</v>
      </c>
      <c r="D156" s="11" t="s">
        <v>34</v>
      </c>
      <c r="E156" s="11" t="s">
        <v>18</v>
      </c>
      <c r="F156" s="11" t="s">
        <v>17</v>
      </c>
      <c r="I156">
        <f>FG_SecBase_Tuning!M$48</f>
        <v>9</v>
      </c>
      <c r="J156" s="6">
        <f t="shared" si="8"/>
        <v>600</v>
      </c>
      <c r="K156" s="32">
        <v>400</v>
      </c>
      <c r="L156">
        <f>FG_SecBase_Tuning!P$48</f>
        <v>9</v>
      </c>
      <c r="M156" s="6">
        <f t="shared" si="9"/>
        <v>1000</v>
      </c>
      <c r="P156" s="155" cm="1">
        <f t="array" ref="P156">_xlfn.SWITCH(B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56" s="155" cm="1">
        <f t="array" ref="Q156">_xlfn.SWITCH(C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56" s="155" cm="1">
        <f t="array" ref="R156">_xlfn.SWITCH(D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56" s="155" cm="1">
        <f t="array" ref="S156">_xlfn.SWITCH(E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6" s="155" cm="1">
        <f t="array" ref="T156">_xlfn.SWITCH(F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157" spans="1:20" x14ac:dyDescent="0.3">
      <c r="A157">
        <v>61</v>
      </c>
      <c r="B157" s="11" t="s">
        <v>15</v>
      </c>
      <c r="C157" s="11" t="s">
        <v>34</v>
      </c>
      <c r="D157" s="4" t="s">
        <v>7</v>
      </c>
      <c r="E157" s="11" t="s">
        <v>15</v>
      </c>
      <c r="F157" s="11" t="s">
        <v>31</v>
      </c>
      <c r="I157">
        <f>FG_SecBase_Tuning!M$48</f>
        <v>9</v>
      </c>
      <c r="J157" s="6">
        <f t="shared" si="8"/>
        <v>600</v>
      </c>
      <c r="K157" s="32">
        <v>400</v>
      </c>
      <c r="L157">
        <f>FG_SecBase_Tuning!P$48</f>
        <v>9</v>
      </c>
      <c r="M157" s="6">
        <f t="shared" si="9"/>
        <v>1000</v>
      </c>
      <c r="P157" s="155" cm="1">
        <f t="array" ref="P157">_xlfn.SWITCH(B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57" s="155" cm="1">
        <f t="array" ref="Q157">_xlfn.SWITCH(C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7" s="155" cm="1">
        <f t="array" ref="R157">_xlfn.SWITCH(D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57" s="155" cm="1">
        <f t="array" ref="S157">_xlfn.SWITCH(E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57" s="155" cm="1">
        <f t="array" ref="T157">_xlfn.SWITCH(F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8" spans="1:20" x14ac:dyDescent="0.3">
      <c r="A158">
        <v>62</v>
      </c>
      <c r="B158" s="11" t="s">
        <v>27</v>
      </c>
      <c r="C158" s="11" t="s">
        <v>40</v>
      </c>
      <c r="D158" s="4" t="s">
        <v>7</v>
      </c>
      <c r="E158" s="11" t="s">
        <v>21</v>
      </c>
      <c r="F158" s="11" t="s">
        <v>24</v>
      </c>
      <c r="I158">
        <f>FG_SecBase_Tuning!M$48</f>
        <v>9</v>
      </c>
      <c r="J158">
        <f>FG_SecBase_Tuning!N$48</f>
        <v>9</v>
      </c>
      <c r="K158" s="32">
        <v>400</v>
      </c>
      <c r="L158">
        <f>FG_SecBase_Tuning!P$48</f>
        <v>9</v>
      </c>
      <c r="M158">
        <v>1000</v>
      </c>
      <c r="P158" s="155" cm="1">
        <f t="array" ref="P158">_xlfn.SWITCH(B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8" s="155" cm="1">
        <f t="array" ref="Q158">_xlfn.SWITCH(C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8" s="155" cm="1">
        <f t="array" ref="R158">_xlfn.SWITCH(D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58" s="155" cm="1">
        <f t="array" ref="S158">_xlfn.SWITCH(E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8" s="155" cm="1">
        <f t="array" ref="T158">_xlfn.SWITCH(F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9" spans="1:20" ht="15" thickBot="1" x14ac:dyDescent="0.35">
      <c r="A159">
        <v>63</v>
      </c>
      <c r="B159" t="s">
        <v>21</v>
      </c>
      <c r="C159" t="s">
        <v>34</v>
      </c>
      <c r="D159" t="s">
        <v>21</v>
      </c>
      <c r="E159" t="s">
        <v>37</v>
      </c>
      <c r="F159" t="s">
        <v>37</v>
      </c>
      <c r="I159">
        <f>FG_SecBase_Tuning!M$48</f>
        <v>9</v>
      </c>
      <c r="J159">
        <f>FG_SecBase_Tuning!N$48</f>
        <v>9</v>
      </c>
      <c r="K159" s="4">
        <v>500</v>
      </c>
      <c r="L159">
        <f>FG_SecBase_Tuning!P$48</f>
        <v>9</v>
      </c>
      <c r="M159">
        <v>147</v>
      </c>
      <c r="P159" s="155" cm="1">
        <f t="array" ref="P159">_xlfn.SWITCH(B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59" s="155" cm="1">
        <f t="array" ref="Q159">_xlfn.SWITCH(C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9" s="155" cm="1">
        <f t="array" ref="R159">_xlfn.SWITCH(D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59" s="155" cm="1">
        <f t="array" ref="S159">_xlfn.SWITCH(E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59" s="155" cm="1">
        <f t="array" ref="T159">_xlfn.SWITCH(F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60" spans="1:20" x14ac:dyDescent="0.3">
      <c r="A160">
        <v>64</v>
      </c>
      <c r="B160" s="40" t="s">
        <v>40</v>
      </c>
      <c r="C160" s="13" t="s">
        <v>40</v>
      </c>
      <c r="D160" s="41" t="s">
        <v>40</v>
      </c>
      <c r="E160" s="13" t="s">
        <v>40</v>
      </c>
      <c r="F160" s="14" t="s">
        <v>40</v>
      </c>
      <c r="I160" s="33">
        <f>FG_SecBase_Tuning!M68</f>
        <v>1500</v>
      </c>
      <c r="J160" s="33">
        <v>4100</v>
      </c>
      <c r="K160" s="33">
        <v>700</v>
      </c>
      <c r="L160" s="33">
        <v>2300</v>
      </c>
      <c r="M160" s="33">
        <v>2650</v>
      </c>
      <c r="P160" s="155" cm="1">
        <f t="array" ref="P160">_xlfn.SWITCH(B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60" s="155" cm="1">
        <f t="array" ref="Q160">_xlfn.SWITCH(C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60" s="155" cm="1">
        <f t="array" ref="R160">_xlfn.SWITCH(D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60" s="155" cm="1">
        <f t="array" ref="S160">_xlfn.SWITCH(E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60" s="155" cm="1">
        <f t="array" ref="T160">_xlfn.SWITCH(F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1" spans="1:20" x14ac:dyDescent="0.3">
      <c r="A161">
        <v>65</v>
      </c>
      <c r="B161" s="28" t="s">
        <v>34</v>
      </c>
      <c r="C161" t="s">
        <v>40</v>
      </c>
      <c r="D161" t="s">
        <v>34</v>
      </c>
      <c r="E161" t="s">
        <v>40</v>
      </c>
      <c r="F161" s="15" t="s">
        <v>40</v>
      </c>
      <c r="I161" s="33">
        <f t="shared" ref="I161:M163" si="10">I160</f>
        <v>1500</v>
      </c>
      <c r="J161" s="33">
        <f t="shared" si="10"/>
        <v>4100</v>
      </c>
      <c r="K161" s="33">
        <v>700</v>
      </c>
      <c r="L161" s="33">
        <f t="shared" si="10"/>
        <v>2300</v>
      </c>
      <c r="M161" s="33">
        <f t="shared" si="10"/>
        <v>2650</v>
      </c>
      <c r="P161" s="155" cm="1">
        <f t="array" ref="P161">_xlfn.SWITCH(B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61" s="155" cm="1">
        <f t="array" ref="Q161">_xlfn.SWITCH(C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61" s="155" cm="1">
        <f t="array" ref="R161">_xlfn.SWITCH(D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61" s="155" cm="1">
        <f t="array" ref="S161">_xlfn.SWITCH(E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61" s="155" cm="1">
        <f t="array" ref="T161">_xlfn.SWITCH(F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2" spans="1:20" x14ac:dyDescent="0.3">
      <c r="A162">
        <v>66</v>
      </c>
      <c r="B162" s="28" t="s">
        <v>15</v>
      </c>
      <c r="C162" t="s">
        <v>15</v>
      </c>
      <c r="D162" t="s">
        <v>15</v>
      </c>
      <c r="E162" t="s">
        <v>15</v>
      </c>
      <c r="F162" s="15" t="s">
        <v>15</v>
      </c>
      <c r="I162" s="33">
        <f t="shared" si="10"/>
        <v>1500</v>
      </c>
      <c r="J162" s="33">
        <f t="shared" si="10"/>
        <v>4100</v>
      </c>
      <c r="K162" s="33">
        <f t="shared" si="10"/>
        <v>700</v>
      </c>
      <c r="L162" s="33">
        <f t="shared" si="10"/>
        <v>2300</v>
      </c>
      <c r="M162" s="33">
        <f t="shared" si="10"/>
        <v>2650</v>
      </c>
      <c r="P162" s="155" cm="1">
        <f t="array" ref="P162">_xlfn.SWITCH(B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62" s="155" cm="1">
        <f t="array" ref="Q162">_xlfn.SWITCH(C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62" s="155" cm="1">
        <f t="array" ref="R162">_xlfn.SWITCH(D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62" s="155" cm="1">
        <f t="array" ref="S162">_xlfn.SWITCH(E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62" s="155" cm="1">
        <f t="array" ref="T162">_xlfn.SWITCH(F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63" spans="1:20" ht="15" thickBot="1" x14ac:dyDescent="0.35">
      <c r="A163">
        <v>67</v>
      </c>
      <c r="B163" s="31" t="s">
        <v>40</v>
      </c>
      <c r="C163" s="16" t="s">
        <v>31</v>
      </c>
      <c r="D163" s="16" t="s">
        <v>40</v>
      </c>
      <c r="E163" s="16" t="s">
        <v>37</v>
      </c>
      <c r="F163" s="17" t="s">
        <v>40</v>
      </c>
      <c r="I163" s="33">
        <f t="shared" si="10"/>
        <v>1500</v>
      </c>
      <c r="J163" s="33">
        <f t="shared" si="10"/>
        <v>4100</v>
      </c>
      <c r="K163" s="33">
        <f t="shared" si="10"/>
        <v>700</v>
      </c>
      <c r="L163" s="33">
        <f t="shared" si="10"/>
        <v>2300</v>
      </c>
      <c r="M163" s="33">
        <v>2530</v>
      </c>
      <c r="P163" s="155" cm="1">
        <f t="array" ref="P163">_xlfn.SWITCH(B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63" s="155" cm="1">
        <f t="array" ref="Q163">_xlfn.SWITCH(C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63" s="155" cm="1">
        <f t="array" ref="R163">_xlfn.SWITCH(D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63" s="155" cm="1">
        <f t="array" ref="S163">_xlfn.SWITCH(E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63" s="155" cm="1">
        <f t="array" ref="T163">_xlfn.SWITCH(F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4" spans="1:20" x14ac:dyDescent="0.3">
      <c r="A164">
        <v>68</v>
      </c>
      <c r="B164" t="s">
        <v>18</v>
      </c>
      <c r="C164" t="s">
        <v>31</v>
      </c>
      <c r="D164" t="s">
        <v>11</v>
      </c>
      <c r="E164" t="s">
        <v>40</v>
      </c>
      <c r="F164" t="s">
        <v>15</v>
      </c>
      <c r="I164">
        <f>FG_SecBase_Tuning!M$48</f>
        <v>9</v>
      </c>
      <c r="J164">
        <f>FG_SecBase_Tuning!N$48</f>
        <v>9</v>
      </c>
      <c r="K164">
        <f>FG_SecBase_Tuning!O$48</f>
        <v>9</v>
      </c>
      <c r="L164">
        <f>FG_SecBase_Tuning!P$48</f>
        <v>9</v>
      </c>
      <c r="M164">
        <f>FG_SecBase_Tuning!Q$48</f>
        <v>9</v>
      </c>
      <c r="P164" s="155" cm="1">
        <f t="array" ref="P164">_xlfn.SWITCH(B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64" s="155" cm="1">
        <f t="array" ref="Q164">_xlfn.SWITCH(C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64" s="155" cm="1">
        <f t="array" ref="R164">_xlfn.SWITCH(D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64" s="155" cm="1">
        <f t="array" ref="S164">_xlfn.SWITCH(E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64" s="155" cm="1">
        <f t="array" ref="T164">_xlfn.SWITCH(F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65" spans="1:20" x14ac:dyDescent="0.3">
      <c r="A165">
        <v>69</v>
      </c>
      <c r="B165" t="s">
        <v>11</v>
      </c>
      <c r="C165" t="s">
        <v>15</v>
      </c>
      <c r="D165" t="s">
        <v>40</v>
      </c>
      <c r="E165" t="s">
        <v>21</v>
      </c>
      <c r="F165" t="s">
        <v>24</v>
      </c>
      <c r="I165">
        <f>FG_SecBase_Tuning!M$48</f>
        <v>9</v>
      </c>
      <c r="J165">
        <f>FG_SecBase_Tuning!N$48</f>
        <v>9</v>
      </c>
      <c r="K165">
        <f>FG_SecBase_Tuning!O$48</f>
        <v>9</v>
      </c>
      <c r="L165">
        <f>FG_SecBase_Tuning!P$48</f>
        <v>9</v>
      </c>
      <c r="M165">
        <f>FG_SecBase_Tuning!Q$48</f>
        <v>9</v>
      </c>
      <c r="P165" s="155" cm="1">
        <f t="array" ref="P165">_xlfn.SWITCH(B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65" s="155" cm="1">
        <f t="array" ref="Q165">_xlfn.SWITCH(C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65" s="155" cm="1">
        <f t="array" ref="R165">_xlfn.SWITCH(D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65" s="155" cm="1">
        <f t="array" ref="S165">_xlfn.SWITCH(E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65" s="155" cm="1">
        <f t="array" ref="T165">_xlfn.SWITCH(F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66" spans="1:20" x14ac:dyDescent="0.3">
      <c r="A166">
        <v>70</v>
      </c>
      <c r="B166" t="s">
        <v>27</v>
      </c>
      <c r="C166" t="s">
        <v>24</v>
      </c>
      <c r="D166" t="s">
        <v>37</v>
      </c>
      <c r="E166" t="s">
        <v>21</v>
      </c>
      <c r="F166" t="s">
        <v>40</v>
      </c>
      <c r="I166" s="9">
        <v>800</v>
      </c>
      <c r="J166" s="9">
        <f>FG_SecBase_Tuning!N$70</f>
        <v>500</v>
      </c>
      <c r="K166" s="9">
        <v>650</v>
      </c>
      <c r="L166" s="9">
        <v>650</v>
      </c>
      <c r="M166" s="9">
        <v>200</v>
      </c>
      <c r="P166" s="155" cm="1">
        <f t="array" ref="P166">_xlfn.SWITCH(B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66" s="155" cm="1">
        <f t="array" ref="Q166">_xlfn.SWITCH(C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66" s="155" cm="1">
        <f t="array" ref="R166">_xlfn.SWITCH(D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66" s="155" cm="1">
        <f t="array" ref="S166">_xlfn.SWITCH(E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66" s="155" cm="1">
        <f t="array" ref="T166">_xlfn.SWITCH(F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7" spans="1:20" x14ac:dyDescent="0.3">
      <c r="A167">
        <v>71</v>
      </c>
      <c r="B167" t="s">
        <v>15</v>
      </c>
      <c r="C167" t="s">
        <v>40</v>
      </c>
      <c r="D167" t="s">
        <v>40</v>
      </c>
      <c r="E167" t="s">
        <v>40</v>
      </c>
      <c r="F167" t="s">
        <v>31</v>
      </c>
      <c r="I167" s="9">
        <v>800</v>
      </c>
      <c r="J167" s="9">
        <f>FG_SecBase_Tuning!N$70</f>
        <v>500</v>
      </c>
      <c r="K167" s="9">
        <v>650</v>
      </c>
      <c r="L167" s="9">
        <v>650</v>
      </c>
      <c r="M167" s="9">
        <v>200</v>
      </c>
      <c r="P167" s="155" cm="1">
        <f t="array" ref="P167">_xlfn.SWITCH(B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67" s="155" cm="1">
        <f t="array" ref="Q167">_xlfn.SWITCH(C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67" s="155" cm="1">
        <f t="array" ref="R167">_xlfn.SWITCH(D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67" s="155" cm="1">
        <f t="array" ref="S167">_xlfn.SWITCH(E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67" s="155" cm="1">
        <f t="array" ref="T167">_xlfn.SWITCH(F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68" spans="1:20" x14ac:dyDescent="0.3">
      <c r="A168">
        <v>72</v>
      </c>
      <c r="B168" t="s">
        <v>42</v>
      </c>
      <c r="C168" t="s">
        <v>46</v>
      </c>
      <c r="D168" t="s">
        <v>46</v>
      </c>
      <c r="E168" t="s">
        <v>46</v>
      </c>
      <c r="F168" t="s">
        <v>49</v>
      </c>
      <c r="I168" s="9">
        <v>800</v>
      </c>
      <c r="J168" s="9">
        <f>FG_SecBase_Tuning!N$70</f>
        <v>500</v>
      </c>
      <c r="K168" s="9">
        <v>650</v>
      </c>
      <c r="L168" s="9">
        <v>650</v>
      </c>
      <c r="M168" s="9">
        <v>200</v>
      </c>
      <c r="P168" s="155" cm="1">
        <f t="array" ref="P168">_xlfn.SWITCH(B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68" s="155" cm="1">
        <f t="array" ref="Q168">_xlfn.SWITCH(C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168" s="155" cm="1">
        <f t="array" ref="R168">_xlfn.SWITCH(D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68" s="155" cm="1">
        <f t="array" ref="S168">_xlfn.SWITCH(E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68" s="155" cm="1">
        <f t="array" ref="T168">_xlfn.SWITCH(F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169" spans="1:20" x14ac:dyDescent="0.3">
      <c r="A169">
        <v>73</v>
      </c>
      <c r="B169" t="s">
        <v>37</v>
      </c>
      <c r="C169" t="s">
        <v>24</v>
      </c>
      <c r="D169" t="s">
        <v>11</v>
      </c>
      <c r="E169" t="s">
        <v>21</v>
      </c>
      <c r="F169" t="s">
        <v>31</v>
      </c>
      <c r="I169" s="9">
        <v>800</v>
      </c>
      <c r="J169" s="9">
        <v>457</v>
      </c>
      <c r="K169" s="9">
        <v>650</v>
      </c>
      <c r="L169" s="9">
        <v>661</v>
      </c>
      <c r="M169" s="9">
        <v>220</v>
      </c>
      <c r="P169" s="155" cm="1">
        <f t="array" ref="P169">_xlfn.SWITCH(B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69" s="155" cm="1">
        <f t="array" ref="Q169">_xlfn.SWITCH(C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69" s="155" cm="1">
        <f t="array" ref="R169">_xlfn.SWITCH(D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69" s="155" cm="1">
        <f t="array" ref="S169">_xlfn.SWITCH(E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69" s="155" cm="1">
        <f t="array" ref="T169">_xlfn.SWITCH(F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70" spans="1:20" x14ac:dyDescent="0.3">
      <c r="A170">
        <v>74</v>
      </c>
      <c r="B170" t="s">
        <v>21</v>
      </c>
      <c r="C170" t="s">
        <v>15</v>
      </c>
      <c r="D170" t="s">
        <v>34</v>
      </c>
      <c r="E170" t="s">
        <v>37</v>
      </c>
      <c r="F170" t="s">
        <v>15</v>
      </c>
      <c r="I170">
        <v>209</v>
      </c>
      <c r="J170">
        <f>FG_SecBase_Tuning!N$48</f>
        <v>9</v>
      </c>
      <c r="K170">
        <f>FG_SecBase_Tuning!O$48</f>
        <v>9</v>
      </c>
      <c r="L170">
        <f>FG_SecBase_Tuning!P$48</f>
        <v>9</v>
      </c>
      <c r="M170">
        <f>FG_SecBase_Tuning!Q$48</f>
        <v>9</v>
      </c>
      <c r="P170" s="155" cm="1">
        <f t="array" ref="P170">_xlfn.SWITCH(B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70" s="155" cm="1">
        <f t="array" ref="Q170">_xlfn.SWITCH(C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70" s="155" cm="1">
        <f t="array" ref="R170">_xlfn.SWITCH(D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70" s="155" cm="1">
        <f t="array" ref="S170">_xlfn.SWITCH(E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70" s="155" cm="1">
        <f t="array" ref="T170">_xlfn.SWITCH(F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71" spans="1:20" x14ac:dyDescent="0.3">
      <c r="A171">
        <v>75</v>
      </c>
      <c r="B171" t="s">
        <v>31</v>
      </c>
      <c r="C171" t="s">
        <v>24</v>
      </c>
      <c r="D171" t="s">
        <v>11</v>
      </c>
      <c r="E171" t="s">
        <v>40</v>
      </c>
      <c r="F171" t="s">
        <v>15</v>
      </c>
      <c r="I171">
        <v>209</v>
      </c>
      <c r="J171">
        <f>FG_SecBase_Tuning!N$48</f>
        <v>9</v>
      </c>
      <c r="K171">
        <f>FG_SecBase_Tuning!O$48</f>
        <v>9</v>
      </c>
      <c r="L171">
        <f>FG_SecBase_Tuning!P$48</f>
        <v>9</v>
      </c>
      <c r="M171">
        <v>1100</v>
      </c>
      <c r="P171" s="155" cm="1">
        <f t="array" ref="P171">_xlfn.SWITCH(B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71" s="155" cm="1">
        <f t="array" ref="Q171">_xlfn.SWITCH(C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71" s="155" cm="1">
        <f t="array" ref="R171">_xlfn.SWITCH(D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71" s="155" cm="1">
        <f t="array" ref="S171">_xlfn.SWITCH(E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71" s="155" cm="1">
        <f t="array" ref="T171">_xlfn.SWITCH(F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72" spans="1:20" x14ac:dyDescent="0.3">
      <c r="A172">
        <v>76</v>
      </c>
      <c r="B172" t="s">
        <v>31</v>
      </c>
      <c r="C172" t="s">
        <v>21</v>
      </c>
      <c r="D172" t="s">
        <v>37</v>
      </c>
      <c r="E172" t="s">
        <v>11</v>
      </c>
      <c r="F172" t="s">
        <v>24</v>
      </c>
      <c r="I172">
        <v>209</v>
      </c>
      <c r="J172">
        <f>FG_SecBase_Tuning!N$48</f>
        <v>9</v>
      </c>
      <c r="K172">
        <f>FG_SecBase_Tuning!O$48</f>
        <v>9</v>
      </c>
      <c r="L172">
        <f>FG_SecBase_Tuning!P$48</f>
        <v>9</v>
      </c>
      <c r="M172">
        <v>1100</v>
      </c>
      <c r="P172" s="155" cm="1">
        <f t="array" ref="P172">_xlfn.SWITCH(B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72" s="155" cm="1">
        <f t="array" ref="Q172">_xlfn.SWITCH(C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72" s="155" cm="1">
        <f t="array" ref="R172">_xlfn.SWITCH(D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72" s="155" cm="1">
        <f t="array" ref="S172">_xlfn.SWITCH(E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72" s="155" cm="1">
        <f t="array" ref="T172">_xlfn.SWITCH(F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73" spans="1:20" x14ac:dyDescent="0.3">
      <c r="A173">
        <v>77</v>
      </c>
      <c r="B173" t="s">
        <v>21</v>
      </c>
      <c r="C173" t="s">
        <v>31</v>
      </c>
      <c r="D173" t="s">
        <v>24</v>
      </c>
      <c r="E173" t="s">
        <v>21</v>
      </c>
      <c r="F173" t="s">
        <v>37</v>
      </c>
      <c r="I173">
        <v>209</v>
      </c>
      <c r="J173">
        <f>FG_SecBase_Tuning!N$48</f>
        <v>9</v>
      </c>
      <c r="K173">
        <f>FG_SecBase_Tuning!O$48</f>
        <v>9</v>
      </c>
      <c r="L173">
        <f>FG_SecBase_Tuning!P$48</f>
        <v>9</v>
      </c>
      <c r="M173">
        <v>63</v>
      </c>
      <c r="P173" s="155" cm="1">
        <f t="array" ref="P173">_xlfn.SWITCH(B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73" s="155" cm="1">
        <f t="array" ref="Q173">_xlfn.SWITCH(C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73" s="155" cm="1">
        <f t="array" ref="R173">_xlfn.SWITCH(D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73" s="155" cm="1">
        <f t="array" ref="S173">_xlfn.SWITCH(E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73" s="155" cm="1">
        <f t="array" ref="T173">_xlfn.SWITCH(F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74" spans="1:20" x14ac:dyDescent="0.3">
      <c r="K174"/>
    </row>
    <row r="175" spans="1:20" x14ac:dyDescent="0.3">
      <c r="I175">
        <f>SUM(I97:I173)</f>
        <v>100000</v>
      </c>
      <c r="J175">
        <f t="shared" ref="J175:M175" si="11">SUM(J97:J173)</f>
        <v>100000</v>
      </c>
      <c r="K175">
        <f t="shared" si="11"/>
        <v>100000</v>
      </c>
      <c r="L175">
        <f t="shared" si="11"/>
        <v>100000</v>
      </c>
      <c r="M175">
        <f t="shared" si="11"/>
        <v>100000</v>
      </c>
    </row>
    <row r="176" spans="1:20" x14ac:dyDescent="0.3">
      <c r="K176"/>
    </row>
    <row r="177" spans="1:20" x14ac:dyDescent="0.3">
      <c r="B177" s="209" t="s">
        <v>80</v>
      </c>
      <c r="C177" s="209"/>
      <c r="D177" s="209"/>
      <c r="E177" s="209"/>
      <c r="F177" s="209"/>
      <c r="I177" s="209" t="s">
        <v>73</v>
      </c>
      <c r="J177" s="211"/>
      <c r="K177" s="211"/>
      <c r="L177" s="211"/>
      <c r="M177" s="211"/>
      <c r="P177" s="209" t="s">
        <v>80</v>
      </c>
      <c r="Q177" s="209"/>
      <c r="R177" s="209"/>
      <c r="S177" s="209"/>
      <c r="T177" s="209"/>
    </row>
    <row r="178" spans="1:20" x14ac:dyDescent="0.3">
      <c r="K178"/>
    </row>
    <row r="179" spans="1:20" x14ac:dyDescent="0.3">
      <c r="B179" s="38" t="s">
        <v>74</v>
      </c>
      <c r="C179" s="38" t="s">
        <v>75</v>
      </c>
      <c r="D179" s="38" t="s">
        <v>76</v>
      </c>
      <c r="E179" s="38" t="s">
        <v>77</v>
      </c>
      <c r="F179" s="38" t="s">
        <v>78</v>
      </c>
      <c r="K179"/>
      <c r="P179" s="38" t="s">
        <v>74</v>
      </c>
      <c r="Q179" s="38" t="s">
        <v>75</v>
      </c>
      <c r="R179" s="38" t="s">
        <v>76</v>
      </c>
      <c r="S179" s="38" t="s">
        <v>77</v>
      </c>
      <c r="T179" s="38" t="s">
        <v>78</v>
      </c>
    </row>
    <row r="180" spans="1:20" x14ac:dyDescent="0.3">
      <c r="A180">
        <v>1</v>
      </c>
      <c r="B180" t="s">
        <v>24</v>
      </c>
      <c r="C180" t="s">
        <v>40</v>
      </c>
      <c r="D180" t="s">
        <v>15</v>
      </c>
      <c r="E180" t="s">
        <v>37</v>
      </c>
      <c r="F180" t="s">
        <v>37</v>
      </c>
      <c r="I180">
        <f>FG_SecBase_Tuning!M$83</f>
        <v>9</v>
      </c>
      <c r="J180">
        <f>FG_SecBase_Tuning!N$83</f>
        <v>9</v>
      </c>
      <c r="K180">
        <f>FG_SecBase_Tuning!O$83</f>
        <v>9</v>
      </c>
      <c r="L180">
        <f>FG_SecBase_Tuning!P$83</f>
        <v>9</v>
      </c>
      <c r="M180">
        <v>1000</v>
      </c>
      <c r="P180" s="155" cm="1">
        <f t="array" ref="P180">_xlfn.SWITCH(B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80" s="155" cm="1">
        <f t="array" ref="Q180">_xlfn.SWITCH(C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80" s="155" cm="1">
        <f t="array" ref="R180">_xlfn.SWITCH(D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80" s="155" cm="1">
        <f t="array" ref="S180">_xlfn.SWITCH(E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80" s="155" cm="1">
        <f t="array" ref="T180">_xlfn.SWITCH(F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81" spans="1:20" x14ac:dyDescent="0.3">
      <c r="A181">
        <v>2</v>
      </c>
      <c r="B181" t="s">
        <v>40</v>
      </c>
      <c r="C181" t="s">
        <v>31</v>
      </c>
      <c r="D181" t="s">
        <v>15</v>
      </c>
      <c r="E181" t="s">
        <v>27</v>
      </c>
      <c r="F181" t="s">
        <v>40</v>
      </c>
      <c r="I181">
        <f>FG_SecBase_Tuning!M$83</f>
        <v>9</v>
      </c>
      <c r="J181">
        <f>FG_SecBase_Tuning!N$83</f>
        <v>9</v>
      </c>
      <c r="K181">
        <f>FG_SecBase_Tuning!O$83</f>
        <v>9</v>
      </c>
      <c r="L181">
        <f>FG_SecBase_Tuning!P$83</f>
        <v>9</v>
      </c>
      <c r="M181">
        <v>1000</v>
      </c>
      <c r="P181" s="155" cm="1">
        <f t="array" ref="P181">_xlfn.SWITCH(B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81" s="155" cm="1">
        <f t="array" ref="Q181">_xlfn.SWITCH(C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81" s="155" cm="1">
        <f t="array" ref="R181">_xlfn.SWITCH(D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81" s="155" cm="1">
        <f t="array" ref="S181">_xlfn.SWITCH(E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81" s="155" cm="1">
        <f t="array" ref="T181">_xlfn.SWITCH(F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82" spans="1:20" x14ac:dyDescent="0.3">
      <c r="A182">
        <v>3</v>
      </c>
      <c r="B182" t="s">
        <v>18</v>
      </c>
      <c r="C182" t="s">
        <v>34</v>
      </c>
      <c r="D182" t="s">
        <v>18</v>
      </c>
      <c r="E182" t="s">
        <v>15</v>
      </c>
      <c r="F182" t="s">
        <v>31</v>
      </c>
      <c r="I182">
        <f>FG_SecBase_Tuning!M$83</f>
        <v>9</v>
      </c>
      <c r="J182">
        <f>FG_SecBase_Tuning!N$83</f>
        <v>9</v>
      </c>
      <c r="K182">
        <f>FG_SecBase_Tuning!O$83</f>
        <v>9</v>
      </c>
      <c r="L182">
        <f>FG_SecBase_Tuning!P$83</f>
        <v>9</v>
      </c>
      <c r="M182">
        <v>1000</v>
      </c>
      <c r="P182" s="155" cm="1">
        <f t="array" ref="P182">_xlfn.SWITCH(B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82" s="155" cm="1">
        <f t="array" ref="Q182">_xlfn.SWITCH(C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82" s="155" cm="1">
        <f t="array" ref="R182">_xlfn.SWITCH(D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82" s="155" cm="1">
        <f t="array" ref="S182">_xlfn.SWITCH(E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82" s="155" cm="1">
        <f t="array" ref="T182">_xlfn.SWITCH(F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83" spans="1:20" x14ac:dyDescent="0.3">
      <c r="A183">
        <v>4</v>
      </c>
      <c r="B183" t="s">
        <v>27</v>
      </c>
      <c r="C183" t="s">
        <v>40</v>
      </c>
      <c r="D183" t="s">
        <v>27</v>
      </c>
      <c r="E183" t="s">
        <v>18</v>
      </c>
      <c r="F183" t="s">
        <v>15</v>
      </c>
      <c r="I183">
        <f>FG_SecBase_Tuning!M$83</f>
        <v>9</v>
      </c>
      <c r="J183">
        <f>FG_SecBase_Tuning!N$83</f>
        <v>9</v>
      </c>
      <c r="K183">
        <f>FG_SecBase_Tuning!O$83</f>
        <v>9</v>
      </c>
      <c r="L183">
        <f>FG_SecBase_Tuning!P$83</f>
        <v>9</v>
      </c>
      <c r="M183">
        <v>1000</v>
      </c>
      <c r="P183" s="155" cm="1">
        <f t="array" ref="P183">_xlfn.SWITCH(B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83" s="155" cm="1">
        <f t="array" ref="Q183">_xlfn.SWITCH(C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83" s="155" cm="1">
        <f t="array" ref="R183">_xlfn.SWITCH(D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83" s="155" cm="1">
        <f t="array" ref="S183">_xlfn.SWITCH(E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83" s="155" cm="1">
        <f t="array" ref="T183">_xlfn.SWITCH(F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84" spans="1:20" ht="15" thickBot="1" x14ac:dyDescent="0.35">
      <c r="A184">
        <v>5</v>
      </c>
      <c r="B184" t="s">
        <v>37</v>
      </c>
      <c r="C184" t="s">
        <v>21</v>
      </c>
      <c r="D184" t="s">
        <v>15</v>
      </c>
      <c r="E184" t="s">
        <v>24</v>
      </c>
      <c r="F184" t="s">
        <v>15</v>
      </c>
      <c r="I184">
        <f>FG_SecBase_Tuning!M$83</f>
        <v>9</v>
      </c>
      <c r="J184">
        <f>FG_SecBase_Tuning!N$83</f>
        <v>9</v>
      </c>
      <c r="K184">
        <f>FG_SecBase_Tuning!O$83</f>
        <v>9</v>
      </c>
      <c r="L184">
        <f>FG_SecBase_Tuning!P$83</f>
        <v>9</v>
      </c>
      <c r="M184">
        <v>1000</v>
      </c>
      <c r="P184" s="155" cm="1">
        <f t="array" ref="P184">_xlfn.SWITCH(B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84" s="155" cm="1">
        <f t="array" ref="Q184">_xlfn.SWITCH(C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84" s="155" cm="1">
        <f t="array" ref="R184">_xlfn.SWITCH(D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84" s="155" cm="1">
        <f t="array" ref="S184">_xlfn.SWITCH(E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84" s="155" cm="1">
        <f t="array" ref="T184">_xlfn.SWITCH(F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85" spans="1:20" x14ac:dyDescent="0.3">
      <c r="A185">
        <v>6</v>
      </c>
      <c r="B185" s="26" t="s">
        <v>40</v>
      </c>
      <c r="C185" s="13" t="s">
        <v>40</v>
      </c>
      <c r="D185" s="13" t="s">
        <v>40</v>
      </c>
      <c r="E185" s="13" t="s">
        <v>40</v>
      </c>
      <c r="F185" s="14" t="s">
        <v>40</v>
      </c>
      <c r="I185" s="33">
        <f>FG_SecBase_Tuning!M103</f>
        <v>2500</v>
      </c>
      <c r="J185" s="33">
        <f>FG_SecBase_Tuning!N103</f>
        <v>4000</v>
      </c>
      <c r="K185" s="33">
        <f>FG_SecBase_Tuning!O103</f>
        <v>3500</v>
      </c>
      <c r="L185" s="33">
        <f>FG_SecBase_Tuning!P103</f>
        <v>1200</v>
      </c>
      <c r="M185" s="33">
        <f>FG_SecBase_Tuning!Q103</f>
        <v>2250</v>
      </c>
      <c r="P185" s="155" cm="1">
        <f t="array" ref="P185">_xlfn.SWITCH(B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85" s="155" cm="1">
        <f t="array" ref="Q185">_xlfn.SWITCH(C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85" s="155" cm="1">
        <f t="array" ref="R185">_xlfn.SWITCH(D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85" s="155" cm="1">
        <f t="array" ref="S185">_xlfn.SWITCH(E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85" s="155" cm="1">
        <f t="array" ref="T185">_xlfn.SWITCH(F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86" spans="1:20" x14ac:dyDescent="0.3">
      <c r="A186">
        <v>7</v>
      </c>
      <c r="B186" s="28" t="s">
        <v>40</v>
      </c>
      <c r="C186" t="s">
        <v>27</v>
      </c>
      <c r="D186" t="s">
        <v>31</v>
      </c>
      <c r="E186" t="s">
        <v>40</v>
      </c>
      <c r="F186" s="15" t="s">
        <v>40</v>
      </c>
      <c r="I186" s="33">
        <f>FG_SecBase_Tuning!M100</f>
        <v>13000</v>
      </c>
      <c r="J186" s="33">
        <f>FG_SecBase_Tuning!N100</f>
        <v>7000</v>
      </c>
      <c r="K186" s="33">
        <v>4000</v>
      </c>
      <c r="L186" s="33">
        <f>FG_SecBase_Tuning!P100</f>
        <v>9100</v>
      </c>
      <c r="M186" s="33">
        <f>FG_SecBase_Tuning!Q100</f>
        <v>10100</v>
      </c>
      <c r="P186" s="155" cm="1">
        <f t="array" ref="P186">_xlfn.SWITCH(B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86" s="155" cm="1">
        <f t="array" ref="Q186">_xlfn.SWITCH(C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86" s="155" cm="1">
        <f t="array" ref="R186">_xlfn.SWITCH(D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86" s="155" cm="1">
        <f t="array" ref="S186">_xlfn.SWITCH(E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86" s="155" cm="1">
        <f t="array" ref="T186">_xlfn.SWITCH(F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87" spans="1:20" x14ac:dyDescent="0.3">
      <c r="A187">
        <v>8</v>
      </c>
      <c r="B187" s="28" t="s">
        <v>18</v>
      </c>
      <c r="C187" t="s">
        <v>18</v>
      </c>
      <c r="D187" t="s">
        <v>18</v>
      </c>
      <c r="E187" t="s">
        <v>18</v>
      </c>
      <c r="F187" s="15" t="s">
        <v>18</v>
      </c>
      <c r="I187" s="33">
        <f>FG_SecBase_Tuning!M101</f>
        <v>11000</v>
      </c>
      <c r="J187" s="33">
        <f>FG_SecBase_Tuning!N101</f>
        <v>3740</v>
      </c>
      <c r="K187" s="33">
        <v>3500</v>
      </c>
      <c r="L187" s="33">
        <v>6000</v>
      </c>
      <c r="M187" s="33">
        <v>3500</v>
      </c>
      <c r="P187" s="155" cm="1">
        <f t="array" ref="P187">_xlfn.SWITCH(B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87" s="155" cm="1">
        <f t="array" ref="Q187">_xlfn.SWITCH(C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87" s="155" cm="1">
        <f t="array" ref="R187">_xlfn.SWITCH(D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87" s="155" cm="1">
        <f t="array" ref="S187">_xlfn.SWITCH(E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87" s="155" cm="1">
        <f t="array" ref="T187">_xlfn.SWITCH(F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88" spans="1:20" x14ac:dyDescent="0.3">
      <c r="A188">
        <v>9</v>
      </c>
      <c r="B188" s="28" t="s">
        <v>18</v>
      </c>
      <c r="C188" t="s">
        <v>18</v>
      </c>
      <c r="D188" t="s">
        <v>18</v>
      </c>
      <c r="E188" t="s">
        <v>18</v>
      </c>
      <c r="F188" s="15" t="s">
        <v>18</v>
      </c>
      <c r="I188" s="33">
        <f>FG_SecBase_Tuning!M102</f>
        <v>15716</v>
      </c>
      <c r="J188" s="33">
        <v>12000</v>
      </c>
      <c r="K188" s="33">
        <v>3000</v>
      </c>
      <c r="L188" s="33">
        <v>3500</v>
      </c>
      <c r="M188" s="33">
        <v>2500</v>
      </c>
      <c r="P188" s="155" cm="1">
        <f t="array" ref="P188">_xlfn.SWITCH(B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88" s="155" cm="1">
        <f t="array" ref="Q188">_xlfn.SWITCH(C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88" s="155" cm="1">
        <f t="array" ref="R188">_xlfn.SWITCH(D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88" s="155" cm="1">
        <f t="array" ref="S188">_xlfn.SWITCH(E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88" s="155" cm="1">
        <f t="array" ref="T188">_xlfn.SWITCH(F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89" spans="1:20" x14ac:dyDescent="0.3">
      <c r="A189">
        <v>10</v>
      </c>
      <c r="B189" s="28" t="s">
        <v>18</v>
      </c>
      <c r="C189" t="s">
        <v>18</v>
      </c>
      <c r="D189" t="s">
        <v>18</v>
      </c>
      <c r="E189" t="s">
        <v>18</v>
      </c>
      <c r="F189" s="15" t="s">
        <v>18</v>
      </c>
      <c r="I189" s="33">
        <f>FG_SecBase_Tuning!M101</f>
        <v>11000</v>
      </c>
      <c r="J189" s="33">
        <f>FG_SecBase_Tuning!N101</f>
        <v>3740</v>
      </c>
      <c r="K189" s="33">
        <v>3500</v>
      </c>
      <c r="L189" s="33">
        <v>6000</v>
      </c>
      <c r="M189" s="33">
        <v>3500</v>
      </c>
      <c r="P189" s="155" cm="1">
        <f t="array" ref="P189">_xlfn.SWITCH(B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89" s="155" cm="1">
        <f t="array" ref="Q189">_xlfn.SWITCH(C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89" s="155" cm="1">
        <f t="array" ref="R189">_xlfn.SWITCH(D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89" s="155" cm="1">
        <f t="array" ref="S189">_xlfn.SWITCH(E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89" s="155" cm="1">
        <f t="array" ref="T189">_xlfn.SWITCH(F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90" spans="1:20" x14ac:dyDescent="0.3">
      <c r="A190">
        <v>11</v>
      </c>
      <c r="B190" s="28" t="s">
        <v>18</v>
      </c>
      <c r="C190" t="s">
        <v>18</v>
      </c>
      <c r="D190" t="s">
        <v>18</v>
      </c>
      <c r="E190" t="s">
        <v>18</v>
      </c>
      <c r="F190" s="15" t="s">
        <v>18</v>
      </c>
      <c r="I190" s="33">
        <f>FG_SecBase_Tuning!M100</f>
        <v>13000</v>
      </c>
      <c r="J190" s="33">
        <f>FG_SecBase_Tuning!N100</f>
        <v>7000</v>
      </c>
      <c r="K190" s="33">
        <v>5000</v>
      </c>
      <c r="L190" s="33">
        <f>FG_SecBase_Tuning!P100</f>
        <v>9100</v>
      </c>
      <c r="M190" s="33">
        <f>FG_SecBase_Tuning!Q100</f>
        <v>10100</v>
      </c>
      <c r="P190" s="155" cm="1">
        <f t="array" ref="P190">_xlfn.SWITCH(B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90" s="155" cm="1">
        <f t="array" ref="Q190">_xlfn.SWITCH(C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90" s="155" cm="1">
        <f t="array" ref="R190">_xlfn.SWITCH(D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90" s="155" cm="1">
        <f t="array" ref="S190">_xlfn.SWITCH(E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90" s="155" cm="1">
        <f t="array" ref="T190">_xlfn.SWITCH(F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91" spans="1:20" ht="15" thickBot="1" x14ac:dyDescent="0.35">
      <c r="A191">
        <v>12</v>
      </c>
      <c r="B191" s="31" t="s">
        <v>40</v>
      </c>
      <c r="C191" s="16" t="s">
        <v>40</v>
      </c>
      <c r="D191" s="16" t="s">
        <v>40</v>
      </c>
      <c r="E191" s="16" t="s">
        <v>34</v>
      </c>
      <c r="F191" s="17" t="s">
        <v>37</v>
      </c>
      <c r="I191" s="33">
        <f>FG_SecBase_Tuning!M103</f>
        <v>2500</v>
      </c>
      <c r="J191" s="33">
        <f>FG_SecBase_Tuning!N103</f>
        <v>4000</v>
      </c>
      <c r="K191" s="33">
        <f>FG_SecBase_Tuning!O103</f>
        <v>3500</v>
      </c>
      <c r="L191" s="33">
        <f>FG_SecBase_Tuning!P103</f>
        <v>1200</v>
      </c>
      <c r="M191" s="33">
        <f>FG_SecBase_Tuning!Q103</f>
        <v>2250</v>
      </c>
      <c r="P191" s="155" cm="1">
        <f t="array" ref="P191">_xlfn.SWITCH(B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91" s="155" cm="1">
        <f t="array" ref="Q191">_xlfn.SWITCH(C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91" s="155" cm="1">
        <f t="array" ref="R191">_xlfn.SWITCH(D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91" s="155" cm="1">
        <f t="array" ref="S191">_xlfn.SWITCH(E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91" s="155" cm="1">
        <f t="array" ref="T191">_xlfn.SWITCH(F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92" spans="1:20" x14ac:dyDescent="0.3">
      <c r="A192">
        <v>13</v>
      </c>
      <c r="B192" t="s">
        <v>15</v>
      </c>
      <c r="C192" t="s">
        <v>31</v>
      </c>
      <c r="D192" t="s">
        <v>34</v>
      </c>
      <c r="E192" t="s">
        <v>15</v>
      </c>
      <c r="F192" t="s">
        <v>21</v>
      </c>
      <c r="I192">
        <f>FG_SecBase_Tuning!M$83</f>
        <v>9</v>
      </c>
      <c r="J192">
        <f>FG_SecBase_Tuning!N$83</f>
        <v>9</v>
      </c>
      <c r="K192">
        <f>FG_SecBase_Tuning!O$83</f>
        <v>9</v>
      </c>
      <c r="L192">
        <f>FG_SecBase_Tuning!P$83</f>
        <v>9</v>
      </c>
      <c r="M192">
        <f>FG_SecBase_Tuning!Q$83</f>
        <v>9</v>
      </c>
      <c r="P192" s="155" cm="1">
        <f t="array" ref="P192">_xlfn.SWITCH(B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92" s="155" cm="1">
        <f t="array" ref="Q192">_xlfn.SWITCH(C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92" s="155" cm="1">
        <f t="array" ref="R192">_xlfn.SWITCH(D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92" s="155" cm="1">
        <f t="array" ref="S192">_xlfn.SWITCH(E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92" s="155" cm="1">
        <f t="array" ref="T192">_xlfn.SWITCH(F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93" spans="1:20" x14ac:dyDescent="0.3">
      <c r="A193">
        <v>14</v>
      </c>
      <c r="B193" t="s">
        <v>11</v>
      </c>
      <c r="C193" t="s">
        <v>27</v>
      </c>
      <c r="D193" t="s">
        <v>24</v>
      </c>
      <c r="E193" t="s">
        <v>21</v>
      </c>
      <c r="F193" t="s">
        <v>37</v>
      </c>
      <c r="I193">
        <f>FG_SecBase_Tuning!M$83</f>
        <v>9</v>
      </c>
      <c r="J193">
        <f>FG_SecBase_Tuning!N$83</f>
        <v>9</v>
      </c>
      <c r="K193">
        <f>FG_SecBase_Tuning!O$83</f>
        <v>9</v>
      </c>
      <c r="L193">
        <v>1000</v>
      </c>
      <c r="M193">
        <v>1000</v>
      </c>
      <c r="P193" s="155" cm="1">
        <f t="array" ref="P193">_xlfn.SWITCH(B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93" s="155" cm="1">
        <f t="array" ref="Q193">_xlfn.SWITCH(C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93" s="155" cm="1">
        <f t="array" ref="R193">_xlfn.SWITCH(D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93" s="155" cm="1">
        <f t="array" ref="S193">_xlfn.SWITCH(E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93" s="155" cm="1">
        <f t="array" ref="T193">_xlfn.SWITCH(F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94" spans="1:20" x14ac:dyDescent="0.3">
      <c r="A194">
        <v>15</v>
      </c>
      <c r="B194" t="s">
        <v>40</v>
      </c>
      <c r="C194" t="s">
        <v>37</v>
      </c>
      <c r="D194" t="s">
        <v>15</v>
      </c>
      <c r="E194" t="s">
        <v>37</v>
      </c>
      <c r="F194" t="s">
        <v>34</v>
      </c>
      <c r="I194">
        <f>FG_SecBase_Tuning!M$83</f>
        <v>9</v>
      </c>
      <c r="J194">
        <f>FG_SecBase_Tuning!N$83</f>
        <v>9</v>
      </c>
      <c r="K194" s="11">
        <f>FG_SecBase_Tuning!O$91</f>
        <v>5</v>
      </c>
      <c r="L194">
        <v>1000</v>
      </c>
      <c r="M194">
        <v>1000</v>
      </c>
      <c r="P194" s="155" cm="1">
        <f t="array" ref="P194">_xlfn.SWITCH(B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94" s="155" cm="1">
        <f t="array" ref="Q194">_xlfn.SWITCH(C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94" s="155" cm="1">
        <f t="array" ref="R194">_xlfn.SWITCH(D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94" s="155" cm="1">
        <f t="array" ref="S194">_xlfn.SWITCH(E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94" s="155" cm="1">
        <f t="array" ref="T194">_xlfn.SWITCH(F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95" spans="1:20" x14ac:dyDescent="0.3">
      <c r="A195">
        <v>16</v>
      </c>
      <c r="B195" t="s">
        <v>40</v>
      </c>
      <c r="C195" t="s">
        <v>40</v>
      </c>
      <c r="D195" t="s">
        <v>24</v>
      </c>
      <c r="E195" t="s">
        <v>31</v>
      </c>
      <c r="F195" t="s">
        <v>40</v>
      </c>
      <c r="I195">
        <f>FG_SecBase_Tuning!M$83</f>
        <v>9</v>
      </c>
      <c r="J195">
        <f>FG_SecBase_Tuning!N$83</f>
        <v>9</v>
      </c>
      <c r="K195" s="11">
        <f>FG_SecBase_Tuning!O$91</f>
        <v>5</v>
      </c>
      <c r="L195">
        <f>FG_SecBase_Tuning!P$83</f>
        <v>9</v>
      </c>
      <c r="M195">
        <v>1000</v>
      </c>
      <c r="P195" s="155" cm="1">
        <f t="array" ref="P195">_xlfn.SWITCH(B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95" s="155" cm="1">
        <f t="array" ref="Q195">_xlfn.SWITCH(C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95" s="155" cm="1">
        <f t="array" ref="R195">_xlfn.SWITCH(D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95" s="155" cm="1">
        <f t="array" ref="S195">_xlfn.SWITCH(E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95" s="155" cm="1">
        <f t="array" ref="T195">_xlfn.SWITCH(F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96" spans="1:20" x14ac:dyDescent="0.3">
      <c r="A196">
        <v>17</v>
      </c>
      <c r="B196" t="s">
        <v>21</v>
      </c>
      <c r="C196" t="s">
        <v>34</v>
      </c>
      <c r="D196" t="s">
        <v>62</v>
      </c>
      <c r="E196" t="s">
        <v>34</v>
      </c>
      <c r="F196" t="s">
        <v>24</v>
      </c>
      <c r="I196" s="6">
        <f>FG_SecBase_Tuning!M$85</f>
        <v>500</v>
      </c>
      <c r="J196" s="6">
        <f>FG_SecBase_Tuning!N$86</f>
        <v>600</v>
      </c>
      <c r="K196" s="11">
        <v>3000</v>
      </c>
      <c r="L196" s="6">
        <f>FG_SecBase_Tuning!P$89</f>
        <v>600</v>
      </c>
      <c r="M196" s="6">
        <f>FG_SecBase_Tuning!Q$86</f>
        <v>1000</v>
      </c>
      <c r="P196" s="155" cm="1">
        <f t="array" ref="P196">_xlfn.SWITCH(B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96" s="155" cm="1">
        <f t="array" ref="Q196">_xlfn.SWITCH(C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96" s="155" cm="1">
        <f t="array" ref="R196">_xlfn.SWITCH(D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96" s="155" cm="1">
        <f t="array" ref="S196">_xlfn.SWITCH(E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96" s="155" cm="1">
        <f t="array" ref="T196">_xlfn.SWITCH(F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97" spans="1:20" x14ac:dyDescent="0.3">
      <c r="A197">
        <v>18</v>
      </c>
      <c r="B197" t="s">
        <v>27</v>
      </c>
      <c r="C197" t="s">
        <v>31</v>
      </c>
      <c r="D197" t="s">
        <v>40</v>
      </c>
      <c r="E197" t="s">
        <v>40</v>
      </c>
      <c r="F197" t="s">
        <v>34</v>
      </c>
      <c r="I197" s="6">
        <f t="shared" ref="I197:J205" si="12">I196</f>
        <v>500</v>
      </c>
      <c r="J197" s="6">
        <f t="shared" si="12"/>
        <v>600</v>
      </c>
      <c r="K197" s="11">
        <v>3000</v>
      </c>
      <c r="L197" s="6">
        <f>L196</f>
        <v>600</v>
      </c>
      <c r="M197" s="6">
        <f>M196</f>
        <v>1000</v>
      </c>
      <c r="P197" s="155" cm="1">
        <f t="array" ref="P197">_xlfn.SWITCH(B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97" s="155" cm="1">
        <f t="array" ref="Q197">_xlfn.SWITCH(C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97" s="155" cm="1">
        <f t="array" ref="R197">_xlfn.SWITCH(D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97" s="155" cm="1">
        <f t="array" ref="S197">_xlfn.SWITCH(E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97" s="155" cm="1">
        <f t="array" ref="T197">_xlfn.SWITCH(F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98" spans="1:20" x14ac:dyDescent="0.3">
      <c r="A198">
        <v>19</v>
      </c>
      <c r="B198" t="s">
        <v>10</v>
      </c>
      <c r="C198" t="s">
        <v>20</v>
      </c>
      <c r="D198" t="s">
        <v>18</v>
      </c>
      <c r="E198" t="s">
        <v>26</v>
      </c>
      <c r="F198" t="s">
        <v>14</v>
      </c>
      <c r="I198" s="6">
        <f t="shared" si="12"/>
        <v>500</v>
      </c>
      <c r="J198" s="6">
        <f t="shared" si="12"/>
        <v>600</v>
      </c>
      <c r="K198">
        <f>FG_SecBase_Tuning!O$83</f>
        <v>9</v>
      </c>
      <c r="L198" s="6">
        <f>L197</f>
        <v>600</v>
      </c>
      <c r="M198" s="6">
        <f>M197</f>
        <v>1000</v>
      </c>
      <c r="P198" s="155" cm="1">
        <f t="array" ref="P198">_xlfn.SWITCH(B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98" s="155" cm="1">
        <f t="array" ref="Q198">_xlfn.SWITCH(C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98" s="155" cm="1">
        <f t="array" ref="R198">_xlfn.SWITCH(D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98" s="155" cm="1">
        <f t="array" ref="S198">_xlfn.SWITCH(E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98" s="155" cm="1">
        <f t="array" ref="T198">_xlfn.SWITCH(F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199" spans="1:20" x14ac:dyDescent="0.3">
      <c r="A199">
        <v>20</v>
      </c>
      <c r="B199" t="s">
        <v>40</v>
      </c>
      <c r="C199" t="s">
        <v>23</v>
      </c>
      <c r="D199" t="s">
        <v>40</v>
      </c>
      <c r="E199" t="s">
        <v>30</v>
      </c>
      <c r="F199" t="s">
        <v>37</v>
      </c>
      <c r="I199" s="6">
        <f t="shared" si="12"/>
        <v>500</v>
      </c>
      <c r="J199" s="6">
        <f t="shared" si="12"/>
        <v>600</v>
      </c>
      <c r="K199">
        <f>FG_SecBase_Tuning!O$83</f>
        <v>9</v>
      </c>
      <c r="L199" s="2">
        <f>FG_SecBase_Tuning!P90</f>
        <v>600</v>
      </c>
      <c r="M199" s="6">
        <f t="shared" ref="M199:M205" si="13">M198</f>
        <v>1000</v>
      </c>
      <c r="P199" s="155" cm="1">
        <f t="array" ref="P199">_xlfn.SWITCH(B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99" s="155" cm="1">
        <f t="array" ref="Q199">_xlfn.SWITCH(C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199" s="155" cm="1">
        <f t="array" ref="R199">_xlfn.SWITCH(D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99" s="155" cm="1">
        <f t="array" ref="S199">_xlfn.SWITCH(E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99" s="155" cm="1">
        <f t="array" ref="T199">_xlfn.SWITCH(F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00" spans="1:20" x14ac:dyDescent="0.3">
      <c r="A200">
        <v>21</v>
      </c>
      <c r="B200" t="s">
        <v>37</v>
      </c>
      <c r="C200" t="s">
        <v>37</v>
      </c>
      <c r="D200" t="s">
        <v>31</v>
      </c>
      <c r="E200" t="s">
        <v>33</v>
      </c>
      <c r="F200" t="s">
        <v>17</v>
      </c>
      <c r="I200">
        <f>FG_SecBase_Tuning!M$83</f>
        <v>9</v>
      </c>
      <c r="J200" s="6">
        <f t="shared" si="12"/>
        <v>600</v>
      </c>
      <c r="K200">
        <f>FG_SecBase_Tuning!O$83</f>
        <v>9</v>
      </c>
      <c r="L200" s="2">
        <f>L199</f>
        <v>600</v>
      </c>
      <c r="M200" s="6">
        <f t="shared" si="13"/>
        <v>1000</v>
      </c>
      <c r="P200" s="155" cm="1">
        <f t="array" ref="P200">_xlfn.SWITCH(B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00" s="155" cm="1">
        <f t="array" ref="Q200">_xlfn.SWITCH(C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00" s="155" cm="1">
        <f t="array" ref="R200">_xlfn.SWITCH(D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00" s="155" cm="1">
        <f t="array" ref="S200">_xlfn.SWITCH(E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200" s="155" cm="1">
        <f t="array" ref="T200">_xlfn.SWITCH(F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201" spans="1:20" x14ac:dyDescent="0.3">
      <c r="A201">
        <v>22</v>
      </c>
      <c r="B201" t="s">
        <v>31</v>
      </c>
      <c r="C201" t="s">
        <v>21</v>
      </c>
      <c r="D201" t="s">
        <v>15</v>
      </c>
      <c r="E201" t="s">
        <v>36</v>
      </c>
      <c r="F201" t="s">
        <v>37</v>
      </c>
      <c r="I201">
        <f>FG_SecBase_Tuning!M$83</f>
        <v>9</v>
      </c>
      <c r="J201" s="6">
        <f t="shared" si="12"/>
        <v>600</v>
      </c>
      <c r="K201">
        <f>FG_SecBase_Tuning!O$83</f>
        <v>9</v>
      </c>
      <c r="L201" s="2">
        <f>L200</f>
        <v>600</v>
      </c>
      <c r="M201" s="6">
        <f t="shared" si="13"/>
        <v>1000</v>
      </c>
      <c r="P201" s="155" cm="1">
        <f t="array" ref="P201">_xlfn.SWITCH(B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01" s="155" cm="1">
        <f t="array" ref="Q201">_xlfn.SWITCH(C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01" s="155" cm="1">
        <f t="array" ref="R201">_xlfn.SWITCH(D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01" s="155" cm="1">
        <f t="array" ref="S201">_xlfn.SWITCH(E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201" s="155" cm="1">
        <f t="array" ref="T201">_xlfn.SWITCH(F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02" spans="1:20" x14ac:dyDescent="0.3">
      <c r="A202">
        <v>23</v>
      </c>
      <c r="B202" s="9" t="s">
        <v>31</v>
      </c>
      <c r="C202" s="9" t="s">
        <v>17</v>
      </c>
      <c r="D202" s="9" t="s">
        <v>40</v>
      </c>
      <c r="E202" s="9" t="s">
        <v>39</v>
      </c>
      <c r="F202" s="9" t="s">
        <v>34</v>
      </c>
      <c r="I202" s="4">
        <f>FG_SecBase_Tuning!M$107</f>
        <v>2186</v>
      </c>
      <c r="J202" s="6">
        <f t="shared" si="12"/>
        <v>600</v>
      </c>
      <c r="K202">
        <f>FG_SecBase_Tuning!O$83</f>
        <v>9</v>
      </c>
      <c r="L202" s="2">
        <f>L201</f>
        <v>600</v>
      </c>
      <c r="M202" s="6">
        <f t="shared" si="13"/>
        <v>1000</v>
      </c>
      <c r="P202" s="155" cm="1">
        <f t="array" ref="P202">_xlfn.SWITCH(B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02" s="155" cm="1">
        <f t="array" ref="Q202">_xlfn.SWITCH(C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202" s="155" cm="1">
        <f t="array" ref="R202">_xlfn.SWITCH(D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02" s="155" cm="1">
        <f t="array" ref="S202">_xlfn.SWITCH(E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202" s="155" cm="1">
        <f t="array" ref="T202">_xlfn.SWITCH(F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03" spans="1:20" x14ac:dyDescent="0.3">
      <c r="A203">
        <v>24</v>
      </c>
      <c r="B203" s="9" t="s">
        <v>15</v>
      </c>
      <c r="C203" s="9" t="s">
        <v>40</v>
      </c>
      <c r="D203" s="9" t="s">
        <v>24</v>
      </c>
      <c r="E203" s="9" t="s">
        <v>26</v>
      </c>
      <c r="F203" s="9" t="s">
        <v>23</v>
      </c>
      <c r="I203" s="32">
        <f>FG_SecBase_Tuning!M$108</f>
        <v>2196</v>
      </c>
      <c r="J203" s="6">
        <f t="shared" si="12"/>
        <v>600</v>
      </c>
      <c r="K203" s="11">
        <v>2500</v>
      </c>
      <c r="L203" s="2">
        <f>L202</f>
        <v>600</v>
      </c>
      <c r="M203" s="6">
        <f t="shared" si="13"/>
        <v>1000</v>
      </c>
      <c r="P203" s="155" cm="1">
        <f t="array" ref="P203">_xlfn.SWITCH(B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03" s="155" cm="1">
        <f t="array" ref="Q203">_xlfn.SWITCH(C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03" s="155" cm="1">
        <f t="array" ref="R203">_xlfn.SWITCH(D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03" s="155" cm="1">
        <f t="array" ref="S203">_xlfn.SWITCH(E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203" s="155" cm="1">
        <f t="array" ref="T203">_xlfn.SWITCH(F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204" spans="1:20" x14ac:dyDescent="0.3">
      <c r="A204">
        <v>25</v>
      </c>
      <c r="B204" s="4" t="s">
        <v>7</v>
      </c>
      <c r="C204" s="9" t="s">
        <v>14</v>
      </c>
      <c r="D204" s="9" t="s">
        <v>40</v>
      </c>
      <c r="E204" s="9" t="s">
        <v>30</v>
      </c>
      <c r="F204" s="9" t="s">
        <v>20</v>
      </c>
      <c r="I204" s="32">
        <f>FG_SecBase_Tuning!M$108</f>
        <v>2196</v>
      </c>
      <c r="J204" s="6">
        <f t="shared" si="12"/>
        <v>600</v>
      </c>
      <c r="K204" s="11">
        <v>2500</v>
      </c>
      <c r="L204" s="2">
        <f>L203</f>
        <v>600</v>
      </c>
      <c r="M204" s="6">
        <f t="shared" si="13"/>
        <v>1000</v>
      </c>
      <c r="P204" s="155" cm="1">
        <f t="array" ref="P204">_xlfn.SWITCH(B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204" s="155" cm="1">
        <f t="array" ref="Q204">_xlfn.SWITCH(C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204" s="155" cm="1">
        <f t="array" ref="R204">_xlfn.SWITCH(D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04" s="155" cm="1">
        <f t="array" ref="S204">_xlfn.SWITCH(E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204" s="155" cm="1">
        <f t="array" ref="T204">_xlfn.SWITCH(F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205" spans="1:20" x14ac:dyDescent="0.3">
      <c r="A205">
        <v>26</v>
      </c>
      <c r="B205" s="4" t="s">
        <v>7</v>
      </c>
      <c r="C205" s="11" t="s">
        <v>11</v>
      </c>
      <c r="D205" s="11" t="s">
        <v>62</v>
      </c>
      <c r="E205" s="11" t="s">
        <v>33</v>
      </c>
      <c r="F205" s="11" t="s">
        <v>37</v>
      </c>
      <c r="I205" s="32">
        <f>FG_SecBase_Tuning!M$108</f>
        <v>2196</v>
      </c>
      <c r="J205" s="6">
        <f t="shared" si="12"/>
        <v>600</v>
      </c>
      <c r="K205" s="11">
        <v>2500</v>
      </c>
      <c r="L205" s="6">
        <f>L198</f>
        <v>600</v>
      </c>
      <c r="M205" s="6">
        <f t="shared" si="13"/>
        <v>1000</v>
      </c>
      <c r="P205" s="155" cm="1">
        <f t="array" ref="P205">_xlfn.SWITCH(B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205" s="155" cm="1">
        <f t="array" ref="Q205">_xlfn.SWITCH(C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05" s="155" cm="1">
        <f t="array" ref="R205">_xlfn.SWITCH(D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05" s="155" cm="1">
        <f t="array" ref="S205">_xlfn.SWITCH(E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205" s="155" cm="1">
        <f t="array" ref="T205">_xlfn.SWITCH(F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06" spans="1:20" x14ac:dyDescent="0.3">
      <c r="A206">
        <v>27</v>
      </c>
      <c r="B206" s="11" t="s">
        <v>24</v>
      </c>
      <c r="C206" s="11" t="s">
        <v>31</v>
      </c>
      <c r="D206" s="11" t="s">
        <v>62</v>
      </c>
      <c r="E206" s="11" t="s">
        <v>36</v>
      </c>
      <c r="F206" s="11" t="s">
        <v>21</v>
      </c>
      <c r="I206" s="4">
        <f>FG_SecBase_Tuning!M$107</f>
        <v>2186</v>
      </c>
      <c r="J206">
        <f>FG_SecBase_Tuning!N$83</f>
        <v>9</v>
      </c>
      <c r="K206" s="11">
        <v>2500</v>
      </c>
      <c r="L206" s="6">
        <f>L205</f>
        <v>600</v>
      </c>
      <c r="M206">
        <v>1000</v>
      </c>
      <c r="P206" s="155" cm="1">
        <f t="array" ref="P206">_xlfn.SWITCH(B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06" s="155" cm="1">
        <f t="array" ref="Q206">_xlfn.SWITCH(C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06" s="155" cm="1">
        <f t="array" ref="R206">_xlfn.SWITCH(D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06" s="155" cm="1">
        <f t="array" ref="S206">_xlfn.SWITCH(E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206" s="155" cm="1">
        <f t="array" ref="T206">_xlfn.SWITCH(F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07" spans="1:20" x14ac:dyDescent="0.3">
      <c r="A207">
        <v>28</v>
      </c>
      <c r="B207" s="11" t="s">
        <v>31</v>
      </c>
      <c r="C207" s="11" t="s">
        <v>21</v>
      </c>
      <c r="D207" s="11" t="s">
        <v>21</v>
      </c>
      <c r="E207" s="11" t="s">
        <v>11</v>
      </c>
      <c r="F207" s="11" t="s">
        <v>40</v>
      </c>
      <c r="I207">
        <f>FG_SecBase_Tuning!M$83</f>
        <v>9</v>
      </c>
      <c r="J207">
        <f>FG_SecBase_Tuning!N$83</f>
        <v>9</v>
      </c>
      <c r="K207" s="11">
        <v>2500</v>
      </c>
      <c r="L207" s="6">
        <f>L206</f>
        <v>600</v>
      </c>
      <c r="M207">
        <v>1000</v>
      </c>
      <c r="P207" s="155" cm="1">
        <f t="array" ref="P207">_xlfn.SWITCH(B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07" s="155" cm="1">
        <f t="array" ref="Q207">_xlfn.SWITCH(C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07" s="155" cm="1">
        <f t="array" ref="R207">_xlfn.SWITCH(D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07" s="155" cm="1">
        <f t="array" ref="S207">_xlfn.SWITCH(E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07" s="155" cm="1">
        <f t="array" ref="T207">_xlfn.SWITCH(F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08" spans="1:20" x14ac:dyDescent="0.3">
      <c r="A208">
        <v>29</v>
      </c>
      <c r="B208" s="11" t="s">
        <v>11</v>
      </c>
      <c r="C208" s="11" t="s">
        <v>37</v>
      </c>
      <c r="D208" s="11" t="s">
        <v>24</v>
      </c>
      <c r="E208" s="11" t="s">
        <v>37</v>
      </c>
      <c r="F208" s="11" t="s">
        <v>31</v>
      </c>
      <c r="I208">
        <f>FG_SecBase_Tuning!M$83</f>
        <v>9</v>
      </c>
      <c r="J208">
        <f>FG_SecBase_Tuning!N$83</f>
        <v>9</v>
      </c>
      <c r="K208">
        <f>FG_SecBase_Tuning!O$83</f>
        <v>9</v>
      </c>
      <c r="L208">
        <f>FG_SecBase_Tuning!P$83</f>
        <v>9</v>
      </c>
      <c r="M208">
        <v>1000</v>
      </c>
      <c r="P208" s="155" cm="1">
        <f t="array" ref="P208">_xlfn.SWITCH(B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08" s="155" cm="1">
        <f t="array" ref="Q208">_xlfn.SWITCH(C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08" s="155" cm="1">
        <f t="array" ref="R208">_xlfn.SWITCH(D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08" s="155" cm="1">
        <f t="array" ref="S208">_xlfn.SWITCH(E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08" s="155" cm="1">
        <f t="array" ref="T208">_xlfn.SWITCH(F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09" spans="1:20" x14ac:dyDescent="0.3">
      <c r="A209">
        <v>30</v>
      </c>
      <c r="B209" s="11" t="s">
        <v>24</v>
      </c>
      <c r="C209" s="11" t="s">
        <v>24</v>
      </c>
      <c r="D209" s="11" t="s">
        <v>37</v>
      </c>
      <c r="E209" s="11" t="s">
        <v>31</v>
      </c>
      <c r="F209" s="11" t="s">
        <v>15</v>
      </c>
      <c r="I209">
        <f>FG_SecBase_Tuning!M$83</f>
        <v>9</v>
      </c>
      <c r="J209">
        <f>FG_SecBase_Tuning!N$83</f>
        <v>9</v>
      </c>
      <c r="K209">
        <f>FG_SecBase_Tuning!O$83</f>
        <v>9</v>
      </c>
      <c r="L209">
        <f>FG_SecBase_Tuning!P$83</f>
        <v>9</v>
      </c>
      <c r="M209">
        <v>1000</v>
      </c>
      <c r="P209" s="155" cm="1">
        <f t="array" ref="P209">_xlfn.SWITCH(B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09" s="155" cm="1">
        <f t="array" ref="Q209">_xlfn.SWITCH(C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209" s="155" cm="1">
        <f t="array" ref="R209">_xlfn.SWITCH(D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09" s="155" cm="1">
        <f t="array" ref="S209">_xlfn.SWITCH(E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09" s="155" cm="1">
        <f t="array" ref="T209">_xlfn.SWITCH(F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10" spans="1:20" x14ac:dyDescent="0.3">
      <c r="A210">
        <v>31</v>
      </c>
      <c r="B210" s="11" t="s">
        <v>40</v>
      </c>
      <c r="C210" s="11" t="s">
        <v>15</v>
      </c>
      <c r="D210" s="11" t="s">
        <v>40</v>
      </c>
      <c r="E210" s="11" t="s">
        <v>31</v>
      </c>
      <c r="F210" s="11" t="s">
        <v>31</v>
      </c>
      <c r="I210" s="6">
        <f>FG_SecBase_Tuning!M$87</f>
        <v>300</v>
      </c>
      <c r="J210" s="6">
        <f>FG_SecBase_Tuning!N$85</f>
        <v>600</v>
      </c>
      <c r="K210">
        <f>FG_SecBase_Tuning!O$83</f>
        <v>9</v>
      </c>
      <c r="L210" s="6">
        <f>FG_SecBase_Tuning!P$87</f>
        <v>600</v>
      </c>
      <c r="M210" s="6">
        <f>FG_SecBase_Tuning!Q$85</f>
        <v>1000</v>
      </c>
      <c r="P210" s="155" cm="1">
        <f t="array" ref="P210">_xlfn.SWITCH(B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10" s="155" cm="1">
        <f t="array" ref="Q210">_xlfn.SWITCH(C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10" s="155" cm="1">
        <f t="array" ref="R210">_xlfn.SWITCH(D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10" s="155" cm="1">
        <f t="array" ref="S210">_xlfn.SWITCH(E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10" s="155" cm="1">
        <f t="array" ref="T210">_xlfn.SWITCH(F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11" spans="1:20" x14ac:dyDescent="0.3">
      <c r="A211">
        <v>32</v>
      </c>
      <c r="B211" t="s">
        <v>11</v>
      </c>
      <c r="C211" t="s">
        <v>31</v>
      </c>
      <c r="D211" t="s">
        <v>24</v>
      </c>
      <c r="E211" t="s">
        <v>40</v>
      </c>
      <c r="F211" t="s">
        <v>31</v>
      </c>
      <c r="I211" s="6">
        <f>I210</f>
        <v>300</v>
      </c>
      <c r="J211" s="6">
        <f>J210</f>
        <v>600</v>
      </c>
      <c r="K211">
        <f>FG_SecBase_Tuning!O$83</f>
        <v>9</v>
      </c>
      <c r="L211" s="6">
        <f>L210</f>
        <v>600</v>
      </c>
      <c r="M211" s="6">
        <f>M210</f>
        <v>1000</v>
      </c>
      <c r="P211" s="155" cm="1">
        <f t="array" ref="P211">_xlfn.SWITCH(B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11" s="155" cm="1">
        <f t="array" ref="Q211">_xlfn.SWITCH(C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11" s="155" cm="1">
        <f t="array" ref="R211">_xlfn.SWITCH(D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11" s="155" cm="1">
        <f t="array" ref="S211">_xlfn.SWITCH(E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11" s="155" cm="1">
        <f t="array" ref="T211">_xlfn.SWITCH(F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12" spans="1:20" x14ac:dyDescent="0.3">
      <c r="A212">
        <v>33</v>
      </c>
      <c r="B212" t="s">
        <v>26</v>
      </c>
      <c r="C212" t="s">
        <v>10</v>
      </c>
      <c r="D212" t="s">
        <v>40</v>
      </c>
      <c r="E212" t="s">
        <v>26</v>
      </c>
      <c r="F212" t="s">
        <v>10</v>
      </c>
      <c r="I212" s="6">
        <f>I211</f>
        <v>300</v>
      </c>
      <c r="J212" s="6">
        <f>J211</f>
        <v>600</v>
      </c>
      <c r="K212">
        <f>FG_SecBase_Tuning!O$83</f>
        <v>9</v>
      </c>
      <c r="L212" s="6">
        <f>L211</f>
        <v>600</v>
      </c>
      <c r="M212" s="6">
        <f>M211</f>
        <v>1000</v>
      </c>
      <c r="P212" s="155" cm="1">
        <f t="array" ref="P212">_xlfn.SWITCH(B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212" s="155" cm="1">
        <f t="array" ref="Q212">_xlfn.SWITCH(C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212" s="155" cm="1">
        <f t="array" ref="R212">_xlfn.SWITCH(D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12" s="155" cm="1">
        <f t="array" ref="S212">_xlfn.SWITCH(E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212" s="155" cm="1">
        <f t="array" ref="T212">_xlfn.SWITCH(F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213" spans="1:20" x14ac:dyDescent="0.3">
      <c r="A213">
        <v>34</v>
      </c>
      <c r="B213" t="s">
        <v>30</v>
      </c>
      <c r="C213" t="s">
        <v>24</v>
      </c>
      <c r="D213" t="s">
        <v>27</v>
      </c>
      <c r="E213" t="s">
        <v>30</v>
      </c>
      <c r="F213" t="s">
        <v>34</v>
      </c>
      <c r="I213" s="2">
        <f>FG_SecBase_Tuning!M$88</f>
        <v>200</v>
      </c>
      <c r="J213" s="6">
        <f>J212</f>
        <v>600</v>
      </c>
      <c r="K213" s="11">
        <v>3000</v>
      </c>
      <c r="L213" s="2">
        <f>FG_SecBase_Tuning!P$88</f>
        <v>600</v>
      </c>
      <c r="M213" s="6">
        <f>M212</f>
        <v>1000</v>
      </c>
      <c r="P213" s="155" cm="1">
        <f t="array" ref="P213">_xlfn.SWITCH(B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213" s="155" cm="1">
        <f t="array" ref="Q213">_xlfn.SWITCH(C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213" s="155" cm="1">
        <f t="array" ref="R213">_xlfn.SWITCH(D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13" s="155" cm="1">
        <f t="array" ref="S213">_xlfn.SWITCH(E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213" s="155" cm="1">
        <f t="array" ref="T213">_xlfn.SWITCH(F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14" spans="1:20" x14ac:dyDescent="0.3">
      <c r="A214">
        <v>35</v>
      </c>
      <c r="B214" t="s">
        <v>33</v>
      </c>
      <c r="C214" t="s">
        <v>31</v>
      </c>
      <c r="D214" t="s">
        <v>40</v>
      </c>
      <c r="E214" t="s">
        <v>33</v>
      </c>
      <c r="F214" t="s">
        <v>31</v>
      </c>
      <c r="I214" s="6">
        <f>I212</f>
        <v>300</v>
      </c>
      <c r="J214">
        <f>FG_SecBase_Tuning!N$83</f>
        <v>9</v>
      </c>
      <c r="K214" s="11">
        <v>1000</v>
      </c>
      <c r="L214" s="6">
        <f>L212</f>
        <v>600</v>
      </c>
      <c r="M214">
        <f>FG_SecBase_Tuning!Q$83</f>
        <v>9</v>
      </c>
      <c r="P214" s="155" cm="1">
        <f t="array" ref="P214">_xlfn.SWITCH(B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214" s="155" cm="1">
        <f t="array" ref="Q214">_xlfn.SWITCH(C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14" s="155" cm="1">
        <f t="array" ref="R214">_xlfn.SWITCH(D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14" s="155" cm="1">
        <f t="array" ref="S214">_xlfn.SWITCH(E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214" s="155" cm="1">
        <f t="array" ref="T214">_xlfn.SWITCH(F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15" spans="1:20" x14ac:dyDescent="0.3">
      <c r="A215">
        <v>36</v>
      </c>
      <c r="B215" t="s">
        <v>36</v>
      </c>
      <c r="C215" t="s">
        <v>31</v>
      </c>
      <c r="D215" t="s">
        <v>62</v>
      </c>
      <c r="E215" t="s">
        <v>36</v>
      </c>
      <c r="F215" t="s">
        <v>24</v>
      </c>
      <c r="I215" s="6">
        <f>I214</f>
        <v>300</v>
      </c>
      <c r="J215">
        <f>FG_SecBase_Tuning!N$83</f>
        <v>9</v>
      </c>
      <c r="K215" s="11">
        <v>1000</v>
      </c>
      <c r="L215" s="6">
        <f>L214</f>
        <v>600</v>
      </c>
      <c r="M215">
        <f>FG_SecBase_Tuning!Q$83</f>
        <v>9</v>
      </c>
      <c r="P215" s="155" cm="1">
        <f t="array" ref="P215">_xlfn.SWITCH(B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215" s="155" cm="1">
        <f t="array" ref="Q215">_xlfn.SWITCH(C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15" s="155" cm="1">
        <f t="array" ref="R215">_xlfn.SWITCH(D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15" s="155" cm="1">
        <f t="array" ref="S215">_xlfn.SWITCH(E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215" s="155" cm="1">
        <f t="array" ref="T215">_xlfn.SWITCH(F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16" spans="1:20" x14ac:dyDescent="0.3">
      <c r="A216">
        <v>37</v>
      </c>
      <c r="B216" t="s">
        <v>31</v>
      </c>
      <c r="C216" t="s">
        <v>27</v>
      </c>
      <c r="D216" t="s">
        <v>68</v>
      </c>
      <c r="E216" t="s">
        <v>31</v>
      </c>
      <c r="F216" t="s">
        <v>15</v>
      </c>
      <c r="I216" s="6">
        <f>I215</f>
        <v>300</v>
      </c>
      <c r="J216" s="4">
        <f>FG_SecBase_Tuning!N$107</f>
        <v>1511</v>
      </c>
      <c r="K216" s="11">
        <v>1000</v>
      </c>
      <c r="L216" s="6">
        <f>L215</f>
        <v>600</v>
      </c>
      <c r="M216" s="4">
        <f>FG_SecBase_Tuning!Q$107</f>
        <v>2012</v>
      </c>
      <c r="P216" s="155" cm="1">
        <f t="array" ref="P216">_xlfn.SWITCH(B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16" s="155" cm="1">
        <f t="array" ref="Q216">_xlfn.SWITCH(C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16" s="155" cm="1">
        <f t="array" ref="R216">_xlfn.SWITCH(D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216" s="155" cm="1">
        <f t="array" ref="S216">_xlfn.SWITCH(E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16" s="155" cm="1">
        <f t="array" ref="T216">_xlfn.SWITCH(F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17" spans="1:20" x14ac:dyDescent="0.3">
      <c r="A217">
        <v>38</v>
      </c>
      <c r="B217" t="s">
        <v>34</v>
      </c>
      <c r="C217" t="s">
        <v>40</v>
      </c>
      <c r="D217" t="s">
        <v>62</v>
      </c>
      <c r="E217" t="s">
        <v>18</v>
      </c>
      <c r="F217" t="s">
        <v>31</v>
      </c>
      <c r="I217">
        <f>FG_SecBase_Tuning!M$83</f>
        <v>9</v>
      </c>
      <c r="J217" s="32">
        <f>FG_SecBase_Tuning!N$108</f>
        <v>1997</v>
      </c>
      <c r="K217" s="11">
        <v>2000</v>
      </c>
      <c r="L217">
        <f>FG_SecBase_Tuning!P$83</f>
        <v>9</v>
      </c>
      <c r="M217" s="32">
        <f>FG_SecBase_Tuning!Q$108</f>
        <v>2004</v>
      </c>
      <c r="P217" s="155" cm="1">
        <f t="array" ref="P217">_xlfn.SWITCH(B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17" s="155" cm="1">
        <f t="array" ref="Q217">_xlfn.SWITCH(C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17" s="155" cm="1">
        <f t="array" ref="R217">_xlfn.SWITCH(D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17" s="155" cm="1">
        <f t="array" ref="S217">_xlfn.SWITCH(E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17" s="155" cm="1">
        <f t="array" ref="T217">_xlfn.SWITCH(F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18" spans="1:20" x14ac:dyDescent="0.3">
      <c r="A218">
        <v>39</v>
      </c>
      <c r="B218" t="s">
        <v>34</v>
      </c>
      <c r="C218" s="4" t="s">
        <v>7</v>
      </c>
      <c r="D218" t="s">
        <v>18</v>
      </c>
      <c r="E218" t="s">
        <v>21</v>
      </c>
      <c r="F218" s="4" t="s">
        <v>7</v>
      </c>
      <c r="I218">
        <f>FG_SecBase_Tuning!M$83</f>
        <v>9</v>
      </c>
      <c r="J218" s="32">
        <f>FG_SecBase_Tuning!N$108</f>
        <v>1997</v>
      </c>
      <c r="K218" s="11">
        <v>3000</v>
      </c>
      <c r="L218" s="4">
        <f>FG_SecBase_Tuning!P$107</f>
        <v>1998</v>
      </c>
      <c r="M218" s="32">
        <f>FG_SecBase_Tuning!Q$108</f>
        <v>2004</v>
      </c>
      <c r="P218" s="155" cm="1">
        <f t="array" ref="P218">_xlfn.SWITCH(B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18" s="155" cm="1">
        <f t="array" ref="Q218">_xlfn.SWITCH(C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218" s="155" cm="1">
        <f t="array" ref="R218">_xlfn.SWITCH(D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18" s="155" cm="1">
        <f t="array" ref="S218">_xlfn.SWITCH(E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18" s="155" cm="1">
        <f t="array" ref="T218">_xlfn.SWITCH(F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219" spans="1:20" x14ac:dyDescent="0.3">
      <c r="A219">
        <v>40</v>
      </c>
      <c r="B219" t="s">
        <v>18</v>
      </c>
      <c r="C219" s="4" t="s">
        <v>7</v>
      </c>
      <c r="D219" t="s">
        <v>31</v>
      </c>
      <c r="E219" t="s">
        <v>21</v>
      </c>
      <c r="F219" s="4" t="s">
        <v>7</v>
      </c>
      <c r="I219">
        <f>FG_SecBase_Tuning!M$83</f>
        <v>9</v>
      </c>
      <c r="J219" s="32">
        <f>FG_SecBase_Tuning!N$108</f>
        <v>1997</v>
      </c>
      <c r="K219">
        <f>FG_SecBase_Tuning!O$83</f>
        <v>9</v>
      </c>
      <c r="L219" s="32">
        <f>FG_SecBase_Tuning!P$108</f>
        <v>2000</v>
      </c>
      <c r="M219" s="32">
        <f>FG_SecBase_Tuning!Q$108</f>
        <v>2004</v>
      </c>
      <c r="P219" s="155" cm="1">
        <f t="array" ref="P219">_xlfn.SWITCH(B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19" s="155" cm="1">
        <f t="array" ref="Q219">_xlfn.SWITCH(C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219" s="155" cm="1">
        <f t="array" ref="R219">_xlfn.SWITCH(D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19" s="155" cm="1">
        <f t="array" ref="S219">_xlfn.SWITCH(E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19" s="155" cm="1">
        <f t="array" ref="T219">_xlfn.SWITCH(F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220" spans="1:20" x14ac:dyDescent="0.3">
      <c r="A220">
        <v>41</v>
      </c>
      <c r="B220" t="s">
        <v>21</v>
      </c>
      <c r="C220" t="s">
        <v>27</v>
      </c>
      <c r="D220" t="s">
        <v>40</v>
      </c>
      <c r="E220" s="4" t="s">
        <v>7</v>
      </c>
      <c r="F220" t="s">
        <v>27</v>
      </c>
      <c r="I220">
        <f>FG_SecBase_Tuning!M$83</f>
        <v>9</v>
      </c>
      <c r="J220" s="4">
        <f>FG_SecBase_Tuning!N$107</f>
        <v>1511</v>
      </c>
      <c r="K220">
        <f>FG_SecBase_Tuning!O$83</f>
        <v>9</v>
      </c>
      <c r="L220" s="32">
        <f>FG_SecBase_Tuning!P$108</f>
        <v>2000</v>
      </c>
      <c r="M220" s="4">
        <f>FG_SecBase_Tuning!Q$107</f>
        <v>2012</v>
      </c>
      <c r="P220" s="155" cm="1">
        <f t="array" ref="P220">_xlfn.SWITCH(B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20" s="155" cm="1">
        <f t="array" ref="Q220">_xlfn.SWITCH(C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20" s="155" cm="1">
        <f t="array" ref="R220">_xlfn.SWITCH(D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20" s="155" cm="1">
        <f t="array" ref="S220">_xlfn.SWITCH(E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220" s="155" cm="1">
        <f t="array" ref="T220">_xlfn.SWITCH(F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21" spans="1:20" x14ac:dyDescent="0.3">
      <c r="A221">
        <v>42</v>
      </c>
      <c r="B221" t="s">
        <v>34</v>
      </c>
      <c r="C221" t="s">
        <v>15</v>
      </c>
      <c r="D221" t="s">
        <v>18</v>
      </c>
      <c r="E221" s="4" t="s">
        <v>7</v>
      </c>
      <c r="F221" t="s">
        <v>18</v>
      </c>
      <c r="I221">
        <f>FG_SecBase_Tuning!M$83</f>
        <v>9</v>
      </c>
      <c r="J221">
        <f>FG_SecBase_Tuning!N$83</f>
        <v>9</v>
      </c>
      <c r="K221">
        <f>FG_SecBase_Tuning!O$83</f>
        <v>9</v>
      </c>
      <c r="L221" s="32">
        <f>FG_SecBase_Tuning!P$108</f>
        <v>2000</v>
      </c>
      <c r="M221">
        <f>FG_SecBase_Tuning!Q$83</f>
        <v>9</v>
      </c>
      <c r="P221" s="155" cm="1">
        <f t="array" ref="P221">_xlfn.SWITCH(B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21" s="155" cm="1">
        <f t="array" ref="Q221">_xlfn.SWITCH(C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21" s="155" cm="1">
        <f t="array" ref="R221">_xlfn.SWITCH(D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21" s="155" cm="1">
        <f t="array" ref="S221">_xlfn.SWITCH(E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221" s="155" cm="1">
        <f t="array" ref="T221">_xlfn.SWITCH(F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22" spans="1:20" x14ac:dyDescent="0.3">
      <c r="A222">
        <v>43</v>
      </c>
      <c r="B222" t="s">
        <v>31</v>
      </c>
      <c r="C222" t="s">
        <v>37</v>
      </c>
      <c r="D222" t="s">
        <v>40</v>
      </c>
      <c r="E222" t="s">
        <v>31</v>
      </c>
      <c r="F222" t="s">
        <v>31</v>
      </c>
      <c r="I222">
        <f>FG_SecBase_Tuning!M$83</f>
        <v>9</v>
      </c>
      <c r="J222">
        <f>FG_SecBase_Tuning!N$83</f>
        <v>9</v>
      </c>
      <c r="K222">
        <f>FG_SecBase_Tuning!O$83</f>
        <v>9</v>
      </c>
      <c r="L222" s="4">
        <f>FG_SecBase_Tuning!P$107</f>
        <v>1998</v>
      </c>
      <c r="M222">
        <f>FG_SecBase_Tuning!Q$83</f>
        <v>9</v>
      </c>
      <c r="P222" s="155" cm="1">
        <f t="array" ref="P222">_xlfn.SWITCH(B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22" s="155" cm="1">
        <f t="array" ref="Q222">_xlfn.SWITCH(C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22" s="155" cm="1">
        <f t="array" ref="R222">_xlfn.SWITCH(D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22" s="155" cm="1">
        <f t="array" ref="S222">_xlfn.SWITCH(E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22" s="155" cm="1">
        <f t="array" ref="T222">_xlfn.SWITCH(F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23" spans="1:20" x14ac:dyDescent="0.3">
      <c r="A223">
        <v>44</v>
      </c>
      <c r="B223" t="s">
        <v>11</v>
      </c>
      <c r="C223" t="s">
        <v>11</v>
      </c>
      <c r="D223" t="s">
        <v>31</v>
      </c>
      <c r="E223" t="s">
        <v>18</v>
      </c>
      <c r="F223" t="s">
        <v>11</v>
      </c>
      <c r="I223">
        <f>FG_SecBase_Tuning!M$83</f>
        <v>9</v>
      </c>
      <c r="J223" s="10">
        <f>FG_SecBase_Tuning!N84</f>
        <v>4000</v>
      </c>
      <c r="K223" s="10">
        <v>5000</v>
      </c>
      <c r="L223" s="10">
        <f>FG_SecBase_Tuning!P84</f>
        <v>4000</v>
      </c>
      <c r="M223" s="10">
        <f>FG_SecBase_Tuning!Q84</f>
        <v>2000</v>
      </c>
      <c r="P223" s="155" cm="1">
        <f t="array" ref="P223">_xlfn.SWITCH(B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23" s="155" cm="1">
        <f t="array" ref="Q223">_xlfn.SWITCH(C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23" s="155" cm="1">
        <f t="array" ref="R223">_xlfn.SWITCH(D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23" s="155" cm="1">
        <f t="array" ref="S223">_xlfn.SWITCH(E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23" s="155" cm="1">
        <f t="array" ref="T223">_xlfn.SWITCH(F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24" spans="1:20" x14ac:dyDescent="0.3">
      <c r="A224">
        <v>45</v>
      </c>
      <c r="B224" t="s">
        <v>31</v>
      </c>
      <c r="C224" t="s">
        <v>18</v>
      </c>
      <c r="D224" t="s">
        <v>18</v>
      </c>
      <c r="E224" t="s">
        <v>11</v>
      </c>
      <c r="F224" t="s">
        <v>31</v>
      </c>
      <c r="I224">
        <f>FG_SecBase_Tuning!M$83</f>
        <v>9</v>
      </c>
      <c r="J224" s="10">
        <f t="shared" ref="J224:M226" si="14">J223</f>
        <v>4000</v>
      </c>
      <c r="K224" s="10">
        <f t="shared" si="14"/>
        <v>5000</v>
      </c>
      <c r="L224" s="10">
        <f t="shared" si="14"/>
        <v>4000</v>
      </c>
      <c r="M224" s="10">
        <f t="shared" si="14"/>
        <v>2000</v>
      </c>
      <c r="P224" s="155" cm="1">
        <f t="array" ref="P224">_xlfn.SWITCH(B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24" s="155" cm="1">
        <f t="array" ref="Q224">_xlfn.SWITCH(C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24" s="155" cm="1">
        <f t="array" ref="R224">_xlfn.SWITCH(D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24" s="155" cm="1">
        <f t="array" ref="S224">_xlfn.SWITCH(E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24" s="155" cm="1">
        <f t="array" ref="T224">_xlfn.SWITCH(F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25" spans="1:20" x14ac:dyDescent="0.3">
      <c r="A225">
        <v>46</v>
      </c>
      <c r="B225" t="s">
        <v>15</v>
      </c>
      <c r="C225" t="s">
        <v>43</v>
      </c>
      <c r="D225" t="s">
        <v>43</v>
      </c>
      <c r="E225" t="s">
        <v>43</v>
      </c>
      <c r="F225" t="s">
        <v>43</v>
      </c>
      <c r="I225">
        <f>FG_SecBase_Tuning!M$83</f>
        <v>9</v>
      </c>
      <c r="J225" s="10">
        <f t="shared" si="14"/>
        <v>4000</v>
      </c>
      <c r="K225" s="10">
        <f t="shared" si="14"/>
        <v>5000</v>
      </c>
      <c r="L225" s="10">
        <f t="shared" si="14"/>
        <v>4000</v>
      </c>
      <c r="M225" s="10">
        <f t="shared" si="14"/>
        <v>2000</v>
      </c>
      <c r="P225" s="155" cm="1">
        <f t="array" ref="P225">_xlfn.SWITCH(B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25" s="155" cm="1">
        <f t="array" ref="Q225">_xlfn.SWITCH(C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225" s="155" cm="1">
        <f t="array" ref="R225">_xlfn.SWITCH(D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225" s="155" cm="1">
        <f t="array" ref="S225">_xlfn.SWITCH(E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225" s="155" cm="1">
        <f t="array" ref="T225">_xlfn.SWITCH(F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226" spans="1:20" x14ac:dyDescent="0.3">
      <c r="A226">
        <v>47</v>
      </c>
      <c r="B226" t="s">
        <v>34</v>
      </c>
      <c r="C226" t="s">
        <v>15</v>
      </c>
      <c r="D226" t="s">
        <v>15</v>
      </c>
      <c r="E226" t="s">
        <v>15</v>
      </c>
      <c r="F226" t="s">
        <v>27</v>
      </c>
      <c r="I226">
        <f>FG_SecBase_Tuning!M$83</f>
        <v>9</v>
      </c>
      <c r="J226" s="10">
        <f t="shared" si="14"/>
        <v>4000</v>
      </c>
      <c r="K226" s="10">
        <f t="shared" si="14"/>
        <v>5000</v>
      </c>
      <c r="L226" s="10">
        <f t="shared" si="14"/>
        <v>4000</v>
      </c>
      <c r="M226" s="10">
        <f t="shared" si="14"/>
        <v>2000</v>
      </c>
      <c r="P226" s="155" cm="1">
        <f t="array" ref="P226">_xlfn.SWITCH(B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26" s="155" cm="1">
        <f t="array" ref="Q226">_xlfn.SWITCH(C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26" s="155" cm="1">
        <f t="array" ref="R226">_xlfn.SWITCH(D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26" s="155" cm="1">
        <f t="array" ref="S226">_xlfn.SWITCH(E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26" s="155" cm="1">
        <f t="array" ref="T226">_xlfn.SWITCH(F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27" spans="1:20" x14ac:dyDescent="0.3">
      <c r="A227">
        <v>48</v>
      </c>
      <c r="B227" t="s">
        <v>27</v>
      </c>
      <c r="C227" t="s">
        <v>15</v>
      </c>
      <c r="D227" t="s">
        <v>37</v>
      </c>
      <c r="E227" t="s">
        <v>34</v>
      </c>
      <c r="F227" t="s">
        <v>15</v>
      </c>
      <c r="I227">
        <f>FG_SecBase_Tuning!M$83</f>
        <v>9</v>
      </c>
      <c r="J227">
        <f>FG_SecBase_Tuning!N$83</f>
        <v>9</v>
      </c>
      <c r="K227">
        <f>FG_SecBase_Tuning!O$83</f>
        <v>9</v>
      </c>
      <c r="L227">
        <f>FG_SecBase_Tuning!P$83</f>
        <v>9</v>
      </c>
      <c r="M227">
        <f>FG_SecBase_Tuning!Q$83</f>
        <v>9</v>
      </c>
      <c r="P227" s="155" cm="1">
        <f t="array" ref="P227">_xlfn.SWITCH(B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27" s="155" cm="1">
        <f t="array" ref="Q227">_xlfn.SWITCH(C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27" s="155" cm="1">
        <f t="array" ref="R227">_xlfn.SWITCH(D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27" s="155" cm="1">
        <f t="array" ref="S227">_xlfn.SWITCH(E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27" s="155" cm="1">
        <f t="array" ref="T227">_xlfn.SWITCH(F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28" spans="1:20" x14ac:dyDescent="0.3">
      <c r="A228">
        <v>49</v>
      </c>
      <c r="B228" t="s">
        <v>40</v>
      </c>
      <c r="C228" t="s">
        <v>27</v>
      </c>
      <c r="D228" t="s">
        <v>40</v>
      </c>
      <c r="E228" t="s">
        <v>40</v>
      </c>
      <c r="F228" t="s">
        <v>18</v>
      </c>
      <c r="I228">
        <f>FG_SecBase_Tuning!M$83</f>
        <v>9</v>
      </c>
      <c r="J228">
        <f>FG_SecBase_Tuning!N$83</f>
        <v>9</v>
      </c>
      <c r="K228">
        <f>FG_SecBase_Tuning!O$83</f>
        <v>9</v>
      </c>
      <c r="L228">
        <f>FG_SecBase_Tuning!P$83</f>
        <v>9</v>
      </c>
      <c r="M228">
        <f>FG_SecBase_Tuning!Q$83</f>
        <v>9</v>
      </c>
      <c r="P228" s="155" cm="1">
        <f t="array" ref="P228">_xlfn.SWITCH(B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28" s="155" cm="1">
        <f t="array" ref="Q228">_xlfn.SWITCH(C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28" s="155" cm="1">
        <f t="array" ref="R228">_xlfn.SWITCH(D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28" s="155" cm="1">
        <f t="array" ref="S228">_xlfn.SWITCH(E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28" s="155" cm="1">
        <f t="array" ref="T228">_xlfn.SWITCH(F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29" spans="1:20" x14ac:dyDescent="0.3">
      <c r="A229">
        <v>50</v>
      </c>
      <c r="B229" t="s">
        <v>18</v>
      </c>
      <c r="C229" t="s">
        <v>21</v>
      </c>
      <c r="D229" t="s">
        <v>24</v>
      </c>
      <c r="E229" t="s">
        <v>40</v>
      </c>
      <c r="F229" t="s">
        <v>21</v>
      </c>
      <c r="I229">
        <f>FG_SecBase_Tuning!M$83</f>
        <v>9</v>
      </c>
      <c r="J229">
        <f>FG_SecBase_Tuning!N$83</f>
        <v>9</v>
      </c>
      <c r="K229">
        <f>FG_SecBase_Tuning!O$83</f>
        <v>9</v>
      </c>
      <c r="L229">
        <f>FG_SecBase_Tuning!P$83</f>
        <v>9</v>
      </c>
      <c r="M229">
        <f>FG_SecBase_Tuning!Q$83</f>
        <v>9</v>
      </c>
      <c r="P229" s="155" cm="1">
        <f t="array" ref="P229">_xlfn.SWITCH(B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29" s="155" cm="1">
        <f t="array" ref="Q229">_xlfn.SWITCH(C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29" s="155" cm="1">
        <f t="array" ref="R229">_xlfn.SWITCH(D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29" s="155" cm="1">
        <f t="array" ref="S229">_xlfn.SWITCH(E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29" s="155" cm="1">
        <f t="array" ref="T229">_xlfn.SWITCH(F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30" spans="1:20" x14ac:dyDescent="0.3">
      <c r="A230">
        <v>51</v>
      </c>
      <c r="B230" t="s">
        <v>21</v>
      </c>
      <c r="C230" t="s">
        <v>37</v>
      </c>
      <c r="D230" t="s">
        <v>11</v>
      </c>
      <c r="E230" t="s">
        <v>34</v>
      </c>
      <c r="F230" t="s">
        <v>18</v>
      </c>
      <c r="I230">
        <f>FG_SecBase_Tuning!M$83</f>
        <v>9</v>
      </c>
      <c r="J230">
        <f>FG_SecBase_Tuning!N$83</f>
        <v>9</v>
      </c>
      <c r="K230">
        <f>FG_SecBase_Tuning!O$83</f>
        <v>9</v>
      </c>
      <c r="L230">
        <f>FG_SecBase_Tuning!P$83</f>
        <v>9</v>
      </c>
      <c r="M230">
        <f>FG_SecBase_Tuning!Q$83</f>
        <v>9</v>
      </c>
      <c r="P230" s="155" cm="1">
        <f t="array" ref="P230">_xlfn.SWITCH(B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30" s="155" cm="1">
        <f t="array" ref="Q230">_xlfn.SWITCH(C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30" s="155" cm="1">
        <f t="array" ref="R230">_xlfn.SWITCH(D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30" s="155" cm="1">
        <f t="array" ref="S230">_xlfn.SWITCH(E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30" s="155" cm="1">
        <f t="array" ref="T230">_xlfn.SWITCH(F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31" spans="1:20" x14ac:dyDescent="0.3">
      <c r="A231">
        <v>52</v>
      </c>
      <c r="B231" t="s">
        <v>37</v>
      </c>
      <c r="C231" t="s">
        <v>27</v>
      </c>
      <c r="D231" t="s">
        <v>15</v>
      </c>
      <c r="E231" t="s">
        <v>37</v>
      </c>
      <c r="F231" t="s">
        <v>37</v>
      </c>
      <c r="I231" s="6">
        <f>FG_SecBase_Tuning!M$86</f>
        <v>500</v>
      </c>
      <c r="J231" s="6">
        <f>FG_SecBase_Tuning!N$87</f>
        <v>300</v>
      </c>
      <c r="K231" s="11">
        <v>2500</v>
      </c>
      <c r="L231" s="6">
        <f>FG_SecBase_Tuning!P$86</f>
        <v>1000</v>
      </c>
      <c r="M231" s="6">
        <f>FG_SecBase_Tuning!Q$87</f>
        <v>600</v>
      </c>
      <c r="P231" s="155" cm="1">
        <f t="array" ref="P231">_xlfn.SWITCH(B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31" s="155" cm="1">
        <f t="array" ref="Q231">_xlfn.SWITCH(C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31" s="155" cm="1">
        <f t="array" ref="R231">_xlfn.SWITCH(D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31" s="155" cm="1">
        <f t="array" ref="S231">_xlfn.SWITCH(E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31" s="155" cm="1">
        <f t="array" ref="T231">_xlfn.SWITCH(F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32" spans="1:20" x14ac:dyDescent="0.3">
      <c r="A232">
        <v>53</v>
      </c>
      <c r="B232" t="s">
        <v>24</v>
      </c>
      <c r="C232" t="s">
        <v>27</v>
      </c>
      <c r="D232" t="s">
        <v>37</v>
      </c>
      <c r="E232" t="s">
        <v>21</v>
      </c>
      <c r="F232" t="s">
        <v>15</v>
      </c>
      <c r="I232" s="6">
        <f>I231</f>
        <v>500</v>
      </c>
      <c r="J232" s="6">
        <f>J231</f>
        <v>300</v>
      </c>
      <c r="K232" s="11">
        <v>2500</v>
      </c>
      <c r="L232" s="6">
        <f>L231</f>
        <v>1000</v>
      </c>
      <c r="M232" s="6">
        <f>M231</f>
        <v>600</v>
      </c>
      <c r="P232" s="155" cm="1">
        <f t="array" ref="P232">_xlfn.SWITCH(B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32" s="155" cm="1">
        <f t="array" ref="Q232">_xlfn.SWITCH(C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32" s="155" cm="1">
        <f t="array" ref="R232">_xlfn.SWITCH(D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32" s="155" cm="1">
        <f t="array" ref="S232">_xlfn.SWITCH(E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32" s="155" cm="1">
        <f t="array" ref="T232">_xlfn.SWITCH(F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33" spans="1:20" x14ac:dyDescent="0.3">
      <c r="A233">
        <v>54</v>
      </c>
      <c r="B233" s="9" t="s">
        <v>17</v>
      </c>
      <c r="C233" s="9" t="s">
        <v>26</v>
      </c>
      <c r="D233" s="9" t="s">
        <v>62</v>
      </c>
      <c r="E233" s="9" t="s">
        <v>20</v>
      </c>
      <c r="F233" s="9" t="s">
        <v>26</v>
      </c>
      <c r="I233" s="6">
        <f>I232</f>
        <v>500</v>
      </c>
      <c r="J233" s="6">
        <f>J232</f>
        <v>300</v>
      </c>
      <c r="K233" s="11">
        <v>3500</v>
      </c>
      <c r="L233" s="6">
        <f>L232</f>
        <v>1000</v>
      </c>
      <c r="M233" s="6">
        <f>M232</f>
        <v>600</v>
      </c>
      <c r="P233" s="155" cm="1">
        <f t="array" ref="P233">_xlfn.SWITCH(B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233" s="155" cm="1">
        <f t="array" ref="Q233">_xlfn.SWITCH(C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233" s="155" cm="1">
        <f t="array" ref="R233">_xlfn.SWITCH(D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33" s="155" cm="1">
        <f t="array" ref="S233">_xlfn.SWITCH(E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233" s="155" cm="1">
        <f t="array" ref="T233">_xlfn.SWITCH(F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234" spans="1:20" x14ac:dyDescent="0.3">
      <c r="A234">
        <v>55</v>
      </c>
      <c r="B234" s="9" t="s">
        <v>27</v>
      </c>
      <c r="C234" s="9" t="s">
        <v>30</v>
      </c>
      <c r="D234" s="9" t="s">
        <v>62</v>
      </c>
      <c r="E234" s="9" t="s">
        <v>23</v>
      </c>
      <c r="F234" s="9" t="s">
        <v>30</v>
      </c>
      <c r="I234" s="6">
        <f t="shared" ref="I234:I240" si="15">I233</f>
        <v>500</v>
      </c>
      <c r="J234" s="2">
        <f>FG_SecBase_Tuning!N$88</f>
        <v>300</v>
      </c>
      <c r="K234" s="11">
        <v>850</v>
      </c>
      <c r="L234" s="6">
        <f t="shared" ref="L234:L240" si="16">L233</f>
        <v>1000</v>
      </c>
      <c r="M234" s="2">
        <f>FG_SecBase_Tuning!Q$88</f>
        <v>600</v>
      </c>
      <c r="P234" s="155" cm="1">
        <f t="array" ref="P234">_xlfn.SWITCH(B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34" s="155" cm="1">
        <f t="array" ref="Q234">_xlfn.SWITCH(C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234" s="155" cm="1">
        <f t="array" ref="R234">_xlfn.SWITCH(D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34" s="155" cm="1">
        <f t="array" ref="S234">_xlfn.SWITCH(E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234" s="155" cm="1">
        <f t="array" ref="T234">_xlfn.SWITCH(F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235" spans="1:20" x14ac:dyDescent="0.3">
      <c r="A235">
        <v>56</v>
      </c>
      <c r="B235" s="9" t="s">
        <v>14</v>
      </c>
      <c r="C235" s="9" t="s">
        <v>33</v>
      </c>
      <c r="D235" s="9" t="s">
        <v>62</v>
      </c>
      <c r="E235" s="9" t="s">
        <v>24</v>
      </c>
      <c r="F235" s="9" t="s">
        <v>33</v>
      </c>
      <c r="I235" s="6">
        <f t="shared" si="15"/>
        <v>500</v>
      </c>
      <c r="J235" s="6">
        <f>J233</f>
        <v>300</v>
      </c>
      <c r="K235" s="11">
        <v>850</v>
      </c>
      <c r="L235" s="6">
        <f t="shared" si="16"/>
        <v>1000</v>
      </c>
      <c r="M235" s="6">
        <f>M233</f>
        <v>600</v>
      </c>
      <c r="P235" s="155" cm="1">
        <f t="array" ref="P235">_xlfn.SWITCH(B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235" s="155" cm="1">
        <f t="array" ref="Q235">_xlfn.SWITCH(C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235" s="155" cm="1">
        <f t="array" ref="R235">_xlfn.SWITCH(D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35" s="155" cm="1">
        <f t="array" ref="S235">_xlfn.SWITCH(E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35" s="155" cm="1">
        <f t="array" ref="T235">_xlfn.SWITCH(F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236" spans="1:20" x14ac:dyDescent="0.3">
      <c r="A236">
        <v>57</v>
      </c>
      <c r="B236" s="11" t="s">
        <v>37</v>
      </c>
      <c r="C236" s="11" t="s">
        <v>36</v>
      </c>
      <c r="D236" s="11" t="s">
        <v>68</v>
      </c>
      <c r="E236" s="11" t="s">
        <v>11</v>
      </c>
      <c r="F236" s="11" t="s">
        <v>36</v>
      </c>
      <c r="I236" s="6">
        <f t="shared" si="15"/>
        <v>500</v>
      </c>
      <c r="J236" s="6">
        <f>J235</f>
        <v>300</v>
      </c>
      <c r="K236" s="11">
        <v>850</v>
      </c>
      <c r="L236" s="6">
        <f t="shared" si="16"/>
        <v>1000</v>
      </c>
      <c r="M236" s="6">
        <f>M235</f>
        <v>600</v>
      </c>
      <c r="P236" s="155" cm="1">
        <f t="array" ref="P236">_xlfn.SWITCH(B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36" s="155" cm="1">
        <f t="array" ref="Q236">_xlfn.SWITCH(C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236" s="155" cm="1">
        <f t="array" ref="R236">_xlfn.SWITCH(D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236" s="155" cm="1">
        <f t="array" ref="S236">_xlfn.SWITCH(E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36" s="155" cm="1">
        <f t="array" ref="T236">_xlfn.SWITCH(F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237" spans="1:20" x14ac:dyDescent="0.3">
      <c r="A237">
        <v>58</v>
      </c>
      <c r="B237" s="11" t="s">
        <v>27</v>
      </c>
      <c r="C237" s="11" t="s">
        <v>15</v>
      </c>
      <c r="D237" s="11" t="s">
        <v>18</v>
      </c>
      <c r="E237" s="11" t="s">
        <v>14</v>
      </c>
      <c r="F237" s="11" t="s">
        <v>40</v>
      </c>
      <c r="I237" s="6">
        <f t="shared" si="15"/>
        <v>500</v>
      </c>
      <c r="J237" s="6">
        <f>J236</f>
        <v>300</v>
      </c>
      <c r="K237" s="11">
        <v>850</v>
      </c>
      <c r="L237" s="6">
        <f t="shared" si="16"/>
        <v>1000</v>
      </c>
      <c r="M237" s="6">
        <f>M236</f>
        <v>600</v>
      </c>
      <c r="P237" s="155" cm="1">
        <f t="array" ref="P237">_xlfn.SWITCH(B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37" s="155" cm="1">
        <f t="array" ref="Q237">_xlfn.SWITCH(C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37" s="155" cm="1">
        <f t="array" ref="R237">_xlfn.SWITCH(D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37" s="155" cm="1">
        <f t="array" ref="S237">_xlfn.SWITCH(E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237" s="155" cm="1">
        <f t="array" ref="T237">_xlfn.SWITCH(F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38" spans="1:20" x14ac:dyDescent="0.3">
      <c r="A238">
        <v>59</v>
      </c>
      <c r="B238" s="11" t="s">
        <v>23</v>
      </c>
      <c r="C238" s="11" t="s">
        <v>37</v>
      </c>
      <c r="D238" s="11" t="s">
        <v>15</v>
      </c>
      <c r="E238" s="11" t="s">
        <v>18</v>
      </c>
      <c r="F238" s="11" t="s">
        <v>24</v>
      </c>
      <c r="I238" s="6">
        <f t="shared" si="15"/>
        <v>500</v>
      </c>
      <c r="J238">
        <f>FG_SecBase_Tuning!N$83</f>
        <v>9</v>
      </c>
      <c r="K238">
        <v>8</v>
      </c>
      <c r="L238" s="6">
        <f t="shared" si="16"/>
        <v>1000</v>
      </c>
      <c r="M238">
        <v>1000</v>
      </c>
      <c r="P238" s="155" cm="1">
        <f t="array" ref="P238">_xlfn.SWITCH(B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238" s="155" cm="1">
        <f t="array" ref="Q238">_xlfn.SWITCH(C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38" s="155" cm="1">
        <f t="array" ref="R238">_xlfn.SWITCH(D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38" s="155" cm="1">
        <f t="array" ref="S238">_xlfn.SWITCH(E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38" s="155" cm="1">
        <f t="array" ref="T238">_xlfn.SWITCH(F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39" spans="1:20" x14ac:dyDescent="0.3">
      <c r="A239">
        <v>60</v>
      </c>
      <c r="B239" s="11" t="s">
        <v>20</v>
      </c>
      <c r="C239" s="11" t="s">
        <v>27</v>
      </c>
      <c r="D239" s="11" t="s">
        <v>15</v>
      </c>
      <c r="E239" s="11" t="s">
        <v>17</v>
      </c>
      <c r="F239" s="11" t="s">
        <v>34</v>
      </c>
      <c r="I239" s="6">
        <f t="shared" si="15"/>
        <v>500</v>
      </c>
      <c r="J239">
        <f>FG_SecBase_Tuning!N$83</f>
        <v>9</v>
      </c>
      <c r="K239" s="4">
        <v>1000</v>
      </c>
      <c r="L239" s="6">
        <f t="shared" si="16"/>
        <v>1000</v>
      </c>
      <c r="M239">
        <v>1000</v>
      </c>
      <c r="P239" s="155" cm="1">
        <f t="array" ref="P239">_xlfn.SWITCH(B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239" s="155" cm="1">
        <f t="array" ref="Q239">_xlfn.SWITCH(C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39" s="155" cm="1">
        <f t="array" ref="R239">_xlfn.SWITCH(D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39" s="155" cm="1">
        <f t="array" ref="S239">_xlfn.SWITCH(E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239" s="155" cm="1">
        <f t="array" ref="T239">_xlfn.SWITCH(F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40" spans="1:20" x14ac:dyDescent="0.3">
      <c r="A240">
        <v>61</v>
      </c>
      <c r="B240" s="11" t="s">
        <v>15</v>
      </c>
      <c r="C240" s="11" t="s">
        <v>40</v>
      </c>
      <c r="D240" s="11" t="s">
        <v>11</v>
      </c>
      <c r="E240" s="11" t="s">
        <v>31</v>
      </c>
      <c r="F240" s="11" t="s">
        <v>34</v>
      </c>
      <c r="I240" s="6">
        <f t="shared" si="15"/>
        <v>500</v>
      </c>
      <c r="J240">
        <f>FG_SecBase_Tuning!N$83</f>
        <v>9</v>
      </c>
      <c r="K240" s="32">
        <v>1000</v>
      </c>
      <c r="L240" s="6">
        <f t="shared" si="16"/>
        <v>1000</v>
      </c>
      <c r="M240">
        <v>1000</v>
      </c>
      <c r="P240" s="155" cm="1">
        <f t="array" ref="P240">_xlfn.SWITCH(B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40" s="155" cm="1">
        <f t="array" ref="Q240">_xlfn.SWITCH(C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40" s="155" cm="1">
        <f t="array" ref="R240">_xlfn.SWITCH(D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40" s="155" cm="1">
        <f t="array" ref="S240">_xlfn.SWITCH(E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40" s="155" cm="1">
        <f t="array" ref="T240">_xlfn.SWITCH(F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41" spans="1:20" x14ac:dyDescent="0.3">
      <c r="A241">
        <v>62</v>
      </c>
      <c r="B241" s="11" t="s">
        <v>31</v>
      </c>
      <c r="C241" s="11" t="s">
        <v>18</v>
      </c>
      <c r="D241" s="4" t="s">
        <v>7</v>
      </c>
      <c r="E241" s="11" t="s">
        <v>21</v>
      </c>
      <c r="F241" s="11" t="s">
        <v>21</v>
      </c>
      <c r="I241">
        <f>FG_SecBase_Tuning!M$83</f>
        <v>9</v>
      </c>
      <c r="J241">
        <f>FG_SecBase_Tuning!N$83</f>
        <v>9</v>
      </c>
      <c r="K241" s="32">
        <v>1000</v>
      </c>
      <c r="L241">
        <f>FG_SecBase_Tuning!P$83</f>
        <v>9</v>
      </c>
      <c r="M241">
        <v>1000</v>
      </c>
      <c r="P241" s="155" cm="1">
        <f t="array" ref="P241">_xlfn.SWITCH(B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41" s="155" cm="1">
        <f t="array" ref="Q241">_xlfn.SWITCH(C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41" s="155" cm="1">
        <f t="array" ref="R241">_xlfn.SWITCH(D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241" s="155" cm="1">
        <f t="array" ref="S241">_xlfn.SWITCH(E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41" s="155" cm="1">
        <f t="array" ref="T241">_xlfn.SWITCH(F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42" spans="1:20" x14ac:dyDescent="0.3">
      <c r="A242">
        <v>63</v>
      </c>
      <c r="B242" t="s">
        <v>21</v>
      </c>
      <c r="C242" t="s">
        <v>40</v>
      </c>
      <c r="D242" s="4" t="s">
        <v>7</v>
      </c>
      <c r="E242" t="s">
        <v>15</v>
      </c>
      <c r="F242" t="s">
        <v>11</v>
      </c>
      <c r="I242">
        <f>FG_SecBase_Tuning!M$83</f>
        <v>9</v>
      </c>
      <c r="J242">
        <f>FG_SecBase_Tuning!N$83</f>
        <v>9</v>
      </c>
      <c r="K242" s="32">
        <v>1000</v>
      </c>
      <c r="L242">
        <f>FG_SecBase_Tuning!P$83</f>
        <v>9</v>
      </c>
      <c r="M242">
        <v>1000</v>
      </c>
      <c r="P242" s="155" cm="1">
        <f t="array" ref="P242">_xlfn.SWITCH(B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42" s="155" cm="1">
        <f t="array" ref="Q242">_xlfn.SWITCH(C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42" s="155" cm="1">
        <f t="array" ref="R242">_xlfn.SWITCH(D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242" s="155" cm="1">
        <f t="array" ref="S242">_xlfn.SWITCH(E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42" s="155" cm="1">
        <f t="array" ref="T242">_xlfn.SWITCH(F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43" spans="1:20" ht="15" thickBot="1" x14ac:dyDescent="0.35">
      <c r="A243">
        <v>64</v>
      </c>
      <c r="B243" t="s">
        <v>34</v>
      </c>
      <c r="C243" t="s">
        <v>15</v>
      </c>
      <c r="D243" t="s">
        <v>21</v>
      </c>
      <c r="E243" t="s">
        <v>21</v>
      </c>
      <c r="F243" t="s">
        <v>21</v>
      </c>
      <c r="I243">
        <f>FG_SecBase_Tuning!M$83</f>
        <v>9</v>
      </c>
      <c r="J243">
        <f>FG_SecBase_Tuning!N$83</f>
        <v>9</v>
      </c>
      <c r="K243" s="4">
        <v>1500</v>
      </c>
      <c r="L243">
        <f>FG_SecBase_Tuning!P$83</f>
        <v>9</v>
      </c>
      <c r="M243">
        <v>670</v>
      </c>
      <c r="P243" s="155" cm="1">
        <f t="array" ref="P243">_xlfn.SWITCH(B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43" s="155" cm="1">
        <f t="array" ref="Q243">_xlfn.SWITCH(C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43" s="155" cm="1">
        <f t="array" ref="R243">_xlfn.SWITCH(D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43" s="155" cm="1">
        <f t="array" ref="S243">_xlfn.SWITCH(E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43" s="155" cm="1">
        <f t="array" ref="T243">_xlfn.SWITCH(F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44" spans="1:20" x14ac:dyDescent="0.3">
      <c r="A244">
        <v>65</v>
      </c>
      <c r="B244" s="26" t="s">
        <v>40</v>
      </c>
      <c r="C244" s="13" t="s">
        <v>40</v>
      </c>
      <c r="D244" s="41" t="s">
        <v>37</v>
      </c>
      <c r="E244" s="13" t="s">
        <v>34</v>
      </c>
      <c r="F244" s="42" t="s">
        <v>37</v>
      </c>
      <c r="I244" s="33">
        <f>FG_SecBase_Tuning!M103</f>
        <v>2500</v>
      </c>
      <c r="J244" s="33">
        <v>4750</v>
      </c>
      <c r="K244" s="33">
        <v>980</v>
      </c>
      <c r="L244" s="33">
        <v>2500</v>
      </c>
      <c r="M244" s="33">
        <v>2500</v>
      </c>
      <c r="P244" s="155" cm="1">
        <f t="array" ref="P244">_xlfn.SWITCH(B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44" s="155" cm="1">
        <f t="array" ref="Q244">_xlfn.SWITCH(C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44" s="155" cm="1">
        <f t="array" ref="R244">_xlfn.SWITCH(D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44" s="155" cm="1">
        <f t="array" ref="S244">_xlfn.SWITCH(E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44" s="155" cm="1">
        <f t="array" ref="T244">_xlfn.SWITCH(F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45" spans="1:20" x14ac:dyDescent="0.3">
      <c r="A245">
        <v>66</v>
      </c>
      <c r="B245" s="28" t="s">
        <v>34</v>
      </c>
      <c r="C245" s="11" t="s">
        <v>34</v>
      </c>
      <c r="D245" s="11" t="s">
        <v>34</v>
      </c>
      <c r="E245" t="s">
        <v>31</v>
      </c>
      <c r="F245" s="43" t="s">
        <v>34</v>
      </c>
      <c r="I245" s="33">
        <f t="shared" ref="I245:J247" si="17">I244</f>
        <v>2500</v>
      </c>
      <c r="J245" s="33">
        <f t="shared" si="17"/>
        <v>4750</v>
      </c>
      <c r="K245" s="33">
        <v>1080</v>
      </c>
      <c r="L245" s="33">
        <v>2700</v>
      </c>
      <c r="M245" s="33">
        <v>1500</v>
      </c>
      <c r="P245" s="155" cm="1">
        <f t="array" ref="P245">_xlfn.SWITCH(B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45" s="155" cm="1">
        <f t="array" ref="Q245">_xlfn.SWITCH(C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45" s="155" cm="1">
        <f t="array" ref="R245">_xlfn.SWITCH(D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245" s="155" cm="1">
        <f t="array" ref="S245">_xlfn.SWITCH(E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45" s="155" cm="1">
        <f t="array" ref="T245">_xlfn.SWITCH(F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46" spans="1:20" x14ac:dyDescent="0.3">
      <c r="A246">
        <v>67</v>
      </c>
      <c r="B246" s="28" t="s">
        <v>18</v>
      </c>
      <c r="C246" t="s">
        <v>18</v>
      </c>
      <c r="D246" t="s">
        <v>18</v>
      </c>
      <c r="E246" t="s">
        <v>18</v>
      </c>
      <c r="F246" s="15" t="s">
        <v>18</v>
      </c>
      <c r="I246" s="33">
        <f t="shared" si="17"/>
        <v>2500</v>
      </c>
      <c r="J246" s="33">
        <f t="shared" si="17"/>
        <v>4750</v>
      </c>
      <c r="K246" s="33">
        <v>1080</v>
      </c>
      <c r="L246" s="33">
        <v>2606</v>
      </c>
      <c r="M246" s="33">
        <v>1500</v>
      </c>
      <c r="P246" s="155" cm="1">
        <f t="array" ref="P246">_xlfn.SWITCH(B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46" s="155" cm="1">
        <f t="array" ref="Q246">_xlfn.SWITCH(C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46" s="155" cm="1">
        <f t="array" ref="R246">_xlfn.SWITCH(D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46" s="155" cm="1">
        <f t="array" ref="S246">_xlfn.SWITCH(E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46" s="155" cm="1">
        <f t="array" ref="T246">_xlfn.SWITCH(F246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47" spans="1:20" ht="15" thickBot="1" x14ac:dyDescent="0.35">
      <c r="A247">
        <v>68</v>
      </c>
      <c r="B247" s="31" t="s">
        <v>40</v>
      </c>
      <c r="C247" s="35" t="s">
        <v>34</v>
      </c>
      <c r="D247" s="16" t="s">
        <v>27</v>
      </c>
      <c r="E247" s="35" t="s">
        <v>37</v>
      </c>
      <c r="F247" s="44" t="s">
        <v>34</v>
      </c>
      <c r="I247" s="33">
        <f t="shared" si="17"/>
        <v>2500</v>
      </c>
      <c r="J247" s="33">
        <f t="shared" si="17"/>
        <v>4750</v>
      </c>
      <c r="K247" s="33">
        <v>1080</v>
      </c>
      <c r="L247" s="33">
        <v>2500</v>
      </c>
      <c r="M247" s="33">
        <v>1250</v>
      </c>
      <c r="P247" s="155" cm="1">
        <f t="array" ref="P247">_xlfn.SWITCH(B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47" s="155" cm="1">
        <f t="array" ref="Q247">_xlfn.SWITCH(C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47" s="155" cm="1">
        <f t="array" ref="R247">_xlfn.SWITCH(D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47" s="155" cm="1">
        <f t="array" ref="S247">_xlfn.SWITCH(E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47" s="155" cm="1">
        <f t="array" ref="T247">_xlfn.SWITCH(F247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48" spans="1:20" x14ac:dyDescent="0.3">
      <c r="A248">
        <v>69</v>
      </c>
      <c r="B248" t="s">
        <v>37</v>
      </c>
      <c r="C248" t="s">
        <v>21</v>
      </c>
      <c r="D248" t="s">
        <v>18</v>
      </c>
      <c r="E248" t="s">
        <v>11</v>
      </c>
      <c r="F248" t="s">
        <v>40</v>
      </c>
      <c r="I248">
        <f>FG_SecBase_Tuning!M$83</f>
        <v>9</v>
      </c>
      <c r="J248">
        <f>FG_SecBase_Tuning!N$83</f>
        <v>9</v>
      </c>
      <c r="K248">
        <f>FG_SecBase_Tuning!O$83</f>
        <v>9</v>
      </c>
      <c r="L248">
        <f>FG_SecBase_Tuning!P$83</f>
        <v>9</v>
      </c>
      <c r="M248">
        <v>1000</v>
      </c>
      <c r="P248" s="155" cm="1">
        <f t="array" ref="P248">_xlfn.SWITCH(B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48" s="155" cm="1">
        <f t="array" ref="Q248">_xlfn.SWITCH(C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48" s="155" cm="1">
        <f t="array" ref="R248">_xlfn.SWITCH(D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48" s="155" cm="1">
        <f t="array" ref="S248">_xlfn.SWITCH(E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48" s="155" cm="1">
        <f t="array" ref="T248">_xlfn.SWITCH(F248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49" spans="1:20" x14ac:dyDescent="0.3">
      <c r="A249">
        <v>70</v>
      </c>
      <c r="B249" t="s">
        <v>31</v>
      </c>
      <c r="C249" t="s">
        <v>31</v>
      </c>
      <c r="D249" t="s">
        <v>24</v>
      </c>
      <c r="E249" t="s">
        <v>40</v>
      </c>
      <c r="F249" t="s">
        <v>34</v>
      </c>
      <c r="I249">
        <v>109</v>
      </c>
      <c r="J249">
        <f>FG_SecBase_Tuning!N$83</f>
        <v>9</v>
      </c>
      <c r="K249">
        <f>FG_SecBase_Tuning!O$83</f>
        <v>9</v>
      </c>
      <c r="L249">
        <f>FG_SecBase_Tuning!P$83</f>
        <v>9</v>
      </c>
      <c r="M249">
        <v>36</v>
      </c>
      <c r="P249" s="155" cm="1">
        <f t="array" ref="P249">_xlfn.SWITCH(B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49" s="155" cm="1">
        <f t="array" ref="Q249">_xlfn.SWITCH(C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49" s="155" cm="1">
        <f t="array" ref="R249">_xlfn.SWITCH(D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49" s="155" cm="1">
        <f t="array" ref="S249">_xlfn.SWITCH(E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49" s="155" cm="1">
        <f t="array" ref="T249">_xlfn.SWITCH(F249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50" spans="1:20" x14ac:dyDescent="0.3">
      <c r="A250">
        <v>71</v>
      </c>
      <c r="B250" t="s">
        <v>11</v>
      </c>
      <c r="C250" t="s">
        <v>27</v>
      </c>
      <c r="D250" t="s">
        <v>11</v>
      </c>
      <c r="E250" t="s">
        <v>34</v>
      </c>
      <c r="F250" t="s">
        <v>31</v>
      </c>
      <c r="I250" s="9">
        <v>150</v>
      </c>
      <c r="J250" s="9">
        <v>800</v>
      </c>
      <c r="K250" s="9">
        <f>FG_SecBase_Tuning!O$105</f>
        <v>500</v>
      </c>
      <c r="L250" s="9">
        <f>FG_SecBase_Tuning!P$104</f>
        <v>1000</v>
      </c>
      <c r="M250" s="9">
        <f>FG_SecBase_Tuning!Q$104</f>
        <v>1000</v>
      </c>
      <c r="P250" s="155" cm="1">
        <f t="array" ref="P250">_xlfn.SWITCH(B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50" s="155" cm="1">
        <f t="array" ref="Q250">_xlfn.SWITCH(C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50" s="155" cm="1">
        <f t="array" ref="R250">_xlfn.SWITCH(D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50" s="155" cm="1">
        <f t="array" ref="S250">_xlfn.SWITCH(E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50" s="155" cm="1">
        <f t="array" ref="T250">_xlfn.SWITCH(F250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51" spans="1:20" x14ac:dyDescent="0.3">
      <c r="A251">
        <v>72</v>
      </c>
      <c r="B251" t="s">
        <v>24</v>
      </c>
      <c r="C251" t="s">
        <v>15</v>
      </c>
      <c r="D251" t="s">
        <v>40</v>
      </c>
      <c r="E251" t="s">
        <v>11</v>
      </c>
      <c r="F251" t="s">
        <v>18</v>
      </c>
      <c r="I251" s="9">
        <v>150</v>
      </c>
      <c r="J251" s="9">
        <v>919</v>
      </c>
      <c r="K251" s="9">
        <f>FG_SecBase_Tuning!O$105</f>
        <v>500</v>
      </c>
      <c r="L251" s="9">
        <f>FG_SecBase_Tuning!P$104</f>
        <v>1000</v>
      </c>
      <c r="M251" s="9">
        <f>FG_SecBase_Tuning!Q$104</f>
        <v>1000</v>
      </c>
      <c r="P251" s="155" cm="1">
        <f t="array" ref="P251">_xlfn.SWITCH(B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51" s="155" cm="1">
        <f t="array" ref="Q251">_xlfn.SWITCH(C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51" s="155" cm="1">
        <f t="array" ref="R251">_xlfn.SWITCH(D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51" s="155" cm="1">
        <f t="array" ref="S251">_xlfn.SWITCH(E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51" s="155" cm="1">
        <f t="array" ref="T251">_xlfn.SWITCH(F251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52" spans="1:20" x14ac:dyDescent="0.3">
      <c r="A252">
        <v>73</v>
      </c>
      <c r="B252" t="s">
        <v>49</v>
      </c>
      <c r="C252" t="s">
        <v>42</v>
      </c>
      <c r="D252" t="s">
        <v>46</v>
      </c>
      <c r="E252" t="s">
        <v>42</v>
      </c>
      <c r="F252" t="s">
        <v>42</v>
      </c>
      <c r="I252" s="9">
        <v>150</v>
      </c>
      <c r="J252" s="9">
        <f>FG_SecBase_Tuning!N$104</f>
        <v>1000</v>
      </c>
      <c r="K252" s="9">
        <f>FG_SecBase_Tuning!O$105</f>
        <v>500</v>
      </c>
      <c r="L252" s="9">
        <f>FG_SecBase_Tuning!P$104</f>
        <v>1000</v>
      </c>
      <c r="M252" s="9">
        <f>FG_SecBase_Tuning!Q$104</f>
        <v>1000</v>
      </c>
      <c r="P252" s="155" cm="1">
        <f t="array" ref="P252">_xlfn.SWITCH(B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Q252" s="155" cm="1">
        <f t="array" ref="Q252">_xlfn.SWITCH(C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252" s="155" cm="1">
        <f t="array" ref="R252">_xlfn.SWITCH(D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252" s="155" cm="1">
        <f t="array" ref="S252">_xlfn.SWITCH(E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252" s="155" cm="1">
        <f t="array" ref="T252">_xlfn.SWITCH(F252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253" spans="1:20" x14ac:dyDescent="0.3">
      <c r="A253">
        <v>74</v>
      </c>
      <c r="B253" t="s">
        <v>21</v>
      </c>
      <c r="C253" t="s">
        <v>34</v>
      </c>
      <c r="D253" t="s">
        <v>40</v>
      </c>
      <c r="E253" t="s">
        <v>11</v>
      </c>
      <c r="F253" t="s">
        <v>21</v>
      </c>
      <c r="I253" s="9">
        <v>150</v>
      </c>
      <c r="J253" s="9">
        <f>FG_SecBase_Tuning!N$104</f>
        <v>1000</v>
      </c>
      <c r="K253" s="9">
        <v>492</v>
      </c>
      <c r="L253" s="9">
        <f>FG_SecBase_Tuning!P$104</f>
        <v>1000</v>
      </c>
      <c r="M253" s="9">
        <f>FG_SecBase_Tuning!Q$104</f>
        <v>1000</v>
      </c>
      <c r="P253" s="155" cm="1">
        <f t="array" ref="P253">_xlfn.SWITCH(B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53" s="155" cm="1">
        <f t="array" ref="Q253">_xlfn.SWITCH(C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53" s="155" cm="1">
        <f t="array" ref="R253">_xlfn.SWITCH(D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53" s="155" cm="1">
        <f t="array" ref="S253">_xlfn.SWITCH(E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53" s="155" cm="1">
        <f t="array" ref="T253">_xlfn.SWITCH(F253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54" spans="1:20" x14ac:dyDescent="0.3">
      <c r="A254">
        <v>75</v>
      </c>
      <c r="B254" t="s">
        <v>15</v>
      </c>
      <c r="C254" t="s">
        <v>34</v>
      </c>
      <c r="D254" t="s">
        <v>11</v>
      </c>
      <c r="E254" t="s">
        <v>18</v>
      </c>
      <c r="F254" t="s">
        <v>34</v>
      </c>
      <c r="I254">
        <v>109</v>
      </c>
      <c r="J254">
        <f>FG_SecBase_Tuning!N$83</f>
        <v>9</v>
      </c>
      <c r="K254">
        <v>300</v>
      </c>
      <c r="L254">
        <f>FG_SecBase_Tuning!P$83</f>
        <v>9</v>
      </c>
      <c r="M254">
        <f>FG_SecBase_Tuning!Q$83</f>
        <v>9</v>
      </c>
      <c r="P254" s="155" cm="1">
        <f t="array" ref="P254">_xlfn.SWITCH(B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254" s="155" cm="1">
        <f t="array" ref="Q254">_xlfn.SWITCH(C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54" s="155" cm="1">
        <f t="array" ref="R254">_xlfn.SWITCH(D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54" s="155" cm="1">
        <f t="array" ref="S254">_xlfn.SWITCH(E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54" s="155" cm="1">
        <f t="array" ref="T254">_xlfn.SWITCH(F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55" spans="1:20" x14ac:dyDescent="0.3">
      <c r="A255">
        <v>76</v>
      </c>
      <c r="B255" t="s">
        <v>37</v>
      </c>
      <c r="C255" t="s">
        <v>11</v>
      </c>
      <c r="D255" t="s">
        <v>31</v>
      </c>
      <c r="E255" t="s">
        <v>18</v>
      </c>
      <c r="F255" t="s">
        <v>24</v>
      </c>
      <c r="I255">
        <v>109</v>
      </c>
      <c r="J255">
        <f>FG_SecBase_Tuning!N$83</f>
        <v>9</v>
      </c>
      <c r="K255">
        <v>300</v>
      </c>
      <c r="L255">
        <f>FG_SecBase_Tuning!P$83</f>
        <v>9</v>
      </c>
      <c r="M255">
        <f>FG_SecBase_Tuning!Q$83</f>
        <v>9</v>
      </c>
      <c r="P255" s="155" cm="1">
        <f t="array" ref="P255">_xlfn.SWITCH(B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55" s="155" cm="1">
        <f t="array" ref="Q255">_xlfn.SWITCH(C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55" s="155" cm="1">
        <f t="array" ref="R255">_xlfn.SWITCH(D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55" s="155" cm="1">
        <f t="array" ref="S255">_xlfn.SWITCH(E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55" s="155" cm="1">
        <f t="array" ref="T255">_xlfn.SWITCH(F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56" spans="1:20" x14ac:dyDescent="0.3">
      <c r="A256">
        <v>77</v>
      </c>
      <c r="B256" t="s">
        <v>21</v>
      </c>
      <c r="C256" t="s">
        <v>31</v>
      </c>
      <c r="D256" t="s">
        <v>24</v>
      </c>
      <c r="E256" t="s">
        <v>21</v>
      </c>
      <c r="F256" t="s">
        <v>37</v>
      </c>
      <c r="I256">
        <v>109</v>
      </c>
      <c r="J256">
        <f>FG_SecBase_Tuning!N$83</f>
        <v>9</v>
      </c>
      <c r="K256">
        <v>27</v>
      </c>
      <c r="L256">
        <f>FG_SecBase_Tuning!P$83</f>
        <v>9</v>
      </c>
      <c r="M256">
        <f>FG_SecBase_Tuning!Q$83</f>
        <v>9</v>
      </c>
      <c r="P256" s="155" cm="1">
        <f t="array" ref="P256">_xlfn.SWITCH(B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56" s="155" cm="1">
        <f t="array" ref="Q256">_xlfn.SWITCH(C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56" s="155" cm="1">
        <f t="array" ref="R256">_xlfn.SWITCH(D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56" s="155" cm="1">
        <f t="array" ref="S256">_xlfn.SWITCH(E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56" s="155" cm="1">
        <f t="array" ref="T256">_xlfn.SWITCH(F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57" spans="1:20" x14ac:dyDescent="0.3">
      <c r="K257"/>
    </row>
    <row r="258" spans="1:20" x14ac:dyDescent="0.3">
      <c r="I258">
        <f>SUM(I180:I256)</f>
        <v>100000</v>
      </c>
      <c r="J258">
        <f t="shared" ref="J258:M258" si="18">SUM(J180:J256)</f>
        <v>100000</v>
      </c>
      <c r="K258">
        <f t="shared" si="18"/>
        <v>100000</v>
      </c>
      <c r="L258">
        <f t="shared" si="18"/>
        <v>100000</v>
      </c>
      <c r="M258">
        <f t="shared" si="18"/>
        <v>100000</v>
      </c>
    </row>
    <row r="259" spans="1:20" x14ac:dyDescent="0.3">
      <c r="K259"/>
    </row>
    <row r="260" spans="1:20" x14ac:dyDescent="0.3">
      <c r="K260"/>
    </row>
    <row r="261" spans="1:20" x14ac:dyDescent="0.3">
      <c r="B261" s="209" t="s">
        <v>81</v>
      </c>
      <c r="C261" s="209"/>
      <c r="D261" s="209"/>
      <c r="E261" s="209"/>
      <c r="F261" s="209"/>
      <c r="I261" s="209" t="s">
        <v>73</v>
      </c>
      <c r="J261" s="211"/>
      <c r="K261" s="211"/>
      <c r="L261" s="211"/>
      <c r="M261" s="211"/>
      <c r="P261" s="209" t="s">
        <v>81</v>
      </c>
      <c r="Q261" s="209"/>
      <c r="R261" s="209"/>
      <c r="S261" s="209"/>
      <c r="T261" s="209"/>
    </row>
    <row r="262" spans="1:20" x14ac:dyDescent="0.3">
      <c r="K262"/>
    </row>
    <row r="263" spans="1:20" x14ac:dyDescent="0.3">
      <c r="B263" s="38" t="s">
        <v>74</v>
      </c>
      <c r="C263" s="38" t="s">
        <v>75</v>
      </c>
      <c r="D263" s="38" t="s">
        <v>76</v>
      </c>
      <c r="E263" s="38" t="s">
        <v>77</v>
      </c>
      <c r="F263" s="38" t="s">
        <v>78</v>
      </c>
      <c r="K263"/>
      <c r="P263" s="38" t="s">
        <v>74</v>
      </c>
      <c r="Q263" s="38" t="s">
        <v>75</v>
      </c>
      <c r="R263" s="38" t="s">
        <v>76</v>
      </c>
      <c r="S263" s="38" t="s">
        <v>77</v>
      </c>
      <c r="T263" s="38" t="s">
        <v>78</v>
      </c>
    </row>
    <row r="264" spans="1:20" x14ac:dyDescent="0.3">
      <c r="A264">
        <v>1</v>
      </c>
      <c r="B264" t="s">
        <v>24</v>
      </c>
      <c r="C264" t="s">
        <v>40</v>
      </c>
      <c r="D264" t="s">
        <v>15</v>
      </c>
      <c r="E264" t="s">
        <v>37</v>
      </c>
      <c r="F264" t="s">
        <v>37</v>
      </c>
      <c r="I264">
        <f>FG_SecBase_Tuning!M$118</f>
        <v>9</v>
      </c>
      <c r="J264">
        <f>FG_SecBase_Tuning!N$118</f>
        <v>9</v>
      </c>
      <c r="K264">
        <f>FG_SecBase_Tuning!O$118</f>
        <v>9</v>
      </c>
      <c r="L264">
        <f>FG_SecBase_Tuning!P$118</f>
        <v>9</v>
      </c>
      <c r="M264">
        <f>FG_SecBase_Tuning!Q$118</f>
        <v>9</v>
      </c>
      <c r="P264" s="155" cm="1">
        <f t="array" ref="P264">_xlfn.SWITCH(B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64" s="155" cm="1">
        <f t="array" ref="Q264">_xlfn.SWITCH(C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64" s="155" cm="1">
        <f t="array" ref="R264">_xlfn.SWITCH(D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64" s="155" cm="1">
        <f t="array" ref="S264">_xlfn.SWITCH(E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64" s="155" cm="1">
        <f t="array" ref="T264">_xlfn.SWITCH(F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65" spans="1:20" x14ac:dyDescent="0.3">
      <c r="A265">
        <v>2</v>
      </c>
      <c r="B265" t="s">
        <v>40</v>
      </c>
      <c r="C265" t="s">
        <v>31</v>
      </c>
      <c r="D265" t="s">
        <v>15</v>
      </c>
      <c r="E265" t="s">
        <v>27</v>
      </c>
      <c r="F265" t="s">
        <v>40</v>
      </c>
      <c r="I265">
        <f>FG_SecBase_Tuning!M$118</f>
        <v>9</v>
      </c>
      <c r="J265">
        <f>FG_SecBase_Tuning!N$118</f>
        <v>9</v>
      </c>
      <c r="K265">
        <f>FG_SecBase_Tuning!O$118</f>
        <v>9</v>
      </c>
      <c r="L265">
        <f>FG_SecBase_Tuning!P$118</f>
        <v>9</v>
      </c>
      <c r="M265">
        <f>FG_SecBase_Tuning!Q$118</f>
        <v>9</v>
      </c>
      <c r="P265" s="155" cm="1">
        <f t="array" ref="P265">_xlfn.SWITCH(B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65" s="155" cm="1">
        <f t="array" ref="Q265">_xlfn.SWITCH(C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265" s="155" cm="1">
        <f t="array" ref="R265">_xlfn.SWITCH(D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65" s="155" cm="1">
        <f t="array" ref="S265">_xlfn.SWITCH(E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265" s="155" cm="1">
        <f t="array" ref="T265">_xlfn.SWITCH(F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66" spans="1:20" x14ac:dyDescent="0.3">
      <c r="A266">
        <v>3</v>
      </c>
      <c r="B266" t="s">
        <v>18</v>
      </c>
      <c r="C266" t="s">
        <v>34</v>
      </c>
      <c r="D266" t="s">
        <v>18</v>
      </c>
      <c r="E266" t="s">
        <v>15</v>
      </c>
      <c r="F266" t="s">
        <v>31</v>
      </c>
      <c r="I266">
        <f>FG_SecBase_Tuning!M$118</f>
        <v>9</v>
      </c>
      <c r="J266">
        <f>FG_SecBase_Tuning!N$118</f>
        <v>9</v>
      </c>
      <c r="K266">
        <f>FG_SecBase_Tuning!O$118</f>
        <v>9</v>
      </c>
      <c r="L266">
        <f>FG_SecBase_Tuning!P$118</f>
        <v>9</v>
      </c>
      <c r="M266">
        <f>FG_SecBase_Tuning!Q$118</f>
        <v>9</v>
      </c>
      <c r="P266" s="155" cm="1">
        <f t="array" ref="P266">_xlfn.SWITCH(B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66" s="155" cm="1">
        <f t="array" ref="Q266">_xlfn.SWITCH(C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66" s="155" cm="1">
        <f t="array" ref="R266">_xlfn.SWITCH(D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66" s="155" cm="1">
        <f t="array" ref="S266">_xlfn.SWITCH(E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66" s="155" cm="1">
        <f t="array" ref="T266">_xlfn.SWITCH(F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67" spans="1:20" x14ac:dyDescent="0.3">
      <c r="A267">
        <v>4</v>
      </c>
      <c r="B267" t="s">
        <v>24</v>
      </c>
      <c r="C267" t="s">
        <v>11</v>
      </c>
      <c r="D267" t="s">
        <v>24</v>
      </c>
      <c r="E267" t="s">
        <v>21</v>
      </c>
      <c r="F267" t="s">
        <v>34</v>
      </c>
      <c r="I267">
        <f>FG_SecBase_Tuning!M$118</f>
        <v>9</v>
      </c>
      <c r="J267">
        <f>FG_SecBase_Tuning!N$118</f>
        <v>9</v>
      </c>
      <c r="K267">
        <f>FG_SecBase_Tuning!O$118</f>
        <v>9</v>
      </c>
      <c r="L267">
        <f>FG_SecBase_Tuning!P$118</f>
        <v>9</v>
      </c>
      <c r="M267">
        <f>FG_SecBase_Tuning!Q$118</f>
        <v>9</v>
      </c>
      <c r="P267" s="155" cm="1">
        <f t="array" ref="P267">_xlfn.SWITCH(B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67" s="155" cm="1">
        <f t="array" ref="Q267">_xlfn.SWITCH(C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67" s="155" cm="1">
        <f t="array" ref="R267">_xlfn.SWITCH(D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67" s="155" cm="1">
        <f t="array" ref="S267">_xlfn.SWITCH(E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67" s="155" cm="1">
        <f t="array" ref="T267">_xlfn.SWITCH(F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68" spans="1:20" ht="15" thickBot="1" x14ac:dyDescent="0.35">
      <c r="A268">
        <v>5</v>
      </c>
      <c r="B268" t="s">
        <v>40</v>
      </c>
      <c r="C268" t="s">
        <v>18</v>
      </c>
      <c r="D268" t="s">
        <v>11</v>
      </c>
      <c r="E268" t="s">
        <v>18</v>
      </c>
      <c r="F268" t="s">
        <v>15</v>
      </c>
      <c r="I268">
        <f>FG_SecBase_Tuning!M$118</f>
        <v>9</v>
      </c>
      <c r="J268">
        <f>FG_SecBase_Tuning!N$118</f>
        <v>9</v>
      </c>
      <c r="K268">
        <f>FG_SecBase_Tuning!O$118</f>
        <v>9</v>
      </c>
      <c r="L268">
        <f>FG_SecBase_Tuning!P$118</f>
        <v>9</v>
      </c>
      <c r="M268">
        <f>FG_SecBase_Tuning!Q$118</f>
        <v>9</v>
      </c>
      <c r="P268" s="155" cm="1">
        <f t="array" ref="P268">_xlfn.SWITCH(B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68" s="155" cm="1">
        <f t="array" ref="Q268">_xlfn.SWITCH(C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68" s="155" cm="1">
        <f t="array" ref="R268">_xlfn.SWITCH(D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68" s="155" cm="1">
        <f t="array" ref="S268">_xlfn.SWITCH(E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68" s="155" cm="1">
        <f t="array" ref="T268">_xlfn.SWITCH(F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69" spans="1:20" x14ac:dyDescent="0.3">
      <c r="A269">
        <v>6</v>
      </c>
      <c r="B269" s="26" t="s">
        <v>37</v>
      </c>
      <c r="C269" s="13" t="s">
        <v>40</v>
      </c>
      <c r="D269" s="13" t="s">
        <v>37</v>
      </c>
      <c r="E269" s="13" t="s">
        <v>40</v>
      </c>
      <c r="F269" s="14" t="s">
        <v>40</v>
      </c>
      <c r="I269" s="33">
        <f>FG_SecBase_Tuning!M138</f>
        <v>2200</v>
      </c>
      <c r="J269" s="33">
        <f>FG_SecBase_Tuning!N138</f>
        <v>3500</v>
      </c>
      <c r="K269" s="33">
        <f>FG_SecBase_Tuning!O138</f>
        <v>4000</v>
      </c>
      <c r="L269" s="33">
        <f>FG_SecBase_Tuning!P138</f>
        <v>2700</v>
      </c>
      <c r="M269" s="33">
        <f>FG_SecBase_Tuning!Q138</f>
        <v>2250</v>
      </c>
      <c r="P269" s="155" cm="1">
        <f t="array" ref="P269">_xlfn.SWITCH(B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69" s="155" cm="1">
        <f t="array" ref="Q269">_xlfn.SWITCH(C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69" s="155" cm="1">
        <f t="array" ref="R269">_xlfn.SWITCH(D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69" s="155" cm="1">
        <f t="array" ref="S269">_xlfn.SWITCH(E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69" s="155" cm="1">
        <f t="array" ref="T269">_xlfn.SWITCH(F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70" spans="1:20" x14ac:dyDescent="0.3">
      <c r="A270">
        <v>7</v>
      </c>
      <c r="B270" s="28" t="s">
        <v>27</v>
      </c>
      <c r="C270" t="s">
        <v>40</v>
      </c>
      <c r="D270" t="s">
        <v>27</v>
      </c>
      <c r="E270" t="s">
        <v>40</v>
      </c>
      <c r="F270" s="15" t="s">
        <v>40</v>
      </c>
      <c r="I270" s="33">
        <f>FG_SecBase_Tuning!M135</f>
        <v>13000</v>
      </c>
      <c r="J270" s="33">
        <f>FG_SecBase_Tuning!N135</f>
        <v>7000</v>
      </c>
      <c r="K270" s="33">
        <f>FG_SecBase_Tuning!O135</f>
        <v>7000</v>
      </c>
      <c r="L270" s="33">
        <f>FG_SecBase_Tuning!P135</f>
        <v>9900</v>
      </c>
      <c r="M270" s="33">
        <f>FG_SecBase_Tuning!Q135</f>
        <v>10900</v>
      </c>
      <c r="P270" s="155" cm="1">
        <f t="array" ref="P270">_xlfn.SWITCH(B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70" s="155" cm="1">
        <f t="array" ref="Q270">_xlfn.SWITCH(C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70" s="155" cm="1">
        <f t="array" ref="R270">_xlfn.SWITCH(D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70" s="155" cm="1">
        <f t="array" ref="S270">_xlfn.SWITCH(E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70" s="155" cm="1">
        <f t="array" ref="T270">_xlfn.SWITCH(F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271" spans="1:20" x14ac:dyDescent="0.3">
      <c r="A271">
        <v>8</v>
      </c>
      <c r="B271" s="28" t="s">
        <v>21</v>
      </c>
      <c r="C271" t="s">
        <v>21</v>
      </c>
      <c r="D271" t="s">
        <v>21</v>
      </c>
      <c r="E271" t="s">
        <v>21</v>
      </c>
      <c r="F271" s="15" t="s">
        <v>21</v>
      </c>
      <c r="I271" s="33">
        <f>FG_SecBase_Tuning!M136</f>
        <v>11000</v>
      </c>
      <c r="J271" s="33">
        <f>FG_SecBase_Tuning!N136</f>
        <v>4440</v>
      </c>
      <c r="K271" s="33">
        <v>4500</v>
      </c>
      <c r="L271" s="33">
        <v>6000</v>
      </c>
      <c r="M271" s="33">
        <v>4000</v>
      </c>
      <c r="P271" s="155" cm="1">
        <f t="array" ref="P271">_xlfn.SWITCH(B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71" s="155" cm="1">
        <f t="array" ref="Q271">_xlfn.SWITCH(C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71" s="155" cm="1">
        <f t="array" ref="R271">_xlfn.SWITCH(D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1" s="155" cm="1">
        <f t="array" ref="S271">_xlfn.SWITCH(E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71" s="155" cm="1">
        <f t="array" ref="T271">_xlfn.SWITCH(F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2" spans="1:20" x14ac:dyDescent="0.3">
      <c r="A272">
        <v>9</v>
      </c>
      <c r="B272" s="28" t="s">
        <v>21</v>
      </c>
      <c r="C272" t="s">
        <v>21</v>
      </c>
      <c r="D272" t="s">
        <v>21</v>
      </c>
      <c r="E272" t="s">
        <v>21</v>
      </c>
      <c r="F272" s="15" t="s">
        <v>21</v>
      </c>
      <c r="I272" s="33">
        <f>FG_SecBase_Tuning!M137</f>
        <v>15159</v>
      </c>
      <c r="J272" s="33">
        <v>14000</v>
      </c>
      <c r="K272" s="33">
        <v>4000</v>
      </c>
      <c r="L272" s="33">
        <v>5000</v>
      </c>
      <c r="M272" s="33">
        <v>3500</v>
      </c>
      <c r="P272" s="155" cm="1">
        <f t="array" ref="P272">_xlfn.SWITCH(B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72" s="155" cm="1">
        <f t="array" ref="Q272">_xlfn.SWITCH(C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72" s="155" cm="1">
        <f t="array" ref="R272">_xlfn.SWITCH(D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2" s="155" cm="1">
        <f t="array" ref="S272">_xlfn.SWITCH(E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72" s="155" cm="1">
        <f t="array" ref="T272">_xlfn.SWITCH(F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3" spans="1:20" x14ac:dyDescent="0.3">
      <c r="A273">
        <v>10</v>
      </c>
      <c r="B273" s="28" t="s">
        <v>21</v>
      </c>
      <c r="C273" t="s">
        <v>21</v>
      </c>
      <c r="D273" t="s">
        <v>21</v>
      </c>
      <c r="E273" t="s">
        <v>21</v>
      </c>
      <c r="F273" s="15" t="s">
        <v>21</v>
      </c>
      <c r="I273" s="33">
        <f>FG_SecBase_Tuning!M136</f>
        <v>11000</v>
      </c>
      <c r="J273" s="33">
        <f>FG_SecBase_Tuning!N136</f>
        <v>4440</v>
      </c>
      <c r="K273" s="33">
        <v>4500</v>
      </c>
      <c r="L273" s="33">
        <v>6000</v>
      </c>
      <c r="M273" s="33">
        <v>4000</v>
      </c>
      <c r="P273" s="155" cm="1">
        <f t="array" ref="P273">_xlfn.SWITCH(B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73" s="155" cm="1">
        <f t="array" ref="Q273">_xlfn.SWITCH(C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73" s="155" cm="1">
        <f t="array" ref="R273">_xlfn.SWITCH(D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3" s="155" cm="1">
        <f t="array" ref="S273">_xlfn.SWITCH(E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73" s="155" cm="1">
        <f t="array" ref="T273">_xlfn.SWITCH(F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4" spans="1:20" x14ac:dyDescent="0.3">
      <c r="A274">
        <v>11</v>
      </c>
      <c r="B274" s="28" t="s">
        <v>21</v>
      </c>
      <c r="C274" t="s">
        <v>21</v>
      </c>
      <c r="D274" t="s">
        <v>21</v>
      </c>
      <c r="E274" t="s">
        <v>21</v>
      </c>
      <c r="F274" s="15" t="s">
        <v>21</v>
      </c>
      <c r="I274" s="33">
        <f>FG_SecBase_Tuning!M135</f>
        <v>13000</v>
      </c>
      <c r="J274" s="33">
        <f>FG_SecBase_Tuning!N135</f>
        <v>7000</v>
      </c>
      <c r="K274" s="33">
        <f>FG_SecBase_Tuning!O135</f>
        <v>7000</v>
      </c>
      <c r="L274" s="33">
        <f>FG_SecBase_Tuning!P135</f>
        <v>9900</v>
      </c>
      <c r="M274" s="33">
        <f>FG_SecBase_Tuning!Q135</f>
        <v>10900</v>
      </c>
      <c r="P274" s="155" cm="1">
        <f t="array" ref="P274">_xlfn.SWITCH(B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74" s="155" cm="1">
        <f t="array" ref="Q274">_xlfn.SWITCH(C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74" s="155" cm="1">
        <f t="array" ref="R274">_xlfn.SWITCH(D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4" s="155" cm="1">
        <f t="array" ref="S274">_xlfn.SWITCH(E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274" s="155" cm="1">
        <f t="array" ref="T274">_xlfn.SWITCH(F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5" spans="1:20" ht="15" thickBot="1" x14ac:dyDescent="0.35">
      <c r="A275">
        <v>12</v>
      </c>
      <c r="B275" s="31" t="s">
        <v>34</v>
      </c>
      <c r="C275" s="16" t="s">
        <v>34</v>
      </c>
      <c r="D275" s="16" t="s">
        <v>34</v>
      </c>
      <c r="E275" s="16" t="s">
        <v>34</v>
      </c>
      <c r="F275" s="17" t="s">
        <v>34</v>
      </c>
      <c r="I275" s="33">
        <f>FG_SecBase_Tuning!M138</f>
        <v>2200</v>
      </c>
      <c r="J275" s="33">
        <f>FG_SecBase_Tuning!N138</f>
        <v>3500</v>
      </c>
      <c r="K275" s="33">
        <f>FG_SecBase_Tuning!O138</f>
        <v>4000</v>
      </c>
      <c r="L275" s="33">
        <f>FG_SecBase_Tuning!P138</f>
        <v>2700</v>
      </c>
      <c r="M275" s="33">
        <f>FG_SecBase_Tuning!Q138</f>
        <v>2250</v>
      </c>
      <c r="P275" s="155" cm="1">
        <f t="array" ref="P275">_xlfn.SWITCH(B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75" s="155" cm="1">
        <f t="array" ref="Q275">_xlfn.SWITCH(C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75" s="155" cm="1">
        <f t="array" ref="R275">_xlfn.SWITCH(D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275" s="155" cm="1">
        <f t="array" ref="S275">_xlfn.SWITCH(E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75" s="155" cm="1">
        <f t="array" ref="T275">_xlfn.SWITCH(F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76" spans="1:20" x14ac:dyDescent="0.3">
      <c r="A276">
        <v>13</v>
      </c>
      <c r="B276" t="s">
        <v>18</v>
      </c>
      <c r="C276" t="s">
        <v>37</v>
      </c>
      <c r="D276" t="s">
        <v>15</v>
      </c>
      <c r="E276" t="s">
        <v>37</v>
      </c>
      <c r="F276" t="s">
        <v>15</v>
      </c>
      <c r="I276">
        <f>FG_SecBase_Tuning!M$118</f>
        <v>9</v>
      </c>
      <c r="J276">
        <f>FG_SecBase_Tuning!N$118</f>
        <v>9</v>
      </c>
      <c r="K276">
        <f>FG_SecBase_Tuning!O$118</f>
        <v>9</v>
      </c>
      <c r="L276">
        <f>FG_SecBase_Tuning!P$118</f>
        <v>9</v>
      </c>
      <c r="M276">
        <f>FG_SecBase_Tuning!Q$118</f>
        <v>9</v>
      </c>
      <c r="P276" s="155" cm="1">
        <f t="array" ref="P276">_xlfn.SWITCH(B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276" s="155" cm="1">
        <f t="array" ref="Q276">_xlfn.SWITCH(C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76" s="155" cm="1">
        <f t="array" ref="R276">_xlfn.SWITCH(D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76" s="155" cm="1">
        <f t="array" ref="S276">_xlfn.SWITCH(E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276" s="155" cm="1">
        <f t="array" ref="T276">_xlfn.SWITCH(F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77" spans="1:20" x14ac:dyDescent="0.3">
      <c r="A277">
        <v>14</v>
      </c>
      <c r="B277" t="s">
        <v>40</v>
      </c>
      <c r="C277" t="s">
        <v>11</v>
      </c>
      <c r="D277" t="s">
        <v>31</v>
      </c>
      <c r="E277" t="s">
        <v>40</v>
      </c>
      <c r="F277" t="s">
        <v>37</v>
      </c>
      <c r="I277">
        <f>FG_SecBase_Tuning!M$118</f>
        <v>9</v>
      </c>
      <c r="J277">
        <f>FG_SecBase_Tuning!N$118</f>
        <v>9</v>
      </c>
      <c r="K277">
        <f>FG_SecBase_Tuning!O$118</f>
        <v>9</v>
      </c>
      <c r="L277">
        <f>FG_SecBase_Tuning!P$118</f>
        <v>9</v>
      </c>
      <c r="M277">
        <f>FG_SecBase_Tuning!Q$118</f>
        <v>9</v>
      </c>
      <c r="P277" s="155" cm="1">
        <f t="array" ref="P277">_xlfn.SWITCH(B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77" s="155" cm="1">
        <f t="array" ref="Q277">_xlfn.SWITCH(C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77" s="155" cm="1">
        <f t="array" ref="R277">_xlfn.SWITCH(D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77" s="155" cm="1">
        <f t="array" ref="S277">_xlfn.SWITCH(E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77" s="155" cm="1">
        <f t="array" ref="T277">_xlfn.SWITCH(F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78" spans="1:20" x14ac:dyDescent="0.3">
      <c r="A278">
        <v>15</v>
      </c>
      <c r="B278" t="s">
        <v>34</v>
      </c>
      <c r="C278" t="s">
        <v>37</v>
      </c>
      <c r="D278" t="s">
        <v>27</v>
      </c>
      <c r="E278" t="s">
        <v>11</v>
      </c>
      <c r="F278" t="s">
        <v>21</v>
      </c>
      <c r="I278" s="6">
        <f>FG_SecBase_Tuning!M$122</f>
        <v>300</v>
      </c>
      <c r="J278" s="6">
        <f>FG_SecBase_Tuning!N$120</f>
        <v>600</v>
      </c>
      <c r="K278" s="11">
        <v>2500</v>
      </c>
      <c r="L278" s="6">
        <f>FG_SecBase_Tuning!P$120</f>
        <v>1000</v>
      </c>
      <c r="M278" s="6">
        <f>FG_SecBase_Tuning!Q$120</f>
        <v>1000</v>
      </c>
      <c r="P278" s="155" cm="1">
        <f t="array" ref="P278">_xlfn.SWITCH(B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78" s="155" cm="1">
        <f t="array" ref="Q278">_xlfn.SWITCH(C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278" s="155" cm="1">
        <f t="array" ref="R278">_xlfn.SWITCH(D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78" s="155" cm="1">
        <f t="array" ref="S278">_xlfn.SWITCH(E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78" s="155" cm="1">
        <f t="array" ref="T278">_xlfn.SWITCH(F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79" spans="1:20" x14ac:dyDescent="0.3">
      <c r="A279">
        <v>16</v>
      </c>
      <c r="B279" t="s">
        <v>24</v>
      </c>
      <c r="C279" t="s">
        <v>11</v>
      </c>
      <c r="D279" t="s">
        <v>21</v>
      </c>
      <c r="E279" t="s">
        <v>24</v>
      </c>
      <c r="F279" t="s">
        <v>37</v>
      </c>
      <c r="I279" s="6">
        <f>I278</f>
        <v>300</v>
      </c>
      <c r="J279" s="6">
        <f>J278</f>
        <v>600</v>
      </c>
      <c r="K279" s="11">
        <v>2500</v>
      </c>
      <c r="L279" s="6">
        <f t="shared" ref="L279:M281" si="19">L278</f>
        <v>1000</v>
      </c>
      <c r="M279" s="6">
        <f t="shared" si="19"/>
        <v>1000</v>
      </c>
      <c r="P279" s="155" cm="1">
        <f t="array" ref="P279">_xlfn.SWITCH(B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79" s="155" cm="1">
        <f t="array" ref="Q279">_xlfn.SWITCH(C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79" s="155" cm="1">
        <f t="array" ref="R279">_xlfn.SWITCH(D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79" s="155" cm="1">
        <f t="array" ref="S279">_xlfn.SWITCH(E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79" s="155" cm="1">
        <f t="array" ref="T279">_xlfn.SWITCH(F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80" spans="1:20" x14ac:dyDescent="0.3">
      <c r="A280">
        <v>17</v>
      </c>
      <c r="B280" t="s">
        <v>26</v>
      </c>
      <c r="C280" t="s">
        <v>10</v>
      </c>
      <c r="D280" t="s">
        <v>62</v>
      </c>
      <c r="E280" t="s">
        <v>10</v>
      </c>
      <c r="F280" t="s">
        <v>10</v>
      </c>
      <c r="I280" s="6">
        <f>I279</f>
        <v>300</v>
      </c>
      <c r="J280" s="6">
        <f>J279</f>
        <v>600</v>
      </c>
      <c r="K280" s="11">
        <v>2500</v>
      </c>
      <c r="L280" s="6">
        <f t="shared" si="19"/>
        <v>1000</v>
      </c>
      <c r="M280" s="6">
        <f t="shared" si="19"/>
        <v>1000</v>
      </c>
      <c r="P280" s="155" cm="1">
        <f t="array" ref="P280">_xlfn.SWITCH(B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280" s="155" cm="1">
        <f t="array" ref="Q280">_xlfn.SWITCH(C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280" s="155" cm="1">
        <f t="array" ref="R280">_xlfn.SWITCH(D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80" s="155" cm="1">
        <f t="array" ref="S280">_xlfn.SWITCH(E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280" s="155" cm="1">
        <f t="array" ref="T280">_xlfn.SWITCH(F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281" spans="1:20" x14ac:dyDescent="0.3">
      <c r="A281">
        <v>18</v>
      </c>
      <c r="B281" t="s">
        <v>30</v>
      </c>
      <c r="C281" t="s">
        <v>11</v>
      </c>
      <c r="D281" t="s">
        <v>24</v>
      </c>
      <c r="E281" t="s">
        <v>18</v>
      </c>
      <c r="F281" t="s">
        <v>21</v>
      </c>
      <c r="I281" s="2">
        <f>FG_SecBase_Tuning!M$123</f>
        <v>200</v>
      </c>
      <c r="J281" s="6">
        <f>J280</f>
        <v>600</v>
      </c>
      <c r="K281" s="11">
        <v>1000</v>
      </c>
      <c r="L281" s="6">
        <f t="shared" si="19"/>
        <v>1000</v>
      </c>
      <c r="M281" s="6">
        <f t="shared" si="19"/>
        <v>1000</v>
      </c>
      <c r="P281" s="155" cm="1">
        <f t="array" ref="P281">_xlfn.SWITCH(B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281" s="155" cm="1">
        <f t="array" ref="Q281">_xlfn.SWITCH(C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281" s="155" cm="1">
        <f t="array" ref="R281">_xlfn.SWITCH(D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281" s="155" cm="1">
        <f t="array" ref="S281">_xlfn.SWITCH(E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81" s="155" cm="1">
        <f t="array" ref="T281">_xlfn.SWITCH(F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82" spans="1:20" x14ac:dyDescent="0.3">
      <c r="A282">
        <v>19</v>
      </c>
      <c r="B282" t="s">
        <v>33</v>
      </c>
      <c r="C282" t="s">
        <v>27</v>
      </c>
      <c r="D282" t="s">
        <v>31</v>
      </c>
      <c r="E282" t="s">
        <v>18</v>
      </c>
      <c r="F282" t="s">
        <v>18</v>
      </c>
      <c r="I282" s="6">
        <f>I280</f>
        <v>300</v>
      </c>
      <c r="J282">
        <f>FG_SecBase_Tuning!N$118</f>
        <v>9</v>
      </c>
      <c r="K282">
        <f>FG_SecBase_Tuning!O$118</f>
        <v>9</v>
      </c>
      <c r="L282">
        <f>FG_SecBase_Tuning!P$118</f>
        <v>9</v>
      </c>
      <c r="M282">
        <f>FG_SecBase_Tuning!Q$118</f>
        <v>9</v>
      </c>
      <c r="P282" s="155" cm="1">
        <f t="array" ref="P282">_xlfn.SWITCH(B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282" s="155" cm="1">
        <f t="array" ref="Q282">_xlfn.SWITCH(C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82" s="155" cm="1">
        <f t="array" ref="R282">_xlfn.SWITCH(D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82" s="155" cm="1">
        <f t="array" ref="S282">_xlfn.SWITCH(E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82" s="155" cm="1">
        <f t="array" ref="T282">_xlfn.SWITCH(F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83" spans="1:20" x14ac:dyDescent="0.3">
      <c r="A283">
        <v>20</v>
      </c>
      <c r="B283" t="s">
        <v>36</v>
      </c>
      <c r="C283" t="s">
        <v>18</v>
      </c>
      <c r="D283" t="s">
        <v>27</v>
      </c>
      <c r="E283" t="s">
        <v>15</v>
      </c>
      <c r="F283" t="s">
        <v>31</v>
      </c>
      <c r="I283" s="6">
        <f>I282</f>
        <v>300</v>
      </c>
      <c r="J283">
        <f>FG_SecBase_Tuning!N$118</f>
        <v>9</v>
      </c>
      <c r="K283">
        <f>FG_SecBase_Tuning!O$118</f>
        <v>9</v>
      </c>
      <c r="L283">
        <f>FG_SecBase_Tuning!P$118</f>
        <v>9</v>
      </c>
      <c r="M283">
        <f>FG_SecBase_Tuning!Q$118</f>
        <v>9</v>
      </c>
      <c r="P283" s="155" cm="1">
        <f t="array" ref="P283">_xlfn.SWITCH(B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283" s="155" cm="1">
        <f t="array" ref="Q283">_xlfn.SWITCH(C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283" s="155" cm="1">
        <f t="array" ref="R283">_xlfn.SWITCH(D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283" s="155" cm="1">
        <f t="array" ref="S283">_xlfn.SWITCH(E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83" s="155" cm="1">
        <f t="array" ref="T283">_xlfn.SWITCH(F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84" spans="1:20" x14ac:dyDescent="0.3">
      <c r="A284">
        <v>21</v>
      </c>
      <c r="B284" t="s">
        <v>40</v>
      </c>
      <c r="C284" t="s">
        <v>21</v>
      </c>
      <c r="D284" t="s">
        <v>11</v>
      </c>
      <c r="E284" t="s">
        <v>18</v>
      </c>
      <c r="F284" t="s">
        <v>31</v>
      </c>
      <c r="I284" s="6">
        <f>I283</f>
        <v>300</v>
      </c>
      <c r="J284" s="4">
        <f>FG_SecBase_Tuning!N$142</f>
        <v>1501</v>
      </c>
      <c r="K284">
        <f>FG_SecBase_Tuning!O$118</f>
        <v>9</v>
      </c>
      <c r="L284" s="4">
        <f>FG_SecBase_Tuning!P$142</f>
        <v>2000</v>
      </c>
      <c r="M284">
        <f>FG_SecBase_Tuning!Q$118</f>
        <v>9</v>
      </c>
      <c r="P284" s="155" cm="1">
        <f t="array" ref="P284">_xlfn.SWITCH(B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284" s="155" cm="1">
        <f t="array" ref="Q284">_xlfn.SWITCH(C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284" s="155" cm="1">
        <f t="array" ref="R284">_xlfn.SWITCH(D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84" s="155" cm="1">
        <f t="array" ref="S284">_xlfn.SWITCH(E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84" s="155" cm="1">
        <f t="array" ref="T284">_xlfn.SWITCH(F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85" spans="1:20" x14ac:dyDescent="0.3">
      <c r="A285">
        <v>22</v>
      </c>
      <c r="B285" t="s">
        <v>37</v>
      </c>
      <c r="C285" t="s">
        <v>27</v>
      </c>
      <c r="D285" t="s">
        <v>18</v>
      </c>
      <c r="E285" t="s">
        <v>15</v>
      </c>
      <c r="F285" t="s">
        <v>24</v>
      </c>
      <c r="I285">
        <f>FG_SecBase_Tuning!M$118</f>
        <v>9</v>
      </c>
      <c r="J285" s="32">
        <f>FG_SecBase_Tuning!N$143</f>
        <v>2001</v>
      </c>
      <c r="K285">
        <f>FG_SecBase_Tuning!O$118</f>
        <v>9</v>
      </c>
      <c r="L285" s="32">
        <f>FG_SecBase_Tuning!P$143</f>
        <v>2002</v>
      </c>
      <c r="M285">
        <v>1000</v>
      </c>
      <c r="P285" s="155" cm="1">
        <f t="array" ref="P285">_xlfn.SWITCH(B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85" s="155" cm="1">
        <f t="array" ref="Q285">_xlfn.SWITCH(C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85" s="155" cm="1">
        <f t="array" ref="R285">_xlfn.SWITCH(D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285" s="155" cm="1">
        <f t="array" ref="S285">_xlfn.SWITCH(E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85" s="155" cm="1">
        <f t="array" ref="T285">_xlfn.SWITCH(F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86" spans="1:20" x14ac:dyDescent="0.3">
      <c r="A286">
        <v>23</v>
      </c>
      <c r="B286" s="9" t="s">
        <v>27</v>
      </c>
      <c r="C286" s="4" t="s">
        <v>7</v>
      </c>
      <c r="D286" s="9" t="s">
        <v>37</v>
      </c>
      <c r="E286" s="4" t="s">
        <v>7</v>
      </c>
      <c r="F286" s="9" t="s">
        <v>24</v>
      </c>
      <c r="I286">
        <f>FG_SecBase_Tuning!M$118</f>
        <v>9</v>
      </c>
      <c r="J286" s="32">
        <f>FG_SecBase_Tuning!N$143</f>
        <v>2001</v>
      </c>
      <c r="K286" s="11">
        <f>FG_SecBase_Tuning!O$126</f>
        <v>5</v>
      </c>
      <c r="L286" s="32">
        <f>FG_SecBase_Tuning!P$143</f>
        <v>2002</v>
      </c>
      <c r="M286">
        <v>1000</v>
      </c>
      <c r="P286" s="155" cm="1">
        <f t="array" ref="P286">_xlfn.SWITCH(B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286" s="155" cm="1">
        <f t="array" ref="Q286">_xlfn.SWITCH(C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286" s="155" cm="1">
        <f t="array" ref="R286">_xlfn.SWITCH(D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86" s="155" cm="1">
        <f t="array" ref="S286">_xlfn.SWITCH(E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286" s="155" cm="1">
        <f t="array" ref="T286">_xlfn.SWITCH(F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87" spans="1:20" x14ac:dyDescent="0.3">
      <c r="A287">
        <v>24</v>
      </c>
      <c r="B287" s="9" t="s">
        <v>37</v>
      </c>
      <c r="C287" s="4" t="s">
        <v>7</v>
      </c>
      <c r="D287" s="9" t="s">
        <v>40</v>
      </c>
      <c r="E287" s="4" t="s">
        <v>7</v>
      </c>
      <c r="F287" s="9" t="s">
        <v>27</v>
      </c>
      <c r="I287" s="4">
        <f>FG_SecBase_Tuning!M$142</f>
        <v>2022</v>
      </c>
      <c r="J287" s="32">
        <f>FG_SecBase_Tuning!N$143</f>
        <v>2001</v>
      </c>
      <c r="K287" s="11">
        <v>500</v>
      </c>
      <c r="L287" s="32">
        <f>FG_SecBase_Tuning!P$143</f>
        <v>2002</v>
      </c>
      <c r="M287">
        <v>1000</v>
      </c>
      <c r="P287" s="155" cm="1">
        <f t="array" ref="P287">_xlfn.SWITCH(B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87" s="155" cm="1">
        <f t="array" ref="Q287">_xlfn.SWITCH(C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287" s="155" cm="1">
        <f t="array" ref="R287">_xlfn.SWITCH(D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287" s="155" cm="1">
        <f t="array" ref="S287">_xlfn.SWITCH(E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287" s="155" cm="1">
        <f t="array" ref="T287">_xlfn.SWITCH(F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88" spans="1:20" x14ac:dyDescent="0.3">
      <c r="A288">
        <v>25</v>
      </c>
      <c r="B288" s="9" t="s">
        <v>31</v>
      </c>
      <c r="C288" s="9" t="s">
        <v>27</v>
      </c>
      <c r="D288" s="9" t="s">
        <v>62</v>
      </c>
      <c r="E288" s="9" t="s">
        <v>15</v>
      </c>
      <c r="F288" s="9" t="s">
        <v>15</v>
      </c>
      <c r="I288" s="32">
        <f>FG_SecBase_Tuning!M$143</f>
        <v>2100</v>
      </c>
      <c r="J288" s="4">
        <f>FG_SecBase_Tuning!N$142</f>
        <v>1501</v>
      </c>
      <c r="K288" s="11">
        <v>500</v>
      </c>
      <c r="L288" s="4">
        <f>FG_SecBase_Tuning!P$142</f>
        <v>2000</v>
      </c>
      <c r="M288">
        <v>1000</v>
      </c>
      <c r="P288" s="155" cm="1">
        <f t="array" ref="P288">_xlfn.SWITCH(B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88" s="155" cm="1">
        <f t="array" ref="Q288">_xlfn.SWITCH(C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88" s="155" cm="1">
        <f t="array" ref="R288">_xlfn.SWITCH(D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88" s="155" cm="1">
        <f t="array" ref="S288">_xlfn.SWITCH(E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88" s="155" cm="1">
        <f t="array" ref="T288">_xlfn.SWITCH(F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89" spans="1:20" x14ac:dyDescent="0.3">
      <c r="A289">
        <v>26</v>
      </c>
      <c r="B289" s="4" t="s">
        <v>7</v>
      </c>
      <c r="C289" s="11" t="s">
        <v>15</v>
      </c>
      <c r="D289" s="11" t="s">
        <v>62</v>
      </c>
      <c r="E289" s="11" t="s">
        <v>40</v>
      </c>
      <c r="F289" s="11" t="s">
        <v>21</v>
      </c>
      <c r="I289" s="32">
        <f>FG_SecBase_Tuning!M$143</f>
        <v>2100</v>
      </c>
      <c r="J289">
        <f>FG_SecBase_Tuning!N$118</f>
        <v>9</v>
      </c>
      <c r="K289" s="11">
        <v>500</v>
      </c>
      <c r="L289">
        <f>FG_SecBase_Tuning!P$118</f>
        <v>9</v>
      </c>
      <c r="M289">
        <v>1000</v>
      </c>
      <c r="P289" s="155" cm="1">
        <f t="array" ref="P289">_xlfn.SWITCH(B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289" s="155" cm="1">
        <f t="array" ref="Q289">_xlfn.SWITCH(C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289" s="155" cm="1">
        <f t="array" ref="R289">_xlfn.SWITCH(D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89" s="155" cm="1">
        <f t="array" ref="S289">_xlfn.SWITCH(E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89" s="155" cm="1">
        <f t="array" ref="T289">_xlfn.SWITCH(F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290" spans="1:20" x14ac:dyDescent="0.3">
      <c r="A290">
        <v>27</v>
      </c>
      <c r="B290" s="4" t="s">
        <v>7</v>
      </c>
      <c r="C290" s="11" t="s">
        <v>40</v>
      </c>
      <c r="D290" s="11" t="s">
        <v>15</v>
      </c>
      <c r="E290" s="11" t="s">
        <v>15</v>
      </c>
      <c r="F290" s="11" t="s">
        <v>31</v>
      </c>
      <c r="I290" s="32">
        <f>FG_SecBase_Tuning!M$143</f>
        <v>2100</v>
      </c>
      <c r="J290">
        <f>FG_SecBase_Tuning!N$118</f>
        <v>9</v>
      </c>
      <c r="K290" s="11">
        <f>FG_SecBase_Tuning!O$126</f>
        <v>5</v>
      </c>
      <c r="L290">
        <f>FG_SecBase_Tuning!P$118</f>
        <v>9</v>
      </c>
      <c r="M290">
        <v>1000</v>
      </c>
      <c r="P290" s="155" cm="1">
        <f t="array" ref="P290">_xlfn.SWITCH(B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290" s="155" cm="1">
        <f t="array" ref="Q290">_xlfn.SWITCH(C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0" s="155" cm="1">
        <f t="array" ref="R290">_xlfn.SWITCH(D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290" s="155" cm="1">
        <f t="array" ref="S290">_xlfn.SWITCH(E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90" s="155" cm="1">
        <f t="array" ref="T290">_xlfn.SWITCH(F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91" spans="1:20" x14ac:dyDescent="0.3">
      <c r="A291">
        <v>28</v>
      </c>
      <c r="B291" s="11" t="s">
        <v>37</v>
      </c>
      <c r="C291" s="11" t="s">
        <v>34</v>
      </c>
      <c r="D291" s="11" t="s">
        <v>37</v>
      </c>
      <c r="E291" s="11" t="s">
        <v>11</v>
      </c>
      <c r="F291" s="11" t="s">
        <v>27</v>
      </c>
      <c r="I291" s="4">
        <f>FG_SecBase_Tuning!M$142</f>
        <v>2022</v>
      </c>
      <c r="J291">
        <f>FG_SecBase_Tuning!N$118</f>
        <v>9</v>
      </c>
      <c r="K291">
        <f>FG_SecBase_Tuning!O$118</f>
        <v>9</v>
      </c>
      <c r="L291">
        <f>FG_SecBase_Tuning!P$118</f>
        <v>9</v>
      </c>
      <c r="M291">
        <v>1000</v>
      </c>
      <c r="P291" s="155" cm="1">
        <f t="array" ref="P291">_xlfn.SWITCH(B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91" s="155" cm="1">
        <f t="array" ref="Q291">_xlfn.SWITCH(C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91" s="155" cm="1">
        <f t="array" ref="R291">_xlfn.SWITCH(D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91" s="155" cm="1">
        <f t="array" ref="S291">_xlfn.SWITCH(E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91" s="155" cm="1">
        <f t="array" ref="T291">_xlfn.SWITCH(F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92" spans="1:20" x14ac:dyDescent="0.3">
      <c r="A292">
        <v>29</v>
      </c>
      <c r="B292" s="11" t="s">
        <v>24</v>
      </c>
      <c r="C292" s="11" t="s">
        <v>27</v>
      </c>
      <c r="D292" s="11" t="s">
        <v>11</v>
      </c>
      <c r="E292" s="11" t="s">
        <v>18</v>
      </c>
      <c r="F292" s="11" t="s">
        <v>31</v>
      </c>
      <c r="I292">
        <f>FG_SecBase_Tuning!M$118</f>
        <v>9</v>
      </c>
      <c r="J292">
        <f>FG_SecBase_Tuning!N$118</f>
        <v>9</v>
      </c>
      <c r="K292">
        <f>FG_SecBase_Tuning!O$118</f>
        <v>9</v>
      </c>
      <c r="L292">
        <f>FG_SecBase_Tuning!P$118</f>
        <v>9</v>
      </c>
      <c r="M292">
        <v>1000</v>
      </c>
      <c r="P292" s="155" cm="1">
        <f t="array" ref="P292">_xlfn.SWITCH(B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292" s="155" cm="1">
        <f t="array" ref="Q292">_xlfn.SWITCH(C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292" s="155" cm="1">
        <f t="array" ref="R292">_xlfn.SWITCH(D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292" s="155" cm="1">
        <f t="array" ref="S292">_xlfn.SWITCH(E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92" s="155" cm="1">
        <f t="array" ref="T292">_xlfn.SWITCH(F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93" spans="1:20" x14ac:dyDescent="0.3">
      <c r="A293">
        <v>30</v>
      </c>
      <c r="B293" s="11" t="s">
        <v>34</v>
      </c>
      <c r="C293" s="11" t="s">
        <v>40</v>
      </c>
      <c r="D293" s="11" t="s">
        <v>37</v>
      </c>
      <c r="E293" s="11" t="s">
        <v>24</v>
      </c>
      <c r="F293" s="11" t="s">
        <v>37</v>
      </c>
      <c r="I293">
        <f>FG_SecBase_Tuning!M$118</f>
        <v>9</v>
      </c>
      <c r="J293">
        <f>FG_SecBase_Tuning!N$118</f>
        <v>9</v>
      </c>
      <c r="K293">
        <f>FG_SecBase_Tuning!O$118</f>
        <v>9</v>
      </c>
      <c r="L293">
        <f>FG_SecBase_Tuning!P$118</f>
        <v>9</v>
      </c>
      <c r="M293">
        <v>1000</v>
      </c>
      <c r="P293" s="155" cm="1">
        <f t="array" ref="P293">_xlfn.SWITCH(B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293" s="155" cm="1">
        <f t="array" ref="Q293">_xlfn.SWITCH(C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3" s="155" cm="1">
        <f t="array" ref="R293">_xlfn.SWITCH(D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293" s="155" cm="1">
        <f t="array" ref="S293">_xlfn.SWITCH(E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293" s="155" cm="1">
        <f t="array" ref="T293">_xlfn.SWITCH(F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94" spans="1:20" x14ac:dyDescent="0.3">
      <c r="A294">
        <v>31</v>
      </c>
      <c r="B294" s="11" t="s">
        <v>31</v>
      </c>
      <c r="C294" s="11" t="s">
        <v>40</v>
      </c>
      <c r="D294" s="11" t="s">
        <v>34</v>
      </c>
      <c r="E294" s="11" t="s">
        <v>18</v>
      </c>
      <c r="F294" s="11" t="s">
        <v>37</v>
      </c>
      <c r="I294">
        <f>FG_SecBase_Tuning!M$118</f>
        <v>9</v>
      </c>
      <c r="J294">
        <f>FG_SecBase_Tuning!N$118</f>
        <v>9</v>
      </c>
      <c r="K294">
        <f>FG_SecBase_Tuning!O$118</f>
        <v>9</v>
      </c>
      <c r="L294">
        <f>FG_SecBase_Tuning!P$118</f>
        <v>9</v>
      </c>
      <c r="M294">
        <v>1000</v>
      </c>
      <c r="P294" s="155" cm="1">
        <f t="array" ref="P294">_xlfn.SWITCH(B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294" s="155" cm="1">
        <f t="array" ref="Q294">_xlfn.SWITCH(C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4" s="155" cm="1">
        <f t="array" ref="R294">_xlfn.SWITCH(D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294" s="155" cm="1">
        <f t="array" ref="S294">_xlfn.SWITCH(E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294" s="155" cm="1">
        <f t="array" ref="T294">_xlfn.SWITCH(F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295" spans="1:20" x14ac:dyDescent="0.3">
      <c r="A295">
        <v>32</v>
      </c>
      <c r="B295" t="s">
        <v>37</v>
      </c>
      <c r="C295" t="s">
        <v>34</v>
      </c>
      <c r="D295" t="s">
        <v>31</v>
      </c>
      <c r="E295" t="s">
        <v>31</v>
      </c>
      <c r="F295" t="s">
        <v>24</v>
      </c>
      <c r="I295" s="6">
        <f>FG_SecBase_Tuning!M$120</f>
        <v>500</v>
      </c>
      <c r="J295" s="6">
        <f>FG_SecBase_Tuning!N$121</f>
        <v>600</v>
      </c>
      <c r="K295" s="11">
        <v>2500</v>
      </c>
      <c r="L295" s="6">
        <f>FG_SecBase_Tuning!P$122</f>
        <v>600</v>
      </c>
      <c r="M295" s="6">
        <f>FG_SecBase_Tuning!Q$121</f>
        <v>1000</v>
      </c>
      <c r="P295" s="155" cm="1">
        <f t="array" ref="P295">_xlfn.SWITCH(B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95" s="155" cm="1">
        <f t="array" ref="Q295">_xlfn.SWITCH(C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295" s="155" cm="1">
        <f t="array" ref="R295">_xlfn.SWITCH(D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95" s="155" cm="1">
        <f t="array" ref="S295">_xlfn.SWITCH(E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95" s="155" cm="1">
        <f t="array" ref="T295">_xlfn.SWITCH(F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296" spans="1:20" x14ac:dyDescent="0.3">
      <c r="A296">
        <v>33</v>
      </c>
      <c r="B296" t="s">
        <v>37</v>
      </c>
      <c r="C296" t="s">
        <v>40</v>
      </c>
      <c r="D296" t="s">
        <v>21</v>
      </c>
      <c r="E296" t="s">
        <v>34</v>
      </c>
      <c r="F296" t="s">
        <v>27</v>
      </c>
      <c r="I296" s="6">
        <f t="shared" ref="I296:J304" si="20">I295</f>
        <v>500</v>
      </c>
      <c r="J296" s="6">
        <f t="shared" si="20"/>
        <v>600</v>
      </c>
      <c r="K296" s="11">
        <v>500</v>
      </c>
      <c r="L296" s="6">
        <f>L295</f>
        <v>600</v>
      </c>
      <c r="M296" s="6">
        <f>M295</f>
        <v>1000</v>
      </c>
      <c r="P296" s="155" cm="1">
        <f t="array" ref="P296">_xlfn.SWITCH(B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296" s="155" cm="1">
        <f t="array" ref="Q296">_xlfn.SWITCH(C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6" s="155" cm="1">
        <f t="array" ref="R296">_xlfn.SWITCH(D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296" s="155" cm="1">
        <f t="array" ref="S296">_xlfn.SWITCH(E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296" s="155" cm="1">
        <f t="array" ref="T296">_xlfn.SWITCH(F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297" spans="1:20" x14ac:dyDescent="0.3">
      <c r="A297">
        <v>34</v>
      </c>
      <c r="B297" t="s">
        <v>10</v>
      </c>
      <c r="C297" t="s">
        <v>14</v>
      </c>
      <c r="D297" t="s">
        <v>62</v>
      </c>
      <c r="E297" t="s">
        <v>26</v>
      </c>
      <c r="F297" t="s">
        <v>20</v>
      </c>
      <c r="I297" s="6">
        <f t="shared" si="20"/>
        <v>500</v>
      </c>
      <c r="J297" s="6">
        <f t="shared" si="20"/>
        <v>600</v>
      </c>
      <c r="K297" s="11">
        <v>250</v>
      </c>
      <c r="L297" s="6">
        <f>L296</f>
        <v>600</v>
      </c>
      <c r="M297" s="6">
        <f>M296</f>
        <v>1000</v>
      </c>
      <c r="P297" s="155" cm="1">
        <f t="array" ref="P297">_xlfn.SWITCH(B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297" s="155" cm="1">
        <f t="array" ref="Q297">_xlfn.SWITCH(C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297" s="155" cm="1">
        <f t="array" ref="R297">_xlfn.SWITCH(D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97" s="155" cm="1">
        <f t="array" ref="S297">_xlfn.SWITCH(E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297" s="155" cm="1">
        <f t="array" ref="T297">_xlfn.SWITCH(F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298" spans="1:20" x14ac:dyDescent="0.3">
      <c r="A298">
        <v>35</v>
      </c>
      <c r="B298" t="s">
        <v>11</v>
      </c>
      <c r="C298" t="s">
        <v>24</v>
      </c>
      <c r="D298" t="s">
        <v>70</v>
      </c>
      <c r="E298" t="s">
        <v>30</v>
      </c>
      <c r="F298" t="s">
        <v>23</v>
      </c>
      <c r="I298" s="6">
        <f t="shared" si="20"/>
        <v>500</v>
      </c>
      <c r="J298" s="6">
        <f t="shared" si="20"/>
        <v>600</v>
      </c>
      <c r="K298" s="11">
        <v>250</v>
      </c>
      <c r="L298" s="2">
        <f>FG_SecBase_Tuning!P$123</f>
        <v>600</v>
      </c>
      <c r="M298" s="6">
        <f t="shared" ref="M298:M304" si="21">M297</f>
        <v>1000</v>
      </c>
      <c r="P298" s="155" cm="1">
        <f t="array" ref="P298">_xlfn.SWITCH(B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98" s="155" cm="1">
        <f t="array" ref="Q298">_xlfn.SWITCH(C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298" s="155" cm="1">
        <f t="array" ref="R298">_xlfn.SWITCH(D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31</v>
      </c>
      <c r="S298" s="155" cm="1">
        <f t="array" ref="S298">_xlfn.SWITCH(E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298" s="155" cm="1">
        <f t="array" ref="T298">_xlfn.SWITCH(F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299" spans="1:20" x14ac:dyDescent="0.3">
      <c r="A299">
        <v>36</v>
      </c>
      <c r="B299" t="s">
        <v>11</v>
      </c>
      <c r="C299" t="s">
        <v>17</v>
      </c>
      <c r="D299" t="s">
        <v>62</v>
      </c>
      <c r="E299" t="s">
        <v>33</v>
      </c>
      <c r="F299" t="s">
        <v>27</v>
      </c>
      <c r="I299">
        <f>FG_SecBase_Tuning!M$118</f>
        <v>9</v>
      </c>
      <c r="J299" s="6">
        <f t="shared" si="20"/>
        <v>600</v>
      </c>
      <c r="K299" s="11">
        <f>FG_SecBase_Tuning!O$132</f>
        <v>5</v>
      </c>
      <c r="L299" s="6">
        <f>L297</f>
        <v>600</v>
      </c>
      <c r="M299" s="6">
        <f t="shared" si="21"/>
        <v>1000</v>
      </c>
      <c r="P299" s="155" cm="1">
        <f t="array" ref="P299">_xlfn.SWITCH(B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299" s="155" cm="1">
        <f t="array" ref="Q299">_xlfn.SWITCH(C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299" s="155" cm="1">
        <f t="array" ref="R299">_xlfn.SWITCH(D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299" s="155" cm="1">
        <f t="array" ref="S299">_xlfn.SWITCH(E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299" s="155" cm="1">
        <f t="array" ref="T299">_xlfn.SWITCH(F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00" spans="1:20" x14ac:dyDescent="0.3">
      <c r="A300">
        <v>37</v>
      </c>
      <c r="B300" t="s">
        <v>21</v>
      </c>
      <c r="C300" t="s">
        <v>34</v>
      </c>
      <c r="D300" t="s">
        <v>15</v>
      </c>
      <c r="E300" t="s">
        <v>36</v>
      </c>
      <c r="F300" t="s">
        <v>40</v>
      </c>
      <c r="I300">
        <f>FG_SecBase_Tuning!M$118</f>
        <v>9</v>
      </c>
      <c r="J300" s="6">
        <f t="shared" si="20"/>
        <v>600</v>
      </c>
      <c r="K300" s="11">
        <v>2000</v>
      </c>
      <c r="L300" s="6">
        <f>L299</f>
        <v>600</v>
      </c>
      <c r="M300" s="6">
        <f t="shared" si="21"/>
        <v>1000</v>
      </c>
      <c r="P300" s="155" cm="1">
        <f t="array" ref="P300">_xlfn.SWITCH(B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00" s="155" cm="1">
        <f t="array" ref="Q300">_xlfn.SWITCH(C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00" s="155" cm="1">
        <f t="array" ref="R300">_xlfn.SWITCH(D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00" s="155" cm="1">
        <f t="array" ref="S300">_xlfn.SWITCH(E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300" s="155" cm="1">
        <f t="array" ref="T300">_xlfn.SWITCH(F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01" spans="1:20" x14ac:dyDescent="0.3">
      <c r="A301">
        <v>38</v>
      </c>
      <c r="B301" t="s">
        <v>15</v>
      </c>
      <c r="C301" t="s">
        <v>34</v>
      </c>
      <c r="D301" t="s">
        <v>11</v>
      </c>
      <c r="E301" t="s">
        <v>18</v>
      </c>
      <c r="F301" t="s">
        <v>17</v>
      </c>
      <c r="I301">
        <f>FG_SecBase_Tuning!M$118</f>
        <v>9</v>
      </c>
      <c r="J301" s="6">
        <f t="shared" si="20"/>
        <v>600</v>
      </c>
      <c r="K301">
        <f>FG_SecBase_Tuning!O$118</f>
        <v>9</v>
      </c>
      <c r="L301" s="6">
        <f>L300</f>
        <v>600</v>
      </c>
      <c r="M301" s="6">
        <f t="shared" si="21"/>
        <v>1000</v>
      </c>
      <c r="P301" s="155" cm="1">
        <f t="array" ref="P301">_xlfn.SWITCH(B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01" s="155" cm="1">
        <f t="array" ref="Q301">_xlfn.SWITCH(C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01" s="155" cm="1">
        <f t="array" ref="R301">_xlfn.SWITCH(D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01" s="155" cm="1">
        <f t="array" ref="S301">_xlfn.SWITCH(E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01" s="155" cm="1">
        <f t="array" ref="T301">_xlfn.SWITCH(F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302" spans="1:20" x14ac:dyDescent="0.3">
      <c r="A302">
        <v>39</v>
      </c>
      <c r="B302" t="s">
        <v>40</v>
      </c>
      <c r="C302" t="s">
        <v>23</v>
      </c>
      <c r="D302" t="s">
        <v>27</v>
      </c>
      <c r="E302" t="s">
        <v>21</v>
      </c>
      <c r="F302" t="s">
        <v>11</v>
      </c>
      <c r="I302">
        <f>FG_SecBase_Tuning!M$118</f>
        <v>9</v>
      </c>
      <c r="J302" s="6">
        <f t="shared" si="20"/>
        <v>600</v>
      </c>
      <c r="K302">
        <f>FG_SecBase_Tuning!O$118</f>
        <v>9</v>
      </c>
      <c r="L302">
        <f>FG_SecBase_Tuning!P$118</f>
        <v>9</v>
      </c>
      <c r="M302" s="6">
        <f t="shared" si="21"/>
        <v>1000</v>
      </c>
      <c r="P302" s="155" cm="1">
        <f t="array" ref="P302">_xlfn.SWITCH(B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02" s="155" cm="1">
        <f t="array" ref="Q302">_xlfn.SWITCH(C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302" s="155" cm="1">
        <f t="array" ref="R302">_xlfn.SWITCH(D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02" s="155" cm="1">
        <f t="array" ref="S302">_xlfn.SWITCH(E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2" s="155" cm="1">
        <f t="array" ref="T302">_xlfn.SWITCH(F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03" spans="1:20" x14ac:dyDescent="0.3">
      <c r="A303">
        <v>40</v>
      </c>
      <c r="B303" t="s">
        <v>34</v>
      </c>
      <c r="C303" t="s">
        <v>20</v>
      </c>
      <c r="D303" t="s">
        <v>21</v>
      </c>
      <c r="E303" t="s">
        <v>21</v>
      </c>
      <c r="F303" t="s">
        <v>14</v>
      </c>
      <c r="I303">
        <f>FG_SecBase_Tuning!M$118</f>
        <v>9</v>
      </c>
      <c r="J303" s="6">
        <f t="shared" si="20"/>
        <v>600</v>
      </c>
      <c r="K303">
        <f>FG_SecBase_Tuning!O$118</f>
        <v>9</v>
      </c>
      <c r="L303">
        <f>FG_SecBase_Tuning!P$118</f>
        <v>9</v>
      </c>
      <c r="M303" s="6">
        <f t="shared" si="21"/>
        <v>1000</v>
      </c>
      <c r="P303" s="155" cm="1">
        <f t="array" ref="P303">_xlfn.SWITCH(B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03" s="155" cm="1">
        <f t="array" ref="Q303">_xlfn.SWITCH(C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303" s="155" cm="1">
        <f t="array" ref="R303">_xlfn.SWITCH(D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03" s="155" cm="1">
        <f t="array" ref="S303">_xlfn.SWITCH(E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3" s="155" cm="1">
        <f t="array" ref="T303">_xlfn.SWITCH(F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304" spans="1:20" x14ac:dyDescent="0.3">
      <c r="A304">
        <v>41</v>
      </c>
      <c r="B304" t="s">
        <v>24</v>
      </c>
      <c r="C304" t="s">
        <v>37</v>
      </c>
      <c r="D304" t="s">
        <v>18</v>
      </c>
      <c r="E304" t="s">
        <v>21</v>
      </c>
      <c r="F304" t="s">
        <v>24</v>
      </c>
      <c r="I304">
        <f>FG_SecBase_Tuning!M$118</f>
        <v>9</v>
      </c>
      <c r="J304" s="6">
        <f t="shared" si="20"/>
        <v>600</v>
      </c>
      <c r="K304">
        <f>FG_SecBase_Tuning!O$118</f>
        <v>9</v>
      </c>
      <c r="L304">
        <f>FG_SecBase_Tuning!P$118</f>
        <v>9</v>
      </c>
      <c r="M304" s="6">
        <f t="shared" si="21"/>
        <v>1000</v>
      </c>
      <c r="P304" s="155" cm="1">
        <f t="array" ref="P304">_xlfn.SWITCH(B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04" s="155" cm="1">
        <f t="array" ref="Q304">_xlfn.SWITCH(C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04" s="155" cm="1">
        <f t="array" ref="R304">_xlfn.SWITCH(D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04" s="155" cm="1">
        <f t="array" ref="S304">_xlfn.SWITCH(E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4" s="155" cm="1">
        <f t="array" ref="T304">_xlfn.SWITCH(F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05" spans="1:20" x14ac:dyDescent="0.3">
      <c r="A305">
        <v>42</v>
      </c>
      <c r="B305" t="s">
        <v>37</v>
      </c>
      <c r="C305" t="s">
        <v>21</v>
      </c>
      <c r="D305" t="s">
        <v>31</v>
      </c>
      <c r="E305" t="s">
        <v>18</v>
      </c>
      <c r="F305" t="s">
        <v>18</v>
      </c>
      <c r="I305">
        <f>FG_SecBase_Tuning!M$118</f>
        <v>9</v>
      </c>
      <c r="J305">
        <f>FG_SecBase_Tuning!N$118</f>
        <v>9</v>
      </c>
      <c r="K305">
        <f>FG_SecBase_Tuning!O$118</f>
        <v>9</v>
      </c>
      <c r="L305">
        <f>FG_SecBase_Tuning!P$118</f>
        <v>9</v>
      </c>
      <c r="M305">
        <f>FG_SecBase_Tuning!Q$118</f>
        <v>9</v>
      </c>
      <c r="P305" s="155" cm="1">
        <f t="array" ref="P305">_xlfn.SWITCH(B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05" s="155" cm="1">
        <f t="array" ref="Q305">_xlfn.SWITCH(C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05" s="155" cm="1">
        <f t="array" ref="R305">_xlfn.SWITCH(D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05" s="155" cm="1">
        <f t="array" ref="S305">_xlfn.SWITCH(E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05" s="155" cm="1">
        <f t="array" ref="T305">_xlfn.SWITCH(F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06" spans="1:20" x14ac:dyDescent="0.3">
      <c r="A306">
        <v>43</v>
      </c>
      <c r="B306" t="s">
        <v>37</v>
      </c>
      <c r="C306" t="s">
        <v>21</v>
      </c>
      <c r="D306" t="s">
        <v>15</v>
      </c>
      <c r="E306" t="s">
        <v>24</v>
      </c>
      <c r="F306" t="s">
        <v>21</v>
      </c>
      <c r="I306">
        <f>FG_SecBase_Tuning!M$118</f>
        <v>9</v>
      </c>
      <c r="J306" s="10">
        <f>FG_SecBase_Tuning!N$119</f>
        <v>3100</v>
      </c>
      <c r="K306" s="10">
        <v>6400</v>
      </c>
      <c r="L306" s="10">
        <f>FG_SecBase_Tuning!P$119</f>
        <v>3100</v>
      </c>
      <c r="M306" s="10">
        <f>FG_SecBase_Tuning!Q$119</f>
        <v>1100</v>
      </c>
      <c r="P306" s="155" cm="1">
        <f t="array" ref="P306">_xlfn.SWITCH(B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06" s="155" cm="1">
        <f t="array" ref="Q306">_xlfn.SWITCH(C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06" s="155" cm="1">
        <f t="array" ref="R306">_xlfn.SWITCH(D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06" s="155" cm="1">
        <f t="array" ref="S306">_xlfn.SWITCH(E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06" s="155" cm="1">
        <f t="array" ref="T306">_xlfn.SWITCH(F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307" spans="1:20" x14ac:dyDescent="0.3">
      <c r="A307">
        <v>44</v>
      </c>
      <c r="B307" t="s">
        <v>15</v>
      </c>
      <c r="C307" t="s">
        <v>21</v>
      </c>
      <c r="D307" t="s">
        <v>11</v>
      </c>
      <c r="E307" t="s">
        <v>24</v>
      </c>
      <c r="F307" t="s">
        <v>15</v>
      </c>
      <c r="I307">
        <f>FG_SecBase_Tuning!M$118</f>
        <v>9</v>
      </c>
      <c r="J307" s="10">
        <f t="shared" ref="J307:M309" si="22">J306</f>
        <v>3100</v>
      </c>
      <c r="K307" s="10">
        <f t="shared" si="22"/>
        <v>6400</v>
      </c>
      <c r="L307" s="10">
        <f t="shared" si="22"/>
        <v>3100</v>
      </c>
      <c r="M307" s="10">
        <f t="shared" si="22"/>
        <v>1100</v>
      </c>
      <c r="P307" s="155" cm="1">
        <f t="array" ref="P307">_xlfn.SWITCH(B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07" s="155" cm="1">
        <f t="array" ref="Q307">_xlfn.SWITCH(C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07" s="155" cm="1">
        <f t="array" ref="R307">_xlfn.SWITCH(D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07" s="155" cm="1">
        <f t="array" ref="S307">_xlfn.SWITCH(E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07" s="155" cm="1">
        <f t="array" ref="T307">_xlfn.SWITCH(F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08" spans="1:20" x14ac:dyDescent="0.3">
      <c r="A308">
        <v>45</v>
      </c>
      <c r="B308" t="s">
        <v>11</v>
      </c>
      <c r="C308" t="s">
        <v>43</v>
      </c>
      <c r="D308" t="s">
        <v>43</v>
      </c>
      <c r="E308" t="s">
        <v>43</v>
      </c>
      <c r="F308" t="s">
        <v>43</v>
      </c>
      <c r="I308">
        <f>FG_SecBase_Tuning!M$118</f>
        <v>9</v>
      </c>
      <c r="J308" s="10">
        <f t="shared" si="22"/>
        <v>3100</v>
      </c>
      <c r="K308" s="10">
        <f t="shared" si="22"/>
        <v>6400</v>
      </c>
      <c r="L308" s="10">
        <f t="shared" si="22"/>
        <v>3100</v>
      </c>
      <c r="M308" s="10">
        <f t="shared" si="22"/>
        <v>1100</v>
      </c>
      <c r="P308" s="155" cm="1">
        <f t="array" ref="P308">_xlfn.SWITCH(B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08" s="155" cm="1">
        <f t="array" ref="Q308">_xlfn.SWITCH(C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308" s="155" cm="1">
        <f t="array" ref="R308">_xlfn.SWITCH(D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308" s="155" cm="1">
        <f t="array" ref="S308">_xlfn.SWITCH(E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308" s="155" cm="1">
        <f t="array" ref="T308">_xlfn.SWITCH(F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309" spans="1:20" x14ac:dyDescent="0.3">
      <c r="A309">
        <v>46</v>
      </c>
      <c r="B309" t="s">
        <v>34</v>
      </c>
      <c r="C309" t="s">
        <v>37</v>
      </c>
      <c r="D309" t="s">
        <v>15</v>
      </c>
      <c r="E309" t="s">
        <v>15</v>
      </c>
      <c r="F309" t="s">
        <v>21</v>
      </c>
      <c r="I309">
        <f>FG_SecBase_Tuning!M$118</f>
        <v>9</v>
      </c>
      <c r="J309" s="10">
        <f t="shared" si="22"/>
        <v>3100</v>
      </c>
      <c r="K309" s="10">
        <f t="shared" si="22"/>
        <v>6400</v>
      </c>
      <c r="L309" s="10">
        <f t="shared" si="22"/>
        <v>3100</v>
      </c>
      <c r="M309" s="10">
        <f t="shared" si="22"/>
        <v>1100</v>
      </c>
      <c r="P309" s="155" cm="1">
        <f t="array" ref="P309">_xlfn.SWITCH(B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09" s="155" cm="1">
        <f t="array" ref="Q309">_xlfn.SWITCH(C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09" s="155" cm="1">
        <f t="array" ref="R309">_xlfn.SWITCH(D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09" s="155" cm="1">
        <f t="array" ref="S309">_xlfn.SWITCH(E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09" s="155" cm="1">
        <f t="array" ref="T309">_xlfn.SWITCH(F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310" spans="1:20" x14ac:dyDescent="0.3">
      <c r="A310">
        <v>47</v>
      </c>
      <c r="B310" t="s">
        <v>24</v>
      </c>
      <c r="C310" t="s">
        <v>15</v>
      </c>
      <c r="D310" t="s">
        <v>11</v>
      </c>
      <c r="E310" t="s">
        <v>15</v>
      </c>
      <c r="F310" t="s">
        <v>34</v>
      </c>
      <c r="I310">
        <f>FG_SecBase_Tuning!M$118</f>
        <v>9</v>
      </c>
      <c r="J310">
        <f>FG_SecBase_Tuning!N$118</f>
        <v>9</v>
      </c>
      <c r="K310">
        <f>FG_SecBase_Tuning!O$118</f>
        <v>9</v>
      </c>
      <c r="L310">
        <f>FG_SecBase_Tuning!P$118</f>
        <v>9</v>
      </c>
      <c r="M310">
        <f>FG_SecBase_Tuning!Q$118</f>
        <v>9</v>
      </c>
      <c r="P310" s="155" cm="1">
        <f t="array" ref="P310">_xlfn.SWITCH(B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10" s="155" cm="1">
        <f t="array" ref="Q310">_xlfn.SWITCH(C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10" s="155" cm="1">
        <f t="array" ref="R310">_xlfn.SWITCH(D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10" s="155" cm="1">
        <f t="array" ref="S310">_xlfn.SWITCH(E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10" s="155" cm="1">
        <f t="array" ref="T310">_xlfn.SWITCH(F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11" spans="1:20" x14ac:dyDescent="0.3">
      <c r="A311">
        <v>48</v>
      </c>
      <c r="B311" t="s">
        <v>31</v>
      </c>
      <c r="C311" t="s">
        <v>31</v>
      </c>
      <c r="D311" t="s">
        <v>34</v>
      </c>
      <c r="E311" t="s">
        <v>27</v>
      </c>
      <c r="F311" t="s">
        <v>37</v>
      </c>
      <c r="I311" s="6">
        <f>FG_SecBase_Tuning!M$121</f>
        <v>500</v>
      </c>
      <c r="J311" s="6">
        <f>FG_SecBase_Tuning!N$121</f>
        <v>600</v>
      </c>
      <c r="K311" s="11">
        <f>FG_SecBase_Tuning!O$126</f>
        <v>5</v>
      </c>
      <c r="L311" s="6">
        <f>FG_SecBase_Tuning!P$124</f>
        <v>600</v>
      </c>
      <c r="M311" s="6">
        <f>FG_SecBase_Tuning!Q$122</f>
        <v>600</v>
      </c>
      <c r="P311" s="155" cm="1">
        <f t="array" ref="P311">_xlfn.SWITCH(B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11" s="155" cm="1">
        <f t="array" ref="Q311">_xlfn.SWITCH(C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11" s="155" cm="1">
        <f t="array" ref="R311">_xlfn.SWITCH(D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11" s="155" cm="1">
        <f t="array" ref="S311">_xlfn.SWITCH(E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11" s="155" cm="1">
        <f t="array" ref="T311">_xlfn.SWITCH(F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12" spans="1:20" x14ac:dyDescent="0.3">
      <c r="A312">
        <v>49</v>
      </c>
      <c r="B312" t="s">
        <v>34</v>
      </c>
      <c r="C312" t="s">
        <v>27</v>
      </c>
      <c r="D312" t="s">
        <v>11</v>
      </c>
      <c r="E312" t="s">
        <v>34</v>
      </c>
      <c r="F312" t="s">
        <v>24</v>
      </c>
      <c r="I312" s="6">
        <f t="shared" ref="I312:J320" si="23">I311</f>
        <v>500</v>
      </c>
      <c r="J312" s="6">
        <f t="shared" si="23"/>
        <v>600</v>
      </c>
      <c r="K312" s="11">
        <f>FG_SecBase_Tuning!O$127</f>
        <v>1</v>
      </c>
      <c r="L312" s="6">
        <f>L311</f>
        <v>600</v>
      </c>
      <c r="M312" s="6">
        <f>M311</f>
        <v>600</v>
      </c>
      <c r="P312" s="155" cm="1">
        <f t="array" ref="P312">_xlfn.SWITCH(B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12" s="155" cm="1">
        <f t="array" ref="Q312">_xlfn.SWITCH(C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12" s="155" cm="1">
        <f t="array" ref="R312">_xlfn.SWITCH(D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12" s="155" cm="1">
        <f t="array" ref="S312">_xlfn.SWITCH(E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12" s="155" cm="1">
        <f t="array" ref="T312">_xlfn.SWITCH(F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13" spans="1:20" x14ac:dyDescent="0.3">
      <c r="A313">
        <v>50</v>
      </c>
      <c r="B313" t="s">
        <v>17</v>
      </c>
      <c r="C313" t="s">
        <v>17</v>
      </c>
      <c r="D313" t="s">
        <v>62</v>
      </c>
      <c r="E313" t="s">
        <v>26</v>
      </c>
      <c r="F313" t="s">
        <v>26</v>
      </c>
      <c r="I313" s="6">
        <f t="shared" si="23"/>
        <v>500</v>
      </c>
      <c r="J313" s="6">
        <f t="shared" si="23"/>
        <v>600</v>
      </c>
      <c r="K313" s="11">
        <v>3500</v>
      </c>
      <c r="L313" s="6">
        <f>L312</f>
        <v>600</v>
      </c>
      <c r="M313" s="6">
        <f>M312</f>
        <v>600</v>
      </c>
      <c r="P313" s="155" cm="1">
        <f t="array" ref="P313">_xlfn.SWITCH(B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313" s="155" cm="1">
        <f t="array" ref="Q313">_xlfn.SWITCH(C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313" s="155" cm="1">
        <f t="array" ref="R313">_xlfn.SWITCH(D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13" s="155" cm="1">
        <f t="array" ref="S313">_xlfn.SWITCH(E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313" s="155" cm="1">
        <f t="array" ref="T313">_xlfn.SWITCH(F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314" spans="1:20" x14ac:dyDescent="0.3">
      <c r="A314">
        <v>51</v>
      </c>
      <c r="B314" t="s">
        <v>11</v>
      </c>
      <c r="C314" t="s">
        <v>37</v>
      </c>
      <c r="D314" t="s">
        <v>62</v>
      </c>
      <c r="E314" t="s">
        <v>30</v>
      </c>
      <c r="F314" t="s">
        <v>30</v>
      </c>
      <c r="I314" s="6">
        <f t="shared" si="23"/>
        <v>500</v>
      </c>
      <c r="J314" s="6">
        <f t="shared" si="23"/>
        <v>600</v>
      </c>
      <c r="K314" s="11">
        <v>250</v>
      </c>
      <c r="L314" s="2">
        <f>FG_SecBase_Tuning!P$125</f>
        <v>600</v>
      </c>
      <c r="M314" s="2">
        <f>FG_SecBase_Tuning!Q$123</f>
        <v>600</v>
      </c>
      <c r="P314" s="155" cm="1">
        <f t="array" ref="P314">_xlfn.SWITCH(B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14" s="155" cm="1">
        <f t="array" ref="Q314">_xlfn.SWITCH(C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14" s="155" cm="1">
        <f t="array" ref="R314">_xlfn.SWITCH(D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14" s="155" cm="1">
        <f t="array" ref="S314">_xlfn.SWITCH(E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314" s="155" cm="1">
        <f t="array" ref="T314">_xlfn.SWITCH(F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315" spans="1:20" x14ac:dyDescent="0.3">
      <c r="A315">
        <v>52</v>
      </c>
      <c r="B315" t="s">
        <v>14</v>
      </c>
      <c r="C315" t="s">
        <v>14</v>
      </c>
      <c r="D315" t="s">
        <v>62</v>
      </c>
      <c r="E315" t="s">
        <v>33</v>
      </c>
      <c r="F315" t="s">
        <v>33</v>
      </c>
      <c r="I315" s="6">
        <f t="shared" si="23"/>
        <v>500</v>
      </c>
      <c r="J315" s="6">
        <f t="shared" si="23"/>
        <v>600</v>
      </c>
      <c r="K315" s="11">
        <v>250</v>
      </c>
      <c r="L315" s="2">
        <f>L314</f>
        <v>600</v>
      </c>
      <c r="M315" s="6">
        <f>M313</f>
        <v>600</v>
      </c>
      <c r="P315" s="155" cm="1">
        <f t="array" ref="P315">_xlfn.SWITCH(B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315" s="155" cm="1">
        <f t="array" ref="Q315">_xlfn.SWITCH(C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315" s="155" cm="1">
        <f t="array" ref="R315">_xlfn.SWITCH(D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15" s="155" cm="1">
        <f t="array" ref="S315">_xlfn.SWITCH(E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315" s="155" cm="1">
        <f t="array" ref="T315">_xlfn.SWITCH(F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316" spans="1:20" x14ac:dyDescent="0.3">
      <c r="A316">
        <v>53</v>
      </c>
      <c r="B316" t="s">
        <v>34</v>
      </c>
      <c r="C316" t="s">
        <v>40</v>
      </c>
      <c r="D316" t="s">
        <v>70</v>
      </c>
      <c r="E316" t="s">
        <v>36</v>
      </c>
      <c r="F316" s="9" t="s">
        <v>36</v>
      </c>
      <c r="I316" s="6">
        <f t="shared" si="23"/>
        <v>500</v>
      </c>
      <c r="J316" s="6">
        <f t="shared" si="23"/>
        <v>600</v>
      </c>
      <c r="K316" s="11">
        <v>250</v>
      </c>
      <c r="L316" s="2">
        <f>L315</f>
        <v>600</v>
      </c>
      <c r="M316" s="6">
        <f>M315</f>
        <v>600</v>
      </c>
      <c r="P316" s="155" cm="1">
        <f t="array" ref="P316">_xlfn.SWITCH(B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16" s="155" cm="1">
        <f t="array" ref="Q316">_xlfn.SWITCH(C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16" s="155" cm="1">
        <f t="array" ref="R316">_xlfn.SWITCH(D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31</v>
      </c>
      <c r="S316" s="155" cm="1">
        <f t="array" ref="S316">_xlfn.SWITCH(E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316" s="155" cm="1">
        <f t="array" ref="T316">_xlfn.SWITCH(F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317" spans="1:20" x14ac:dyDescent="0.3">
      <c r="A317">
        <v>54</v>
      </c>
      <c r="B317" s="9" t="s">
        <v>40</v>
      </c>
      <c r="C317" s="9" t="s">
        <v>34</v>
      </c>
      <c r="D317" s="9" t="s">
        <v>34</v>
      </c>
      <c r="E317" s="9" t="s">
        <v>39</v>
      </c>
      <c r="F317" s="9" t="s">
        <v>34</v>
      </c>
      <c r="I317" s="6">
        <f t="shared" si="23"/>
        <v>500</v>
      </c>
      <c r="J317" s="6">
        <f t="shared" si="23"/>
        <v>600</v>
      </c>
      <c r="K317" s="11">
        <v>300</v>
      </c>
      <c r="L317" s="2">
        <f>L316</f>
        <v>600</v>
      </c>
      <c r="M317" s="6">
        <f>M316</f>
        <v>600</v>
      </c>
      <c r="P317" s="155" cm="1">
        <f t="array" ref="P317">_xlfn.SWITCH(B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17" s="155" cm="1">
        <f t="array" ref="Q317">_xlfn.SWITCH(C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17" s="155" cm="1">
        <f t="array" ref="R317">_xlfn.SWITCH(D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17" s="155" cm="1">
        <f t="array" ref="S317">_xlfn.SWITCH(E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317" s="155" cm="1">
        <f t="array" ref="T317">_xlfn.SWITCH(F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18" spans="1:20" x14ac:dyDescent="0.3">
      <c r="A318">
        <v>55</v>
      </c>
      <c r="B318" s="9" t="s">
        <v>23</v>
      </c>
      <c r="C318" s="9" t="s">
        <v>23</v>
      </c>
      <c r="D318" s="9" t="s">
        <v>21</v>
      </c>
      <c r="E318" s="9" t="s">
        <v>26</v>
      </c>
      <c r="F318" s="9" t="s">
        <v>34</v>
      </c>
      <c r="I318" s="6">
        <f t="shared" si="23"/>
        <v>500</v>
      </c>
      <c r="J318" s="6">
        <f t="shared" si="23"/>
        <v>600</v>
      </c>
      <c r="K318">
        <f>FG_SecBase_Tuning!O$118</f>
        <v>9</v>
      </c>
      <c r="L318" s="2">
        <f>L317</f>
        <v>600</v>
      </c>
      <c r="M318">
        <f>FG_SecBase_Tuning!Q$118</f>
        <v>9</v>
      </c>
      <c r="P318" s="155" cm="1">
        <f t="array" ref="P318">_xlfn.SWITCH(B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318" s="155" cm="1">
        <f t="array" ref="Q318">_xlfn.SWITCH(C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318" s="155" cm="1">
        <f t="array" ref="R318">_xlfn.SWITCH(D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18" s="155" cm="1">
        <f t="array" ref="S318">_xlfn.SWITCH(E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318" s="155" cm="1">
        <f t="array" ref="T318">_xlfn.SWITCH(F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19" spans="1:20" x14ac:dyDescent="0.3">
      <c r="A319">
        <v>56</v>
      </c>
      <c r="B319" s="9" t="s">
        <v>20</v>
      </c>
      <c r="C319" s="9" t="s">
        <v>20</v>
      </c>
      <c r="D319" s="9" t="s">
        <v>15</v>
      </c>
      <c r="E319" s="9" t="s">
        <v>30</v>
      </c>
      <c r="F319" s="9" t="s">
        <v>24</v>
      </c>
      <c r="I319" s="6">
        <f t="shared" si="23"/>
        <v>500</v>
      </c>
      <c r="J319" s="6">
        <f t="shared" si="23"/>
        <v>600</v>
      </c>
      <c r="K319">
        <f>FG_SecBase_Tuning!O$118</f>
        <v>9</v>
      </c>
      <c r="L319" s="2">
        <f>L318</f>
        <v>600</v>
      </c>
      <c r="M319">
        <f>FG_SecBase_Tuning!Q$118</f>
        <v>9</v>
      </c>
      <c r="P319" s="155" cm="1">
        <f t="array" ref="P319">_xlfn.SWITCH(B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319" s="155" cm="1">
        <f t="array" ref="Q319">_xlfn.SWITCH(C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319" s="155" cm="1">
        <f t="array" ref="R319">_xlfn.SWITCH(D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19" s="155" cm="1">
        <f t="array" ref="S319">_xlfn.SWITCH(E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319" s="155" cm="1">
        <f t="array" ref="T319">_xlfn.SWITCH(F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20" spans="1:20" x14ac:dyDescent="0.3">
      <c r="A320">
        <v>57</v>
      </c>
      <c r="B320" s="11" t="s">
        <v>31</v>
      </c>
      <c r="C320" s="11" t="s">
        <v>24</v>
      </c>
      <c r="D320" s="11" t="s">
        <v>18</v>
      </c>
      <c r="E320" s="11" t="s">
        <v>33</v>
      </c>
      <c r="F320" s="11" t="s">
        <v>40</v>
      </c>
      <c r="I320" s="6">
        <f t="shared" si="23"/>
        <v>500</v>
      </c>
      <c r="J320" s="6">
        <f t="shared" si="23"/>
        <v>600</v>
      </c>
      <c r="K320" s="4">
        <v>2500</v>
      </c>
      <c r="L320" s="6">
        <f>L313</f>
        <v>600</v>
      </c>
      <c r="M320" s="4">
        <f>FG_SecBase_Tuning!Q$142</f>
        <v>2002</v>
      </c>
      <c r="P320" s="155" cm="1">
        <f t="array" ref="P320">_xlfn.SWITCH(B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20" s="155" cm="1">
        <f t="array" ref="Q320">_xlfn.SWITCH(C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20" s="155" cm="1">
        <f t="array" ref="R320">_xlfn.SWITCH(D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20" s="155" cm="1">
        <f t="array" ref="S320">_xlfn.SWITCH(E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320" s="155" cm="1">
        <f t="array" ref="T320">_xlfn.SWITCH(F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21" spans="1:20" x14ac:dyDescent="0.3">
      <c r="A321">
        <v>58</v>
      </c>
      <c r="B321" s="11" t="s">
        <v>18</v>
      </c>
      <c r="C321" s="11" t="s">
        <v>34</v>
      </c>
      <c r="D321" s="11" t="s">
        <v>40</v>
      </c>
      <c r="E321" s="11" t="s">
        <v>36</v>
      </c>
      <c r="F321" s="11" t="s">
        <v>15</v>
      </c>
      <c r="I321">
        <f>FG_SecBase_Tuning!M$118</f>
        <v>9</v>
      </c>
      <c r="J321">
        <f>FG_SecBase_Tuning!N$118</f>
        <v>9</v>
      </c>
      <c r="K321" s="32">
        <v>1200</v>
      </c>
      <c r="L321" s="6">
        <f>L320</f>
        <v>600</v>
      </c>
      <c r="M321" s="32">
        <f>FG_SecBase_Tuning!Q$143</f>
        <v>2000</v>
      </c>
      <c r="P321" s="155" cm="1">
        <f t="array" ref="P321">_xlfn.SWITCH(B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21" s="155" cm="1">
        <f t="array" ref="Q321">_xlfn.SWITCH(C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21" s="155" cm="1">
        <f t="array" ref="R321">_xlfn.SWITCH(D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321" s="155" cm="1">
        <f t="array" ref="S321">_xlfn.SWITCH(E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321" s="155" cm="1">
        <f t="array" ref="T321">_xlfn.SWITCH(F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22" spans="1:20" x14ac:dyDescent="0.3">
      <c r="A322">
        <v>59</v>
      </c>
      <c r="B322" s="11" t="s">
        <v>37</v>
      </c>
      <c r="C322" s="11" t="s">
        <v>40</v>
      </c>
      <c r="D322" s="4" t="s">
        <v>7</v>
      </c>
      <c r="E322" s="11" t="s">
        <v>27</v>
      </c>
      <c r="F322" s="4" t="s">
        <v>7</v>
      </c>
      <c r="I322">
        <f>FG_SecBase_Tuning!M$118</f>
        <v>9</v>
      </c>
      <c r="J322">
        <f>FG_SecBase_Tuning!N$118</f>
        <v>9</v>
      </c>
      <c r="K322" s="32">
        <v>1200</v>
      </c>
      <c r="L322" s="6">
        <f>L321</f>
        <v>600</v>
      </c>
      <c r="M322" s="32">
        <f>FG_SecBase_Tuning!Q$143</f>
        <v>2000</v>
      </c>
      <c r="P322" s="155" cm="1">
        <f t="array" ref="P322">_xlfn.SWITCH(B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22" s="155" cm="1">
        <f t="array" ref="Q322">_xlfn.SWITCH(C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22" s="155" cm="1">
        <f t="array" ref="R322">_xlfn.SWITCH(D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322" s="155" cm="1">
        <f t="array" ref="S322">_xlfn.SWITCH(E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22" s="155" cm="1">
        <f t="array" ref="T322">_xlfn.SWITCH(F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23" spans="1:20" x14ac:dyDescent="0.3">
      <c r="A323">
        <v>60</v>
      </c>
      <c r="B323" s="11" t="s">
        <v>24</v>
      </c>
      <c r="C323" s="11" t="s">
        <v>15</v>
      </c>
      <c r="D323" s="4" t="s">
        <v>7</v>
      </c>
      <c r="E323" s="11" t="s">
        <v>31</v>
      </c>
      <c r="F323" s="4" t="s">
        <v>7</v>
      </c>
      <c r="I323">
        <f>FG_SecBase_Tuning!M$118</f>
        <v>9</v>
      </c>
      <c r="J323">
        <f>FG_SecBase_Tuning!N$118</f>
        <v>9</v>
      </c>
      <c r="K323" s="32">
        <v>1200</v>
      </c>
      <c r="L323">
        <f>FG_SecBase_Tuning!P$118</f>
        <v>9</v>
      </c>
      <c r="M323" s="32">
        <f>FG_SecBase_Tuning!Q$143</f>
        <v>2000</v>
      </c>
      <c r="P323" s="155" cm="1">
        <f t="array" ref="P323">_xlfn.SWITCH(B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23" s="155" cm="1">
        <f t="array" ref="Q323">_xlfn.SWITCH(C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23" s="155" cm="1">
        <f t="array" ref="R323">_xlfn.SWITCH(D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323" s="155" cm="1">
        <f t="array" ref="S323">_xlfn.SWITCH(E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23" s="155" cm="1">
        <f t="array" ref="T323">_xlfn.SWITCH(F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24" spans="1:20" ht="15" thickBot="1" x14ac:dyDescent="0.35">
      <c r="A324">
        <v>61</v>
      </c>
      <c r="B324" s="11" t="s">
        <v>37</v>
      </c>
      <c r="C324" s="11" t="s">
        <v>24</v>
      </c>
      <c r="D324" s="11" t="s">
        <v>11</v>
      </c>
      <c r="E324" s="11" t="s">
        <v>21</v>
      </c>
      <c r="F324" s="11" t="s">
        <v>24</v>
      </c>
      <c r="I324">
        <f>FG_SecBase_Tuning!M$118</f>
        <v>9</v>
      </c>
      <c r="J324">
        <f>FG_SecBase_Tuning!N$118</f>
        <v>9</v>
      </c>
      <c r="K324" s="4">
        <v>2500</v>
      </c>
      <c r="L324">
        <f>FG_SecBase_Tuning!P$118</f>
        <v>9</v>
      </c>
      <c r="M324" s="4">
        <f>FG_SecBase_Tuning!Q$142</f>
        <v>2002</v>
      </c>
      <c r="P324" s="155" cm="1">
        <f t="array" ref="P324">_xlfn.SWITCH(B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24" s="155" cm="1">
        <f t="array" ref="Q324">_xlfn.SWITCH(C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24" s="155" cm="1">
        <f t="array" ref="R324">_xlfn.SWITCH(D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24" s="155" cm="1">
        <f t="array" ref="S324">_xlfn.SWITCH(E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24" s="155" cm="1">
        <f t="array" ref="T324">_xlfn.SWITCH(F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25" spans="1:20" x14ac:dyDescent="0.3">
      <c r="A325">
        <v>62</v>
      </c>
      <c r="B325" s="40" t="s">
        <v>31</v>
      </c>
      <c r="C325" s="41" t="s">
        <v>27</v>
      </c>
      <c r="D325" s="41" t="s">
        <v>31</v>
      </c>
      <c r="E325" s="41" t="s">
        <v>40</v>
      </c>
      <c r="F325" s="14" t="s">
        <v>34</v>
      </c>
      <c r="I325" s="33">
        <f>FG_SecBase_Tuning!M$138</f>
        <v>2200</v>
      </c>
      <c r="J325" s="33">
        <v>4700</v>
      </c>
      <c r="K325" s="33">
        <v>1800</v>
      </c>
      <c r="L325" s="33">
        <v>5100</v>
      </c>
      <c r="M325" s="33">
        <v>2650</v>
      </c>
      <c r="P325" s="155" cm="1">
        <f t="array" ref="P325">_xlfn.SWITCH(B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25" s="155" cm="1">
        <f t="array" ref="Q325">_xlfn.SWITCH(C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25" s="155" cm="1">
        <f t="array" ref="R325">_xlfn.SWITCH(D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25" s="155" cm="1">
        <f t="array" ref="S325">_xlfn.SWITCH(E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25" s="155" cm="1">
        <f t="array" ref="T325">_xlfn.SWITCH(F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26" spans="1:20" x14ac:dyDescent="0.3">
      <c r="A326">
        <v>63</v>
      </c>
      <c r="B326" s="28" t="s">
        <v>21</v>
      </c>
      <c r="C326" t="s">
        <v>21</v>
      </c>
      <c r="D326" t="s">
        <v>21</v>
      </c>
      <c r="E326" t="s">
        <v>21</v>
      </c>
      <c r="F326" s="15" t="s">
        <v>21</v>
      </c>
      <c r="I326" s="33">
        <f t="shared" ref="I326:M328" si="24">I325</f>
        <v>2200</v>
      </c>
      <c r="J326" s="33">
        <f t="shared" si="24"/>
        <v>4700</v>
      </c>
      <c r="K326" s="33">
        <f t="shared" si="24"/>
        <v>1800</v>
      </c>
      <c r="L326" s="33">
        <f t="shared" si="24"/>
        <v>5100</v>
      </c>
      <c r="M326" s="33">
        <f t="shared" si="24"/>
        <v>2650</v>
      </c>
      <c r="P326" s="155" cm="1">
        <f t="array" ref="P326">_xlfn.SWITCH(B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26" s="155" cm="1">
        <f t="array" ref="Q326">_xlfn.SWITCH(C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26" s="155" cm="1">
        <f t="array" ref="R326">_xlfn.SWITCH(D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26" s="155" cm="1">
        <f t="array" ref="S326">_xlfn.SWITCH(E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26" s="155" cm="1">
        <f t="array" ref="T326">_xlfn.SWITCH(F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327" spans="1:20" x14ac:dyDescent="0.3">
      <c r="A327">
        <v>64</v>
      </c>
      <c r="B327" s="28" t="s">
        <v>34</v>
      </c>
      <c r="C327" t="s">
        <v>34</v>
      </c>
      <c r="D327" t="s">
        <v>34</v>
      </c>
      <c r="E327" t="s">
        <v>34</v>
      </c>
      <c r="F327" s="15" t="s">
        <v>31</v>
      </c>
      <c r="I327" s="33">
        <f t="shared" si="24"/>
        <v>2200</v>
      </c>
      <c r="J327" s="33">
        <v>4500</v>
      </c>
      <c r="K327" s="33">
        <f t="shared" si="24"/>
        <v>1800</v>
      </c>
      <c r="L327" s="33">
        <f t="shared" si="24"/>
        <v>5100</v>
      </c>
      <c r="M327" s="33">
        <f t="shared" si="24"/>
        <v>2650</v>
      </c>
      <c r="P327" s="155" cm="1">
        <f t="array" ref="P327">_xlfn.SWITCH(B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27" s="155" cm="1">
        <f t="array" ref="Q327">_xlfn.SWITCH(C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27" s="155" cm="1">
        <f t="array" ref="R327">_xlfn.SWITCH(D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27" s="155" cm="1">
        <f t="array" ref="S327">_xlfn.SWITCH(E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27" s="155" cm="1">
        <f t="array" ref="T327">_xlfn.SWITCH(F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28" spans="1:20" ht="15" thickBot="1" x14ac:dyDescent="0.35">
      <c r="A328">
        <v>65</v>
      </c>
      <c r="B328" s="31" t="s">
        <v>27</v>
      </c>
      <c r="C328" s="16" t="s">
        <v>34</v>
      </c>
      <c r="D328" s="16" t="s">
        <v>34</v>
      </c>
      <c r="E328" s="16" t="s">
        <v>27</v>
      </c>
      <c r="F328" s="17" t="s">
        <v>34</v>
      </c>
      <c r="I328" s="33">
        <f t="shared" si="24"/>
        <v>2200</v>
      </c>
      <c r="J328" s="33">
        <v>4181</v>
      </c>
      <c r="K328" s="33">
        <v>2177</v>
      </c>
      <c r="L328" s="33">
        <v>3451</v>
      </c>
      <c r="M328" s="33">
        <v>2550</v>
      </c>
      <c r="P328" s="155" cm="1">
        <f t="array" ref="P328">_xlfn.SWITCH(B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28" s="155" cm="1">
        <f t="array" ref="Q328">_xlfn.SWITCH(C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28" s="155" cm="1">
        <f t="array" ref="R328">_xlfn.SWITCH(D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28" s="155" cm="1">
        <f t="array" ref="S328">_xlfn.SWITCH(E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28" s="155" cm="1">
        <f t="array" ref="T328">_xlfn.SWITCH(F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29" spans="1:20" x14ac:dyDescent="0.3">
      <c r="A329">
        <v>66</v>
      </c>
      <c r="B329" t="s">
        <v>18</v>
      </c>
      <c r="C329" t="s">
        <v>18</v>
      </c>
      <c r="D329" t="s">
        <v>24</v>
      </c>
      <c r="E329" t="s">
        <v>24</v>
      </c>
      <c r="F329" t="s">
        <v>31</v>
      </c>
      <c r="I329">
        <f>FG_SecBase_Tuning!M$118</f>
        <v>9</v>
      </c>
      <c r="J329">
        <f>FG_SecBase_Tuning!N$118</f>
        <v>9</v>
      </c>
      <c r="K329">
        <f>FG_SecBase_Tuning!O$118</f>
        <v>9</v>
      </c>
      <c r="L329">
        <f>FG_SecBase_Tuning!P$118</f>
        <v>9</v>
      </c>
      <c r="M329">
        <v>1000</v>
      </c>
      <c r="P329" s="155" cm="1">
        <f t="array" ref="P329">_xlfn.SWITCH(B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29" s="155" cm="1">
        <f t="array" ref="Q329">_xlfn.SWITCH(C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329" s="155" cm="1">
        <f t="array" ref="R329">_xlfn.SWITCH(D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29" s="155" cm="1">
        <f t="array" ref="S329">_xlfn.SWITCH(E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29" s="155" cm="1">
        <f t="array" ref="T329">_xlfn.SWITCH(F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30" spans="1:20" x14ac:dyDescent="0.3">
      <c r="A330">
        <v>67</v>
      </c>
      <c r="B330" t="s">
        <v>31</v>
      </c>
      <c r="C330" t="s">
        <v>24</v>
      </c>
      <c r="D330" t="s">
        <v>11</v>
      </c>
      <c r="E330" t="s">
        <v>24</v>
      </c>
      <c r="F330" t="s">
        <v>37</v>
      </c>
      <c r="I330">
        <f>FG_SecBase_Tuning!M$118</f>
        <v>9</v>
      </c>
      <c r="J330">
        <v>109</v>
      </c>
      <c r="K330">
        <v>109</v>
      </c>
      <c r="L330">
        <f>FG_SecBase_Tuning!P$118</f>
        <v>9</v>
      </c>
      <c r="M330">
        <v>970</v>
      </c>
      <c r="P330" s="155" cm="1">
        <f t="array" ref="P330">_xlfn.SWITCH(B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30" s="155" cm="1">
        <f t="array" ref="Q330">_xlfn.SWITCH(C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30" s="155" cm="1">
        <f t="array" ref="R330">_xlfn.SWITCH(D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30" s="155" cm="1">
        <f t="array" ref="S330">_xlfn.SWITCH(E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30" s="155" cm="1">
        <f t="array" ref="T330">_xlfn.SWITCH(F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1" spans="1:20" x14ac:dyDescent="0.3">
      <c r="A331">
        <v>68</v>
      </c>
      <c r="B331" t="s">
        <v>21</v>
      </c>
      <c r="C331" t="s">
        <v>34</v>
      </c>
      <c r="D331" t="s">
        <v>21</v>
      </c>
      <c r="E331" t="s">
        <v>37</v>
      </c>
      <c r="F331" t="s">
        <v>37</v>
      </c>
      <c r="I331" s="9">
        <f>FG_SecBase_Tuning!M$139</f>
        <v>1000</v>
      </c>
      <c r="J331" s="9">
        <v>400</v>
      </c>
      <c r="K331" s="9">
        <v>400</v>
      </c>
      <c r="L331" s="9">
        <f>FG_SecBase_Tuning!P$141</f>
        <v>250</v>
      </c>
      <c r="M331" s="9">
        <f>FG_SecBase_Tuning!Q$139</f>
        <v>1000</v>
      </c>
      <c r="P331" s="155" cm="1">
        <f t="array" ref="P331">_xlfn.SWITCH(B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31" s="155" cm="1">
        <f t="array" ref="Q331">_xlfn.SWITCH(C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31" s="155" cm="1">
        <f t="array" ref="R331">_xlfn.SWITCH(D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31" s="155" cm="1">
        <f t="array" ref="S331">_xlfn.SWITCH(E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31" s="155" cm="1">
        <f t="array" ref="T331">_xlfn.SWITCH(F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2" spans="1:20" x14ac:dyDescent="0.3">
      <c r="A332">
        <v>69</v>
      </c>
      <c r="B332" t="s">
        <v>18</v>
      </c>
      <c r="C332" t="s">
        <v>37</v>
      </c>
      <c r="D332" t="s">
        <v>24</v>
      </c>
      <c r="E332" t="s">
        <v>18</v>
      </c>
      <c r="F332" t="s">
        <v>15</v>
      </c>
      <c r="I332" s="9">
        <f>FG_SecBase_Tuning!M$139</f>
        <v>1000</v>
      </c>
      <c r="J332" s="9">
        <v>400</v>
      </c>
      <c r="K332" s="9">
        <v>400</v>
      </c>
      <c r="L332" s="9">
        <f>FG_SecBase_Tuning!P$141</f>
        <v>250</v>
      </c>
      <c r="M332" s="9">
        <f>FG_SecBase_Tuning!Q$139</f>
        <v>1000</v>
      </c>
      <c r="P332" s="155" cm="1">
        <f t="array" ref="P332">_xlfn.SWITCH(B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32" s="155" cm="1">
        <f t="array" ref="Q332">_xlfn.SWITCH(C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32" s="155" cm="1">
        <f t="array" ref="R332">_xlfn.SWITCH(D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32" s="155" cm="1">
        <f t="array" ref="S332">_xlfn.SWITCH(E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32" s="155" cm="1">
        <f t="array" ref="T332">_xlfn.SWITCH(F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33" spans="1:20" x14ac:dyDescent="0.3">
      <c r="A333">
        <v>70</v>
      </c>
      <c r="B333" t="s">
        <v>42</v>
      </c>
      <c r="C333" t="s">
        <v>46</v>
      </c>
      <c r="D333" t="s">
        <v>46</v>
      </c>
      <c r="E333" t="s">
        <v>49</v>
      </c>
      <c r="F333" t="s">
        <v>42</v>
      </c>
      <c r="I333" s="9">
        <f>FG_SecBase_Tuning!M$139</f>
        <v>1000</v>
      </c>
      <c r="J333" s="9">
        <v>400</v>
      </c>
      <c r="K333" s="9">
        <v>400</v>
      </c>
      <c r="L333" s="9">
        <f>FG_SecBase_Tuning!P$141</f>
        <v>250</v>
      </c>
      <c r="M333" s="9">
        <f>FG_SecBase_Tuning!Q$139</f>
        <v>1000</v>
      </c>
      <c r="P333" s="155" cm="1">
        <f t="array" ref="P333">_xlfn.SWITCH(B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333" s="155" cm="1">
        <f t="array" ref="Q333">_xlfn.SWITCH(C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333" s="155" cm="1">
        <f t="array" ref="R333">_xlfn.SWITCH(D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333" s="155" cm="1">
        <f t="array" ref="S333">_xlfn.SWITCH(E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T333" s="155" cm="1">
        <f t="array" ref="T333">_xlfn.SWITCH(F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334" spans="1:20" x14ac:dyDescent="0.3">
      <c r="A334">
        <v>71</v>
      </c>
      <c r="B334" t="s">
        <v>34</v>
      </c>
      <c r="C334" t="s">
        <v>18</v>
      </c>
      <c r="D334" t="s">
        <v>15</v>
      </c>
      <c r="E334" t="s">
        <v>11</v>
      </c>
      <c r="F334" t="s">
        <v>37</v>
      </c>
      <c r="I334" s="9">
        <f>FG_SecBase_Tuning!M$139</f>
        <v>1000</v>
      </c>
      <c r="J334" s="9">
        <v>400</v>
      </c>
      <c r="K334" s="9">
        <v>400</v>
      </c>
      <c r="L334" s="9">
        <f>FG_SecBase_Tuning!P$141</f>
        <v>250</v>
      </c>
      <c r="M334" s="9">
        <f>FG_SecBase_Tuning!Q$139</f>
        <v>1000</v>
      </c>
      <c r="P334" s="155" cm="1">
        <f t="array" ref="P334">_xlfn.SWITCH(B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34" s="155" cm="1">
        <f t="array" ref="Q334">_xlfn.SWITCH(C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334" s="155" cm="1">
        <f t="array" ref="R334">_xlfn.SWITCH(D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34" s="155" cm="1">
        <f t="array" ref="S334">_xlfn.SWITCH(E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34" s="155" cm="1">
        <f t="array" ref="T334">_xlfn.SWITCH(F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5" spans="1:20" x14ac:dyDescent="0.3">
      <c r="A335">
        <v>72</v>
      </c>
      <c r="B335" t="s">
        <v>34</v>
      </c>
      <c r="C335" t="s">
        <v>27</v>
      </c>
      <c r="D335" t="s">
        <v>24</v>
      </c>
      <c r="E335" t="s">
        <v>31</v>
      </c>
      <c r="F335" t="s">
        <v>37</v>
      </c>
      <c r="I335">
        <f>FG_SecBase_Tuning!M$118</f>
        <v>9</v>
      </c>
      <c r="J335">
        <v>109</v>
      </c>
      <c r="K335">
        <v>450</v>
      </c>
      <c r="L335">
        <f>FG_SecBase_Tuning!P$118</f>
        <v>9</v>
      </c>
      <c r="M335">
        <v>1000</v>
      </c>
      <c r="P335" s="155" cm="1">
        <f t="array" ref="P335">_xlfn.SWITCH(B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35" s="155" cm="1">
        <f t="array" ref="Q335">_xlfn.SWITCH(C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35" s="155" cm="1">
        <f t="array" ref="R335">_xlfn.SWITCH(D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35" s="155" cm="1">
        <f t="array" ref="S335">_xlfn.SWITCH(E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35" s="155" cm="1">
        <f t="array" ref="T335">_xlfn.SWITCH(F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6" spans="1:20" x14ac:dyDescent="0.3">
      <c r="A336">
        <v>73</v>
      </c>
      <c r="B336" t="s">
        <v>24</v>
      </c>
      <c r="C336" t="s">
        <v>11</v>
      </c>
      <c r="D336" t="s">
        <v>18</v>
      </c>
      <c r="E336" t="s">
        <v>31</v>
      </c>
      <c r="F336" t="s">
        <v>27</v>
      </c>
      <c r="I336">
        <f>FG_SecBase_Tuning!M$118</f>
        <v>9</v>
      </c>
      <c r="J336">
        <v>109</v>
      </c>
      <c r="K336">
        <v>450</v>
      </c>
      <c r="L336">
        <f>FG_SecBase_Tuning!P$118</f>
        <v>9</v>
      </c>
      <c r="M336">
        <v>1000</v>
      </c>
      <c r="P336" s="155" cm="1">
        <f t="array" ref="P336">_xlfn.SWITCH(B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36" s="155" cm="1">
        <f t="array" ref="Q336">_xlfn.SWITCH(C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336" s="155" cm="1">
        <f t="array" ref="R336">_xlfn.SWITCH(D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36" s="155" cm="1">
        <f t="array" ref="S336">_xlfn.SWITCH(E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36" s="155" cm="1">
        <f t="array" ref="T336">_xlfn.SWITCH(F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37" spans="1:20" x14ac:dyDescent="0.3">
      <c r="A337">
        <v>74</v>
      </c>
      <c r="B337" t="s">
        <v>21</v>
      </c>
      <c r="C337" t="s">
        <v>31</v>
      </c>
      <c r="D337" t="s">
        <v>24</v>
      </c>
      <c r="E337" t="s">
        <v>21</v>
      </c>
      <c r="F337" t="s">
        <v>37</v>
      </c>
      <c r="I337">
        <f>FG_SecBase_Tuning!M$118</f>
        <v>9</v>
      </c>
      <c r="J337">
        <v>109</v>
      </c>
      <c r="K337">
        <v>327</v>
      </c>
      <c r="L337">
        <f>FG_SecBase_Tuning!P$118</f>
        <v>9</v>
      </c>
      <c r="M337">
        <v>1000</v>
      </c>
      <c r="P337" s="155" cm="1">
        <f t="array" ref="P337">_xlfn.SWITCH(B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37" s="155" cm="1">
        <f t="array" ref="Q337">_xlfn.SWITCH(C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37" s="155" cm="1">
        <f t="array" ref="R337">_xlfn.SWITCH(D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37" s="155" cm="1">
        <f t="array" ref="S337">_xlfn.SWITCH(E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37" s="155" cm="1">
        <f t="array" ref="T337">_xlfn.SWITCH(F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38" spans="1:20" x14ac:dyDescent="0.3">
      <c r="B338" s="45"/>
      <c r="D338" s="45"/>
      <c r="E338" s="45"/>
      <c r="F338" s="45"/>
      <c r="K338"/>
    </row>
    <row r="339" spans="1:20" x14ac:dyDescent="0.3">
      <c r="B339" s="45"/>
      <c r="D339" s="45"/>
      <c r="E339" s="45"/>
      <c r="F339" s="45"/>
      <c r="I339">
        <f>SUM(I264:I337)</f>
        <v>100000</v>
      </c>
      <c r="J339">
        <f t="shared" ref="J339:M339" si="25">SUM(J264:J337)</f>
        <v>100000</v>
      </c>
      <c r="K339">
        <f t="shared" si="25"/>
        <v>100000</v>
      </c>
      <c r="L339">
        <f t="shared" si="25"/>
        <v>100000</v>
      </c>
      <c r="M339">
        <f t="shared" si="25"/>
        <v>100000</v>
      </c>
    </row>
    <row r="340" spans="1:20" x14ac:dyDescent="0.3">
      <c r="K340"/>
    </row>
    <row r="341" spans="1:20" x14ac:dyDescent="0.3">
      <c r="K341"/>
    </row>
    <row r="342" spans="1:20" x14ac:dyDescent="0.3">
      <c r="B342" s="209" t="s">
        <v>82</v>
      </c>
      <c r="C342" s="209"/>
      <c r="D342" s="209"/>
      <c r="E342" s="209"/>
      <c r="F342" s="209"/>
      <c r="I342" s="209" t="s">
        <v>73</v>
      </c>
      <c r="J342" s="211"/>
      <c r="K342" s="211"/>
      <c r="L342" s="211"/>
      <c r="M342" s="211"/>
      <c r="P342" s="209" t="s">
        <v>82</v>
      </c>
      <c r="Q342" s="209"/>
      <c r="R342" s="209"/>
      <c r="S342" s="209"/>
      <c r="T342" s="209"/>
    </row>
    <row r="343" spans="1:20" x14ac:dyDescent="0.3">
      <c r="K343"/>
    </row>
    <row r="344" spans="1:20" x14ac:dyDescent="0.3">
      <c r="B344" s="38" t="s">
        <v>74</v>
      </c>
      <c r="C344" s="38" t="s">
        <v>75</v>
      </c>
      <c r="D344" s="38" t="s">
        <v>76</v>
      </c>
      <c r="E344" s="38" t="s">
        <v>77</v>
      </c>
      <c r="F344" s="38" t="s">
        <v>78</v>
      </c>
      <c r="K344"/>
      <c r="P344" s="38" t="s">
        <v>74</v>
      </c>
      <c r="Q344" s="38" t="s">
        <v>75</v>
      </c>
      <c r="R344" s="38" t="s">
        <v>76</v>
      </c>
      <c r="S344" s="38" t="s">
        <v>77</v>
      </c>
      <c r="T344" s="38" t="s">
        <v>78</v>
      </c>
    </row>
    <row r="345" spans="1:20" x14ac:dyDescent="0.3">
      <c r="A345">
        <v>1</v>
      </c>
      <c r="B345" t="s">
        <v>24</v>
      </c>
      <c r="C345" t="s">
        <v>40</v>
      </c>
      <c r="D345" t="s">
        <v>15</v>
      </c>
      <c r="E345" t="s">
        <v>37</v>
      </c>
      <c r="F345" t="s">
        <v>37</v>
      </c>
      <c r="I345">
        <f>FG_SecBase_Tuning!M$153</f>
        <v>9</v>
      </c>
      <c r="J345">
        <f>FG_SecBase_Tuning!N$153</f>
        <v>9</v>
      </c>
      <c r="K345">
        <f>FG_SecBase_Tuning!O$153</f>
        <v>9</v>
      </c>
      <c r="L345">
        <f>FG_SecBase_Tuning!P$153</f>
        <v>9</v>
      </c>
      <c r="M345">
        <v>1500</v>
      </c>
      <c r="P345" s="155" cm="1">
        <f t="array" ref="P345">_xlfn.SWITCH(B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45" s="155" cm="1">
        <f t="array" ref="Q345">_xlfn.SWITCH(C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45" s="155" cm="1">
        <f t="array" ref="R345">_xlfn.SWITCH(D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45" s="155" cm="1">
        <f t="array" ref="S345">_xlfn.SWITCH(E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45" s="155" cm="1">
        <f t="array" ref="T345">_xlfn.SWITCH(F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46" spans="1:20" x14ac:dyDescent="0.3">
      <c r="A346">
        <v>2</v>
      </c>
      <c r="B346" t="s">
        <v>40</v>
      </c>
      <c r="C346" t="s">
        <v>31</v>
      </c>
      <c r="D346" t="s">
        <v>15</v>
      </c>
      <c r="E346" t="s">
        <v>27</v>
      </c>
      <c r="F346" t="s">
        <v>40</v>
      </c>
      <c r="I346">
        <f>FG_SecBase_Tuning!M$153</f>
        <v>9</v>
      </c>
      <c r="J346">
        <f>FG_SecBase_Tuning!N$153</f>
        <v>9</v>
      </c>
      <c r="K346">
        <f>FG_SecBase_Tuning!O$153</f>
        <v>9</v>
      </c>
      <c r="L346">
        <f>FG_SecBase_Tuning!P$153</f>
        <v>9</v>
      </c>
      <c r="M346">
        <v>1500</v>
      </c>
      <c r="P346" s="155" cm="1">
        <f t="array" ref="P346">_xlfn.SWITCH(B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46" s="155" cm="1">
        <f t="array" ref="Q346">_xlfn.SWITCH(C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46" s="155" cm="1">
        <f t="array" ref="R346">_xlfn.SWITCH(D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46" s="155" cm="1">
        <f t="array" ref="S346">_xlfn.SWITCH(E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46" s="155" cm="1">
        <f t="array" ref="T346">_xlfn.SWITCH(F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47" spans="1:20" x14ac:dyDescent="0.3">
      <c r="A347">
        <v>3</v>
      </c>
      <c r="B347" t="s">
        <v>18</v>
      </c>
      <c r="C347" t="s">
        <v>34</v>
      </c>
      <c r="D347" t="s">
        <v>18</v>
      </c>
      <c r="E347" t="s">
        <v>15</v>
      </c>
      <c r="F347" t="s">
        <v>31</v>
      </c>
      <c r="I347">
        <f>FG_SecBase_Tuning!M$153</f>
        <v>9</v>
      </c>
      <c r="J347">
        <f>FG_SecBase_Tuning!N$153</f>
        <v>9</v>
      </c>
      <c r="K347">
        <f>FG_SecBase_Tuning!O$153</f>
        <v>9</v>
      </c>
      <c r="L347">
        <f>FG_SecBase_Tuning!P$153</f>
        <v>9</v>
      </c>
      <c r="M347">
        <v>1500</v>
      </c>
      <c r="P347" s="155" cm="1">
        <f t="array" ref="P347">_xlfn.SWITCH(B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47" s="155" cm="1">
        <f t="array" ref="Q347">_xlfn.SWITCH(C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47" s="155" cm="1">
        <f t="array" ref="R347">_xlfn.SWITCH(D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47" s="155" cm="1">
        <f t="array" ref="S347">_xlfn.SWITCH(E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47" s="155" cm="1">
        <f t="array" ref="T347">_xlfn.SWITCH(F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48" spans="1:20" x14ac:dyDescent="0.3">
      <c r="A348">
        <v>4</v>
      </c>
      <c r="B348" t="s">
        <v>31</v>
      </c>
      <c r="C348" t="s">
        <v>31</v>
      </c>
      <c r="D348" t="s">
        <v>21</v>
      </c>
      <c r="E348" t="s">
        <v>40</v>
      </c>
      <c r="F348" t="s">
        <v>21</v>
      </c>
      <c r="I348">
        <f>FG_SecBase_Tuning!M$153</f>
        <v>9</v>
      </c>
      <c r="J348">
        <f>FG_SecBase_Tuning!N$153</f>
        <v>9</v>
      </c>
      <c r="K348">
        <f>FG_SecBase_Tuning!O$153</f>
        <v>9</v>
      </c>
      <c r="L348">
        <f>FG_SecBase_Tuning!P$153</f>
        <v>9</v>
      </c>
      <c r="M348">
        <v>1500</v>
      </c>
      <c r="P348" s="155" cm="1">
        <f t="array" ref="P348">_xlfn.SWITCH(B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48" s="155" cm="1">
        <f t="array" ref="Q348">_xlfn.SWITCH(C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48" s="155" cm="1">
        <f t="array" ref="R348">_xlfn.SWITCH(D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48" s="155" cm="1">
        <f t="array" ref="S348">_xlfn.SWITCH(E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48" s="155" cm="1">
        <f t="array" ref="T348">_xlfn.SWITCH(F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349" spans="1:20" ht="15" thickBot="1" x14ac:dyDescent="0.35">
      <c r="A349">
        <v>5</v>
      </c>
      <c r="B349" t="s">
        <v>37</v>
      </c>
      <c r="C349" t="s">
        <v>34</v>
      </c>
      <c r="D349" t="s">
        <v>15</v>
      </c>
      <c r="E349" t="s">
        <v>11</v>
      </c>
      <c r="F349" t="s">
        <v>27</v>
      </c>
      <c r="I349">
        <f>FG_SecBase_Tuning!M$153</f>
        <v>9</v>
      </c>
      <c r="J349">
        <f>FG_SecBase_Tuning!N$153</f>
        <v>9</v>
      </c>
      <c r="K349">
        <f>FG_SecBase_Tuning!O$153</f>
        <v>9</v>
      </c>
      <c r="L349">
        <f>FG_SecBase_Tuning!P$153</f>
        <v>9</v>
      </c>
      <c r="M349">
        <v>1500</v>
      </c>
      <c r="P349" s="155" cm="1">
        <f t="array" ref="P349">_xlfn.SWITCH(B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49" s="155" cm="1">
        <f t="array" ref="Q349">_xlfn.SWITCH(C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49" s="155" cm="1">
        <f t="array" ref="R349">_xlfn.SWITCH(D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49" s="155" cm="1">
        <f t="array" ref="S349">_xlfn.SWITCH(E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49" s="155" cm="1">
        <f t="array" ref="T349">_xlfn.SWITCH(F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50" spans="1:20" x14ac:dyDescent="0.3">
      <c r="A350">
        <v>6</v>
      </c>
      <c r="B350" s="26" t="s">
        <v>37</v>
      </c>
      <c r="C350" s="13" t="s">
        <v>34</v>
      </c>
      <c r="D350" s="13" t="s">
        <v>27</v>
      </c>
      <c r="E350" s="41" t="s">
        <v>40</v>
      </c>
      <c r="F350" s="14" t="s">
        <v>34</v>
      </c>
      <c r="I350" s="33">
        <f>FG_SecBase_Tuning!M173</f>
        <v>1500</v>
      </c>
      <c r="J350" s="33">
        <f>FG_SecBase_Tuning!N173</f>
        <v>5000</v>
      </c>
      <c r="K350" s="33">
        <f>FG_SecBase_Tuning!O173</f>
        <v>4000</v>
      </c>
      <c r="L350" s="33">
        <f>FG_SecBase_Tuning!P173</f>
        <v>2200</v>
      </c>
      <c r="M350" s="33">
        <f>FG_SecBase_Tuning!Q173</f>
        <v>2050</v>
      </c>
      <c r="P350" s="155" cm="1">
        <f t="array" ref="P350">_xlfn.SWITCH(B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50" s="155" cm="1">
        <f t="array" ref="Q350">_xlfn.SWITCH(C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50" s="155" cm="1">
        <f t="array" ref="R350">_xlfn.SWITCH(D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50" s="155" cm="1">
        <f t="array" ref="S350">_xlfn.SWITCH(E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50" s="155" cm="1">
        <f t="array" ref="T350">_xlfn.SWITCH(F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51" spans="1:20" x14ac:dyDescent="0.3">
      <c r="A351">
        <v>7</v>
      </c>
      <c r="B351" s="28" t="s">
        <v>34</v>
      </c>
      <c r="C351" t="s">
        <v>27</v>
      </c>
      <c r="D351" t="s">
        <v>37</v>
      </c>
      <c r="E351" t="s">
        <v>34</v>
      </c>
      <c r="F351" s="43" t="s">
        <v>40</v>
      </c>
      <c r="I351" s="33">
        <v>12600</v>
      </c>
      <c r="J351" s="33">
        <f>FG_SecBase_Tuning!N170</f>
        <v>6500</v>
      </c>
      <c r="K351" s="33">
        <f>FG_SecBase_Tuning!O170</f>
        <v>9200</v>
      </c>
      <c r="L351" s="33">
        <f>FG_SecBase_Tuning!P170</f>
        <v>9900</v>
      </c>
      <c r="M351" s="33">
        <f>FG_SecBase_Tuning!Q170</f>
        <v>7200</v>
      </c>
      <c r="P351" s="155" cm="1">
        <f t="array" ref="P351">_xlfn.SWITCH(B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51" s="155" cm="1">
        <f t="array" ref="Q351">_xlfn.SWITCH(C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51" s="155" cm="1">
        <f t="array" ref="R351">_xlfn.SWITCH(D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51" s="155" cm="1">
        <f t="array" ref="S351">_xlfn.SWITCH(E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51" s="155" cm="1">
        <f t="array" ref="T351">_xlfn.SWITCH(F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52" spans="1:20" x14ac:dyDescent="0.3">
      <c r="A352">
        <v>8</v>
      </c>
      <c r="B352" s="28" t="s">
        <v>24</v>
      </c>
      <c r="C352" t="s">
        <v>24</v>
      </c>
      <c r="D352" t="s">
        <v>24</v>
      </c>
      <c r="E352" t="s">
        <v>24</v>
      </c>
      <c r="F352" s="15" t="s">
        <v>24</v>
      </c>
      <c r="I352" s="33">
        <f>FG_SecBase_Tuning!M171</f>
        <v>10500</v>
      </c>
      <c r="J352" s="33">
        <f>FG_SecBase_Tuning!N171</f>
        <v>3550</v>
      </c>
      <c r="K352" s="33">
        <f>FG_SecBase_Tuning!O171</f>
        <v>9000</v>
      </c>
      <c r="L352" s="33">
        <f>FG_SecBase_Tuning!P171</f>
        <v>8800</v>
      </c>
      <c r="M352" s="33">
        <v>2000</v>
      </c>
      <c r="P352" s="155" cm="1">
        <f t="array" ref="P352">_xlfn.SWITCH(B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52" s="155" cm="1">
        <f t="array" ref="Q352">_xlfn.SWITCH(C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52" s="155" cm="1">
        <f t="array" ref="R352">_xlfn.SWITCH(D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2" s="155" cm="1">
        <f t="array" ref="S352">_xlfn.SWITCH(E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52" s="155" cm="1">
        <f t="array" ref="T352">_xlfn.SWITCH(F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3" spans="1:20" x14ac:dyDescent="0.3">
      <c r="A353">
        <v>9</v>
      </c>
      <c r="B353" s="28" t="s">
        <v>24</v>
      </c>
      <c r="C353" t="s">
        <v>24</v>
      </c>
      <c r="D353" t="s">
        <v>24</v>
      </c>
      <c r="E353" t="s">
        <v>24</v>
      </c>
      <c r="F353" s="15" t="s">
        <v>24</v>
      </c>
      <c r="I353" s="33">
        <f>FG_SecBase_Tuning!M172</f>
        <v>22571</v>
      </c>
      <c r="J353" s="33">
        <v>16000</v>
      </c>
      <c r="K353" s="33">
        <v>8500</v>
      </c>
      <c r="L353" s="33">
        <v>9000</v>
      </c>
      <c r="M353" s="33">
        <v>3000</v>
      </c>
      <c r="P353" s="155" cm="1">
        <f t="array" ref="P353">_xlfn.SWITCH(B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53" s="155" cm="1">
        <f t="array" ref="Q353">_xlfn.SWITCH(C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53" s="155" cm="1">
        <f t="array" ref="R353">_xlfn.SWITCH(D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3" s="155" cm="1">
        <f t="array" ref="S353">_xlfn.SWITCH(E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53" s="155" cm="1">
        <f t="array" ref="T353">_xlfn.SWITCH(F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4" spans="1:20" x14ac:dyDescent="0.3">
      <c r="A354">
        <v>10</v>
      </c>
      <c r="B354" s="28" t="s">
        <v>24</v>
      </c>
      <c r="C354" t="s">
        <v>24</v>
      </c>
      <c r="D354" t="s">
        <v>24</v>
      </c>
      <c r="E354" t="s">
        <v>24</v>
      </c>
      <c r="F354" s="15" t="s">
        <v>24</v>
      </c>
      <c r="I354" s="33">
        <f>FG_SecBase_Tuning!M171</f>
        <v>10500</v>
      </c>
      <c r="J354" s="33">
        <f>FG_SecBase_Tuning!N171</f>
        <v>3550</v>
      </c>
      <c r="K354" s="33">
        <f>FG_SecBase_Tuning!O171</f>
        <v>9000</v>
      </c>
      <c r="L354" s="33">
        <f>FG_SecBase_Tuning!P171</f>
        <v>8800</v>
      </c>
      <c r="M354" s="33">
        <v>2000</v>
      </c>
      <c r="P354" s="155" cm="1">
        <f t="array" ref="P354">_xlfn.SWITCH(B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54" s="155" cm="1">
        <f t="array" ref="Q354">_xlfn.SWITCH(C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54" s="155" cm="1">
        <f t="array" ref="R354">_xlfn.SWITCH(D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4" s="155" cm="1">
        <f t="array" ref="S354">_xlfn.SWITCH(E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54" s="155" cm="1">
        <f t="array" ref="T354">_xlfn.SWITCH(F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5" spans="1:20" x14ac:dyDescent="0.3">
      <c r="A355">
        <v>11</v>
      </c>
      <c r="B355" s="28" t="s">
        <v>24</v>
      </c>
      <c r="C355" t="s">
        <v>24</v>
      </c>
      <c r="D355" t="s">
        <v>24</v>
      </c>
      <c r="E355" t="s">
        <v>24</v>
      </c>
      <c r="F355" s="15" t="s">
        <v>24</v>
      </c>
      <c r="I355" s="33">
        <v>12800</v>
      </c>
      <c r="J355" s="33">
        <f>FG_SecBase_Tuning!N170</f>
        <v>6500</v>
      </c>
      <c r="K355" s="33">
        <f>FG_SecBase_Tuning!O170</f>
        <v>9200</v>
      </c>
      <c r="L355" s="33">
        <f>FG_SecBase_Tuning!P170</f>
        <v>9900</v>
      </c>
      <c r="M355" s="33">
        <f>FG_SecBase_Tuning!Q170</f>
        <v>7200</v>
      </c>
      <c r="P355" s="155" cm="1">
        <f t="array" ref="P355">_xlfn.SWITCH(B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55" s="155" cm="1">
        <f t="array" ref="Q355">_xlfn.SWITCH(C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55" s="155" cm="1">
        <f t="array" ref="R355">_xlfn.SWITCH(D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55" s="155" cm="1">
        <f t="array" ref="S355">_xlfn.SWITCH(E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55" s="155" cm="1">
        <f t="array" ref="T355">_xlfn.SWITCH(F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6" spans="1:20" ht="15" thickBot="1" x14ac:dyDescent="0.35">
      <c r="A356">
        <v>12</v>
      </c>
      <c r="B356" s="31" t="s">
        <v>31</v>
      </c>
      <c r="C356" s="16" t="s">
        <v>37</v>
      </c>
      <c r="D356" s="16" t="s">
        <v>37</v>
      </c>
      <c r="E356" s="16" t="s">
        <v>34</v>
      </c>
      <c r="F356" s="17" t="s">
        <v>40</v>
      </c>
      <c r="I356" s="33">
        <f>FG_SecBase_Tuning!M173</f>
        <v>1500</v>
      </c>
      <c r="J356" s="33">
        <f>FG_SecBase_Tuning!N173</f>
        <v>5000</v>
      </c>
      <c r="K356" s="33">
        <f>FG_SecBase_Tuning!O173</f>
        <v>4000</v>
      </c>
      <c r="L356" s="33">
        <f>FG_SecBase_Tuning!P173</f>
        <v>2200</v>
      </c>
      <c r="M356" s="33">
        <f>FG_SecBase_Tuning!Q173</f>
        <v>2050</v>
      </c>
      <c r="P356" s="155" cm="1">
        <f t="array" ref="P356">_xlfn.SWITCH(B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56" s="155" cm="1">
        <f t="array" ref="Q356">_xlfn.SWITCH(C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56" s="155" cm="1">
        <f t="array" ref="R356">_xlfn.SWITCH(D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56" s="155" cm="1">
        <f t="array" ref="S356">_xlfn.SWITCH(E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56" s="155" cm="1">
        <f t="array" ref="T356">_xlfn.SWITCH(F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57" spans="1:20" x14ac:dyDescent="0.3">
      <c r="A357">
        <v>13</v>
      </c>
      <c r="B357" t="s">
        <v>27</v>
      </c>
      <c r="C357" t="s">
        <v>21</v>
      </c>
      <c r="D357" t="s">
        <v>15</v>
      </c>
      <c r="E357" t="s">
        <v>18</v>
      </c>
      <c r="F357" t="s">
        <v>24</v>
      </c>
      <c r="I357">
        <f>FG_SecBase_Tuning!M$153</f>
        <v>9</v>
      </c>
      <c r="J357">
        <f>FG_SecBase_Tuning!N$153</f>
        <v>9</v>
      </c>
      <c r="K357">
        <f>FG_SecBase_Tuning!O$153</f>
        <v>9</v>
      </c>
      <c r="L357">
        <f>FG_SecBase_Tuning!P$153</f>
        <v>9</v>
      </c>
      <c r="M357">
        <f>FG_SecBase_Tuning!Q$153</f>
        <v>9</v>
      </c>
      <c r="P357" s="155" cm="1">
        <f t="array" ref="P357">_xlfn.SWITCH(B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57" s="155" cm="1">
        <f t="array" ref="Q357">_xlfn.SWITCH(C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57" s="155" cm="1">
        <f t="array" ref="R357">_xlfn.SWITCH(D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57" s="155" cm="1">
        <f t="array" ref="S357">_xlfn.SWITCH(E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57" s="155" cm="1">
        <f t="array" ref="T357">_xlfn.SWITCH(F357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58" spans="1:20" x14ac:dyDescent="0.3">
      <c r="A358">
        <v>14</v>
      </c>
      <c r="B358" t="s">
        <v>15</v>
      </c>
      <c r="C358" t="s">
        <v>27</v>
      </c>
      <c r="D358" t="s">
        <v>27</v>
      </c>
      <c r="E358" t="s">
        <v>15</v>
      </c>
      <c r="F358" t="s">
        <v>11</v>
      </c>
      <c r="I358">
        <f>FG_SecBase_Tuning!M$153</f>
        <v>9</v>
      </c>
      <c r="J358">
        <f>FG_SecBase_Tuning!N$153</f>
        <v>9</v>
      </c>
      <c r="K358">
        <f>FG_SecBase_Tuning!O$153</f>
        <v>9</v>
      </c>
      <c r="L358">
        <f>FG_SecBase_Tuning!P$153</f>
        <v>9</v>
      </c>
      <c r="M358">
        <f>FG_SecBase_Tuning!Q$153</f>
        <v>9</v>
      </c>
      <c r="P358" s="155" cm="1">
        <f t="array" ref="P358">_xlfn.SWITCH(B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58" s="155" cm="1">
        <f t="array" ref="Q358">_xlfn.SWITCH(C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58" s="155" cm="1">
        <f t="array" ref="R358">_xlfn.SWITCH(D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58" s="155" cm="1">
        <f t="array" ref="S358">_xlfn.SWITCH(E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58" s="155" cm="1">
        <f t="array" ref="T358">_xlfn.SWITCH(F358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59" spans="1:20" x14ac:dyDescent="0.3">
      <c r="A359">
        <v>15</v>
      </c>
      <c r="B359" t="s">
        <v>18</v>
      </c>
      <c r="C359" t="s">
        <v>11</v>
      </c>
      <c r="D359" t="s">
        <v>31</v>
      </c>
      <c r="E359" t="s">
        <v>40</v>
      </c>
      <c r="F359" t="s">
        <v>31</v>
      </c>
      <c r="I359">
        <f>FG_SecBase_Tuning!M$153</f>
        <v>9</v>
      </c>
      <c r="J359">
        <f>FG_SecBase_Tuning!N$153</f>
        <v>9</v>
      </c>
      <c r="K359">
        <f>FG_SecBase_Tuning!O$153</f>
        <v>9</v>
      </c>
      <c r="L359">
        <f>FG_SecBase_Tuning!P$153</f>
        <v>9</v>
      </c>
      <c r="M359">
        <v>1500</v>
      </c>
      <c r="P359" s="155" cm="1">
        <f t="array" ref="P359">_xlfn.SWITCH(B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59" s="155" cm="1">
        <f t="array" ref="Q359">_xlfn.SWITCH(C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359" s="155" cm="1">
        <f t="array" ref="R359">_xlfn.SWITCH(D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59" s="155" cm="1">
        <f t="array" ref="S359">_xlfn.SWITCH(E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59" s="155" cm="1">
        <f t="array" ref="T359">_xlfn.SWITCH(F359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60" spans="1:20" x14ac:dyDescent="0.3">
      <c r="A360">
        <v>16</v>
      </c>
      <c r="B360" t="s">
        <v>15</v>
      </c>
      <c r="C360" t="s">
        <v>11</v>
      </c>
      <c r="D360" t="s">
        <v>37</v>
      </c>
      <c r="E360" t="s">
        <v>37</v>
      </c>
      <c r="F360" t="s">
        <v>40</v>
      </c>
      <c r="I360" s="6">
        <f>FG_SecBase_Tuning!M$156</f>
        <v>500</v>
      </c>
      <c r="J360" s="6">
        <f>FG_SecBase_Tuning!N$155</f>
        <v>600</v>
      </c>
      <c r="K360" s="6">
        <f>FG_SecBase_Tuning!O$155</f>
        <v>500</v>
      </c>
      <c r="L360" s="6">
        <f>FG_SecBase_Tuning!P$156</f>
        <v>1000</v>
      </c>
      <c r="M360" s="6">
        <f>FG_SecBase_Tuning!Q$155</f>
        <v>1000</v>
      </c>
      <c r="P360" s="155" cm="1">
        <f t="array" ref="P360">_xlfn.SWITCH(B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60" s="155" cm="1">
        <f t="array" ref="Q360">_xlfn.SWITCH(C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360" s="155" cm="1">
        <f t="array" ref="R360">_xlfn.SWITCH(D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360" s="155" cm="1">
        <f t="array" ref="S360">_xlfn.SWITCH(E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60" s="155" cm="1">
        <f t="array" ref="T360">_xlfn.SWITCH(F360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61" spans="1:20" x14ac:dyDescent="0.3">
      <c r="A361">
        <v>17</v>
      </c>
      <c r="B361" t="s">
        <v>31</v>
      </c>
      <c r="C361" t="s">
        <v>31</v>
      </c>
      <c r="D361" t="s">
        <v>34</v>
      </c>
      <c r="E361" t="s">
        <v>11</v>
      </c>
      <c r="F361" t="s">
        <v>40</v>
      </c>
      <c r="I361" s="6">
        <f>FG_SecBase_Tuning!M$156</f>
        <v>500</v>
      </c>
      <c r="J361" s="6">
        <f>FG_SecBase_Tuning!N$155</f>
        <v>600</v>
      </c>
      <c r="K361" s="6">
        <f>FG_SecBase_Tuning!O$155</f>
        <v>500</v>
      </c>
      <c r="L361" s="6">
        <f>FG_SecBase_Tuning!P$156</f>
        <v>1000</v>
      </c>
      <c r="M361" s="6">
        <f>FG_SecBase_Tuning!Q$155</f>
        <v>1000</v>
      </c>
      <c r="P361" s="155" cm="1">
        <f t="array" ref="P361">_xlfn.SWITCH(B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61" s="155" cm="1">
        <f t="array" ref="Q361">_xlfn.SWITCH(C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61" s="155" cm="1">
        <f t="array" ref="R361">_xlfn.SWITCH(D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61" s="155" cm="1">
        <f t="array" ref="S361">_xlfn.SWITCH(E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61" s="155" cm="1">
        <f t="array" ref="T361">_xlfn.SWITCH(F361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62" spans="1:20" x14ac:dyDescent="0.3">
      <c r="A362">
        <v>18</v>
      </c>
      <c r="B362" t="s">
        <v>20</v>
      </c>
      <c r="C362" t="s">
        <v>10</v>
      </c>
      <c r="D362" t="s">
        <v>10</v>
      </c>
      <c r="E362" t="s">
        <v>17</v>
      </c>
      <c r="F362" t="s">
        <v>10</v>
      </c>
      <c r="I362" s="6">
        <f>FG_SecBase_Tuning!M$156</f>
        <v>500</v>
      </c>
      <c r="J362" s="6">
        <f>FG_SecBase_Tuning!N$155</f>
        <v>600</v>
      </c>
      <c r="K362" s="6">
        <f>FG_SecBase_Tuning!O$155</f>
        <v>500</v>
      </c>
      <c r="L362" s="6">
        <f>FG_SecBase_Tuning!P$156</f>
        <v>1000</v>
      </c>
      <c r="M362" s="6">
        <f>FG_SecBase_Tuning!Q$155</f>
        <v>1000</v>
      </c>
      <c r="P362" s="155" cm="1">
        <f t="array" ref="P362">_xlfn.SWITCH(B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362" s="155" cm="1">
        <f t="array" ref="Q362">_xlfn.SWITCH(C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362" s="155" cm="1">
        <f t="array" ref="R362">_xlfn.SWITCH(D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S362" s="155" cm="1">
        <f t="array" ref="S362">_xlfn.SWITCH(E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362" s="155" cm="1">
        <f t="array" ref="T362">_xlfn.SWITCH(F362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363" spans="1:20" x14ac:dyDescent="0.3">
      <c r="A363">
        <v>19</v>
      </c>
      <c r="B363" t="s">
        <v>23</v>
      </c>
      <c r="C363" t="s">
        <v>27</v>
      </c>
      <c r="D363" t="s">
        <v>18</v>
      </c>
      <c r="E363" t="s">
        <v>37</v>
      </c>
      <c r="F363" t="s">
        <v>37</v>
      </c>
      <c r="I363" s="6">
        <f>FG_SecBase_Tuning!M$156</f>
        <v>500</v>
      </c>
      <c r="J363" s="6">
        <f>FG_SecBase_Tuning!N$155</f>
        <v>600</v>
      </c>
      <c r="K363" s="6">
        <f>FG_SecBase_Tuning!O$155</f>
        <v>500</v>
      </c>
      <c r="L363" s="6">
        <f>FG_SecBase_Tuning!P$156</f>
        <v>1000</v>
      </c>
      <c r="M363" s="6">
        <f>FG_SecBase_Tuning!Q$155</f>
        <v>1000</v>
      </c>
      <c r="P363" s="155" cm="1">
        <f t="array" ref="P363">_xlfn.SWITCH(B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363" s="155" cm="1">
        <f t="array" ref="Q363">_xlfn.SWITCH(C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63" s="155" cm="1">
        <f t="array" ref="R363">_xlfn.SWITCH(D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63" s="155" cm="1">
        <f t="array" ref="S363">_xlfn.SWITCH(E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63" s="155" cm="1">
        <f t="array" ref="T363">_xlfn.SWITCH(F363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64" spans="1:20" x14ac:dyDescent="0.3">
      <c r="A364">
        <v>20</v>
      </c>
      <c r="B364" t="s">
        <v>21</v>
      </c>
      <c r="C364" t="s">
        <v>15</v>
      </c>
      <c r="D364" t="s">
        <v>18</v>
      </c>
      <c r="E364" t="s">
        <v>14</v>
      </c>
      <c r="F364" t="s">
        <v>15</v>
      </c>
      <c r="I364" s="6">
        <f>FG_SecBase_Tuning!M$156</f>
        <v>500</v>
      </c>
      <c r="J364">
        <f>FG_SecBase_Tuning!N$153</f>
        <v>9</v>
      </c>
      <c r="K364">
        <f>FG_SecBase_Tuning!O$153</f>
        <v>9</v>
      </c>
      <c r="L364" s="6">
        <f>FG_SecBase_Tuning!P$156</f>
        <v>1000</v>
      </c>
      <c r="M364">
        <f>FG_SecBase_Tuning!Q$153</f>
        <v>9</v>
      </c>
      <c r="P364" s="155" cm="1">
        <f t="array" ref="P364">_xlfn.SWITCH(B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64" s="155" cm="1">
        <f t="array" ref="Q364">_xlfn.SWITCH(C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64" s="155" cm="1">
        <f t="array" ref="R364">_xlfn.SWITCH(D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64" s="155" cm="1">
        <f t="array" ref="S364">_xlfn.SWITCH(E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364" s="155" cm="1">
        <f t="array" ref="T364">_xlfn.SWITCH(F364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65" spans="1:20" x14ac:dyDescent="0.3">
      <c r="A365">
        <v>21</v>
      </c>
      <c r="B365" t="s">
        <v>24</v>
      </c>
      <c r="C365" t="s">
        <v>34</v>
      </c>
      <c r="D365" t="s">
        <v>18</v>
      </c>
      <c r="E365" t="s">
        <v>27</v>
      </c>
      <c r="F365" t="s">
        <v>31</v>
      </c>
      <c r="I365" s="6">
        <f>FG_SecBase_Tuning!M$156</f>
        <v>500</v>
      </c>
      <c r="J365" s="4">
        <f>FG_SecBase_Tuning!N$177</f>
        <v>1508</v>
      </c>
      <c r="K365">
        <f>FG_SecBase_Tuning!O$153</f>
        <v>9</v>
      </c>
      <c r="L365" s="6">
        <f>FG_SecBase_Tuning!P$156</f>
        <v>1000</v>
      </c>
      <c r="M365" s="4">
        <f>FG_SecBase_Tuning!Q$177</f>
        <v>2003</v>
      </c>
      <c r="P365" s="155" cm="1">
        <f t="array" ref="P365">_xlfn.SWITCH(B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65" s="155" cm="1">
        <f t="array" ref="Q365">_xlfn.SWITCH(C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65" s="155" cm="1">
        <f t="array" ref="R365">_xlfn.SWITCH(D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65" s="155" cm="1">
        <f t="array" ref="S365">_xlfn.SWITCH(E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65" s="155" cm="1">
        <f t="array" ref="T365">_xlfn.SWITCH(F365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66" spans="1:20" x14ac:dyDescent="0.3">
      <c r="A366">
        <v>22</v>
      </c>
      <c r="B366" t="s">
        <v>14</v>
      </c>
      <c r="C366" t="s">
        <v>40</v>
      </c>
      <c r="D366" t="s">
        <v>21</v>
      </c>
      <c r="E366" t="s">
        <v>21</v>
      </c>
      <c r="F366" t="s">
        <v>11</v>
      </c>
      <c r="I366" s="6">
        <f>FG_SecBase_Tuning!M$156</f>
        <v>500</v>
      </c>
      <c r="J366" s="32">
        <f>FG_SecBase_Tuning!N$178</f>
        <v>2000</v>
      </c>
      <c r="K366">
        <f>FG_SecBase_Tuning!O$153</f>
        <v>9</v>
      </c>
      <c r="L366" s="6">
        <f>FG_SecBase_Tuning!P$156</f>
        <v>1000</v>
      </c>
      <c r="M366" s="32">
        <f>FG_SecBase_Tuning!Q$178</f>
        <v>1999</v>
      </c>
      <c r="P366" s="155" cm="1">
        <f t="array" ref="P366">_xlfn.SWITCH(B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366" s="155" cm="1">
        <f t="array" ref="Q366">_xlfn.SWITCH(C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66" s="155" cm="1">
        <f t="array" ref="R366">_xlfn.SWITCH(D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66" s="155" cm="1">
        <f t="array" ref="S366">_xlfn.SWITCH(E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66" s="155" cm="1">
        <f t="array" ref="T366">_xlfn.SWITCH(F366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67" spans="1:20" x14ac:dyDescent="0.3">
      <c r="A367">
        <v>23</v>
      </c>
      <c r="B367" s="9" t="s">
        <v>40</v>
      </c>
      <c r="C367" s="4" t="s">
        <v>7</v>
      </c>
      <c r="D367" s="9" t="s">
        <v>21</v>
      </c>
      <c r="E367" s="9" t="s">
        <v>23</v>
      </c>
      <c r="F367" s="4" t="s">
        <v>7</v>
      </c>
      <c r="I367" s="6">
        <f>FG_SecBase_Tuning!M$156</f>
        <v>500</v>
      </c>
      <c r="J367" s="32">
        <f>FG_SecBase_Tuning!N$178</f>
        <v>2000</v>
      </c>
      <c r="K367">
        <f>FG_SecBase_Tuning!O$153</f>
        <v>9</v>
      </c>
      <c r="L367" s="6">
        <f>FG_SecBase_Tuning!P$156</f>
        <v>1000</v>
      </c>
      <c r="M367" s="32">
        <f>FG_SecBase_Tuning!Q$178</f>
        <v>1999</v>
      </c>
      <c r="P367" s="155" cm="1">
        <f t="array" ref="P367">_xlfn.SWITCH(B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67" s="155" cm="1">
        <f t="array" ref="Q367">_xlfn.SWITCH(C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367" s="155" cm="1">
        <f t="array" ref="R367">_xlfn.SWITCH(D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67" s="155" cm="1">
        <f t="array" ref="S367">_xlfn.SWITCH(E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367" s="155" cm="1">
        <f t="array" ref="T367">_xlfn.SWITCH(F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68" spans="1:20" x14ac:dyDescent="0.3">
      <c r="A368">
        <v>24</v>
      </c>
      <c r="B368" s="9" t="s">
        <v>17</v>
      </c>
      <c r="C368" s="4" t="s">
        <v>7</v>
      </c>
      <c r="D368" s="9" t="s">
        <v>15</v>
      </c>
      <c r="E368" s="9" t="s">
        <v>20</v>
      </c>
      <c r="F368" s="4" t="s">
        <v>7</v>
      </c>
      <c r="I368" s="6">
        <f>FG_SecBase_Tuning!M$156</f>
        <v>500</v>
      </c>
      <c r="J368" s="32">
        <f>FG_SecBase_Tuning!N$178</f>
        <v>2000</v>
      </c>
      <c r="K368">
        <f>FG_SecBase_Tuning!O$153</f>
        <v>9</v>
      </c>
      <c r="L368" s="6">
        <f>FG_SecBase_Tuning!P$156</f>
        <v>1000</v>
      </c>
      <c r="M368" s="32">
        <f>FG_SecBase_Tuning!Q$178</f>
        <v>1999</v>
      </c>
      <c r="P368" s="155" cm="1">
        <f t="array" ref="P368">_xlfn.SWITCH(B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368" s="155" cm="1">
        <f t="array" ref="Q368">_xlfn.SWITCH(C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368" s="155" cm="1">
        <f t="array" ref="R368">_xlfn.SWITCH(D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68" s="155" cm="1">
        <f t="array" ref="S368">_xlfn.SWITCH(E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368" s="155" cm="1">
        <f t="array" ref="T368">_xlfn.SWITCH(F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69" spans="1:20" x14ac:dyDescent="0.3">
      <c r="A369">
        <v>25</v>
      </c>
      <c r="B369" s="9" t="s">
        <v>40</v>
      </c>
      <c r="C369" s="9" t="s">
        <v>15</v>
      </c>
      <c r="D369" s="9" t="s">
        <v>11</v>
      </c>
      <c r="E369" s="9" t="s">
        <v>31</v>
      </c>
      <c r="F369" s="9" t="s">
        <v>11</v>
      </c>
      <c r="I369" s="6">
        <f>FG_SecBase_Tuning!M$156</f>
        <v>500</v>
      </c>
      <c r="J369" s="4">
        <f>FG_SecBase_Tuning!N$177</f>
        <v>1508</v>
      </c>
      <c r="K369">
        <f>FG_SecBase_Tuning!O$153</f>
        <v>9</v>
      </c>
      <c r="L369" s="6">
        <f>FG_SecBase_Tuning!P$156</f>
        <v>1000</v>
      </c>
      <c r="M369" s="4">
        <f>FG_SecBase_Tuning!Q$177</f>
        <v>2003</v>
      </c>
      <c r="P369" s="155" cm="1">
        <f t="array" ref="P369">_xlfn.SWITCH(B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69" s="155" cm="1">
        <f t="array" ref="Q369">_xlfn.SWITCH(C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69" s="155" cm="1">
        <f t="array" ref="R369">_xlfn.SWITCH(D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69" s="155" cm="1">
        <f t="array" ref="S369">_xlfn.SWITCH(E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69" s="155" cm="1">
        <f t="array" ref="T369">_xlfn.SWITCH(F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70" spans="1:20" x14ac:dyDescent="0.3">
      <c r="A370">
        <v>26</v>
      </c>
      <c r="B370" s="11" t="s">
        <v>21</v>
      </c>
      <c r="C370" s="11" t="s">
        <v>24</v>
      </c>
      <c r="D370" s="11" t="s">
        <v>27</v>
      </c>
      <c r="E370" s="11" t="s">
        <v>27</v>
      </c>
      <c r="F370" s="11" t="s">
        <v>24</v>
      </c>
      <c r="I370">
        <f>FG_SecBase_Tuning!M$153</f>
        <v>9</v>
      </c>
      <c r="J370">
        <f>FG_SecBase_Tuning!N$153</f>
        <v>9</v>
      </c>
      <c r="K370">
        <f>FG_SecBase_Tuning!O$153</f>
        <v>9</v>
      </c>
      <c r="L370">
        <f>FG_SecBase_Tuning!P$153</f>
        <v>9</v>
      </c>
      <c r="M370">
        <f>FG_SecBase_Tuning!Q$153</f>
        <v>9</v>
      </c>
      <c r="P370" s="155" cm="1">
        <f t="array" ref="P370">_xlfn.SWITCH(B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70" s="155" cm="1">
        <f t="array" ref="Q370">_xlfn.SWITCH(C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70" s="155" cm="1">
        <f t="array" ref="R370">_xlfn.SWITCH(D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70" s="155" cm="1">
        <f t="array" ref="S370">_xlfn.SWITCH(E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70" s="155" cm="1">
        <f t="array" ref="T370">_xlfn.SWITCH(F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71" spans="1:20" x14ac:dyDescent="0.3">
      <c r="A371">
        <v>27</v>
      </c>
      <c r="B371" s="11" t="s">
        <v>34</v>
      </c>
      <c r="C371" s="11" t="s">
        <v>31</v>
      </c>
      <c r="D371" s="11" t="s">
        <v>15</v>
      </c>
      <c r="E371" s="11" t="s">
        <v>40</v>
      </c>
      <c r="F371" s="11" t="s">
        <v>18</v>
      </c>
      <c r="I371" s="11">
        <v>1300</v>
      </c>
      <c r="J371" s="11">
        <v>1300</v>
      </c>
      <c r="K371" s="11">
        <v>300</v>
      </c>
      <c r="L371" s="11">
        <v>1200</v>
      </c>
      <c r="M371" s="11">
        <v>1200</v>
      </c>
      <c r="P371" s="155" cm="1">
        <f t="array" ref="P371">_xlfn.SWITCH(B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71" s="155" cm="1">
        <f t="array" ref="Q371">_xlfn.SWITCH(C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71" s="155" cm="1">
        <f t="array" ref="R371">_xlfn.SWITCH(D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71" s="155" cm="1">
        <f t="array" ref="S371">_xlfn.SWITCH(E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71" s="155" cm="1">
        <f t="array" ref="T371">_xlfn.SWITCH(F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72" spans="1:20" x14ac:dyDescent="0.3">
      <c r="A372">
        <v>28</v>
      </c>
      <c r="B372" s="11" t="s">
        <v>31</v>
      </c>
      <c r="C372" s="11" t="s">
        <v>21</v>
      </c>
      <c r="D372" s="11" t="s">
        <v>31</v>
      </c>
      <c r="E372" s="11" t="s">
        <v>21</v>
      </c>
      <c r="F372" s="11" t="s">
        <v>27</v>
      </c>
      <c r="I372" s="11">
        <v>1300</v>
      </c>
      <c r="J372" s="11">
        <v>1300</v>
      </c>
      <c r="K372" s="11">
        <v>300</v>
      </c>
      <c r="L372" s="11">
        <v>1200</v>
      </c>
      <c r="M372" s="11">
        <v>1200</v>
      </c>
      <c r="P372" s="155" cm="1">
        <f t="array" ref="P372">_xlfn.SWITCH(B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72" s="155" cm="1">
        <f t="array" ref="Q372">_xlfn.SWITCH(C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72" s="155" cm="1">
        <f t="array" ref="R372">_xlfn.SWITCH(D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72" s="155" cm="1">
        <f t="array" ref="S372">_xlfn.SWITCH(E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72" s="155" cm="1">
        <f t="array" ref="T372">_xlfn.SWITCH(F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73" spans="1:20" x14ac:dyDescent="0.3">
      <c r="A373">
        <v>29</v>
      </c>
      <c r="B373" s="11" t="s">
        <v>56</v>
      </c>
      <c r="C373" s="11" t="s">
        <v>56</v>
      </c>
      <c r="D373" s="11" t="s">
        <v>56</v>
      </c>
      <c r="E373" s="11" t="s">
        <v>56</v>
      </c>
      <c r="F373" s="11" t="s">
        <v>56</v>
      </c>
      <c r="I373" s="11">
        <v>1300</v>
      </c>
      <c r="J373" s="11">
        <v>1300</v>
      </c>
      <c r="K373" s="11">
        <v>300</v>
      </c>
      <c r="L373" s="11">
        <v>1200</v>
      </c>
      <c r="M373" s="11">
        <v>1200</v>
      </c>
      <c r="P373" s="155" cm="1">
        <f t="array" ref="P373">_xlfn.SWITCH(B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Q373" s="155" cm="1">
        <f t="array" ref="Q373">_xlfn.SWITCH(C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R373" s="155" cm="1">
        <f t="array" ref="R373">_xlfn.SWITCH(D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S373" s="155" cm="1">
        <f t="array" ref="S373">_xlfn.SWITCH(E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T373" s="155" cm="1">
        <f t="array" ref="T373">_xlfn.SWITCH(F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row>
    <row r="374" spans="1:20" x14ac:dyDescent="0.3">
      <c r="A374">
        <v>30</v>
      </c>
      <c r="B374" s="11" t="s">
        <v>31</v>
      </c>
      <c r="C374" s="11" t="s">
        <v>24</v>
      </c>
      <c r="D374" s="11" t="s">
        <v>31</v>
      </c>
      <c r="E374" s="11" t="s">
        <v>27</v>
      </c>
      <c r="F374" s="11" t="s">
        <v>27</v>
      </c>
      <c r="I374" s="11">
        <v>1300</v>
      </c>
      <c r="J374" s="11">
        <v>1300</v>
      </c>
      <c r="K374" s="11">
        <v>300</v>
      </c>
      <c r="L374" s="11">
        <v>1200</v>
      </c>
      <c r="M374" s="11">
        <v>1200</v>
      </c>
      <c r="P374" s="155" cm="1">
        <f t="array" ref="P374">_xlfn.SWITCH(B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74" s="155" cm="1">
        <f t="array" ref="Q374">_xlfn.SWITCH(C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74" s="155" cm="1">
        <f t="array" ref="R374">_xlfn.SWITCH(D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74" s="155" cm="1">
        <f t="array" ref="S374">_xlfn.SWITCH(E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74" s="155" cm="1">
        <f t="array" ref="T374">_xlfn.SWITCH(F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75" spans="1:20" x14ac:dyDescent="0.3">
      <c r="A375">
        <v>31</v>
      </c>
      <c r="B375" s="11" t="s">
        <v>34</v>
      </c>
      <c r="C375" s="11" t="s">
        <v>40</v>
      </c>
      <c r="D375" s="11" t="s">
        <v>18</v>
      </c>
      <c r="E375" s="11" t="s">
        <v>37</v>
      </c>
      <c r="F375" s="11" t="s">
        <v>40</v>
      </c>
      <c r="I375">
        <f>FG_SecBase_Tuning!M$153</f>
        <v>9</v>
      </c>
      <c r="J375">
        <f>FG_SecBase_Tuning!N$153</f>
        <v>9</v>
      </c>
      <c r="K375">
        <f>FG_SecBase_Tuning!O$153</f>
        <v>9</v>
      </c>
      <c r="L375">
        <f>FG_SecBase_Tuning!P$153</f>
        <v>9</v>
      </c>
      <c r="M375">
        <v>1000</v>
      </c>
      <c r="P375" s="155" cm="1">
        <f t="array" ref="P375">_xlfn.SWITCH(B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75" s="155" cm="1">
        <f t="array" ref="Q375">_xlfn.SWITCH(C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75" s="155" cm="1">
        <f t="array" ref="R375">_xlfn.SWITCH(D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75" s="155" cm="1">
        <f t="array" ref="S375">_xlfn.SWITCH(E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75" s="155" cm="1">
        <f t="array" ref="T375">_xlfn.SWITCH(F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76" spans="1:20" x14ac:dyDescent="0.3">
      <c r="A376">
        <v>32</v>
      </c>
      <c r="B376" t="s">
        <v>24</v>
      </c>
      <c r="C376" t="s">
        <v>40</v>
      </c>
      <c r="D376" t="s">
        <v>40</v>
      </c>
      <c r="E376" t="s">
        <v>18</v>
      </c>
      <c r="F376" t="s">
        <v>34</v>
      </c>
      <c r="I376">
        <f>FG_SecBase_Tuning!M$153</f>
        <v>9</v>
      </c>
      <c r="J376">
        <f>FG_SecBase_Tuning!N$153</f>
        <v>9</v>
      </c>
      <c r="K376">
        <f>FG_SecBase_Tuning!O$153</f>
        <v>9</v>
      </c>
      <c r="L376">
        <f>FG_SecBase_Tuning!P$153</f>
        <v>9</v>
      </c>
      <c r="M376">
        <v>1000</v>
      </c>
      <c r="P376" s="155" cm="1">
        <f t="array" ref="P376">_xlfn.SWITCH(B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76" s="155" cm="1">
        <f t="array" ref="Q376">_xlfn.SWITCH(C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76" s="155" cm="1">
        <f t="array" ref="R376">_xlfn.SWITCH(D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376" s="155" cm="1">
        <f t="array" ref="S376">_xlfn.SWITCH(E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76" s="155" cm="1">
        <f t="array" ref="T376">_xlfn.SWITCH(F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77" spans="1:20" x14ac:dyDescent="0.3">
      <c r="A377">
        <v>33</v>
      </c>
      <c r="B377" t="s">
        <v>18</v>
      </c>
      <c r="C377" t="s">
        <v>40</v>
      </c>
      <c r="D377" t="s">
        <v>24</v>
      </c>
      <c r="E377" t="s">
        <v>31</v>
      </c>
      <c r="F377" t="s">
        <v>11</v>
      </c>
      <c r="I377">
        <f>FG_SecBase_Tuning!M$153</f>
        <v>9</v>
      </c>
      <c r="J377">
        <f>FG_SecBase_Tuning!N$153</f>
        <v>9</v>
      </c>
      <c r="K377">
        <f>FG_SecBase_Tuning!O$153</f>
        <v>9</v>
      </c>
      <c r="L377">
        <f>FG_SecBase_Tuning!P$153</f>
        <v>9</v>
      </c>
      <c r="M377">
        <v>1000</v>
      </c>
      <c r="P377" s="155" cm="1">
        <f t="array" ref="P377">_xlfn.SWITCH(B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77" s="155" cm="1">
        <f t="array" ref="Q377">_xlfn.SWITCH(C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77" s="155" cm="1">
        <f t="array" ref="R377">_xlfn.SWITCH(D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377" s="155" cm="1">
        <f t="array" ref="S377">_xlfn.SWITCH(E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77" s="155" cm="1">
        <f t="array" ref="T377">_xlfn.SWITCH(F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378" spans="1:20" x14ac:dyDescent="0.3">
      <c r="A378">
        <v>34</v>
      </c>
      <c r="B378" t="s">
        <v>27</v>
      </c>
      <c r="C378" t="s">
        <v>40</v>
      </c>
      <c r="D378" t="s">
        <v>34</v>
      </c>
      <c r="E378" t="s">
        <v>31</v>
      </c>
      <c r="F378" t="s">
        <v>27</v>
      </c>
      <c r="I378" s="6">
        <f>FG_SecBase_Tuning!M$155</f>
        <v>500</v>
      </c>
      <c r="J378" s="6">
        <f>FG_SecBase_Tuning!N$157</f>
        <v>300</v>
      </c>
      <c r="K378" s="6">
        <f>FG_SecBase_Tuning!O$156</f>
        <v>500</v>
      </c>
      <c r="L378" s="6">
        <f>FG_SecBase_Tuning!P$155</f>
        <v>1000</v>
      </c>
      <c r="M378" s="6">
        <f>FG_SecBase_Tuning!Q$157</f>
        <v>600</v>
      </c>
      <c r="P378" s="155" cm="1">
        <f t="array" ref="P378">_xlfn.SWITCH(B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78" s="155" cm="1">
        <f t="array" ref="Q378">_xlfn.SWITCH(C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78" s="155" cm="1">
        <f t="array" ref="R378">_xlfn.SWITCH(D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78" s="155" cm="1">
        <f t="array" ref="S378">_xlfn.SWITCH(E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78" s="155" cm="1">
        <f t="array" ref="T378">_xlfn.SWITCH(F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79" spans="1:20" x14ac:dyDescent="0.3">
      <c r="A379">
        <v>35</v>
      </c>
      <c r="B379" t="s">
        <v>24</v>
      </c>
      <c r="C379" t="s">
        <v>27</v>
      </c>
      <c r="D379" t="s">
        <v>21</v>
      </c>
      <c r="E379" t="s">
        <v>37</v>
      </c>
      <c r="F379" t="s">
        <v>18</v>
      </c>
      <c r="I379" s="6">
        <f>FG_SecBase_Tuning!M$155</f>
        <v>500</v>
      </c>
      <c r="J379" s="6">
        <f>FG_SecBase_Tuning!N$157</f>
        <v>300</v>
      </c>
      <c r="K379" s="6">
        <f>FG_SecBase_Tuning!O$156</f>
        <v>500</v>
      </c>
      <c r="L379" s="6">
        <f>FG_SecBase_Tuning!P$155</f>
        <v>1000</v>
      </c>
      <c r="M379" s="6">
        <f>FG_SecBase_Tuning!Q$157</f>
        <v>600</v>
      </c>
      <c r="P379" s="155" cm="1">
        <f t="array" ref="P379">_xlfn.SWITCH(B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79" s="155" cm="1">
        <f t="array" ref="Q379">_xlfn.SWITCH(C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79" s="155" cm="1">
        <f t="array" ref="R379">_xlfn.SWITCH(D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379" s="155" cm="1">
        <f t="array" ref="S379">_xlfn.SWITCH(E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79" s="155" cm="1">
        <f t="array" ref="T379">_xlfn.SWITCH(F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80" spans="1:20" x14ac:dyDescent="0.3">
      <c r="A380">
        <v>36</v>
      </c>
      <c r="B380" t="s">
        <v>10</v>
      </c>
      <c r="C380" t="s">
        <v>26</v>
      </c>
      <c r="D380" t="s">
        <v>20</v>
      </c>
      <c r="E380" t="s">
        <v>10</v>
      </c>
      <c r="F380" t="s">
        <v>26</v>
      </c>
      <c r="I380" s="6">
        <f>FG_SecBase_Tuning!M$155</f>
        <v>500</v>
      </c>
      <c r="J380" s="6">
        <f>FG_SecBase_Tuning!N$157</f>
        <v>300</v>
      </c>
      <c r="K380" s="6">
        <f>FG_SecBase_Tuning!O$156</f>
        <v>500</v>
      </c>
      <c r="L380" s="6">
        <f>FG_SecBase_Tuning!P$155</f>
        <v>1000</v>
      </c>
      <c r="M380" s="6">
        <f>FG_SecBase_Tuning!Q$157</f>
        <v>600</v>
      </c>
      <c r="P380" s="155" cm="1">
        <f t="array" ref="P380">_xlfn.SWITCH(B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380" s="155" cm="1">
        <f t="array" ref="Q380">_xlfn.SWITCH(C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380" s="155" cm="1">
        <f t="array" ref="R380">_xlfn.SWITCH(D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380" s="155" cm="1">
        <f t="array" ref="S380">_xlfn.SWITCH(E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380" s="155" cm="1">
        <f t="array" ref="T380">_xlfn.SWITCH(F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381" spans="1:20" x14ac:dyDescent="0.3">
      <c r="A381">
        <v>37</v>
      </c>
      <c r="B381" t="s">
        <v>34</v>
      </c>
      <c r="C381" t="s">
        <v>30</v>
      </c>
      <c r="D381" t="s">
        <v>23</v>
      </c>
      <c r="E381" t="s">
        <v>11</v>
      </c>
      <c r="F381" t="s">
        <v>30</v>
      </c>
      <c r="I381" s="6">
        <f>FG_SecBase_Tuning!M$155</f>
        <v>500</v>
      </c>
      <c r="J381" s="2">
        <f>FG_SecBase_Tuning!N$158</f>
        <v>300</v>
      </c>
      <c r="K381" s="6">
        <f>FG_SecBase_Tuning!O$156</f>
        <v>500</v>
      </c>
      <c r="L381" s="6">
        <f>FG_SecBase_Tuning!P$155</f>
        <v>1000</v>
      </c>
      <c r="M381" s="2">
        <f>FG_SecBase_Tuning!Q$158</f>
        <v>600</v>
      </c>
      <c r="P381" s="155" cm="1">
        <f t="array" ref="P381">_xlfn.SWITCH(B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381" s="155" cm="1">
        <f t="array" ref="Q381">_xlfn.SWITCH(C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381" s="155" cm="1">
        <f t="array" ref="R381">_xlfn.SWITCH(D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381" s="155" cm="1">
        <f t="array" ref="S381">_xlfn.SWITCH(E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81" s="155" cm="1">
        <f t="array" ref="T381">_xlfn.SWITCH(F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382" spans="1:20" x14ac:dyDescent="0.3">
      <c r="A382">
        <v>38</v>
      </c>
      <c r="B382" t="s">
        <v>37</v>
      </c>
      <c r="C382" t="s">
        <v>33</v>
      </c>
      <c r="D382" t="s">
        <v>31</v>
      </c>
      <c r="E382" t="s">
        <v>37</v>
      </c>
      <c r="F382" t="s">
        <v>33</v>
      </c>
      <c r="I382">
        <f>FG_SecBase_Tuning!M$153</f>
        <v>9</v>
      </c>
      <c r="J382" s="6">
        <f>FG_SecBase_Tuning!N$157</f>
        <v>300</v>
      </c>
      <c r="K382" s="6">
        <f>FG_SecBase_Tuning!O$156</f>
        <v>500</v>
      </c>
      <c r="L382">
        <f>FG_SecBase_Tuning!P$153</f>
        <v>9</v>
      </c>
      <c r="M382" s="6">
        <f>FG_SecBase_Tuning!Q$157</f>
        <v>600</v>
      </c>
      <c r="P382" s="155" cm="1">
        <f t="array" ref="P382">_xlfn.SWITCH(B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82" s="155" cm="1">
        <f t="array" ref="Q382">_xlfn.SWITCH(C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382" s="155" cm="1">
        <f t="array" ref="R382">_xlfn.SWITCH(D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82" s="155" cm="1">
        <f t="array" ref="S382">_xlfn.SWITCH(E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82" s="155" cm="1">
        <f t="array" ref="T382">_xlfn.SWITCH(F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383" spans="1:20" x14ac:dyDescent="0.3">
      <c r="A383">
        <v>39</v>
      </c>
      <c r="B383" t="s">
        <v>21</v>
      </c>
      <c r="C383" t="s">
        <v>36</v>
      </c>
      <c r="D383" t="s">
        <v>15</v>
      </c>
      <c r="E383" t="s">
        <v>24</v>
      </c>
      <c r="F383" t="s">
        <v>36</v>
      </c>
      <c r="I383">
        <f>FG_SecBase_Tuning!M$153</f>
        <v>9</v>
      </c>
      <c r="J383" s="6">
        <f>FG_SecBase_Tuning!N$157</f>
        <v>300</v>
      </c>
      <c r="K383" s="6">
        <f>FG_SecBase_Tuning!O$156</f>
        <v>500</v>
      </c>
      <c r="L383">
        <f>FG_SecBase_Tuning!P$153</f>
        <v>9</v>
      </c>
      <c r="M383" s="6">
        <f>FG_SecBase_Tuning!Q$157</f>
        <v>600</v>
      </c>
      <c r="P383" s="155" cm="1">
        <f t="array" ref="P383">_xlfn.SWITCH(B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383" s="155" cm="1">
        <f t="array" ref="Q383">_xlfn.SWITCH(C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383" s="155" cm="1">
        <f t="array" ref="R383">_xlfn.SWITCH(D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83" s="155" cm="1">
        <f t="array" ref="S383">_xlfn.SWITCH(E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83" s="155" cm="1">
        <f t="array" ref="T383">_xlfn.SWITCH(F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384" spans="1:20" x14ac:dyDescent="0.3">
      <c r="A384">
        <v>40</v>
      </c>
      <c r="B384" t="s">
        <v>40</v>
      </c>
      <c r="C384" t="s">
        <v>27</v>
      </c>
      <c r="D384" t="s">
        <v>17</v>
      </c>
      <c r="E384" t="s">
        <v>40</v>
      </c>
      <c r="F384" t="s">
        <v>18</v>
      </c>
      <c r="I384">
        <f>FG_SecBase_Tuning!M$153</f>
        <v>9</v>
      </c>
      <c r="J384" s="6">
        <f>FG_SecBase_Tuning!N$157</f>
        <v>300</v>
      </c>
      <c r="K384" s="6">
        <f>FG_SecBase_Tuning!O$156</f>
        <v>500</v>
      </c>
      <c r="L384">
        <f>FG_SecBase_Tuning!P$153</f>
        <v>9</v>
      </c>
      <c r="M384" s="6">
        <f>FG_SecBase_Tuning!Q$157</f>
        <v>600</v>
      </c>
      <c r="P384" s="155" cm="1">
        <f t="array" ref="P384">_xlfn.SWITCH(B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84" s="155" cm="1">
        <f t="array" ref="Q384">_xlfn.SWITCH(C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84" s="155" cm="1">
        <f t="array" ref="R384">_xlfn.SWITCH(D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384" s="155" cm="1">
        <f t="array" ref="S384">_xlfn.SWITCH(E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84" s="155" cm="1">
        <f t="array" ref="T384">_xlfn.SWITCH(F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85" spans="1:20" x14ac:dyDescent="0.3">
      <c r="A385">
        <v>41</v>
      </c>
      <c r="B385" t="s">
        <v>40</v>
      </c>
      <c r="C385" t="s">
        <v>24</v>
      </c>
      <c r="D385" t="s">
        <v>34</v>
      </c>
      <c r="E385" t="s">
        <v>27</v>
      </c>
      <c r="F385" t="s">
        <v>18</v>
      </c>
      <c r="I385" s="4">
        <v>1534</v>
      </c>
      <c r="J385">
        <f>FG_SecBase_Tuning!N$153</f>
        <v>9</v>
      </c>
      <c r="K385" s="6">
        <f>FG_SecBase_Tuning!O$156</f>
        <v>500</v>
      </c>
      <c r="L385">
        <f>FG_SecBase_Tuning!P$153</f>
        <v>9</v>
      </c>
      <c r="M385" s="4">
        <f>FG_SecBase_Tuning!Q$177</f>
        <v>2003</v>
      </c>
      <c r="P385" s="155" cm="1">
        <f t="array" ref="P385">_xlfn.SWITCH(B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85" s="155" cm="1">
        <f t="array" ref="Q385">_xlfn.SWITCH(C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385" s="155" cm="1">
        <f t="array" ref="R385">_xlfn.SWITCH(D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85" s="155" cm="1">
        <f t="array" ref="S385">_xlfn.SWITCH(E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385" s="155" cm="1">
        <f t="array" ref="T385">_xlfn.SWITCH(F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86" spans="1:20" x14ac:dyDescent="0.3">
      <c r="A386">
        <v>42</v>
      </c>
      <c r="B386" t="s">
        <v>18</v>
      </c>
      <c r="C386" t="s">
        <v>31</v>
      </c>
      <c r="D386" t="s">
        <v>14</v>
      </c>
      <c r="E386" t="s">
        <v>24</v>
      </c>
      <c r="F386" t="s">
        <v>40</v>
      </c>
      <c r="I386" s="32">
        <v>1300</v>
      </c>
      <c r="J386">
        <f>FG_SecBase_Tuning!N$153</f>
        <v>9</v>
      </c>
      <c r="K386" s="6">
        <f>FG_SecBase_Tuning!O$156</f>
        <v>500</v>
      </c>
      <c r="L386">
        <f>FG_SecBase_Tuning!P$153</f>
        <v>9</v>
      </c>
      <c r="M386" s="32">
        <f>FG_SecBase_Tuning!Q$178</f>
        <v>1999</v>
      </c>
      <c r="P386" s="155" cm="1">
        <f t="array" ref="P386">_xlfn.SWITCH(B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86" s="155" cm="1">
        <f t="array" ref="Q386">_xlfn.SWITCH(C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86" s="155" cm="1">
        <f t="array" ref="R386">_xlfn.SWITCH(D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386" s="155" cm="1">
        <f t="array" ref="S386">_xlfn.SWITCH(E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86" s="155" cm="1">
        <f t="array" ref="T386">_xlfn.SWITCH(F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87" spans="1:20" x14ac:dyDescent="0.3">
      <c r="A387">
        <v>43</v>
      </c>
      <c r="B387" s="4" t="s">
        <v>7</v>
      </c>
      <c r="C387" t="s">
        <v>37</v>
      </c>
      <c r="D387" t="s">
        <v>31</v>
      </c>
      <c r="E387" t="s">
        <v>24</v>
      </c>
      <c r="F387" s="4" t="s">
        <v>7</v>
      </c>
      <c r="I387" s="32">
        <v>1500</v>
      </c>
      <c r="J387">
        <f>FG_SecBase_Tuning!N$153</f>
        <v>9</v>
      </c>
      <c r="K387" s="6">
        <f>FG_SecBase_Tuning!O$156</f>
        <v>500</v>
      </c>
      <c r="L387">
        <f>FG_SecBase_Tuning!P$153</f>
        <v>9</v>
      </c>
      <c r="M387" s="32">
        <f>FG_SecBase_Tuning!Q$178</f>
        <v>1999</v>
      </c>
      <c r="P387" s="155" cm="1">
        <f t="array" ref="P387">_xlfn.SWITCH(B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387" s="155" cm="1">
        <f t="array" ref="Q387">_xlfn.SWITCH(C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87" s="155" cm="1">
        <f t="array" ref="R387">_xlfn.SWITCH(D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87" s="155" cm="1">
        <f t="array" ref="S387">_xlfn.SWITCH(E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387" s="155" cm="1">
        <f t="array" ref="T387">_xlfn.SWITCH(F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88" spans="1:20" x14ac:dyDescent="0.3">
      <c r="A388">
        <v>44</v>
      </c>
      <c r="B388" s="4" t="s">
        <v>7</v>
      </c>
      <c r="C388" t="s">
        <v>27</v>
      </c>
      <c r="D388" t="s">
        <v>34</v>
      </c>
      <c r="E388" t="s">
        <v>40</v>
      </c>
      <c r="F388" s="4" t="s">
        <v>7</v>
      </c>
      <c r="I388" s="32">
        <v>1500</v>
      </c>
      <c r="J388">
        <f>FG_SecBase_Tuning!N$153</f>
        <v>9</v>
      </c>
      <c r="K388">
        <f>FG_SecBase_Tuning!O$153</f>
        <v>9</v>
      </c>
      <c r="L388">
        <f>FG_SecBase_Tuning!P$153</f>
        <v>9</v>
      </c>
      <c r="M388" s="32">
        <f>FG_SecBase_Tuning!Q$178</f>
        <v>1999</v>
      </c>
      <c r="P388" s="155" cm="1">
        <f t="array" ref="P388">_xlfn.SWITCH(B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388" s="155" cm="1">
        <f t="array" ref="Q388">_xlfn.SWITCH(C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88" s="155" cm="1">
        <f t="array" ref="R388">_xlfn.SWITCH(D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88" s="155" cm="1">
        <f t="array" ref="S388">_xlfn.SWITCH(E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88" s="155" cm="1">
        <f t="array" ref="T388">_xlfn.SWITCH(F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89" spans="1:20" x14ac:dyDescent="0.3">
      <c r="A389">
        <v>45</v>
      </c>
      <c r="B389" t="s">
        <v>37</v>
      </c>
      <c r="C389" t="s">
        <v>37</v>
      </c>
      <c r="D389" t="s">
        <v>11</v>
      </c>
      <c r="E389" t="s">
        <v>11</v>
      </c>
      <c r="F389" t="s">
        <v>31</v>
      </c>
      <c r="I389" s="4">
        <v>1534</v>
      </c>
      <c r="J389">
        <f>FG_SecBase_Tuning!N$153</f>
        <v>9</v>
      </c>
      <c r="K389">
        <f>FG_SecBase_Tuning!O$153</f>
        <v>9</v>
      </c>
      <c r="L389">
        <f>FG_SecBase_Tuning!P$153</f>
        <v>9</v>
      </c>
      <c r="M389" s="4">
        <f>FG_SecBase_Tuning!Q$177</f>
        <v>2003</v>
      </c>
      <c r="P389" s="155" cm="1">
        <f t="array" ref="P389">_xlfn.SWITCH(B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389" s="155" cm="1">
        <f t="array" ref="Q389">_xlfn.SWITCH(C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89" s="155" cm="1">
        <f t="array" ref="R389">_xlfn.SWITCH(D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89" s="155" cm="1">
        <f t="array" ref="S389">_xlfn.SWITCH(E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89" s="155" cm="1">
        <f t="array" ref="T389">_xlfn.SWITCH(F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90" spans="1:20" x14ac:dyDescent="0.3">
      <c r="A390">
        <v>46</v>
      </c>
      <c r="B390" t="s">
        <v>18</v>
      </c>
      <c r="C390" t="s">
        <v>37</v>
      </c>
      <c r="D390" t="s">
        <v>11</v>
      </c>
      <c r="E390" t="s">
        <v>11</v>
      </c>
      <c r="F390" t="s">
        <v>31</v>
      </c>
      <c r="I390">
        <f>FG_SecBase_Tuning!M$153</f>
        <v>9</v>
      </c>
      <c r="J390" s="10">
        <f>FG_SecBase_Tuning!N$154</f>
        <v>1100</v>
      </c>
      <c r="K390" s="10">
        <f>FG_SecBase_Tuning!O$154</f>
        <v>1100</v>
      </c>
      <c r="L390" s="10">
        <f>FG_SecBase_Tuning!P$154</f>
        <v>1100</v>
      </c>
      <c r="M390" s="10">
        <f>FG_SecBase_Tuning!Q$154</f>
        <v>1100</v>
      </c>
      <c r="P390" s="155" cm="1">
        <f t="array" ref="P390">_xlfn.SWITCH(B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90" s="155" cm="1">
        <f t="array" ref="Q390">_xlfn.SWITCH(C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390" s="155" cm="1">
        <f t="array" ref="R390">_xlfn.SWITCH(D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390" s="155" cm="1">
        <f t="array" ref="S390">_xlfn.SWITCH(E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90" s="155" cm="1">
        <f t="array" ref="T390">_xlfn.SWITCH(F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391" spans="1:20" x14ac:dyDescent="0.3">
      <c r="A391">
        <v>47</v>
      </c>
      <c r="B391" t="s">
        <v>40</v>
      </c>
      <c r="C391" t="s">
        <v>34</v>
      </c>
      <c r="D391" t="s">
        <v>40</v>
      </c>
      <c r="E391" t="s">
        <v>34</v>
      </c>
      <c r="F391" t="s">
        <v>40</v>
      </c>
      <c r="I391">
        <f>FG_SecBase_Tuning!M$153</f>
        <v>9</v>
      </c>
      <c r="J391" s="10">
        <f>FG_SecBase_Tuning!N$154</f>
        <v>1100</v>
      </c>
      <c r="K391" s="10">
        <f>FG_SecBase_Tuning!O$154</f>
        <v>1100</v>
      </c>
      <c r="L391" s="10">
        <f>FG_SecBase_Tuning!P$154</f>
        <v>1100</v>
      </c>
      <c r="M391" s="10">
        <f>FG_SecBase_Tuning!Q$154</f>
        <v>1100</v>
      </c>
      <c r="P391" s="155" cm="1">
        <f t="array" ref="P391">_xlfn.SWITCH(B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91" s="155" cm="1">
        <f t="array" ref="Q391">_xlfn.SWITCH(C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391" s="155" cm="1">
        <f t="array" ref="R391">_xlfn.SWITCH(D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391" s="155" cm="1">
        <f t="array" ref="S391">_xlfn.SWITCH(E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391" s="155" cm="1">
        <f t="array" ref="T391">_xlfn.SWITCH(F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92" spans="1:20" x14ac:dyDescent="0.3">
      <c r="A392">
        <v>48</v>
      </c>
      <c r="B392" t="s">
        <v>24</v>
      </c>
      <c r="C392" t="s">
        <v>43</v>
      </c>
      <c r="D392" t="s">
        <v>43</v>
      </c>
      <c r="E392" t="s">
        <v>43</v>
      </c>
      <c r="F392" t="s">
        <v>43</v>
      </c>
      <c r="I392">
        <f>FG_SecBase_Tuning!M$153</f>
        <v>9</v>
      </c>
      <c r="J392" s="10">
        <f>FG_SecBase_Tuning!N$154</f>
        <v>1100</v>
      </c>
      <c r="K392" s="10">
        <f>FG_SecBase_Tuning!O$154</f>
        <v>1100</v>
      </c>
      <c r="L392" s="10">
        <f>FG_SecBase_Tuning!P$154</f>
        <v>1100</v>
      </c>
      <c r="M392" s="10">
        <f>FG_SecBase_Tuning!Q$154</f>
        <v>1100</v>
      </c>
      <c r="P392" s="155" cm="1">
        <f t="array" ref="P392">_xlfn.SWITCH(B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92" s="155" cm="1">
        <f t="array" ref="Q392">_xlfn.SWITCH(C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392" s="155" cm="1">
        <f t="array" ref="R392">_xlfn.SWITCH(D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392" s="155" cm="1">
        <f t="array" ref="S392">_xlfn.SWITCH(E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392" s="155" cm="1">
        <f t="array" ref="T392">_xlfn.SWITCH(F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393" spans="1:20" x14ac:dyDescent="0.3">
      <c r="A393">
        <v>49</v>
      </c>
      <c r="B393" t="s">
        <v>24</v>
      </c>
      <c r="C393" t="s">
        <v>11</v>
      </c>
      <c r="D393" t="s">
        <v>15</v>
      </c>
      <c r="E393" t="s">
        <v>37</v>
      </c>
      <c r="F393" t="s">
        <v>37</v>
      </c>
      <c r="I393">
        <f>FG_SecBase_Tuning!M$153</f>
        <v>9</v>
      </c>
      <c r="J393" s="10">
        <f>FG_SecBase_Tuning!N$154</f>
        <v>1100</v>
      </c>
      <c r="K393" s="10">
        <f>FG_SecBase_Tuning!O$154</f>
        <v>1100</v>
      </c>
      <c r="L393" s="10">
        <f>FG_SecBase_Tuning!P$154</f>
        <v>1100</v>
      </c>
      <c r="M393" s="10">
        <f>FG_SecBase_Tuning!Q$154</f>
        <v>1100</v>
      </c>
      <c r="P393" s="155" cm="1">
        <f t="array" ref="P393">_xlfn.SWITCH(B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93" s="155" cm="1">
        <f t="array" ref="Q393">_xlfn.SWITCH(C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393" s="155" cm="1">
        <f t="array" ref="R393">_xlfn.SWITCH(D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93" s="155" cm="1">
        <f t="array" ref="S393">_xlfn.SWITCH(E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393" s="155" cm="1">
        <f t="array" ref="T393">_xlfn.SWITCH(F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394" spans="1:20" x14ac:dyDescent="0.3">
      <c r="A394">
        <v>50</v>
      </c>
      <c r="B394" t="s">
        <v>18</v>
      </c>
      <c r="C394" t="s">
        <v>21</v>
      </c>
      <c r="D394" t="s">
        <v>15</v>
      </c>
      <c r="E394" t="s">
        <v>11</v>
      </c>
      <c r="F394" t="s">
        <v>34</v>
      </c>
      <c r="I394" s="6">
        <f>FG_SecBase_Tuning!M$157</f>
        <v>300</v>
      </c>
      <c r="J394" s="6">
        <f>FG_SecBase_Tuning!N$156</f>
        <v>500</v>
      </c>
      <c r="K394" s="6">
        <f>FG_SecBase_Tuning!O$157</f>
        <v>300</v>
      </c>
      <c r="L394" s="6">
        <v>750</v>
      </c>
      <c r="M394" s="6">
        <v>400</v>
      </c>
      <c r="P394" s="155" cm="1">
        <f t="array" ref="P394">_xlfn.SWITCH(B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394" s="155" cm="1">
        <f t="array" ref="Q394">_xlfn.SWITCH(C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94" s="155" cm="1">
        <f t="array" ref="R394">_xlfn.SWITCH(D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94" s="155" cm="1">
        <f t="array" ref="S394">_xlfn.SWITCH(E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394" s="155" cm="1">
        <f t="array" ref="T394">_xlfn.SWITCH(F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95" spans="1:20" x14ac:dyDescent="0.3">
      <c r="A395">
        <v>51</v>
      </c>
      <c r="B395" t="s">
        <v>40</v>
      </c>
      <c r="C395" t="s">
        <v>31</v>
      </c>
      <c r="D395" t="s">
        <v>18</v>
      </c>
      <c r="E395" t="s">
        <v>21</v>
      </c>
      <c r="F395" t="s">
        <v>18</v>
      </c>
      <c r="I395" s="6">
        <f>FG_SecBase_Tuning!M$157</f>
        <v>300</v>
      </c>
      <c r="J395" s="6">
        <f>FG_SecBase_Tuning!N$156</f>
        <v>500</v>
      </c>
      <c r="K395" s="6">
        <f>FG_SecBase_Tuning!O$157</f>
        <v>300</v>
      </c>
      <c r="L395" s="6">
        <v>750</v>
      </c>
      <c r="M395" s="6">
        <v>400</v>
      </c>
      <c r="P395" s="155" cm="1">
        <f t="array" ref="P395">_xlfn.SWITCH(B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395" s="155" cm="1">
        <f t="array" ref="Q395">_xlfn.SWITCH(C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95" s="155" cm="1">
        <f t="array" ref="R395">_xlfn.SWITCH(D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395" s="155" cm="1">
        <f t="array" ref="S395">_xlfn.SWITCH(E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95" s="155" cm="1">
        <f t="array" ref="T395">_xlfn.SWITCH(F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96" spans="1:20" x14ac:dyDescent="0.3">
      <c r="A396">
        <v>52</v>
      </c>
      <c r="B396" t="s">
        <v>26</v>
      </c>
      <c r="C396" t="s">
        <v>17</v>
      </c>
      <c r="D396" t="s">
        <v>26</v>
      </c>
      <c r="E396" t="s">
        <v>20</v>
      </c>
      <c r="F396" t="s">
        <v>26</v>
      </c>
      <c r="I396" s="6">
        <f>FG_SecBase_Tuning!M$157</f>
        <v>300</v>
      </c>
      <c r="J396" s="6">
        <f>FG_SecBase_Tuning!N$156</f>
        <v>500</v>
      </c>
      <c r="K396" s="6">
        <f>FG_SecBase_Tuning!O$157</f>
        <v>300</v>
      </c>
      <c r="L396" s="6">
        <v>750</v>
      </c>
      <c r="M396" s="6">
        <v>400</v>
      </c>
      <c r="P396" s="155" cm="1">
        <f t="array" ref="P396">_xlfn.SWITCH(B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396" s="155" cm="1">
        <f t="array" ref="Q396">_xlfn.SWITCH(C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396" s="155" cm="1">
        <f t="array" ref="R396">_xlfn.SWITCH(D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396" s="155" cm="1">
        <f t="array" ref="S396">_xlfn.SWITCH(E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396" s="155" cm="1">
        <f t="array" ref="T396">_xlfn.SWITCH(F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397" spans="1:20" x14ac:dyDescent="0.3">
      <c r="A397">
        <v>53</v>
      </c>
      <c r="B397" t="s">
        <v>30</v>
      </c>
      <c r="C397" t="s">
        <v>21</v>
      </c>
      <c r="D397" t="s">
        <v>30</v>
      </c>
      <c r="E397" t="s">
        <v>23</v>
      </c>
      <c r="F397" t="s">
        <v>30</v>
      </c>
      <c r="I397" s="2">
        <f>FG_SecBase_Tuning!M$158</f>
        <v>200</v>
      </c>
      <c r="J397" s="6">
        <f>FG_SecBase_Tuning!N$156</f>
        <v>500</v>
      </c>
      <c r="K397" s="2">
        <f>FG_SecBase_Tuning!O$158</f>
        <v>300</v>
      </c>
      <c r="L397" s="6">
        <v>750</v>
      </c>
      <c r="M397" s="2">
        <v>400</v>
      </c>
      <c r="P397" s="155" cm="1">
        <f t="array" ref="P397">_xlfn.SWITCH(B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397" s="155" cm="1">
        <f t="array" ref="Q397">_xlfn.SWITCH(C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97" s="155" cm="1">
        <f t="array" ref="R397">_xlfn.SWITCH(D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397" s="155" cm="1">
        <f t="array" ref="S397">_xlfn.SWITCH(E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397" s="155" cm="1">
        <f t="array" ref="T397">_xlfn.SWITCH(F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398" spans="1:20" x14ac:dyDescent="0.3">
      <c r="A398">
        <v>54</v>
      </c>
      <c r="B398" s="9" t="s">
        <v>33</v>
      </c>
      <c r="C398" s="9" t="s">
        <v>14</v>
      </c>
      <c r="D398" s="9" t="s">
        <v>33</v>
      </c>
      <c r="E398" s="9" t="s">
        <v>18</v>
      </c>
      <c r="F398" s="9" t="s">
        <v>33</v>
      </c>
      <c r="I398" s="6">
        <f>FG_SecBase_Tuning!M$157</f>
        <v>300</v>
      </c>
      <c r="J398" s="6">
        <f>FG_SecBase_Tuning!N$156</f>
        <v>500</v>
      </c>
      <c r="K398" s="6">
        <f>FG_SecBase_Tuning!O$157</f>
        <v>300</v>
      </c>
      <c r="L398" s="6">
        <v>750</v>
      </c>
      <c r="M398" s="2">
        <v>400</v>
      </c>
      <c r="P398" s="155" cm="1">
        <f t="array" ref="P398">_xlfn.SWITCH(B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398" s="155" cm="1">
        <f t="array" ref="Q398">_xlfn.SWITCH(C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398" s="155" cm="1">
        <f t="array" ref="R398">_xlfn.SWITCH(D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398" s="155" cm="1">
        <f t="array" ref="S398">_xlfn.SWITCH(E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98" s="155" cm="1">
        <f t="array" ref="T398">_xlfn.SWITCH(F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399" spans="1:20" x14ac:dyDescent="0.3">
      <c r="A399">
        <v>55</v>
      </c>
      <c r="B399" s="9" t="s">
        <v>36</v>
      </c>
      <c r="C399" s="9" t="s">
        <v>21</v>
      </c>
      <c r="D399" s="9" t="s">
        <v>36</v>
      </c>
      <c r="E399" s="9" t="s">
        <v>21</v>
      </c>
      <c r="F399" s="9" t="s">
        <v>36</v>
      </c>
      <c r="I399" s="6">
        <f>FG_SecBase_Tuning!M$157</f>
        <v>300</v>
      </c>
      <c r="J399" s="6">
        <f>FG_SecBase_Tuning!N$156</f>
        <v>500</v>
      </c>
      <c r="K399" s="6">
        <f>FG_SecBase_Tuning!O$157</f>
        <v>300</v>
      </c>
      <c r="L399" s="6">
        <v>750</v>
      </c>
      <c r="M399" s="2">
        <v>400</v>
      </c>
      <c r="P399" s="155" cm="1">
        <f t="array" ref="P399">_xlfn.SWITCH(B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399" s="155" cm="1">
        <f t="array" ref="Q399">_xlfn.SWITCH(C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99" s="155" cm="1">
        <f t="array" ref="R399">_xlfn.SWITCH(D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399" s="155" cm="1">
        <f t="array" ref="S399">_xlfn.SWITCH(E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99" s="155" cm="1">
        <f t="array" ref="T399">_xlfn.SWITCH(F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400" spans="1:20" x14ac:dyDescent="0.3">
      <c r="A400">
        <v>56</v>
      </c>
      <c r="B400" s="9" t="s">
        <v>27</v>
      </c>
      <c r="C400" s="9" t="s">
        <v>37</v>
      </c>
      <c r="D400" s="9" t="s">
        <v>21</v>
      </c>
      <c r="E400" s="9" t="s">
        <v>14</v>
      </c>
      <c r="F400" s="9" t="s">
        <v>39</v>
      </c>
      <c r="I400" s="6">
        <f>FG_SecBase_Tuning!M$157</f>
        <v>300</v>
      </c>
      <c r="J400" s="6">
        <f>FG_SecBase_Tuning!N$156</f>
        <v>500</v>
      </c>
      <c r="K400" s="6">
        <f>FG_SecBase_Tuning!O$157</f>
        <v>300</v>
      </c>
      <c r="L400" s="6">
        <v>750</v>
      </c>
      <c r="M400" s="2">
        <v>400</v>
      </c>
      <c r="P400" s="155" cm="1">
        <f t="array" ref="P400">_xlfn.SWITCH(B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00" s="155" cm="1">
        <f t="array" ref="Q400">_xlfn.SWITCH(C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00" s="155" cm="1">
        <f t="array" ref="R400">_xlfn.SWITCH(D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00" s="155" cm="1">
        <f t="array" ref="S400">_xlfn.SWITCH(E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400" s="155" cm="1">
        <f t="array" ref="T400">_xlfn.SWITCH(F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401" spans="1:20" x14ac:dyDescent="0.3">
      <c r="A401">
        <v>57</v>
      </c>
      <c r="B401" s="11" t="s">
        <v>18</v>
      </c>
      <c r="C401" s="11" t="s">
        <v>23</v>
      </c>
      <c r="D401" s="11" t="s">
        <v>15</v>
      </c>
      <c r="E401" s="11" t="s">
        <v>18</v>
      </c>
      <c r="F401" s="11" t="s">
        <v>26</v>
      </c>
      <c r="I401">
        <f>FG_SecBase_Tuning!M$153</f>
        <v>9</v>
      </c>
      <c r="J401" s="6">
        <f>FG_SecBase_Tuning!N$156</f>
        <v>500</v>
      </c>
      <c r="K401" s="4">
        <f>FG_SecBase_Tuning!O$177</f>
        <v>1506</v>
      </c>
      <c r="L401" s="6">
        <v>750</v>
      </c>
      <c r="M401" s="2">
        <v>400</v>
      </c>
      <c r="P401" s="155" cm="1">
        <f t="array" ref="P401">_xlfn.SWITCH(B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01" s="155" cm="1">
        <f t="array" ref="Q401">_xlfn.SWITCH(C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401" s="155" cm="1">
        <f t="array" ref="R401">_xlfn.SWITCH(D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01" s="155" cm="1">
        <f t="array" ref="S401">_xlfn.SWITCH(E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01" s="155" cm="1">
        <f t="array" ref="T401">_xlfn.SWITCH(F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402" spans="1:20" x14ac:dyDescent="0.3">
      <c r="A402">
        <v>58</v>
      </c>
      <c r="B402" s="11" t="s">
        <v>11</v>
      </c>
      <c r="C402" s="11" t="s">
        <v>20</v>
      </c>
      <c r="D402" s="11" t="s">
        <v>21</v>
      </c>
      <c r="E402" s="11" t="s">
        <v>17</v>
      </c>
      <c r="F402" s="11" t="s">
        <v>30</v>
      </c>
      <c r="I402">
        <f>FG_SecBase_Tuning!M$153</f>
        <v>9</v>
      </c>
      <c r="J402" s="6">
        <f>FG_SecBase_Tuning!N$156</f>
        <v>500</v>
      </c>
      <c r="K402" s="32">
        <f>FG_SecBase_Tuning!O$178</f>
        <v>1500</v>
      </c>
      <c r="L402" s="6">
        <v>800</v>
      </c>
      <c r="M402" s="2">
        <v>400</v>
      </c>
      <c r="P402" s="155" cm="1">
        <f t="array" ref="P402">_xlfn.SWITCH(B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02" s="155" cm="1">
        <f t="array" ref="Q402">_xlfn.SWITCH(C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402" s="155" cm="1">
        <f t="array" ref="R402">_xlfn.SWITCH(D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02" s="155" cm="1">
        <f t="array" ref="S402">_xlfn.SWITCH(E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402" s="155" cm="1">
        <f t="array" ref="T402">_xlfn.SWITCH(F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403" spans="1:20" x14ac:dyDescent="0.3">
      <c r="A403">
        <v>59</v>
      </c>
      <c r="B403" s="11" t="s">
        <v>11</v>
      </c>
      <c r="C403" s="11" t="s">
        <v>11</v>
      </c>
      <c r="D403" s="4" t="s">
        <v>7</v>
      </c>
      <c r="E403" s="11" t="s">
        <v>34</v>
      </c>
      <c r="F403" s="11" t="s">
        <v>33</v>
      </c>
      <c r="I403">
        <f>FG_SecBase_Tuning!M$153</f>
        <v>9</v>
      </c>
      <c r="J403" s="6">
        <f>FG_SecBase_Tuning!N$156</f>
        <v>500</v>
      </c>
      <c r="K403" s="32">
        <f>FG_SecBase_Tuning!O$178</f>
        <v>1500</v>
      </c>
      <c r="L403" s="6">
        <v>800</v>
      </c>
      <c r="M403" s="6">
        <v>400</v>
      </c>
      <c r="P403" s="155" cm="1">
        <f t="array" ref="P403">_xlfn.SWITCH(B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03" s="155" cm="1">
        <f t="array" ref="Q403">_xlfn.SWITCH(C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03" s="155" cm="1">
        <f t="array" ref="R403">_xlfn.SWITCH(D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403" s="155" cm="1">
        <f t="array" ref="S403">_xlfn.SWITCH(E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03" s="155" cm="1">
        <f t="array" ref="T403">_xlfn.SWITCH(F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404" spans="1:20" x14ac:dyDescent="0.3">
      <c r="A404">
        <v>60</v>
      </c>
      <c r="B404" s="11" t="s">
        <v>24</v>
      </c>
      <c r="C404" s="11" t="s">
        <v>34</v>
      </c>
      <c r="D404" s="4" t="s">
        <v>7</v>
      </c>
      <c r="E404" s="11" t="s">
        <v>18</v>
      </c>
      <c r="F404" s="11" t="s">
        <v>36</v>
      </c>
      <c r="I404">
        <f>FG_SecBase_Tuning!M$153</f>
        <v>9</v>
      </c>
      <c r="J404">
        <f>FG_SecBase_Tuning!N$153</f>
        <v>9</v>
      </c>
      <c r="K404" s="32">
        <f>FG_SecBase_Tuning!O$178</f>
        <v>1500</v>
      </c>
      <c r="L404">
        <f>FG_SecBase_Tuning!P$153</f>
        <v>9</v>
      </c>
      <c r="M404" s="6">
        <v>400</v>
      </c>
      <c r="P404" s="155" cm="1">
        <f t="array" ref="P404">_xlfn.SWITCH(B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04" s="155" cm="1">
        <f t="array" ref="Q404">_xlfn.SWITCH(C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04" s="155" cm="1">
        <f t="array" ref="R404">_xlfn.SWITCH(D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404" s="155" cm="1">
        <f t="array" ref="S404">_xlfn.SWITCH(E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04" s="155" cm="1">
        <f t="array" ref="T404">_xlfn.SWITCH(F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405" spans="1:20" ht="15" thickBot="1" x14ac:dyDescent="0.35">
      <c r="A405">
        <v>61</v>
      </c>
      <c r="B405" s="11" t="s">
        <v>21</v>
      </c>
      <c r="C405" s="11" t="s">
        <v>31</v>
      </c>
      <c r="D405" s="11" t="s">
        <v>15</v>
      </c>
      <c r="E405" s="11" t="s">
        <v>24</v>
      </c>
      <c r="F405" s="11" t="s">
        <v>34</v>
      </c>
      <c r="I405">
        <f>FG_SecBase_Tuning!M$153</f>
        <v>9</v>
      </c>
      <c r="J405">
        <f>FG_SecBase_Tuning!N$153</f>
        <v>9</v>
      </c>
      <c r="K405" s="4">
        <f>FG_SecBase_Tuning!O$177</f>
        <v>1506</v>
      </c>
      <c r="L405">
        <f>FG_SecBase_Tuning!P$153</f>
        <v>9</v>
      </c>
      <c r="M405" s="6">
        <v>400</v>
      </c>
      <c r="P405" s="155" cm="1">
        <f t="array" ref="P405">_xlfn.SWITCH(B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05" s="155" cm="1">
        <f t="array" ref="Q405">_xlfn.SWITCH(C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05" s="155" cm="1">
        <f t="array" ref="R405">_xlfn.SWITCH(D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05" s="155" cm="1">
        <f t="array" ref="S405">_xlfn.SWITCH(E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05" s="155" cm="1">
        <f t="array" ref="T405">_xlfn.SWITCH(F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06" spans="1:20" x14ac:dyDescent="0.3">
      <c r="A406">
        <v>62</v>
      </c>
      <c r="B406" s="26" t="s">
        <v>34</v>
      </c>
      <c r="C406" s="13" t="s">
        <v>37</v>
      </c>
      <c r="D406" s="13" t="s">
        <v>40</v>
      </c>
      <c r="E406" s="13" t="s">
        <v>37</v>
      </c>
      <c r="F406" s="14" t="s">
        <v>40</v>
      </c>
      <c r="I406" s="33">
        <v>1300</v>
      </c>
      <c r="J406" s="33">
        <v>5700</v>
      </c>
      <c r="K406" s="33">
        <v>6000</v>
      </c>
      <c r="L406" s="33">
        <v>3650</v>
      </c>
      <c r="M406" s="33">
        <v>3500</v>
      </c>
      <c r="P406" s="155" cm="1">
        <f t="array" ref="P406">_xlfn.SWITCH(B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06" s="155" cm="1">
        <f t="array" ref="Q406">_xlfn.SWITCH(C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06" s="155" cm="1">
        <f t="array" ref="R406">_xlfn.SWITCH(D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06" s="155" cm="1">
        <f t="array" ref="S406">_xlfn.SWITCH(E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06" s="155" cm="1">
        <f t="array" ref="T406">_xlfn.SWITCH(F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07" spans="1:20" x14ac:dyDescent="0.3">
      <c r="A407">
        <v>63</v>
      </c>
      <c r="B407" s="28" t="s">
        <v>37</v>
      </c>
      <c r="C407" t="s">
        <v>40</v>
      </c>
      <c r="D407" t="s">
        <v>34</v>
      </c>
      <c r="E407" t="s">
        <v>34</v>
      </c>
      <c r="F407" s="15" t="s">
        <v>37</v>
      </c>
      <c r="I407" s="33">
        <v>1300</v>
      </c>
      <c r="J407" s="33">
        <v>5700</v>
      </c>
      <c r="K407" s="33">
        <v>6000</v>
      </c>
      <c r="L407" s="33">
        <v>3400</v>
      </c>
      <c r="M407" s="33">
        <v>3500</v>
      </c>
      <c r="P407" s="155" cm="1">
        <f t="array" ref="P407">_xlfn.SWITCH(B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07" s="155" cm="1">
        <f t="array" ref="Q407">_xlfn.SWITCH(C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07" s="155" cm="1">
        <f t="array" ref="R407">_xlfn.SWITCH(D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07" s="155" cm="1">
        <f t="array" ref="S407">_xlfn.SWITCH(E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07" s="155" cm="1">
        <f t="array" ref="T407">_xlfn.SWITCH(F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08" spans="1:20" x14ac:dyDescent="0.3">
      <c r="A408">
        <v>64</v>
      </c>
      <c r="B408" s="28" t="s">
        <v>24</v>
      </c>
      <c r="C408" t="s">
        <v>24</v>
      </c>
      <c r="D408" t="s">
        <v>24</v>
      </c>
      <c r="E408" t="s">
        <v>24</v>
      </c>
      <c r="F408" s="15" t="s">
        <v>24</v>
      </c>
      <c r="I408" s="33">
        <v>1300</v>
      </c>
      <c r="J408" s="33">
        <v>5200</v>
      </c>
      <c r="K408" s="33">
        <v>4163</v>
      </c>
      <c r="L408" s="33">
        <v>3807</v>
      </c>
      <c r="M408" s="33">
        <v>2500</v>
      </c>
      <c r="P408" s="155" cm="1">
        <f t="array" ref="P408">_xlfn.SWITCH(B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08" s="155" cm="1">
        <f t="array" ref="Q408">_xlfn.SWITCH(C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08" s="155" cm="1">
        <f t="array" ref="R408">_xlfn.SWITCH(D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08" s="155" cm="1">
        <f t="array" ref="S408">_xlfn.SWITCH(E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08" s="155" cm="1">
        <f t="array" ref="T408">_xlfn.SWITCH(F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09" spans="1:20" ht="15" thickBot="1" x14ac:dyDescent="0.35">
      <c r="A409">
        <v>65</v>
      </c>
      <c r="B409" s="31" t="s">
        <v>34</v>
      </c>
      <c r="C409" s="16" t="s">
        <v>40</v>
      </c>
      <c r="D409" s="16" t="s">
        <v>37</v>
      </c>
      <c r="E409" s="16" t="s">
        <v>34</v>
      </c>
      <c r="F409" s="17" t="s">
        <v>37</v>
      </c>
      <c r="I409" s="33">
        <v>1300</v>
      </c>
      <c r="J409" s="33">
        <v>4959</v>
      </c>
      <c r="K409" s="33">
        <v>4500</v>
      </c>
      <c r="L409" s="33">
        <v>3300</v>
      </c>
      <c r="M409" s="33">
        <v>2100</v>
      </c>
      <c r="P409" s="155" cm="1">
        <f t="array" ref="P409">_xlfn.SWITCH(B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09" s="155" cm="1">
        <f t="array" ref="Q409">_xlfn.SWITCH(C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09" s="155" cm="1">
        <f t="array" ref="R409">_xlfn.SWITCH(D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09" s="155" cm="1">
        <f t="array" ref="S409">_xlfn.SWITCH(E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09" s="155" cm="1">
        <f t="array" ref="T409">_xlfn.SWITCH(F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10" spans="1:20" x14ac:dyDescent="0.3">
      <c r="A410">
        <v>66</v>
      </c>
      <c r="B410" t="s">
        <v>40</v>
      </c>
      <c r="C410" t="s">
        <v>31</v>
      </c>
      <c r="D410" t="s">
        <v>21</v>
      </c>
      <c r="E410" t="s">
        <v>18</v>
      </c>
      <c r="F410" t="s">
        <v>40</v>
      </c>
      <c r="I410">
        <f>FG_SecBase_Tuning!M$153</f>
        <v>9</v>
      </c>
      <c r="J410">
        <f>FG_SecBase_Tuning!N$153</f>
        <v>9</v>
      </c>
      <c r="K410">
        <f>FG_SecBase_Tuning!O$153</f>
        <v>9</v>
      </c>
      <c r="L410">
        <f>FG_SecBase_Tuning!P$153</f>
        <v>9</v>
      </c>
      <c r="M410">
        <v>1649</v>
      </c>
      <c r="P410" s="155" cm="1">
        <f t="array" ref="P410">_xlfn.SWITCH(B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10" s="155" cm="1">
        <f t="array" ref="Q410">_xlfn.SWITCH(C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10" s="155" cm="1">
        <f t="array" ref="R410">_xlfn.SWITCH(D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10" s="155" cm="1">
        <f t="array" ref="S410">_xlfn.SWITCH(E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10" s="155" cm="1">
        <f t="array" ref="T410">_xlfn.SWITCH(F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1" spans="1:20" x14ac:dyDescent="0.3">
      <c r="A411">
        <v>67</v>
      </c>
      <c r="B411" t="s">
        <v>34</v>
      </c>
      <c r="C411" t="s">
        <v>37</v>
      </c>
      <c r="D411" t="s">
        <v>27</v>
      </c>
      <c r="E411" t="s">
        <v>15</v>
      </c>
      <c r="F411" t="s">
        <v>40</v>
      </c>
      <c r="I411">
        <f>FG_SecBase_Tuning!M$153</f>
        <v>9</v>
      </c>
      <c r="J411">
        <f>FG_SecBase_Tuning!N$153</f>
        <v>9</v>
      </c>
      <c r="K411">
        <f>FG_SecBase_Tuning!O$153</f>
        <v>9</v>
      </c>
      <c r="L411">
        <f>FG_SecBase_Tuning!P$153</f>
        <v>9</v>
      </c>
      <c r="M411">
        <v>1000</v>
      </c>
      <c r="P411" s="155" cm="1">
        <f t="array" ref="P411">_xlfn.SWITCH(B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11" s="155" cm="1">
        <f t="array" ref="Q411">_xlfn.SWITCH(C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11" s="155" cm="1">
        <f t="array" ref="R411">_xlfn.SWITCH(D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11" s="155" cm="1">
        <f t="array" ref="S411">_xlfn.SWITCH(E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11" s="155" cm="1">
        <f t="array" ref="T411">_xlfn.SWITCH(F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2" spans="1:20" x14ac:dyDescent="0.3">
      <c r="A412">
        <v>68</v>
      </c>
      <c r="B412" t="s">
        <v>34</v>
      </c>
      <c r="C412" t="s">
        <v>11</v>
      </c>
      <c r="D412" t="s">
        <v>21</v>
      </c>
      <c r="E412" t="s">
        <v>11</v>
      </c>
      <c r="F412" t="s">
        <v>11</v>
      </c>
      <c r="I412" s="9">
        <v>200</v>
      </c>
      <c r="J412" s="9">
        <f>FG_SecBase_Tuning!N$174</f>
        <v>1000</v>
      </c>
      <c r="K412" s="9">
        <f>FG_SecBase_Tuning!O$174</f>
        <v>1000</v>
      </c>
      <c r="L412" s="9">
        <f>FG_SecBase_Tuning!P$174</f>
        <v>1000</v>
      </c>
      <c r="M412" s="9">
        <f>FG_SecBase_Tuning!Q$174</f>
        <v>1000</v>
      </c>
      <c r="P412" s="155" cm="1">
        <f t="array" ref="P412">_xlfn.SWITCH(B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12" s="155" cm="1">
        <f t="array" ref="Q412">_xlfn.SWITCH(C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12" s="155" cm="1">
        <f t="array" ref="R412">_xlfn.SWITCH(D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12" s="155" cm="1">
        <f t="array" ref="S412">_xlfn.SWITCH(E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12" s="155" cm="1">
        <f t="array" ref="T412">_xlfn.SWITCH(F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413" spans="1:20" x14ac:dyDescent="0.3">
      <c r="A413">
        <v>69</v>
      </c>
      <c r="B413" t="s">
        <v>34</v>
      </c>
      <c r="C413" t="s">
        <v>37</v>
      </c>
      <c r="D413" t="s">
        <v>24</v>
      </c>
      <c r="E413" t="s">
        <v>11</v>
      </c>
      <c r="F413" t="s">
        <v>40</v>
      </c>
      <c r="I413" s="9">
        <v>200</v>
      </c>
      <c r="J413" s="9">
        <f>FG_SecBase_Tuning!N$174</f>
        <v>1000</v>
      </c>
      <c r="K413" s="9">
        <f>FG_SecBase_Tuning!O$174</f>
        <v>1000</v>
      </c>
      <c r="L413" s="9">
        <f>FG_SecBase_Tuning!P$174</f>
        <v>1000</v>
      </c>
      <c r="M413" s="9">
        <f>FG_SecBase_Tuning!Q$174</f>
        <v>1000</v>
      </c>
      <c r="P413" s="155" cm="1">
        <f t="array" ref="P413">_xlfn.SWITCH(B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13" s="155" cm="1">
        <f t="array" ref="Q413">_xlfn.SWITCH(C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13" s="155" cm="1">
        <f t="array" ref="R413">_xlfn.SWITCH(D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13" s="155" cm="1">
        <f t="array" ref="S413">_xlfn.SWITCH(E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13" s="155" cm="1">
        <f t="array" ref="T413">_xlfn.SWITCH(F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4" spans="1:20" x14ac:dyDescent="0.3">
      <c r="A414">
        <v>70</v>
      </c>
      <c r="B414" t="s">
        <v>49</v>
      </c>
      <c r="C414" t="s">
        <v>42</v>
      </c>
      <c r="D414" t="s">
        <v>42</v>
      </c>
      <c r="E414" t="s">
        <v>42</v>
      </c>
      <c r="F414" t="s">
        <v>42</v>
      </c>
      <c r="I414" s="9">
        <v>200</v>
      </c>
      <c r="J414" s="9">
        <f>FG_SecBase_Tuning!N$174</f>
        <v>1000</v>
      </c>
      <c r="K414" s="9">
        <f>FG_SecBase_Tuning!O$174</f>
        <v>1000</v>
      </c>
      <c r="L414" s="9">
        <f>FG_SecBase_Tuning!P$174</f>
        <v>1000</v>
      </c>
      <c r="M414" s="9">
        <f>FG_SecBase_Tuning!Q$174</f>
        <v>1000</v>
      </c>
      <c r="P414" s="155" cm="1">
        <f t="array" ref="P414">_xlfn.SWITCH(B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Q414" s="155" cm="1">
        <f t="array" ref="Q414">_xlfn.SWITCH(C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414" s="155" cm="1">
        <f t="array" ref="R414">_xlfn.SWITCH(D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414" s="155" cm="1">
        <f t="array" ref="S414">_xlfn.SWITCH(E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414" s="155" cm="1">
        <f t="array" ref="T414">_xlfn.SWITCH(F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415" spans="1:20" x14ac:dyDescent="0.3">
      <c r="A415">
        <v>71</v>
      </c>
      <c r="B415" t="s">
        <v>40</v>
      </c>
      <c r="C415" t="s">
        <v>37</v>
      </c>
      <c r="D415" t="s">
        <v>11</v>
      </c>
      <c r="E415" t="s">
        <v>31</v>
      </c>
      <c r="F415" t="s">
        <v>24</v>
      </c>
      <c r="I415" s="9">
        <v>200</v>
      </c>
      <c r="J415" s="9">
        <f>FG_SecBase_Tuning!N$174</f>
        <v>1000</v>
      </c>
      <c r="K415" s="9">
        <f>FG_SecBase_Tuning!O$174</f>
        <v>1000</v>
      </c>
      <c r="L415" s="9">
        <f>FG_SecBase_Tuning!P$174</f>
        <v>1000</v>
      </c>
      <c r="M415" s="9">
        <f>FG_SecBase_Tuning!Q$174</f>
        <v>1000</v>
      </c>
      <c r="P415" s="155" cm="1">
        <f t="array" ref="P415">_xlfn.SWITCH(B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15" s="155" cm="1">
        <f t="array" ref="Q415">_xlfn.SWITCH(C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15" s="155" cm="1">
        <f t="array" ref="R415">_xlfn.SWITCH(D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15" s="155" cm="1">
        <f t="array" ref="S415">_xlfn.SWITCH(E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15" s="155" cm="1">
        <f t="array" ref="T415">_xlfn.SWITCH(F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16" spans="1:20" x14ac:dyDescent="0.3">
      <c r="A416">
        <v>72</v>
      </c>
      <c r="B416" t="s">
        <v>31</v>
      </c>
      <c r="C416" t="s">
        <v>31</v>
      </c>
      <c r="D416" t="s">
        <v>24</v>
      </c>
      <c r="E416" t="s">
        <v>24</v>
      </c>
      <c r="F416" t="s">
        <v>34</v>
      </c>
      <c r="I416">
        <v>109</v>
      </c>
      <c r="J416">
        <f>FG_SecBase_Tuning!N$153</f>
        <v>9</v>
      </c>
      <c r="K416">
        <f>FG_SecBase_Tuning!O$153</f>
        <v>9</v>
      </c>
      <c r="L416">
        <f>FG_SecBase_Tuning!P$153</f>
        <v>9</v>
      </c>
      <c r="M416">
        <f>FG_SecBase_Tuning!Q$153</f>
        <v>9</v>
      </c>
      <c r="P416" s="155" cm="1">
        <f t="array" ref="P416">_xlfn.SWITCH(B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16" s="155" cm="1">
        <f t="array" ref="Q416">_xlfn.SWITCH(C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16" s="155" cm="1">
        <f t="array" ref="R416">_xlfn.SWITCH(D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16" s="155" cm="1">
        <f t="array" ref="S416">_xlfn.SWITCH(E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16" s="155" cm="1">
        <f t="array" ref="T416">_xlfn.SWITCH(F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17" spans="1:20" x14ac:dyDescent="0.3">
      <c r="A417">
        <v>73</v>
      </c>
      <c r="B417" t="s">
        <v>27</v>
      </c>
      <c r="C417" t="s">
        <v>24</v>
      </c>
      <c r="D417" t="s">
        <v>31</v>
      </c>
      <c r="E417" t="s">
        <v>24</v>
      </c>
      <c r="F417" t="s">
        <v>27</v>
      </c>
      <c r="I417">
        <v>109</v>
      </c>
      <c r="J417">
        <f>FG_SecBase_Tuning!N$153</f>
        <v>9</v>
      </c>
      <c r="K417">
        <f>FG_SecBase_Tuning!O$153</f>
        <v>9</v>
      </c>
      <c r="L417">
        <f>FG_SecBase_Tuning!P$153</f>
        <v>9</v>
      </c>
      <c r="M417">
        <v>1000</v>
      </c>
      <c r="P417" s="155" cm="1">
        <f t="array" ref="P417">_xlfn.SWITCH(B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17" s="155" cm="1">
        <f t="array" ref="Q417">_xlfn.SWITCH(C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17" s="155" cm="1">
        <f t="array" ref="R417">_xlfn.SWITCH(D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17" s="155" cm="1">
        <f t="array" ref="S417">_xlfn.SWITCH(E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17" s="155" cm="1">
        <f t="array" ref="T417">_xlfn.SWITCH(F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18" spans="1:20" x14ac:dyDescent="0.3">
      <c r="A418">
        <v>74</v>
      </c>
      <c r="B418" t="s">
        <v>21</v>
      </c>
      <c r="C418" t="s">
        <v>31</v>
      </c>
      <c r="D418" t="s">
        <v>24</v>
      </c>
      <c r="E418" t="s">
        <v>21</v>
      </c>
      <c r="F418" t="s">
        <v>37</v>
      </c>
      <c r="I418">
        <f>FG_SecBase_Tuning!M$153</f>
        <v>9</v>
      </c>
      <c r="J418">
        <f>FG_SecBase_Tuning!N$153</f>
        <v>9</v>
      </c>
      <c r="K418">
        <f>FG_SecBase_Tuning!O$153</f>
        <v>9</v>
      </c>
      <c r="L418">
        <f>FG_SecBase_Tuning!P$153</f>
        <v>9</v>
      </c>
      <c r="M418">
        <v>1000</v>
      </c>
      <c r="P418" s="155" cm="1">
        <f t="array" ref="P418">_xlfn.SWITCH(B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18" s="155" cm="1">
        <f t="array" ref="Q418">_xlfn.SWITCH(C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18" s="155" cm="1">
        <f t="array" ref="R418">_xlfn.SWITCH(D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18" s="155" cm="1">
        <f t="array" ref="S418">_xlfn.SWITCH(E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18" s="155" cm="1">
        <f t="array" ref="T418">_xlfn.SWITCH(F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19" spans="1:20" x14ac:dyDescent="0.3">
      <c r="K419"/>
    </row>
    <row r="420" spans="1:20" x14ac:dyDescent="0.3">
      <c r="I420">
        <f>SUM(I345:I418)</f>
        <v>100000</v>
      </c>
      <c r="J420">
        <f t="shared" ref="J420:M420" si="26">SUM(J345:J418)</f>
        <v>100000</v>
      </c>
      <c r="K420">
        <f t="shared" si="26"/>
        <v>100000</v>
      </c>
      <c r="L420">
        <f t="shared" si="26"/>
        <v>100000</v>
      </c>
      <c r="M420">
        <f t="shared" si="26"/>
        <v>100000</v>
      </c>
    </row>
    <row r="421" spans="1:20" x14ac:dyDescent="0.3">
      <c r="K421"/>
    </row>
    <row r="422" spans="1:20" x14ac:dyDescent="0.3">
      <c r="K422"/>
    </row>
    <row r="423" spans="1:20" x14ac:dyDescent="0.3">
      <c r="B423" s="209" t="s">
        <v>83</v>
      </c>
      <c r="C423" s="209"/>
      <c r="D423" s="209"/>
      <c r="E423" s="209"/>
      <c r="F423" s="209"/>
      <c r="I423" s="209" t="s">
        <v>73</v>
      </c>
      <c r="J423" s="211"/>
      <c r="K423" s="211"/>
      <c r="L423" s="211"/>
      <c r="M423" s="211"/>
      <c r="P423" s="209" t="s">
        <v>83</v>
      </c>
      <c r="Q423" s="209"/>
      <c r="R423" s="209"/>
      <c r="S423" s="209"/>
      <c r="T423" s="209"/>
    </row>
    <row r="424" spans="1:20" x14ac:dyDescent="0.3">
      <c r="K424"/>
    </row>
    <row r="425" spans="1:20" x14ac:dyDescent="0.3">
      <c r="B425" s="38" t="s">
        <v>74</v>
      </c>
      <c r="C425" s="38" t="s">
        <v>75</v>
      </c>
      <c r="D425" s="38" t="s">
        <v>76</v>
      </c>
      <c r="E425" s="38" t="s">
        <v>77</v>
      </c>
      <c r="F425" s="38" t="s">
        <v>78</v>
      </c>
      <c r="K425"/>
      <c r="P425" s="38" t="s">
        <v>74</v>
      </c>
      <c r="Q425" s="38" t="s">
        <v>75</v>
      </c>
      <c r="R425" s="38" t="s">
        <v>76</v>
      </c>
      <c r="S425" s="38" t="s">
        <v>77</v>
      </c>
      <c r="T425" s="38" t="s">
        <v>78</v>
      </c>
    </row>
    <row r="426" spans="1:20" x14ac:dyDescent="0.3">
      <c r="A426">
        <v>1</v>
      </c>
      <c r="B426" t="s">
        <v>24</v>
      </c>
      <c r="C426" t="s">
        <v>40</v>
      </c>
      <c r="D426" t="s">
        <v>15</v>
      </c>
      <c r="E426" t="s">
        <v>37</v>
      </c>
      <c r="F426" t="s">
        <v>37</v>
      </c>
      <c r="I426">
        <f>FG_SecBase_Tuning!M$188</f>
        <v>9</v>
      </c>
      <c r="J426">
        <f>FG_SecBase_Tuning!N$188</f>
        <v>9</v>
      </c>
      <c r="K426">
        <f>FG_SecBase_Tuning!O$188</f>
        <v>9</v>
      </c>
      <c r="L426">
        <f>FG_SecBase_Tuning!P$188</f>
        <v>9</v>
      </c>
      <c r="M426">
        <f>FG_SecBase_Tuning!Q$188</f>
        <v>9</v>
      </c>
      <c r="P426" s="155" cm="1">
        <f t="array" ref="P426">_xlfn.SWITCH(B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26" s="155" cm="1">
        <f t="array" ref="Q426">_xlfn.SWITCH(C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26" s="155" cm="1">
        <f t="array" ref="R426">_xlfn.SWITCH(D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26" s="155" cm="1">
        <f t="array" ref="S426">_xlfn.SWITCH(E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26" s="155" cm="1">
        <f t="array" ref="T426">_xlfn.SWITCH(F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27" spans="1:20" x14ac:dyDescent="0.3">
      <c r="A427">
        <v>2</v>
      </c>
      <c r="B427" t="s">
        <v>40</v>
      </c>
      <c r="C427" t="s">
        <v>31</v>
      </c>
      <c r="D427" t="s">
        <v>15</v>
      </c>
      <c r="E427" t="s">
        <v>27</v>
      </c>
      <c r="F427" t="s">
        <v>40</v>
      </c>
      <c r="I427">
        <f>FG_SecBase_Tuning!M$188</f>
        <v>9</v>
      </c>
      <c r="J427">
        <f>FG_SecBase_Tuning!N$188</f>
        <v>9</v>
      </c>
      <c r="K427">
        <f>FG_SecBase_Tuning!O$188</f>
        <v>9</v>
      </c>
      <c r="L427">
        <f>FG_SecBase_Tuning!P$188</f>
        <v>9</v>
      </c>
      <c r="M427">
        <f>FG_SecBase_Tuning!Q$188</f>
        <v>9</v>
      </c>
      <c r="P427" s="155" cm="1">
        <f t="array" ref="P427">_xlfn.SWITCH(B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27" s="155" cm="1">
        <f t="array" ref="Q427">_xlfn.SWITCH(C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27" s="155" cm="1">
        <f t="array" ref="R427">_xlfn.SWITCH(D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27" s="155" cm="1">
        <f t="array" ref="S427">_xlfn.SWITCH(E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27" s="155" cm="1">
        <f t="array" ref="T427">_xlfn.SWITCH(F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28" spans="1:20" x14ac:dyDescent="0.3">
      <c r="A428">
        <v>3</v>
      </c>
      <c r="B428" t="s">
        <v>18</v>
      </c>
      <c r="C428" t="s">
        <v>34</v>
      </c>
      <c r="D428" t="s">
        <v>18</v>
      </c>
      <c r="E428" t="s">
        <v>15</v>
      </c>
      <c r="F428" t="s">
        <v>31</v>
      </c>
      <c r="I428">
        <f>FG_SecBase_Tuning!M$188</f>
        <v>9</v>
      </c>
      <c r="J428">
        <f>FG_SecBase_Tuning!N$188</f>
        <v>9</v>
      </c>
      <c r="K428">
        <f>FG_SecBase_Tuning!O$188</f>
        <v>9</v>
      </c>
      <c r="L428">
        <f>FG_SecBase_Tuning!P$188</f>
        <v>9</v>
      </c>
      <c r="M428">
        <f>FG_SecBase_Tuning!Q$188</f>
        <v>9</v>
      </c>
      <c r="P428" s="155" cm="1">
        <f t="array" ref="P428">_xlfn.SWITCH(B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28" s="155" cm="1">
        <f t="array" ref="Q428">_xlfn.SWITCH(C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28" s="155" cm="1">
        <f t="array" ref="R428">_xlfn.SWITCH(D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28" s="155" cm="1">
        <f t="array" ref="S428">_xlfn.SWITCH(E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28" s="155" cm="1">
        <f t="array" ref="T428">_xlfn.SWITCH(F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29" spans="1:20" x14ac:dyDescent="0.3">
      <c r="A429">
        <v>4</v>
      </c>
      <c r="B429" t="s">
        <v>31</v>
      </c>
      <c r="C429" t="s">
        <v>11</v>
      </c>
      <c r="D429" t="s">
        <v>24</v>
      </c>
      <c r="E429" t="s">
        <v>40</v>
      </c>
      <c r="F429" t="s">
        <v>34</v>
      </c>
      <c r="I429">
        <f>FG_SecBase_Tuning!M$188</f>
        <v>9</v>
      </c>
      <c r="J429">
        <f>FG_SecBase_Tuning!N$188</f>
        <v>9</v>
      </c>
      <c r="K429">
        <f>FG_SecBase_Tuning!O$188</f>
        <v>9</v>
      </c>
      <c r="L429">
        <f>FG_SecBase_Tuning!P$188</f>
        <v>9</v>
      </c>
      <c r="M429">
        <f>FG_SecBase_Tuning!Q$188</f>
        <v>9</v>
      </c>
      <c r="P429" s="155" cm="1">
        <f t="array" ref="P429">_xlfn.SWITCH(B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29" s="155" cm="1">
        <f t="array" ref="Q429">_xlfn.SWITCH(C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29" s="155" cm="1">
        <f t="array" ref="R429">_xlfn.SWITCH(D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29" s="155" cm="1">
        <f t="array" ref="S429">_xlfn.SWITCH(E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29" s="155" cm="1">
        <f t="array" ref="T429">_xlfn.SWITCH(F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30" spans="1:20" ht="15" thickBot="1" x14ac:dyDescent="0.35">
      <c r="A430">
        <v>5</v>
      </c>
      <c r="B430" t="s">
        <v>34</v>
      </c>
      <c r="C430" t="s">
        <v>40</v>
      </c>
      <c r="D430" t="s">
        <v>37</v>
      </c>
      <c r="E430" t="s">
        <v>34</v>
      </c>
      <c r="F430" t="s">
        <v>31</v>
      </c>
      <c r="I430">
        <f>FG_SecBase_Tuning!M$188</f>
        <v>9</v>
      </c>
      <c r="J430">
        <f>FG_SecBase_Tuning!N$188</f>
        <v>9</v>
      </c>
      <c r="K430">
        <f>FG_SecBase_Tuning!O$188</f>
        <v>9</v>
      </c>
      <c r="L430">
        <f>FG_SecBase_Tuning!P$188</f>
        <v>9</v>
      </c>
      <c r="M430">
        <f>FG_SecBase_Tuning!Q$188</f>
        <v>9</v>
      </c>
      <c r="P430" s="155" cm="1">
        <f t="array" ref="P430">_xlfn.SWITCH(B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30" s="155" cm="1">
        <f t="array" ref="Q430">_xlfn.SWITCH(C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30" s="155" cm="1">
        <f t="array" ref="R430">_xlfn.SWITCH(D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30" s="155" cm="1">
        <f t="array" ref="S430">_xlfn.SWITCH(E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30" s="155" cm="1">
        <f t="array" ref="T430">_xlfn.SWITCH(F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31" spans="1:20" x14ac:dyDescent="0.3">
      <c r="A431">
        <v>6</v>
      </c>
      <c r="B431" s="26" t="s">
        <v>37</v>
      </c>
      <c r="C431" s="13" t="s">
        <v>34</v>
      </c>
      <c r="D431" s="13" t="s">
        <v>34</v>
      </c>
      <c r="E431" s="13" t="s">
        <v>24</v>
      </c>
      <c r="F431" s="14" t="s">
        <v>24</v>
      </c>
      <c r="I431" s="46">
        <f>FG_SecBase_Tuning!M208</f>
        <v>3000</v>
      </c>
      <c r="J431" s="46">
        <f>FG_SecBase_Tuning!N208</f>
        <v>7000</v>
      </c>
      <c r="K431" s="46">
        <f>FG_SecBase_Tuning!O208</f>
        <v>4000</v>
      </c>
      <c r="L431" s="46">
        <f>FG_SecBase_Tuning!P208</f>
        <v>3500</v>
      </c>
      <c r="M431" s="46">
        <f>FG_SecBase_Tuning!Q208</f>
        <v>2950</v>
      </c>
      <c r="P431" s="155" cm="1">
        <f t="array" ref="P431">_xlfn.SWITCH(B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31" s="155" cm="1">
        <f t="array" ref="Q431">_xlfn.SWITCH(C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31" s="155" cm="1">
        <f t="array" ref="R431">_xlfn.SWITCH(D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31" s="155" cm="1">
        <f t="array" ref="S431">_xlfn.SWITCH(E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31" s="155" cm="1">
        <f t="array" ref="T431">_xlfn.SWITCH(F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32" spans="1:20" x14ac:dyDescent="0.3">
      <c r="A432">
        <v>7</v>
      </c>
      <c r="B432" s="28" t="s">
        <v>24</v>
      </c>
      <c r="C432" t="s">
        <v>15</v>
      </c>
      <c r="D432" t="s">
        <v>24</v>
      </c>
      <c r="E432" t="s">
        <v>40</v>
      </c>
      <c r="F432" s="15" t="s">
        <v>11</v>
      </c>
      <c r="I432" s="46">
        <f>FG_SecBase_Tuning!M205</f>
        <v>12000</v>
      </c>
      <c r="J432" s="46">
        <f>FG_SecBase_Tuning!N205</f>
        <v>5000</v>
      </c>
      <c r="K432" s="46">
        <f>FG_SecBase_Tuning!O205</f>
        <v>9500</v>
      </c>
      <c r="L432" s="46">
        <f>FG_SecBase_Tuning!P205</f>
        <v>10000</v>
      </c>
      <c r="M432" s="46">
        <f>FG_SecBase_Tuning!Q205</f>
        <v>10000</v>
      </c>
      <c r="P432" s="155" cm="1">
        <f t="array" ref="P432">_xlfn.SWITCH(B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32" s="155" cm="1">
        <f t="array" ref="Q432">_xlfn.SWITCH(C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32" s="155" cm="1">
        <f t="array" ref="R432">_xlfn.SWITCH(D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32" s="155" cm="1">
        <f t="array" ref="S432">_xlfn.SWITCH(E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32" s="155" cm="1">
        <f t="array" ref="T432">_xlfn.SWITCH(F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433" spans="1:20" x14ac:dyDescent="0.3">
      <c r="A433">
        <v>8</v>
      </c>
      <c r="B433" s="28" t="s">
        <v>27</v>
      </c>
      <c r="C433" t="s">
        <v>27</v>
      </c>
      <c r="D433" t="s">
        <v>27</v>
      </c>
      <c r="E433" t="s">
        <v>27</v>
      </c>
      <c r="F433" s="15" t="s">
        <v>27</v>
      </c>
      <c r="I433" s="46">
        <f>FG_SecBase_Tuning!M206</f>
        <v>10900</v>
      </c>
      <c r="J433" s="46">
        <f>FG_SecBase_Tuning!N206</f>
        <v>3300</v>
      </c>
      <c r="K433" s="46">
        <f>FG_SecBase_Tuning!O206</f>
        <v>9000</v>
      </c>
      <c r="L433" s="46">
        <f>FG_SecBase_Tuning!P206</f>
        <v>9000</v>
      </c>
      <c r="M433" s="46">
        <f>FG_SecBase_Tuning!Q206</f>
        <v>10000</v>
      </c>
      <c r="P433" s="155" cm="1">
        <f t="array" ref="P433">_xlfn.SWITCH(B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33" s="155" cm="1">
        <f t="array" ref="Q433">_xlfn.SWITCH(C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33" s="155" cm="1">
        <f t="array" ref="R433">_xlfn.SWITCH(D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33" s="155" cm="1">
        <f t="array" ref="S433">_xlfn.SWITCH(E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33" s="155" cm="1">
        <f t="array" ref="T433">_xlfn.SWITCH(F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34" spans="1:20" x14ac:dyDescent="0.3">
      <c r="A434">
        <v>9</v>
      </c>
      <c r="B434" s="28" t="s">
        <v>27</v>
      </c>
      <c r="C434" t="s">
        <v>27</v>
      </c>
      <c r="D434" t="s">
        <v>27</v>
      </c>
      <c r="E434" t="s">
        <v>27</v>
      </c>
      <c r="F434" s="15" t="s">
        <v>27</v>
      </c>
      <c r="I434" s="46">
        <f>FG_SecBase_Tuning!M207</f>
        <v>3651</v>
      </c>
      <c r="J434" s="46">
        <f>FG_SecBase_Tuning!N207</f>
        <v>3495</v>
      </c>
      <c r="K434" s="46">
        <f>FG_SecBase_Tuning!O207</f>
        <v>6107</v>
      </c>
      <c r="L434" s="46">
        <f>FG_SecBase_Tuning!P207</f>
        <v>6601</v>
      </c>
      <c r="M434" s="46">
        <f>FG_SecBase_Tuning!Q207</f>
        <v>6907</v>
      </c>
      <c r="P434" s="155" cm="1">
        <f t="array" ref="P434">_xlfn.SWITCH(B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34" s="155" cm="1">
        <f t="array" ref="Q434">_xlfn.SWITCH(C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34" s="155" cm="1">
        <f t="array" ref="R434">_xlfn.SWITCH(D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34" s="155" cm="1">
        <f t="array" ref="S434">_xlfn.SWITCH(E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34" s="155" cm="1">
        <f t="array" ref="T434">_xlfn.SWITCH(F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35" spans="1:20" x14ac:dyDescent="0.3">
      <c r="A435">
        <v>10</v>
      </c>
      <c r="B435" s="28" t="s">
        <v>27</v>
      </c>
      <c r="C435" t="s">
        <v>27</v>
      </c>
      <c r="D435" t="s">
        <v>27</v>
      </c>
      <c r="E435" t="s">
        <v>27</v>
      </c>
      <c r="F435" s="15" t="s">
        <v>27</v>
      </c>
      <c r="I435" s="46">
        <f>FG_SecBase_Tuning!M206</f>
        <v>10900</v>
      </c>
      <c r="J435" s="46">
        <f>FG_SecBase_Tuning!N206</f>
        <v>3300</v>
      </c>
      <c r="K435" s="46">
        <f>FG_SecBase_Tuning!O206</f>
        <v>9000</v>
      </c>
      <c r="L435" s="46">
        <f>FG_SecBase_Tuning!P206</f>
        <v>9000</v>
      </c>
      <c r="M435" s="46">
        <f>FG_SecBase_Tuning!Q206</f>
        <v>10000</v>
      </c>
      <c r="P435" s="155" cm="1">
        <f t="array" ref="P435">_xlfn.SWITCH(B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35" s="155" cm="1">
        <f t="array" ref="Q435">_xlfn.SWITCH(C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35" s="155" cm="1">
        <f t="array" ref="R435">_xlfn.SWITCH(D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35" s="155" cm="1">
        <f t="array" ref="S435">_xlfn.SWITCH(E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35" s="155" cm="1">
        <f t="array" ref="T435">_xlfn.SWITCH(F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36" spans="1:20" x14ac:dyDescent="0.3">
      <c r="A436">
        <v>11</v>
      </c>
      <c r="B436" s="28" t="s">
        <v>27</v>
      </c>
      <c r="C436" t="s">
        <v>27</v>
      </c>
      <c r="D436" t="s">
        <v>27</v>
      </c>
      <c r="E436" t="s">
        <v>27</v>
      </c>
      <c r="F436" s="15" t="s">
        <v>27</v>
      </c>
      <c r="I436" s="46">
        <f>FG_SecBase_Tuning!M205</f>
        <v>12000</v>
      </c>
      <c r="J436" s="46">
        <f>FG_SecBase_Tuning!N205</f>
        <v>5000</v>
      </c>
      <c r="K436" s="46">
        <f>FG_SecBase_Tuning!O205</f>
        <v>9500</v>
      </c>
      <c r="L436" s="46">
        <f>FG_SecBase_Tuning!P205</f>
        <v>10000</v>
      </c>
      <c r="M436" s="46">
        <f>FG_SecBase_Tuning!Q205</f>
        <v>10000</v>
      </c>
      <c r="P436" s="155" cm="1">
        <f t="array" ref="P436">_xlfn.SWITCH(B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36" s="155" cm="1">
        <f t="array" ref="Q436">_xlfn.SWITCH(C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36" s="155" cm="1">
        <f t="array" ref="R436">_xlfn.SWITCH(D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36" s="155" cm="1">
        <f t="array" ref="S436">_xlfn.SWITCH(E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36" s="155" cm="1">
        <f t="array" ref="T436">_xlfn.SWITCH(F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37" spans="1:20" ht="15" thickBot="1" x14ac:dyDescent="0.35">
      <c r="A437">
        <v>12</v>
      </c>
      <c r="B437" s="31" t="s">
        <v>21</v>
      </c>
      <c r="C437" s="16" t="s">
        <v>15</v>
      </c>
      <c r="D437" s="16" t="s">
        <v>31</v>
      </c>
      <c r="E437" s="16" t="s">
        <v>31</v>
      </c>
      <c r="F437" s="17" t="s">
        <v>21</v>
      </c>
      <c r="I437" s="46">
        <f>FG_SecBase_Tuning!M208</f>
        <v>3000</v>
      </c>
      <c r="J437" s="46">
        <f>FG_SecBase_Tuning!N208</f>
        <v>7000</v>
      </c>
      <c r="K437" s="46">
        <f>FG_SecBase_Tuning!O208</f>
        <v>4000</v>
      </c>
      <c r="L437" s="46">
        <f>FG_SecBase_Tuning!P208</f>
        <v>3500</v>
      </c>
      <c r="M437" s="46">
        <f>FG_SecBase_Tuning!Q208</f>
        <v>2950</v>
      </c>
      <c r="P437" s="155" cm="1">
        <f t="array" ref="P437">_xlfn.SWITCH(B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37" s="155" cm="1">
        <f t="array" ref="Q437">_xlfn.SWITCH(C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37" s="155" cm="1">
        <f t="array" ref="R437">_xlfn.SWITCH(D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37" s="155" cm="1">
        <f t="array" ref="S437">_xlfn.SWITCH(E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37" s="155" cm="1">
        <f t="array" ref="T437">_xlfn.SWITCH(F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38" spans="1:20" x14ac:dyDescent="0.3">
      <c r="A438">
        <v>13</v>
      </c>
      <c r="B438" t="s">
        <v>34</v>
      </c>
      <c r="C438" t="s">
        <v>37</v>
      </c>
      <c r="D438" t="s">
        <v>21</v>
      </c>
      <c r="E438" t="s">
        <v>37</v>
      </c>
      <c r="F438" t="s">
        <v>31</v>
      </c>
      <c r="I438">
        <f>FG_SecBase_Tuning!M$188</f>
        <v>9</v>
      </c>
      <c r="J438">
        <f>FG_SecBase_Tuning!N$188</f>
        <v>9</v>
      </c>
      <c r="K438">
        <f>FG_SecBase_Tuning!O$188</f>
        <v>9</v>
      </c>
      <c r="L438">
        <f>FG_SecBase_Tuning!P$188</f>
        <v>9</v>
      </c>
      <c r="M438">
        <f>FG_SecBase_Tuning!Q$188</f>
        <v>9</v>
      </c>
      <c r="P438" s="155" cm="1">
        <f t="array" ref="P438">_xlfn.SWITCH(B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38" s="155" cm="1">
        <f t="array" ref="Q438">_xlfn.SWITCH(C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38" s="155" cm="1">
        <f t="array" ref="R438">_xlfn.SWITCH(D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38" s="155" cm="1">
        <f t="array" ref="S438">_xlfn.SWITCH(E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38" s="155" cm="1">
        <f t="array" ref="T438">_xlfn.SWITCH(F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39" spans="1:20" x14ac:dyDescent="0.3">
      <c r="A439">
        <v>14</v>
      </c>
      <c r="B439" t="s">
        <v>37</v>
      </c>
      <c r="C439" t="s">
        <v>18</v>
      </c>
      <c r="D439" t="s">
        <v>34</v>
      </c>
      <c r="E439" t="s">
        <v>34</v>
      </c>
      <c r="F439" t="s">
        <v>21</v>
      </c>
      <c r="I439">
        <f>FG_SecBase_Tuning!M$188</f>
        <v>9</v>
      </c>
      <c r="J439">
        <f>FG_SecBase_Tuning!N$188</f>
        <v>9</v>
      </c>
      <c r="K439">
        <f>FG_SecBase_Tuning!O$188</f>
        <v>9</v>
      </c>
      <c r="L439">
        <f>FG_SecBase_Tuning!P$188</f>
        <v>9</v>
      </c>
      <c r="M439">
        <f>FG_SecBase_Tuning!Q$188</f>
        <v>9</v>
      </c>
      <c r="P439" s="155" cm="1">
        <f t="array" ref="P439">_xlfn.SWITCH(B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39" s="155" cm="1">
        <f t="array" ref="Q439">_xlfn.SWITCH(C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39" s="155" cm="1">
        <f t="array" ref="R439">_xlfn.SWITCH(D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39" s="155" cm="1">
        <f t="array" ref="S439">_xlfn.SWITCH(E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39" s="155" cm="1">
        <f t="array" ref="T439">_xlfn.SWITCH(F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0" spans="1:20" x14ac:dyDescent="0.3">
      <c r="A440">
        <v>15</v>
      </c>
      <c r="B440" t="s">
        <v>40</v>
      </c>
      <c r="C440" t="s">
        <v>18</v>
      </c>
      <c r="D440" t="s">
        <v>24</v>
      </c>
      <c r="E440" t="s">
        <v>31</v>
      </c>
      <c r="F440" t="s">
        <v>27</v>
      </c>
      <c r="I440">
        <f>FG_SecBase_Tuning!M$188</f>
        <v>9</v>
      </c>
      <c r="J440">
        <f>FG_SecBase_Tuning!N$188</f>
        <v>9</v>
      </c>
      <c r="K440">
        <f>FG_SecBase_Tuning!O$188</f>
        <v>9</v>
      </c>
      <c r="L440">
        <f>FG_SecBase_Tuning!P$188</f>
        <v>9</v>
      </c>
      <c r="M440">
        <f>FG_SecBase_Tuning!Q$188</f>
        <v>9</v>
      </c>
      <c r="P440" s="155" cm="1">
        <f t="array" ref="P440">_xlfn.SWITCH(B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40" s="155" cm="1">
        <f t="array" ref="Q440">_xlfn.SWITCH(C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40" s="155" cm="1">
        <f t="array" ref="R440">_xlfn.SWITCH(D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40" s="155" cm="1">
        <f t="array" ref="S440">_xlfn.SWITCH(E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40" s="155" cm="1">
        <f t="array" ref="T440">_xlfn.SWITCH(F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41" spans="1:20" x14ac:dyDescent="0.3">
      <c r="A441">
        <v>16</v>
      </c>
      <c r="B441" t="s">
        <v>27</v>
      </c>
      <c r="C441" t="s">
        <v>24</v>
      </c>
      <c r="D441" t="s">
        <v>27</v>
      </c>
      <c r="E441" t="s">
        <v>34</v>
      </c>
      <c r="F441" t="s">
        <v>21</v>
      </c>
      <c r="I441">
        <f>FG_SecBase_Tuning!M$188</f>
        <v>9</v>
      </c>
      <c r="J441">
        <f>FG_SecBase_Tuning!N$188</f>
        <v>9</v>
      </c>
      <c r="K441">
        <f>FG_SecBase_Tuning!O$188</f>
        <v>9</v>
      </c>
      <c r="L441">
        <f>FG_SecBase_Tuning!P$188</f>
        <v>9</v>
      </c>
      <c r="M441">
        <f>FG_SecBase_Tuning!Q$188</f>
        <v>9</v>
      </c>
      <c r="P441" s="155" cm="1">
        <f t="array" ref="P441">_xlfn.SWITCH(B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41" s="155" cm="1">
        <f t="array" ref="Q441">_xlfn.SWITCH(C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41" s="155" cm="1">
        <f t="array" ref="R441">_xlfn.SWITCH(D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41" s="155" cm="1">
        <f t="array" ref="S441">_xlfn.SWITCH(E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41" s="155" cm="1">
        <f t="array" ref="T441">_xlfn.SWITCH(F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2" spans="1:20" x14ac:dyDescent="0.3">
      <c r="A442">
        <v>17</v>
      </c>
      <c r="B442" t="s">
        <v>31</v>
      </c>
      <c r="C442" t="s">
        <v>11</v>
      </c>
      <c r="D442" t="s">
        <v>34</v>
      </c>
      <c r="E442" t="s">
        <v>24</v>
      </c>
      <c r="F442" t="s">
        <v>31</v>
      </c>
      <c r="I442" s="6">
        <f>FG_SecBase_Tuning!M$191</f>
        <v>1000</v>
      </c>
      <c r="J442" s="6">
        <f>FG_SecBase_Tuning!N$190</f>
        <v>1200</v>
      </c>
      <c r="K442" s="6">
        <f>FG_SecBase_Tuning!O$190</f>
        <v>1000</v>
      </c>
      <c r="L442" s="6">
        <f>FG_SecBase_Tuning!P$194</f>
        <v>600</v>
      </c>
      <c r="M442" s="6">
        <f>FG_SecBase_Tuning!Q$191</f>
        <v>1000</v>
      </c>
      <c r="P442" s="155" cm="1">
        <f t="array" ref="P442">_xlfn.SWITCH(B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42" s="155" cm="1">
        <f t="array" ref="Q442">_xlfn.SWITCH(C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42" s="155" cm="1">
        <f t="array" ref="R442">_xlfn.SWITCH(D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42" s="155" cm="1">
        <f t="array" ref="S442">_xlfn.SWITCH(E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42" s="155" cm="1">
        <f t="array" ref="T442">_xlfn.SWITCH(F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43" spans="1:20" x14ac:dyDescent="0.3">
      <c r="A443">
        <v>18</v>
      </c>
      <c r="B443" t="s">
        <v>18</v>
      </c>
      <c r="C443" t="s">
        <v>11</v>
      </c>
      <c r="D443" t="s">
        <v>40</v>
      </c>
      <c r="E443" t="s">
        <v>15</v>
      </c>
      <c r="F443" t="s">
        <v>40</v>
      </c>
      <c r="I443" s="6">
        <f>FG_SecBase_Tuning!M$191</f>
        <v>1000</v>
      </c>
      <c r="J443" s="6">
        <f>FG_SecBase_Tuning!N$190</f>
        <v>1200</v>
      </c>
      <c r="K443" s="6">
        <f>FG_SecBase_Tuning!O$190</f>
        <v>1000</v>
      </c>
      <c r="L443" s="6">
        <f>FG_SecBase_Tuning!P$194</f>
        <v>600</v>
      </c>
      <c r="M443" s="6">
        <f>FG_SecBase_Tuning!Q$191</f>
        <v>1000</v>
      </c>
      <c r="P443" s="155" cm="1">
        <f t="array" ref="P443">_xlfn.SWITCH(B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43" s="155" cm="1">
        <f t="array" ref="Q443">_xlfn.SWITCH(C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43" s="155" cm="1">
        <f t="array" ref="R443">_xlfn.SWITCH(D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43" s="155" cm="1">
        <f t="array" ref="S443">_xlfn.SWITCH(E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43" s="155" cm="1">
        <f t="array" ref="T443">_xlfn.SWITCH(F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44" spans="1:20" x14ac:dyDescent="0.3">
      <c r="A444">
        <v>19</v>
      </c>
      <c r="B444" t="s">
        <v>20</v>
      </c>
      <c r="C444" t="s">
        <v>10</v>
      </c>
      <c r="D444" t="s">
        <v>10</v>
      </c>
      <c r="E444" t="s">
        <v>26</v>
      </c>
      <c r="F444" t="s">
        <v>14</v>
      </c>
      <c r="I444" s="6">
        <f>FG_SecBase_Tuning!M$191</f>
        <v>1000</v>
      </c>
      <c r="J444" s="6">
        <f>FG_SecBase_Tuning!N$190</f>
        <v>1200</v>
      </c>
      <c r="K444" s="6">
        <f>FG_SecBase_Tuning!O$190</f>
        <v>1000</v>
      </c>
      <c r="L444" s="6">
        <f>FG_SecBase_Tuning!P$194</f>
        <v>600</v>
      </c>
      <c r="M444" s="6">
        <f>FG_SecBase_Tuning!Q$191</f>
        <v>1000</v>
      </c>
      <c r="P444" s="155" cm="1">
        <f t="array" ref="P444">_xlfn.SWITCH(B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444" s="155" cm="1">
        <f t="array" ref="Q444">_xlfn.SWITCH(C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444" s="155" cm="1">
        <f t="array" ref="R444">_xlfn.SWITCH(D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S444" s="155" cm="1">
        <f t="array" ref="S444">_xlfn.SWITCH(E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444" s="155" cm="1">
        <f t="array" ref="T444">_xlfn.SWITCH(F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445" spans="1:20" x14ac:dyDescent="0.3">
      <c r="A445">
        <v>20</v>
      </c>
      <c r="B445" t="s">
        <v>23</v>
      </c>
      <c r="C445" t="s">
        <v>40</v>
      </c>
      <c r="D445" t="s">
        <v>37</v>
      </c>
      <c r="E445" t="s">
        <v>30</v>
      </c>
      <c r="F445" t="s">
        <v>34</v>
      </c>
      <c r="I445" s="6">
        <f>FG_SecBase_Tuning!M$191</f>
        <v>1000</v>
      </c>
      <c r="J445" s="6">
        <f>FG_SecBase_Tuning!N$190</f>
        <v>1200</v>
      </c>
      <c r="K445" s="6">
        <f>FG_SecBase_Tuning!O$190</f>
        <v>1000</v>
      </c>
      <c r="L445" s="2">
        <f>FG_SecBase_Tuning!P$195</f>
        <v>600</v>
      </c>
      <c r="M445" s="6">
        <f>FG_SecBase_Tuning!Q$191</f>
        <v>1000</v>
      </c>
      <c r="P445" s="155" cm="1">
        <f t="array" ref="P445">_xlfn.SWITCH(B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445" s="155" cm="1">
        <f t="array" ref="Q445">_xlfn.SWITCH(C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45" s="155" cm="1">
        <f t="array" ref="R445">_xlfn.SWITCH(D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45" s="155" cm="1">
        <f t="array" ref="S445">_xlfn.SWITCH(E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445" s="155" cm="1">
        <f t="array" ref="T445">_xlfn.SWITCH(F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46" spans="1:20" x14ac:dyDescent="0.3">
      <c r="A446">
        <v>21</v>
      </c>
      <c r="B446" t="s">
        <v>11</v>
      </c>
      <c r="C446" t="s">
        <v>24</v>
      </c>
      <c r="D446" t="s">
        <v>31</v>
      </c>
      <c r="E446" t="s">
        <v>33</v>
      </c>
      <c r="F446" t="s">
        <v>17</v>
      </c>
      <c r="I446" s="6">
        <f>FG_SecBase_Tuning!M$191</f>
        <v>1000</v>
      </c>
      <c r="J446">
        <f>FG_SecBase_Tuning!N$188</f>
        <v>9</v>
      </c>
      <c r="K446">
        <f>FG_SecBase_Tuning!O$188</f>
        <v>9</v>
      </c>
      <c r="L446" s="2">
        <f>FG_SecBase_Tuning!P$195</f>
        <v>600</v>
      </c>
      <c r="M446" s="6">
        <f>FG_SecBase_Tuning!Q$191</f>
        <v>1000</v>
      </c>
      <c r="P446" s="155" cm="1">
        <f t="array" ref="P446">_xlfn.SWITCH(B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46" s="155" cm="1">
        <f t="array" ref="Q446">_xlfn.SWITCH(C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46" s="155" cm="1">
        <f t="array" ref="R446">_xlfn.SWITCH(D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46" s="155" cm="1">
        <f t="array" ref="S446">_xlfn.SWITCH(E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446" s="155" cm="1">
        <f t="array" ref="T446">_xlfn.SWITCH(F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447" spans="1:20" x14ac:dyDescent="0.3">
      <c r="A447">
        <v>22</v>
      </c>
      <c r="B447" t="s">
        <v>15</v>
      </c>
      <c r="C447" t="s">
        <v>27</v>
      </c>
      <c r="D447" t="s">
        <v>31</v>
      </c>
      <c r="E447" t="s">
        <v>36</v>
      </c>
      <c r="F447" t="s">
        <v>11</v>
      </c>
      <c r="I447" s="6">
        <f>FG_SecBase_Tuning!M$191</f>
        <v>1000</v>
      </c>
      <c r="J447">
        <f>FG_SecBase_Tuning!N$188</f>
        <v>9</v>
      </c>
      <c r="K447">
        <f>FG_SecBase_Tuning!O$188</f>
        <v>9</v>
      </c>
      <c r="L447" s="2">
        <f>FG_SecBase_Tuning!P$195</f>
        <v>600</v>
      </c>
      <c r="M447" s="6">
        <f>FG_SecBase_Tuning!Q$191</f>
        <v>1000</v>
      </c>
      <c r="P447" s="155" cm="1">
        <f t="array" ref="P447">_xlfn.SWITCH(B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47" s="155" cm="1">
        <f t="array" ref="Q447">_xlfn.SWITCH(C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47" s="155" cm="1">
        <f t="array" ref="R447">_xlfn.SWITCH(D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47" s="155" cm="1">
        <f t="array" ref="S447">_xlfn.SWITCH(E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447" s="155" cm="1">
        <f t="array" ref="T447">_xlfn.SWITCH(F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448" spans="1:20" x14ac:dyDescent="0.3">
      <c r="A448">
        <v>23</v>
      </c>
      <c r="B448" s="9" t="s">
        <v>17</v>
      </c>
      <c r="C448" s="9" t="s">
        <v>15</v>
      </c>
      <c r="D448" s="9" t="s">
        <v>24</v>
      </c>
      <c r="E448" s="9" t="s">
        <v>39</v>
      </c>
      <c r="F448" s="9" t="s">
        <v>21</v>
      </c>
      <c r="I448" s="6">
        <f>FG_SecBase_Tuning!M$191</f>
        <v>1000</v>
      </c>
      <c r="J448" s="4">
        <f>FG_SecBase_Tuning!N$212</f>
        <v>1526</v>
      </c>
      <c r="K448" s="4">
        <f>FG_SecBase_Tuning!O$212</f>
        <v>1520</v>
      </c>
      <c r="L448" s="2">
        <f>FG_SecBase_Tuning!P$195</f>
        <v>600</v>
      </c>
      <c r="M448" s="6">
        <f>FG_SecBase_Tuning!Q$191</f>
        <v>1000</v>
      </c>
      <c r="P448" s="155" cm="1">
        <f t="array" ref="P448">_xlfn.SWITCH(B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448" s="155" cm="1">
        <f t="array" ref="Q448">_xlfn.SWITCH(C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48" s="155" cm="1">
        <f t="array" ref="R448">_xlfn.SWITCH(D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48" s="155" cm="1">
        <f t="array" ref="S448">_xlfn.SWITCH(E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448" s="155" cm="1">
        <f t="array" ref="T448">_xlfn.SWITCH(F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9" spans="1:20" x14ac:dyDescent="0.3">
      <c r="A449">
        <v>24</v>
      </c>
      <c r="B449" s="9" t="s">
        <v>37</v>
      </c>
      <c r="C449" s="9" t="s">
        <v>24</v>
      </c>
      <c r="D449" s="9" t="s">
        <v>11</v>
      </c>
      <c r="E449" s="9" t="s">
        <v>26</v>
      </c>
      <c r="F449" s="9" t="s">
        <v>23</v>
      </c>
      <c r="I449" s="6">
        <f>FG_SecBase_Tuning!M$191</f>
        <v>1000</v>
      </c>
      <c r="J449" s="32">
        <f>FG_SecBase_Tuning!N$213</f>
        <v>2000</v>
      </c>
      <c r="K449" s="32">
        <f>FG_SecBase_Tuning!O$213</f>
        <v>1500</v>
      </c>
      <c r="L449" s="2">
        <f>FG_SecBase_Tuning!P$195</f>
        <v>600</v>
      </c>
      <c r="M449" s="6">
        <f>FG_SecBase_Tuning!Q$191</f>
        <v>1000</v>
      </c>
      <c r="P449" s="155" cm="1">
        <f t="array" ref="P449">_xlfn.SWITCH(B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49" s="155" cm="1">
        <f t="array" ref="Q449">_xlfn.SWITCH(C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49" s="155" cm="1">
        <f t="array" ref="R449">_xlfn.SWITCH(D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49" s="155" cm="1">
        <f t="array" ref="S449">_xlfn.SWITCH(E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449" s="155" cm="1">
        <f t="array" ref="T449">_xlfn.SWITCH(F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450" spans="1:20" x14ac:dyDescent="0.3">
      <c r="A450">
        <v>25</v>
      </c>
      <c r="B450" s="9" t="s">
        <v>14</v>
      </c>
      <c r="C450" s="4" t="s">
        <v>7</v>
      </c>
      <c r="D450" s="4" t="s">
        <v>7</v>
      </c>
      <c r="E450" s="9" t="s">
        <v>30</v>
      </c>
      <c r="F450" s="9" t="s">
        <v>20</v>
      </c>
      <c r="I450" s="6">
        <f>FG_SecBase_Tuning!M$191</f>
        <v>1000</v>
      </c>
      <c r="J450" s="32">
        <f>FG_SecBase_Tuning!N$213</f>
        <v>2000</v>
      </c>
      <c r="K450" s="32">
        <f>FG_SecBase_Tuning!O$213</f>
        <v>1500</v>
      </c>
      <c r="L450" s="2">
        <f>FG_SecBase_Tuning!P$195</f>
        <v>600</v>
      </c>
      <c r="M450" s="6">
        <f>FG_SecBase_Tuning!Q$191</f>
        <v>1000</v>
      </c>
      <c r="P450" s="155" cm="1">
        <f t="array" ref="P450">_xlfn.SWITCH(B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450" s="155" cm="1">
        <f t="array" ref="Q450">_xlfn.SWITCH(C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450" s="155" cm="1">
        <f t="array" ref="R450">_xlfn.SWITCH(D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450" s="155" cm="1">
        <f t="array" ref="S450">_xlfn.SWITCH(E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450" s="155" cm="1">
        <f t="array" ref="T450">_xlfn.SWITCH(F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451" spans="1:20" x14ac:dyDescent="0.3">
      <c r="A451">
        <v>26</v>
      </c>
      <c r="B451" s="11" t="s">
        <v>11</v>
      </c>
      <c r="C451" s="4" t="s">
        <v>7</v>
      </c>
      <c r="D451" s="4" t="s">
        <v>7</v>
      </c>
      <c r="E451" s="11" t="s">
        <v>33</v>
      </c>
      <c r="F451" s="11" t="s">
        <v>40</v>
      </c>
      <c r="I451" s="6">
        <f>FG_SecBase_Tuning!M$191</f>
        <v>1000</v>
      </c>
      <c r="J451" s="32">
        <f>FG_SecBase_Tuning!N$213</f>
        <v>2000</v>
      </c>
      <c r="K451" s="32">
        <f>FG_SecBase_Tuning!O$213</f>
        <v>1500</v>
      </c>
      <c r="L451" s="6">
        <f>FG_SecBase_Tuning!P$194</f>
        <v>600</v>
      </c>
      <c r="M451" s="6">
        <f>FG_SecBase_Tuning!Q$191</f>
        <v>1000</v>
      </c>
      <c r="P451" s="155" cm="1">
        <f t="array" ref="P451">_xlfn.SWITCH(B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51" s="155" cm="1">
        <f t="array" ref="Q451">_xlfn.SWITCH(C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451" s="155" cm="1">
        <f t="array" ref="R451">_xlfn.SWITCH(D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451" s="155" cm="1">
        <f t="array" ref="S451">_xlfn.SWITCH(E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451" s="155" cm="1">
        <f t="array" ref="T451">_xlfn.SWITCH(F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52" spans="1:20" x14ac:dyDescent="0.3">
      <c r="A452">
        <v>27</v>
      </c>
      <c r="B452" s="11" t="s">
        <v>24</v>
      </c>
      <c r="C452" s="11" t="s">
        <v>40</v>
      </c>
      <c r="D452" s="11" t="s">
        <v>21</v>
      </c>
      <c r="E452" s="11" t="s">
        <v>36</v>
      </c>
      <c r="F452" s="11" t="s">
        <v>31</v>
      </c>
      <c r="I452">
        <f>FG_SecBase_Tuning!M$188</f>
        <v>9</v>
      </c>
      <c r="J452" s="4">
        <f>FG_SecBase_Tuning!N$212</f>
        <v>1526</v>
      </c>
      <c r="K452" s="4">
        <f>FG_SecBase_Tuning!O$212</f>
        <v>1520</v>
      </c>
      <c r="L452" s="6">
        <f>FG_SecBase_Tuning!P$194</f>
        <v>600</v>
      </c>
      <c r="M452">
        <f>FG_SecBase_Tuning!Q$188</f>
        <v>9</v>
      </c>
      <c r="P452" s="155" cm="1">
        <f t="array" ref="P452">_xlfn.SWITCH(B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52" s="155" cm="1">
        <f t="array" ref="Q452">_xlfn.SWITCH(C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52" s="155" cm="1">
        <f t="array" ref="R452">_xlfn.SWITCH(D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52" s="155" cm="1">
        <f t="array" ref="S452">_xlfn.SWITCH(E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452" s="155" cm="1">
        <f t="array" ref="T452">_xlfn.SWITCH(F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53" spans="1:20" x14ac:dyDescent="0.3">
      <c r="A453">
        <v>28</v>
      </c>
      <c r="B453" s="11" t="s">
        <v>40</v>
      </c>
      <c r="C453" s="11" t="s">
        <v>31</v>
      </c>
      <c r="D453" s="11" t="s">
        <v>27</v>
      </c>
      <c r="E453" s="11" t="s">
        <v>27</v>
      </c>
      <c r="F453" s="11" t="s">
        <v>24</v>
      </c>
      <c r="I453">
        <f>FG_SecBase_Tuning!M$188</f>
        <v>9</v>
      </c>
      <c r="J453">
        <f>FG_SecBase_Tuning!N$188</f>
        <v>9</v>
      </c>
      <c r="K453">
        <f>FG_SecBase_Tuning!O$188</f>
        <v>9</v>
      </c>
      <c r="L453" s="6">
        <f>FG_SecBase_Tuning!P$194</f>
        <v>600</v>
      </c>
      <c r="M453">
        <f>FG_SecBase_Tuning!Q$188</f>
        <v>9</v>
      </c>
      <c r="P453" s="155" cm="1">
        <f t="array" ref="P453">_xlfn.SWITCH(B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53" s="155" cm="1">
        <f t="array" ref="Q453">_xlfn.SWITCH(C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53" s="155" cm="1">
        <f t="array" ref="R453">_xlfn.SWITCH(D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53" s="155" cm="1">
        <f t="array" ref="S453">_xlfn.SWITCH(E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53" s="155" cm="1">
        <f t="array" ref="T453">_xlfn.SWITCH(F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54" spans="1:20" x14ac:dyDescent="0.3">
      <c r="A454">
        <v>29</v>
      </c>
      <c r="B454" s="11" t="s">
        <v>27</v>
      </c>
      <c r="C454" s="11" t="s">
        <v>15</v>
      </c>
      <c r="D454" s="11" t="s">
        <v>11</v>
      </c>
      <c r="E454" s="11" t="s">
        <v>21</v>
      </c>
      <c r="F454" s="11" t="s">
        <v>21</v>
      </c>
      <c r="I454">
        <f>FG_SecBase_Tuning!M$188</f>
        <v>9</v>
      </c>
      <c r="J454">
        <f>FG_SecBase_Tuning!N$188</f>
        <v>9</v>
      </c>
      <c r="K454">
        <f>FG_SecBase_Tuning!O$188</f>
        <v>9</v>
      </c>
      <c r="L454">
        <f>FG_SecBase_Tuning!P$188</f>
        <v>9</v>
      </c>
      <c r="M454">
        <f>FG_SecBase_Tuning!Q$188</f>
        <v>9</v>
      </c>
      <c r="P454" s="155" cm="1">
        <f t="array" ref="P454">_xlfn.SWITCH(B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54" s="155" cm="1">
        <f t="array" ref="Q454">_xlfn.SWITCH(C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54" s="155" cm="1">
        <f t="array" ref="R454">_xlfn.SWITCH(D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54" s="155" cm="1">
        <f t="array" ref="S454">_xlfn.SWITCH(E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54" s="155" cm="1">
        <f t="array" ref="T454">_xlfn.SWITCH(F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55" spans="1:20" x14ac:dyDescent="0.3">
      <c r="A455">
        <v>30</v>
      </c>
      <c r="B455" s="11" t="s">
        <v>15</v>
      </c>
      <c r="C455" s="11" t="s">
        <v>34</v>
      </c>
      <c r="D455" s="11" t="s">
        <v>27</v>
      </c>
      <c r="E455" s="11" t="s">
        <v>15</v>
      </c>
      <c r="F455" s="11" t="s">
        <v>21</v>
      </c>
      <c r="I455">
        <f>FG_SecBase_Tuning!M$188</f>
        <v>9</v>
      </c>
      <c r="J455">
        <f>FG_SecBase_Tuning!N$188</f>
        <v>9</v>
      </c>
      <c r="K455">
        <f>FG_SecBase_Tuning!O$188</f>
        <v>9</v>
      </c>
      <c r="L455">
        <f>FG_SecBase_Tuning!P$188</f>
        <v>9</v>
      </c>
      <c r="M455">
        <f>FG_SecBase_Tuning!Q$188</f>
        <v>9</v>
      </c>
      <c r="P455" s="155" cm="1">
        <f t="array" ref="P455">_xlfn.SWITCH(B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55" s="155" cm="1">
        <f t="array" ref="Q455">_xlfn.SWITCH(C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55" s="155" cm="1">
        <f t="array" ref="R455">_xlfn.SWITCH(D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55" s="155" cm="1">
        <f t="array" ref="S455">_xlfn.SWITCH(E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55" s="155" cm="1">
        <f t="array" ref="T455">_xlfn.SWITCH(F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56" spans="1:20" x14ac:dyDescent="0.3">
      <c r="A456">
        <v>31</v>
      </c>
      <c r="B456" s="11" t="s">
        <v>18</v>
      </c>
      <c r="C456" s="11" t="s">
        <v>15</v>
      </c>
      <c r="D456" s="11" t="s">
        <v>34</v>
      </c>
      <c r="E456" s="11" t="s">
        <v>34</v>
      </c>
      <c r="F456" s="11" t="s">
        <v>40</v>
      </c>
      <c r="I456">
        <f>FG_SecBase_Tuning!M$188</f>
        <v>9</v>
      </c>
      <c r="J456">
        <f>FG_SecBase_Tuning!N$188</f>
        <v>9</v>
      </c>
      <c r="K456">
        <f>FG_SecBase_Tuning!O$188</f>
        <v>9</v>
      </c>
      <c r="L456">
        <f>FG_SecBase_Tuning!P$188</f>
        <v>9</v>
      </c>
      <c r="M456">
        <f>FG_SecBase_Tuning!Q$188</f>
        <v>9</v>
      </c>
      <c r="P456" s="155" cm="1">
        <f t="array" ref="P456">_xlfn.SWITCH(B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56" s="155" cm="1">
        <f t="array" ref="Q456">_xlfn.SWITCH(C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56" s="155" cm="1">
        <f t="array" ref="R456">_xlfn.SWITCH(D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56" s="155" cm="1">
        <f t="array" ref="S456">_xlfn.SWITCH(E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56" s="155" cm="1">
        <f t="array" ref="T456">_xlfn.SWITCH(F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57" spans="1:20" x14ac:dyDescent="0.3">
      <c r="A457">
        <v>32</v>
      </c>
      <c r="B457" t="s">
        <v>27</v>
      </c>
      <c r="C457" t="s">
        <v>11</v>
      </c>
      <c r="D457" t="s">
        <v>40</v>
      </c>
      <c r="E457" t="s">
        <v>21</v>
      </c>
      <c r="F457" t="s">
        <v>31</v>
      </c>
      <c r="I457" s="11">
        <f>FG_SecBase_Tuning!M$204</f>
        <v>5</v>
      </c>
      <c r="J457" s="11">
        <f>FG_SecBase_Tuning!N$204</f>
        <v>5</v>
      </c>
      <c r="K457" s="11">
        <f>FG_SecBase_Tuning!O$204</f>
        <v>5</v>
      </c>
      <c r="L457" s="11">
        <f>FG_SecBase_Tuning!P$204</f>
        <v>5</v>
      </c>
      <c r="M457" s="11">
        <f>FG_SecBase_Tuning!Q$204</f>
        <v>5</v>
      </c>
      <c r="P457" s="155" cm="1">
        <f t="array" ref="P457">_xlfn.SWITCH(B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57" s="155" cm="1">
        <f t="array" ref="Q457">_xlfn.SWITCH(C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57" s="155" cm="1">
        <f t="array" ref="R457">_xlfn.SWITCH(D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57" s="155" cm="1">
        <f t="array" ref="S457">_xlfn.SWITCH(E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57" s="155" cm="1">
        <f t="array" ref="T457">_xlfn.SWITCH(F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58" spans="1:20" x14ac:dyDescent="0.3">
      <c r="A458">
        <v>33</v>
      </c>
      <c r="B458" t="s">
        <v>27</v>
      </c>
      <c r="C458" t="s">
        <v>31</v>
      </c>
      <c r="D458" t="s">
        <v>40</v>
      </c>
      <c r="E458" t="s">
        <v>37</v>
      </c>
      <c r="F458" t="s">
        <v>18</v>
      </c>
      <c r="I458" s="11">
        <f>FG_SecBase_Tuning!M$204</f>
        <v>5</v>
      </c>
      <c r="J458" s="11">
        <f>FG_SecBase_Tuning!N$204</f>
        <v>5</v>
      </c>
      <c r="K458" s="11">
        <f>FG_SecBase_Tuning!O$204</f>
        <v>5</v>
      </c>
      <c r="L458" s="11">
        <f>FG_SecBase_Tuning!P$204</f>
        <v>5</v>
      </c>
      <c r="M458" s="11">
        <f>FG_SecBase_Tuning!Q$204</f>
        <v>5</v>
      </c>
      <c r="P458" s="155" cm="1">
        <f t="array" ref="P458">_xlfn.SWITCH(B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58" s="155" cm="1">
        <f t="array" ref="Q458">_xlfn.SWITCH(C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58" s="155" cm="1">
        <f t="array" ref="R458">_xlfn.SWITCH(D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58" s="155" cm="1">
        <f t="array" ref="S458">_xlfn.SWITCH(E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58" s="155" cm="1">
        <f t="array" ref="T458">_xlfn.SWITCH(F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59" spans="1:20" x14ac:dyDescent="0.3">
      <c r="A459">
        <v>34</v>
      </c>
      <c r="B459" t="s">
        <v>59</v>
      </c>
      <c r="C459" t="s">
        <v>59</v>
      </c>
      <c r="D459" t="s">
        <v>59</v>
      </c>
      <c r="E459" t="s">
        <v>59</v>
      </c>
      <c r="F459" t="s">
        <v>59</v>
      </c>
      <c r="I459" s="11">
        <f>FG_SecBase_Tuning!M$204</f>
        <v>5</v>
      </c>
      <c r="J459" s="11">
        <f>FG_SecBase_Tuning!N$204</f>
        <v>5</v>
      </c>
      <c r="K459" s="11">
        <f>FG_SecBase_Tuning!O$204</f>
        <v>5</v>
      </c>
      <c r="L459" s="11">
        <f>FG_SecBase_Tuning!P$204</f>
        <v>5</v>
      </c>
      <c r="M459" s="11">
        <f>FG_SecBase_Tuning!Q$204</f>
        <v>5</v>
      </c>
      <c r="P459" s="155" cm="1">
        <f t="array" ref="P459">_xlfn.SWITCH(B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Q459" s="155" cm="1">
        <f t="array" ref="Q459">_xlfn.SWITCH(C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R459" s="155" cm="1">
        <f t="array" ref="R459">_xlfn.SWITCH(D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S459" s="155" cm="1">
        <f t="array" ref="S459">_xlfn.SWITCH(E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T459" s="155" cm="1">
        <f t="array" ref="T459">_xlfn.SWITCH(F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row>
    <row r="460" spans="1:20" x14ac:dyDescent="0.3">
      <c r="A460">
        <v>35</v>
      </c>
      <c r="B460" t="s">
        <v>21</v>
      </c>
      <c r="C460" t="s">
        <v>11</v>
      </c>
      <c r="D460" t="s">
        <v>21</v>
      </c>
      <c r="E460" t="s">
        <v>24</v>
      </c>
      <c r="F460" t="s">
        <v>34</v>
      </c>
      <c r="I460" s="11">
        <f>FG_SecBase_Tuning!M$204</f>
        <v>5</v>
      </c>
      <c r="J460" s="11">
        <f>FG_SecBase_Tuning!N$204</f>
        <v>5</v>
      </c>
      <c r="K460" s="11">
        <f>FG_SecBase_Tuning!O$204</f>
        <v>5</v>
      </c>
      <c r="L460" s="11">
        <f>FG_SecBase_Tuning!P$204</f>
        <v>5</v>
      </c>
      <c r="M460" s="11">
        <f>FG_SecBase_Tuning!Q$204</f>
        <v>5</v>
      </c>
      <c r="P460" s="155" cm="1">
        <f t="array" ref="P460">_xlfn.SWITCH(B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60" s="155" cm="1">
        <f t="array" ref="Q460">_xlfn.SWITCH(C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460" s="155" cm="1">
        <f t="array" ref="R460">_xlfn.SWITCH(D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60" s="155" cm="1">
        <f t="array" ref="S460">_xlfn.SWITCH(E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60" s="155" cm="1">
        <f t="array" ref="T460">_xlfn.SWITCH(F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61" spans="1:20" x14ac:dyDescent="0.3">
      <c r="A461">
        <v>36</v>
      </c>
      <c r="B461" t="s">
        <v>15</v>
      </c>
      <c r="C461" t="s">
        <v>24</v>
      </c>
      <c r="D461" t="s">
        <v>37</v>
      </c>
      <c r="E461" t="s">
        <v>37</v>
      </c>
      <c r="F461" t="s">
        <v>11</v>
      </c>
      <c r="I461">
        <f>FG_SecBase_Tuning!M$188</f>
        <v>9</v>
      </c>
      <c r="J461">
        <f>FG_SecBase_Tuning!N$188</f>
        <v>9</v>
      </c>
      <c r="K461">
        <f>FG_SecBase_Tuning!O$188</f>
        <v>9</v>
      </c>
      <c r="L461">
        <f>FG_SecBase_Tuning!P$188</f>
        <v>9</v>
      </c>
      <c r="M461">
        <f>FG_SecBase_Tuning!Q$188</f>
        <v>9</v>
      </c>
      <c r="P461" s="155" cm="1">
        <f t="array" ref="P461">_xlfn.SWITCH(B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61" s="155" cm="1">
        <f t="array" ref="Q461">_xlfn.SWITCH(C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61" s="155" cm="1">
        <f t="array" ref="R461">_xlfn.SWITCH(D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61" s="155" cm="1">
        <f t="array" ref="S461">_xlfn.SWITCH(E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61" s="155" cm="1">
        <f t="array" ref="T461">_xlfn.SWITCH(F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462" spans="1:20" x14ac:dyDescent="0.3">
      <c r="A462">
        <v>37</v>
      </c>
      <c r="B462" t="s">
        <v>37</v>
      </c>
      <c r="C462" t="s">
        <v>24</v>
      </c>
      <c r="D462" t="s">
        <v>21</v>
      </c>
      <c r="E462" t="s">
        <v>18</v>
      </c>
      <c r="F462" t="s">
        <v>34</v>
      </c>
      <c r="I462">
        <f>FG_SecBase_Tuning!M$188</f>
        <v>9</v>
      </c>
      <c r="J462">
        <f>FG_SecBase_Tuning!N$188</f>
        <v>9</v>
      </c>
      <c r="K462">
        <f>FG_SecBase_Tuning!O$188</f>
        <v>9</v>
      </c>
      <c r="L462">
        <f>FG_SecBase_Tuning!P$188</f>
        <v>9</v>
      </c>
      <c r="M462">
        <f>FG_SecBase_Tuning!Q$188</f>
        <v>9</v>
      </c>
      <c r="P462" s="155" cm="1">
        <f t="array" ref="P462">_xlfn.SWITCH(B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62" s="155" cm="1">
        <f t="array" ref="Q462">_xlfn.SWITCH(C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62" s="155" cm="1">
        <f t="array" ref="R462">_xlfn.SWITCH(D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62" s="155" cm="1">
        <f t="array" ref="S462">_xlfn.SWITCH(E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62" s="155" cm="1">
        <f t="array" ref="T462">_xlfn.SWITCH(F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63" spans="1:20" x14ac:dyDescent="0.3">
      <c r="A463">
        <v>38</v>
      </c>
      <c r="B463" t="s">
        <v>34</v>
      </c>
      <c r="C463" t="s">
        <v>15</v>
      </c>
      <c r="D463" t="s">
        <v>37</v>
      </c>
      <c r="E463" t="s">
        <v>15</v>
      </c>
      <c r="F463" t="s">
        <v>15</v>
      </c>
      <c r="I463">
        <f>FG_SecBase_Tuning!M$188</f>
        <v>9</v>
      </c>
      <c r="J463">
        <f>FG_SecBase_Tuning!N$188</f>
        <v>9</v>
      </c>
      <c r="K463">
        <f>FG_SecBase_Tuning!O$188</f>
        <v>9</v>
      </c>
      <c r="L463">
        <f>FG_SecBase_Tuning!P$188</f>
        <v>9</v>
      </c>
      <c r="M463">
        <f>FG_SecBase_Tuning!Q$188</f>
        <v>9</v>
      </c>
      <c r="P463" s="155" cm="1">
        <f t="array" ref="P463">_xlfn.SWITCH(B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63" s="155" cm="1">
        <f t="array" ref="Q463">_xlfn.SWITCH(C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63" s="155" cm="1">
        <f t="array" ref="R463">_xlfn.SWITCH(D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63" s="155" cm="1">
        <f t="array" ref="S463">_xlfn.SWITCH(E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63" s="155" cm="1">
        <f t="array" ref="T463">_xlfn.SWITCH(F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464" spans="1:20" x14ac:dyDescent="0.3">
      <c r="A464">
        <v>39</v>
      </c>
      <c r="B464" t="s">
        <v>15</v>
      </c>
      <c r="C464" t="s">
        <v>37</v>
      </c>
      <c r="D464" t="s">
        <v>21</v>
      </c>
      <c r="E464" t="s">
        <v>15</v>
      </c>
      <c r="F464" t="s">
        <v>31</v>
      </c>
      <c r="I464">
        <f>FG_SecBase_Tuning!M$188</f>
        <v>9</v>
      </c>
      <c r="J464">
        <f>FG_SecBase_Tuning!N$188</f>
        <v>9</v>
      </c>
      <c r="K464">
        <f>FG_SecBase_Tuning!O$188</f>
        <v>9</v>
      </c>
      <c r="L464">
        <f>FG_SecBase_Tuning!P$188</f>
        <v>9</v>
      </c>
      <c r="M464">
        <f>FG_SecBase_Tuning!Q$188</f>
        <v>9</v>
      </c>
      <c r="P464" s="155" cm="1">
        <f t="array" ref="P464">_xlfn.SWITCH(B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64" s="155" cm="1">
        <f t="array" ref="Q464">_xlfn.SWITCH(C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64" s="155" cm="1">
        <f t="array" ref="R464">_xlfn.SWITCH(D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64" s="155" cm="1">
        <f t="array" ref="S464">_xlfn.SWITCH(E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64" s="155" cm="1">
        <f t="array" ref="T464">_xlfn.SWITCH(F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65" spans="1:20" x14ac:dyDescent="0.3">
      <c r="A465">
        <v>40</v>
      </c>
      <c r="B465" t="s">
        <v>40</v>
      </c>
      <c r="C465" t="s">
        <v>34</v>
      </c>
      <c r="D465" t="s">
        <v>18</v>
      </c>
      <c r="E465" t="s">
        <v>21</v>
      </c>
      <c r="F465" t="s">
        <v>24</v>
      </c>
      <c r="I465" s="6">
        <f>FG_SecBase_Tuning!M$190</f>
        <v>1000</v>
      </c>
      <c r="J465" s="6">
        <f>FG_SecBase_Tuning!N$191</f>
        <v>1200</v>
      </c>
      <c r="K465" s="6">
        <f>FG_SecBase_Tuning!O$192</f>
        <v>600</v>
      </c>
      <c r="L465" s="4">
        <f>FG_SecBase_Tuning!P$212</f>
        <v>2020</v>
      </c>
      <c r="M465" s="6">
        <f>FG_SecBase_Tuning!Q$190</f>
        <v>1000</v>
      </c>
      <c r="P465" s="155" cm="1">
        <f t="array" ref="P465">_xlfn.SWITCH(B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65" s="155" cm="1">
        <f t="array" ref="Q465">_xlfn.SWITCH(C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65" s="155" cm="1">
        <f t="array" ref="R465">_xlfn.SWITCH(D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65" s="155" cm="1">
        <f t="array" ref="S465">_xlfn.SWITCH(E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65" s="155" cm="1">
        <f t="array" ref="T465">_xlfn.SWITCH(F465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66" spans="1:20" x14ac:dyDescent="0.3">
      <c r="A466">
        <v>41</v>
      </c>
      <c r="B466" t="s">
        <v>34</v>
      </c>
      <c r="C466" t="s">
        <v>31</v>
      </c>
      <c r="D466" t="s">
        <v>21</v>
      </c>
      <c r="E466" t="s">
        <v>24</v>
      </c>
      <c r="F466" t="s">
        <v>21</v>
      </c>
      <c r="I466" s="6">
        <f>FG_SecBase_Tuning!M$190</f>
        <v>1000</v>
      </c>
      <c r="J466" s="6">
        <f>FG_SecBase_Tuning!N$191</f>
        <v>1200</v>
      </c>
      <c r="K466" s="6">
        <f>FG_SecBase_Tuning!O$192</f>
        <v>600</v>
      </c>
      <c r="L466" s="32">
        <f>FG_SecBase_Tuning!P$213</f>
        <v>2005</v>
      </c>
      <c r="M466" s="6">
        <f>FG_SecBase_Tuning!Q$190</f>
        <v>1000</v>
      </c>
      <c r="P466" s="155" cm="1">
        <f t="array" ref="P466">_xlfn.SWITCH(B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66" s="155" cm="1">
        <f t="array" ref="Q466">_xlfn.SWITCH(C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66" s="155" cm="1">
        <f t="array" ref="R466">_xlfn.SWITCH(D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66" s="155" cm="1">
        <f t="array" ref="S466">_xlfn.SWITCH(E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66" s="155" cm="1">
        <f t="array" ref="T466">_xlfn.SWITCH(F466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67" spans="1:20" x14ac:dyDescent="0.3">
      <c r="A467">
        <v>42</v>
      </c>
      <c r="B467" t="s">
        <v>10</v>
      </c>
      <c r="C467" t="s">
        <v>14</v>
      </c>
      <c r="D467" t="s">
        <v>26</v>
      </c>
      <c r="E467" s="4" t="s">
        <v>7</v>
      </c>
      <c r="F467" t="s">
        <v>10</v>
      </c>
      <c r="I467" s="6">
        <f>FG_SecBase_Tuning!M$190</f>
        <v>1000</v>
      </c>
      <c r="J467" s="6">
        <f>FG_SecBase_Tuning!N$191</f>
        <v>1200</v>
      </c>
      <c r="K467" s="6">
        <f>FG_SecBase_Tuning!O$192</f>
        <v>600</v>
      </c>
      <c r="L467" s="32">
        <f>FG_SecBase_Tuning!P$213</f>
        <v>2005</v>
      </c>
      <c r="M467" s="6">
        <f>FG_SecBase_Tuning!Q$190</f>
        <v>1000</v>
      </c>
      <c r="P467" s="155" cm="1">
        <f t="array" ref="P467">_xlfn.SWITCH(B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467" s="155" cm="1">
        <f t="array" ref="Q467">_xlfn.SWITCH(C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467" s="155" cm="1">
        <f t="array" ref="R467">_xlfn.SWITCH(D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467" s="155" cm="1">
        <f t="array" ref="S467">_xlfn.SWITCH(E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467" s="155" cm="1">
        <f t="array" ref="T467">_xlfn.SWITCH(F467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468" spans="1:20" x14ac:dyDescent="0.3">
      <c r="A468">
        <v>43</v>
      </c>
      <c r="B468" t="s">
        <v>27</v>
      </c>
      <c r="C468" t="s">
        <v>18</v>
      </c>
      <c r="D468" t="s">
        <v>30</v>
      </c>
      <c r="E468" s="4" t="s">
        <v>7</v>
      </c>
      <c r="F468" t="s">
        <v>37</v>
      </c>
      <c r="I468" s="6">
        <f>FG_SecBase_Tuning!M$190</f>
        <v>1000</v>
      </c>
      <c r="J468" s="6">
        <f>FG_SecBase_Tuning!N$191</f>
        <v>1200</v>
      </c>
      <c r="K468" s="2">
        <f>FG_SecBase_Tuning!O$193</f>
        <v>600</v>
      </c>
      <c r="L468" s="32">
        <f>FG_SecBase_Tuning!P$213</f>
        <v>2005</v>
      </c>
      <c r="M468" s="6">
        <f>FG_SecBase_Tuning!Q$190</f>
        <v>1000</v>
      </c>
      <c r="P468" s="155" cm="1">
        <f t="array" ref="P468">_xlfn.SWITCH(B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68" s="155" cm="1">
        <f t="array" ref="Q468">_xlfn.SWITCH(C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68" s="155" cm="1">
        <f t="array" ref="R468">_xlfn.SWITCH(D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468" s="155" cm="1">
        <f t="array" ref="S468">_xlfn.SWITCH(E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468" s="155" cm="1">
        <f t="array" ref="T468">_xlfn.SWITCH(F468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69" spans="1:20" x14ac:dyDescent="0.3">
      <c r="A469">
        <v>44</v>
      </c>
      <c r="B469" t="s">
        <v>31</v>
      </c>
      <c r="C469" t="s">
        <v>17</v>
      </c>
      <c r="D469" t="s">
        <v>33</v>
      </c>
      <c r="E469" t="s">
        <v>18</v>
      </c>
      <c r="F469" t="s">
        <v>40</v>
      </c>
      <c r="I469">
        <f>FG_SecBase_Tuning!M$188</f>
        <v>9</v>
      </c>
      <c r="J469" s="6">
        <f>FG_SecBase_Tuning!N$191</f>
        <v>1200</v>
      </c>
      <c r="K469" s="6">
        <f>FG_SecBase_Tuning!O$192</f>
        <v>600</v>
      </c>
      <c r="L469" s="4">
        <f>FG_SecBase_Tuning!P$212</f>
        <v>2020</v>
      </c>
      <c r="M469">
        <f>FG_SecBase_Tuning!Q$188</f>
        <v>9</v>
      </c>
      <c r="P469" s="155" cm="1">
        <f t="array" ref="P469">_xlfn.SWITCH(B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69" s="155" cm="1">
        <f t="array" ref="Q469">_xlfn.SWITCH(C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469" s="155" cm="1">
        <f t="array" ref="R469">_xlfn.SWITCH(D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469" s="155" cm="1">
        <f t="array" ref="S469">_xlfn.SWITCH(E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69" s="155" cm="1">
        <f t="array" ref="T469">_xlfn.SWITCH(F469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70" spans="1:20" x14ac:dyDescent="0.3">
      <c r="A470">
        <v>45</v>
      </c>
      <c r="B470" t="s">
        <v>18</v>
      </c>
      <c r="C470" t="s">
        <v>34</v>
      </c>
      <c r="D470" t="s">
        <v>36</v>
      </c>
      <c r="E470" t="s">
        <v>24</v>
      </c>
      <c r="F470" t="s">
        <v>18</v>
      </c>
      <c r="I470">
        <f>FG_SecBase_Tuning!M$188</f>
        <v>9</v>
      </c>
      <c r="J470" s="6">
        <f>FG_SecBase_Tuning!N$191</f>
        <v>1200</v>
      </c>
      <c r="K470" s="6">
        <f>FG_SecBase_Tuning!O$192</f>
        <v>600</v>
      </c>
      <c r="L470">
        <f>FG_SecBase_Tuning!P$188</f>
        <v>9</v>
      </c>
      <c r="M470">
        <f>FG_SecBase_Tuning!Q$188</f>
        <v>9</v>
      </c>
      <c r="P470" s="155" cm="1">
        <f t="array" ref="P470">_xlfn.SWITCH(B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70" s="155" cm="1">
        <f t="array" ref="Q470">_xlfn.SWITCH(C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70" s="155" cm="1">
        <f t="array" ref="R470">_xlfn.SWITCH(D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470" s="155" cm="1">
        <f t="array" ref="S470">_xlfn.SWITCH(E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70" s="155" cm="1">
        <f t="array" ref="T470">_xlfn.SWITCH(F470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71" spans="1:20" x14ac:dyDescent="0.3">
      <c r="A471">
        <v>46</v>
      </c>
      <c r="B471" t="s">
        <v>37</v>
      </c>
      <c r="C471" t="s">
        <v>27</v>
      </c>
      <c r="D471" t="s">
        <v>24</v>
      </c>
      <c r="E471" t="s">
        <v>31</v>
      </c>
      <c r="F471" t="s">
        <v>31</v>
      </c>
      <c r="I471">
        <f>FG_SecBase_Tuning!M$188</f>
        <v>9</v>
      </c>
      <c r="J471" s="6">
        <f>FG_SecBase_Tuning!N$191</f>
        <v>1200</v>
      </c>
      <c r="K471" s="6">
        <f>FG_SecBase_Tuning!O$192</f>
        <v>600</v>
      </c>
      <c r="L471">
        <f>FG_SecBase_Tuning!P$188</f>
        <v>9</v>
      </c>
      <c r="M471">
        <f>FG_SecBase_Tuning!Q$188</f>
        <v>9</v>
      </c>
      <c r="P471" s="155" cm="1">
        <f t="array" ref="P471">_xlfn.SWITCH(B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71" s="155" cm="1">
        <f t="array" ref="Q471">_xlfn.SWITCH(C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71" s="155" cm="1">
        <f t="array" ref="R471">_xlfn.SWITCH(D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71" s="155" cm="1">
        <f t="array" ref="S471">_xlfn.SWITCH(E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71" s="155" cm="1">
        <f t="array" ref="T471">_xlfn.SWITCH(F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72" spans="1:20" x14ac:dyDescent="0.3">
      <c r="A472">
        <v>47</v>
      </c>
      <c r="B472" t="s">
        <v>40</v>
      </c>
      <c r="C472" t="s">
        <v>23</v>
      </c>
      <c r="D472" t="s">
        <v>27</v>
      </c>
      <c r="E472" t="s">
        <v>11</v>
      </c>
      <c r="F472" t="s">
        <v>40</v>
      </c>
      <c r="I472" s="4">
        <f>FG_SecBase_Tuning!M$212</f>
        <v>2280</v>
      </c>
      <c r="J472" s="6">
        <f>FG_SecBase_Tuning!N$191</f>
        <v>1200</v>
      </c>
      <c r="K472">
        <f>FG_SecBase_Tuning!O$188</f>
        <v>9</v>
      </c>
      <c r="L472">
        <f>FG_SecBase_Tuning!P$188</f>
        <v>9</v>
      </c>
      <c r="M472" s="4">
        <f>FG_SecBase_Tuning!Q$212</f>
        <v>2020</v>
      </c>
      <c r="P472" s="155" cm="1">
        <f t="array" ref="P472">_xlfn.SWITCH(B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72" s="155" cm="1">
        <f t="array" ref="Q472">_xlfn.SWITCH(C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472" s="155" cm="1">
        <f t="array" ref="R472">_xlfn.SWITCH(D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72" s="155" cm="1">
        <f t="array" ref="S472">_xlfn.SWITCH(E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72" s="155" cm="1">
        <f t="array" ref="T472">_xlfn.SWITCH(F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73" spans="1:20" x14ac:dyDescent="0.3">
      <c r="A473">
        <v>48</v>
      </c>
      <c r="B473" t="s">
        <v>21</v>
      </c>
      <c r="C473" t="s">
        <v>20</v>
      </c>
      <c r="D473" t="s">
        <v>37</v>
      </c>
      <c r="E473" t="s">
        <v>37</v>
      </c>
      <c r="F473" t="s">
        <v>34</v>
      </c>
      <c r="I473" s="32">
        <f>FG_SecBase_Tuning!M$213</f>
        <v>2600</v>
      </c>
      <c r="J473" s="6">
        <f>FG_SecBase_Tuning!N$191</f>
        <v>1200</v>
      </c>
      <c r="K473">
        <f>FG_SecBase_Tuning!O$188</f>
        <v>9</v>
      </c>
      <c r="L473">
        <f>FG_SecBase_Tuning!P$188</f>
        <v>9</v>
      </c>
      <c r="M473" s="32">
        <f>FG_SecBase_Tuning!Q$213</f>
        <v>2000</v>
      </c>
      <c r="P473" s="155" cm="1">
        <f t="array" ref="P473">_xlfn.SWITCH(B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73" s="155" cm="1">
        <f t="array" ref="Q473">_xlfn.SWITCH(C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473" s="155" cm="1">
        <f t="array" ref="R473">_xlfn.SWITCH(D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73" s="155" cm="1">
        <f t="array" ref="S473">_xlfn.SWITCH(E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73" s="155" cm="1">
        <f t="array" ref="T473">_xlfn.SWITCH(F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74" spans="1:20" x14ac:dyDescent="0.3">
      <c r="A474">
        <v>49</v>
      </c>
      <c r="B474" s="4" t="s">
        <v>7</v>
      </c>
      <c r="C474" t="s">
        <v>18</v>
      </c>
      <c r="D474" t="s">
        <v>24</v>
      </c>
      <c r="E474" t="s">
        <v>18</v>
      </c>
      <c r="F474" s="4" t="s">
        <v>7</v>
      </c>
      <c r="I474" s="32">
        <f>FG_SecBase_Tuning!M$213</f>
        <v>2600</v>
      </c>
      <c r="J474" s="6">
        <f>FG_SecBase_Tuning!N$191</f>
        <v>1200</v>
      </c>
      <c r="K474">
        <f>FG_SecBase_Tuning!O$188</f>
        <v>9</v>
      </c>
      <c r="L474">
        <f>FG_SecBase_Tuning!P$188</f>
        <v>9</v>
      </c>
      <c r="M474" s="32">
        <f>FG_SecBase_Tuning!Q$213</f>
        <v>2000</v>
      </c>
      <c r="P474" s="155" cm="1">
        <f t="array" ref="P474">_xlfn.SWITCH(B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474" s="155" cm="1">
        <f t="array" ref="Q474">_xlfn.SWITCH(C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74" s="155" cm="1">
        <f t="array" ref="R474">_xlfn.SWITCH(D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74" s="155" cm="1">
        <f t="array" ref="S474">_xlfn.SWITCH(E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474" s="155" cm="1">
        <f t="array" ref="T474">_xlfn.SWITCH(F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475" spans="1:20" x14ac:dyDescent="0.3">
      <c r="A475">
        <v>50</v>
      </c>
      <c r="B475" s="4" t="s">
        <v>7</v>
      </c>
      <c r="C475" t="s">
        <v>15</v>
      </c>
      <c r="D475" t="s">
        <v>18</v>
      </c>
      <c r="E475" t="s">
        <v>31</v>
      </c>
      <c r="F475" s="4" t="s">
        <v>7</v>
      </c>
      <c r="I475" s="32">
        <f>FG_SecBase_Tuning!M$213</f>
        <v>2600</v>
      </c>
      <c r="J475">
        <f>FG_SecBase_Tuning!N$188</f>
        <v>9</v>
      </c>
      <c r="K475">
        <f>FG_SecBase_Tuning!O$188</f>
        <v>9</v>
      </c>
      <c r="L475">
        <f>FG_SecBase_Tuning!P$188</f>
        <v>9</v>
      </c>
      <c r="M475" s="32">
        <f>FG_SecBase_Tuning!Q$213</f>
        <v>2000</v>
      </c>
      <c r="P475" s="155" cm="1">
        <f t="array" ref="P475">_xlfn.SWITCH(B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475" s="155" cm="1">
        <f t="array" ref="Q475">_xlfn.SWITCH(C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75" s="155" cm="1">
        <f t="array" ref="R475">_xlfn.SWITCH(D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75" s="155" cm="1">
        <f t="array" ref="S475">_xlfn.SWITCH(E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75" s="155" cm="1">
        <f t="array" ref="T475">_xlfn.SWITCH(F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476" spans="1:20" x14ac:dyDescent="0.3">
      <c r="A476">
        <v>51</v>
      </c>
      <c r="B476" t="s">
        <v>27</v>
      </c>
      <c r="C476" t="s">
        <v>31</v>
      </c>
      <c r="D476" t="s">
        <v>31</v>
      </c>
      <c r="E476" t="s">
        <v>15</v>
      </c>
      <c r="F476" t="s">
        <v>18</v>
      </c>
      <c r="I476" s="4">
        <f>FG_SecBase_Tuning!M$212</f>
        <v>2280</v>
      </c>
      <c r="J476">
        <f>FG_SecBase_Tuning!N$188</f>
        <v>9</v>
      </c>
      <c r="K476">
        <f>FG_SecBase_Tuning!O$188</f>
        <v>9</v>
      </c>
      <c r="L476">
        <f>FG_SecBase_Tuning!P$188</f>
        <v>9</v>
      </c>
      <c r="M476" s="4">
        <f>FG_SecBase_Tuning!Q$212</f>
        <v>2020</v>
      </c>
      <c r="P476" s="155" cm="1">
        <f t="array" ref="P476">_xlfn.SWITCH(B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76" s="155" cm="1">
        <f t="array" ref="Q476">_xlfn.SWITCH(C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476" s="155" cm="1">
        <f t="array" ref="R476">_xlfn.SWITCH(D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76" s="155" cm="1">
        <f t="array" ref="S476">_xlfn.SWITCH(E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76" s="155" cm="1">
        <f t="array" ref="T476">_xlfn.SWITCH(F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77" spans="1:20" x14ac:dyDescent="0.3">
      <c r="A477">
        <v>52</v>
      </c>
      <c r="B477" t="s">
        <v>24</v>
      </c>
      <c r="C477" t="s">
        <v>21</v>
      </c>
      <c r="D477" t="s">
        <v>37</v>
      </c>
      <c r="E477" t="s">
        <v>24</v>
      </c>
      <c r="F477" t="s">
        <v>34</v>
      </c>
      <c r="I477">
        <f>FG_SecBase_Tuning!M$188</f>
        <v>9</v>
      </c>
      <c r="J477">
        <f>FG_SecBase_Tuning!N$188</f>
        <v>9</v>
      </c>
      <c r="K477">
        <f>FG_SecBase_Tuning!O$188</f>
        <v>9</v>
      </c>
      <c r="L477">
        <f>FG_SecBase_Tuning!P$188</f>
        <v>9</v>
      </c>
      <c r="M477">
        <f>FG_SecBase_Tuning!Q$188</f>
        <v>9</v>
      </c>
      <c r="P477" s="155" cm="1">
        <f t="array" ref="P477">_xlfn.SWITCH(B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77" s="155" cm="1">
        <f t="array" ref="Q477">_xlfn.SWITCH(C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77" s="155" cm="1">
        <f t="array" ref="R477">_xlfn.SWITCH(D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77" s="155" cm="1">
        <f t="array" ref="S477">_xlfn.SWITCH(E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77" s="155" cm="1">
        <f t="array" ref="T477">_xlfn.SWITCH(F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78" spans="1:20" x14ac:dyDescent="0.3">
      <c r="A478">
        <v>53</v>
      </c>
      <c r="B478" t="s">
        <v>31</v>
      </c>
      <c r="C478" t="s">
        <v>24</v>
      </c>
      <c r="D478" t="s">
        <v>11</v>
      </c>
      <c r="E478" t="s">
        <v>34</v>
      </c>
      <c r="F478" t="s">
        <v>27</v>
      </c>
      <c r="I478">
        <f>FG_SecBase_Tuning!M$188</f>
        <v>9</v>
      </c>
      <c r="J478">
        <f>FG_SecBase_Tuning!N$188</f>
        <v>9</v>
      </c>
      <c r="K478">
        <f>FG_SecBase_Tuning!O$188</f>
        <v>9</v>
      </c>
      <c r="L478">
        <f>FG_SecBase_Tuning!P$188</f>
        <v>9</v>
      </c>
      <c r="M478">
        <f>FG_SecBase_Tuning!Q$188</f>
        <v>9</v>
      </c>
      <c r="P478" s="155" cm="1">
        <f t="array" ref="P478">_xlfn.SWITCH(B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78" s="155" cm="1">
        <f t="array" ref="Q478">_xlfn.SWITCH(C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78" s="155" cm="1">
        <f t="array" ref="R478">_xlfn.SWITCH(D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78" s="155" cm="1">
        <f t="array" ref="S478">_xlfn.SWITCH(E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78" s="155" cm="1">
        <f t="array" ref="T478">_xlfn.SWITCH(F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79" spans="1:20" x14ac:dyDescent="0.3">
      <c r="A479">
        <v>54</v>
      </c>
      <c r="B479" s="9" t="s">
        <v>37</v>
      </c>
      <c r="C479" s="9" t="s">
        <v>18</v>
      </c>
      <c r="D479" s="9" t="s">
        <v>37</v>
      </c>
      <c r="E479" s="9" t="s">
        <v>11</v>
      </c>
      <c r="F479" s="9" t="s">
        <v>21</v>
      </c>
      <c r="I479">
        <f>FG_SecBase_Tuning!M$188</f>
        <v>9</v>
      </c>
      <c r="J479" s="10">
        <f>FG_SecBase_Tuning!N$189</f>
        <v>700</v>
      </c>
      <c r="K479" s="10">
        <f>FG_SecBase_Tuning!O$189</f>
        <v>700</v>
      </c>
      <c r="L479" s="10">
        <f>FG_SecBase_Tuning!P$189</f>
        <v>700</v>
      </c>
      <c r="M479" s="10">
        <f>FG_SecBase_Tuning!Q$189</f>
        <v>700</v>
      </c>
      <c r="P479" s="155" cm="1">
        <f t="array" ref="P479">_xlfn.SWITCH(B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79" s="155" cm="1">
        <f t="array" ref="Q479">_xlfn.SWITCH(C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79" s="155" cm="1">
        <f t="array" ref="R479">_xlfn.SWITCH(D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79" s="155" cm="1">
        <f t="array" ref="S479">_xlfn.SWITCH(E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79" s="155" cm="1">
        <f t="array" ref="T479">_xlfn.SWITCH(F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80" spans="1:20" x14ac:dyDescent="0.3">
      <c r="A480">
        <v>55</v>
      </c>
      <c r="B480" s="9" t="s">
        <v>11</v>
      </c>
      <c r="C480" s="9" t="s">
        <v>40</v>
      </c>
      <c r="D480" s="9" t="s">
        <v>40</v>
      </c>
      <c r="E480" s="9" t="s">
        <v>21</v>
      </c>
      <c r="F480" s="9" t="s">
        <v>40</v>
      </c>
      <c r="I480">
        <f>FG_SecBase_Tuning!M$188</f>
        <v>9</v>
      </c>
      <c r="J480" s="10">
        <f>FG_SecBase_Tuning!N$189</f>
        <v>700</v>
      </c>
      <c r="K480" s="10">
        <f>FG_SecBase_Tuning!O$189</f>
        <v>700</v>
      </c>
      <c r="L480" s="10">
        <f>FG_SecBase_Tuning!P$189</f>
        <v>700</v>
      </c>
      <c r="M480" s="10">
        <f>FG_SecBase_Tuning!Q$189</f>
        <v>700</v>
      </c>
      <c r="P480" s="155" cm="1">
        <f t="array" ref="P480">_xlfn.SWITCH(B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480" s="155" cm="1">
        <f t="array" ref="Q480">_xlfn.SWITCH(C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80" s="155" cm="1">
        <f t="array" ref="R480">_xlfn.SWITCH(D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80" s="155" cm="1">
        <f t="array" ref="S480">_xlfn.SWITCH(E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480" s="155" cm="1">
        <f t="array" ref="T480">_xlfn.SWITCH(F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81" spans="1:20" x14ac:dyDescent="0.3">
      <c r="A481">
        <v>56</v>
      </c>
      <c r="B481" s="9" t="s">
        <v>24</v>
      </c>
      <c r="C481" s="9" t="s">
        <v>43</v>
      </c>
      <c r="D481" s="9" t="s">
        <v>43</v>
      </c>
      <c r="E481" s="9" t="s">
        <v>43</v>
      </c>
      <c r="F481" s="9" t="s">
        <v>43</v>
      </c>
      <c r="I481">
        <f>FG_SecBase_Tuning!M$188</f>
        <v>9</v>
      </c>
      <c r="J481" s="10">
        <f>FG_SecBase_Tuning!N$189</f>
        <v>700</v>
      </c>
      <c r="K481" s="10">
        <f>FG_SecBase_Tuning!O$189</f>
        <v>700</v>
      </c>
      <c r="L481" s="10">
        <f>FG_SecBase_Tuning!P$189</f>
        <v>700</v>
      </c>
      <c r="M481" s="10">
        <f>FG_SecBase_Tuning!Q$189</f>
        <v>700</v>
      </c>
      <c r="P481" s="155" cm="1">
        <f t="array" ref="P481">_xlfn.SWITCH(B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1" s="155" cm="1">
        <f t="array" ref="Q481">_xlfn.SWITCH(C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481" s="155" cm="1">
        <f t="array" ref="R481">_xlfn.SWITCH(D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481" s="155" cm="1">
        <f t="array" ref="S481">_xlfn.SWITCH(E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481" s="155" cm="1">
        <f t="array" ref="T481">_xlfn.SWITCH(F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482" spans="1:20" x14ac:dyDescent="0.3">
      <c r="A482">
        <v>57</v>
      </c>
      <c r="B482" s="11" t="s">
        <v>24</v>
      </c>
      <c r="C482" s="11" t="s">
        <v>34</v>
      </c>
      <c r="D482" s="11" t="s">
        <v>15</v>
      </c>
      <c r="E482" s="11" t="s">
        <v>34</v>
      </c>
      <c r="F482" s="11" t="s">
        <v>27</v>
      </c>
      <c r="I482">
        <f>FG_SecBase_Tuning!M$188</f>
        <v>9</v>
      </c>
      <c r="J482" s="10">
        <f>FG_SecBase_Tuning!N$189</f>
        <v>700</v>
      </c>
      <c r="K482" s="10">
        <f>FG_SecBase_Tuning!O$189</f>
        <v>700</v>
      </c>
      <c r="L482" s="10">
        <f>FG_SecBase_Tuning!P$189</f>
        <v>700</v>
      </c>
      <c r="M482" s="10">
        <f>FG_SecBase_Tuning!Q$189</f>
        <v>700</v>
      </c>
      <c r="P482" s="155" cm="1">
        <f t="array" ref="P482">_xlfn.SWITCH(B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2" s="155" cm="1">
        <f t="array" ref="Q482">_xlfn.SWITCH(C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82" s="155" cm="1">
        <f t="array" ref="R482">_xlfn.SWITCH(D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82" s="155" cm="1">
        <f t="array" ref="S482">_xlfn.SWITCH(E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82" s="155" cm="1">
        <f t="array" ref="T482">_xlfn.SWITCH(F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83" spans="1:20" x14ac:dyDescent="0.3">
      <c r="A483">
        <v>58</v>
      </c>
      <c r="B483" s="11" t="s">
        <v>27</v>
      </c>
      <c r="C483" s="11" t="s">
        <v>40</v>
      </c>
      <c r="D483" s="11" t="s">
        <v>18</v>
      </c>
      <c r="E483" s="11" t="s">
        <v>37</v>
      </c>
      <c r="F483" s="11" t="s">
        <v>34</v>
      </c>
      <c r="I483">
        <f>FG_SecBase_Tuning!M$188</f>
        <v>9</v>
      </c>
      <c r="J483">
        <f>FG_SecBase_Tuning!N$188</f>
        <v>9</v>
      </c>
      <c r="K483">
        <f>FG_SecBase_Tuning!O$188</f>
        <v>9</v>
      </c>
      <c r="L483">
        <f>FG_SecBase_Tuning!P$188</f>
        <v>9</v>
      </c>
      <c r="M483">
        <f>FG_SecBase_Tuning!Q$188</f>
        <v>9</v>
      </c>
      <c r="P483" s="155" cm="1">
        <f t="array" ref="P483">_xlfn.SWITCH(B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83" s="155" cm="1">
        <f t="array" ref="Q483">_xlfn.SWITCH(C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83" s="155" cm="1">
        <f t="array" ref="R483">_xlfn.SWITCH(D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83" s="155" cm="1">
        <f t="array" ref="S483">_xlfn.SWITCH(E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83" s="155" cm="1">
        <f t="array" ref="T483">_xlfn.SWITCH(F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84" spans="1:20" x14ac:dyDescent="0.3">
      <c r="A484">
        <v>59</v>
      </c>
      <c r="B484" s="11" t="s">
        <v>24</v>
      </c>
      <c r="C484" s="11" t="s">
        <v>37</v>
      </c>
      <c r="D484" s="11" t="s">
        <v>11</v>
      </c>
      <c r="E484" s="11" t="s">
        <v>37</v>
      </c>
      <c r="F484" s="11" t="s">
        <v>40</v>
      </c>
      <c r="I484">
        <f>FG_SecBase_Tuning!M$188</f>
        <v>9</v>
      </c>
      <c r="J484">
        <f>FG_SecBase_Tuning!N$188</f>
        <v>9</v>
      </c>
      <c r="K484">
        <f>FG_SecBase_Tuning!O$188</f>
        <v>9</v>
      </c>
      <c r="L484">
        <f>FG_SecBase_Tuning!P$188</f>
        <v>9</v>
      </c>
      <c r="M484">
        <f>FG_SecBase_Tuning!Q$188</f>
        <v>9</v>
      </c>
      <c r="P484" s="155" cm="1">
        <f t="array" ref="P484">_xlfn.SWITCH(B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4" s="155" cm="1">
        <f t="array" ref="Q484">_xlfn.SWITCH(C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84" s="155" cm="1">
        <f t="array" ref="R484">_xlfn.SWITCH(D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84" s="155" cm="1">
        <f t="array" ref="S484">_xlfn.SWITCH(E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84" s="155" cm="1">
        <f t="array" ref="T484">_xlfn.SWITCH(F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85" spans="1:20" x14ac:dyDescent="0.3">
      <c r="A485">
        <v>60</v>
      </c>
      <c r="B485" s="11" t="s">
        <v>15</v>
      </c>
      <c r="C485" s="11" t="s">
        <v>21</v>
      </c>
      <c r="D485" s="11" t="s">
        <v>24</v>
      </c>
      <c r="E485" s="11" t="s">
        <v>31</v>
      </c>
      <c r="F485" s="11" t="s">
        <v>27</v>
      </c>
      <c r="I485">
        <f>FG_SecBase_Tuning!M$188</f>
        <v>9</v>
      </c>
      <c r="J485">
        <f>FG_SecBase_Tuning!N$188</f>
        <v>9</v>
      </c>
      <c r="K485">
        <f>FG_SecBase_Tuning!O$188</f>
        <v>9</v>
      </c>
      <c r="L485">
        <f>FG_SecBase_Tuning!P$188</f>
        <v>9</v>
      </c>
      <c r="M485">
        <f>FG_SecBase_Tuning!Q$188</f>
        <v>9</v>
      </c>
      <c r="P485" s="155" cm="1">
        <f t="array" ref="P485">_xlfn.SWITCH(B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485" s="155" cm="1">
        <f t="array" ref="Q485">_xlfn.SWITCH(C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85" s="155" cm="1">
        <f t="array" ref="R485">_xlfn.SWITCH(D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485" s="155" cm="1">
        <f t="array" ref="S485">_xlfn.SWITCH(E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85" s="155" cm="1">
        <f t="array" ref="T485">_xlfn.SWITCH(F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86" spans="1:20" x14ac:dyDescent="0.3">
      <c r="A486">
        <v>61</v>
      </c>
      <c r="B486" s="11" t="s">
        <v>24</v>
      </c>
      <c r="C486" s="11" t="s">
        <v>15</v>
      </c>
      <c r="D486" s="11" t="s">
        <v>18</v>
      </c>
      <c r="E486" s="11" t="s">
        <v>37</v>
      </c>
      <c r="F486" s="11" t="s">
        <v>27</v>
      </c>
      <c r="I486">
        <f>FG_SecBase_Tuning!M$188</f>
        <v>9</v>
      </c>
      <c r="J486">
        <f>FG_SecBase_Tuning!N$188</f>
        <v>9</v>
      </c>
      <c r="K486">
        <f>FG_SecBase_Tuning!O$188</f>
        <v>9</v>
      </c>
      <c r="L486">
        <f>FG_SecBase_Tuning!P$188</f>
        <v>9</v>
      </c>
      <c r="M486">
        <f>FG_SecBase_Tuning!Q$188</f>
        <v>9</v>
      </c>
      <c r="P486" s="155" cm="1">
        <f t="array" ref="P486">_xlfn.SWITCH(B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6" s="155" cm="1">
        <f t="array" ref="Q486">_xlfn.SWITCH(C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86" s="155" cm="1">
        <f t="array" ref="R486">_xlfn.SWITCH(D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86" s="155" cm="1">
        <f t="array" ref="S486">_xlfn.SWITCH(E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86" s="155" cm="1">
        <f t="array" ref="T486">_xlfn.SWITCH(F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487" spans="1:20" x14ac:dyDescent="0.3">
      <c r="A487">
        <v>62</v>
      </c>
      <c r="B487" s="11" t="s">
        <v>21</v>
      </c>
      <c r="C487" s="11" t="s">
        <v>18</v>
      </c>
      <c r="D487" s="11" t="s">
        <v>37</v>
      </c>
      <c r="E487" s="11" t="s">
        <v>27</v>
      </c>
      <c r="F487" s="11" t="s">
        <v>34</v>
      </c>
      <c r="I487" s="6">
        <f>FG_SecBase_Tuning!M$192</f>
        <v>700</v>
      </c>
      <c r="J487" s="6">
        <f>FG_SecBase_Tuning!N$192</f>
        <v>700</v>
      </c>
      <c r="K487" s="6">
        <f>FG_SecBase_Tuning!O$191</f>
        <v>1000</v>
      </c>
      <c r="L487" s="6">
        <f>FG_SecBase_Tuning!P$191</f>
        <v>1000</v>
      </c>
      <c r="M487" s="6">
        <f>FG_SecBase_Tuning!Q$192</f>
        <v>600</v>
      </c>
      <c r="P487" s="155" cm="1">
        <f t="array" ref="P487">_xlfn.SWITCH(B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87" s="155" cm="1">
        <f t="array" ref="Q487">_xlfn.SWITCH(C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87" s="155" cm="1">
        <f t="array" ref="R487">_xlfn.SWITCH(D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487" s="155" cm="1">
        <f t="array" ref="S487">_xlfn.SWITCH(E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487" s="155" cm="1">
        <f t="array" ref="T487">_xlfn.SWITCH(F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488" spans="1:20" x14ac:dyDescent="0.3">
      <c r="A488">
        <v>63</v>
      </c>
      <c r="B488" t="s">
        <v>31</v>
      </c>
      <c r="C488" t="s">
        <v>27</v>
      </c>
      <c r="D488" t="s">
        <v>21</v>
      </c>
      <c r="E488" t="s">
        <v>15</v>
      </c>
      <c r="F488" t="s">
        <v>40</v>
      </c>
      <c r="I488" s="6">
        <f>FG_SecBase_Tuning!M$192</f>
        <v>700</v>
      </c>
      <c r="J488" s="6">
        <f>FG_SecBase_Tuning!N$192</f>
        <v>700</v>
      </c>
      <c r="K488" s="6">
        <f>FG_SecBase_Tuning!O$191</f>
        <v>1000</v>
      </c>
      <c r="L488" s="6">
        <f>FG_SecBase_Tuning!P$191</f>
        <v>1000</v>
      </c>
      <c r="M488" s="6">
        <f>FG_SecBase_Tuning!Q$192</f>
        <v>600</v>
      </c>
      <c r="P488" s="155" cm="1">
        <f t="array" ref="P488">_xlfn.SWITCH(B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88" s="155" cm="1">
        <f t="array" ref="Q488">_xlfn.SWITCH(C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88" s="155" cm="1">
        <f t="array" ref="R488">_xlfn.SWITCH(D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88" s="155" cm="1">
        <f t="array" ref="S488">_xlfn.SWITCH(E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488" s="155" cm="1">
        <f t="array" ref="T488">_xlfn.SWITCH(F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89" spans="1:20" x14ac:dyDescent="0.3">
      <c r="A489">
        <v>64</v>
      </c>
      <c r="B489" t="s">
        <v>26</v>
      </c>
      <c r="C489" t="s">
        <v>26</v>
      </c>
      <c r="D489" t="s">
        <v>20</v>
      </c>
      <c r="E489" t="s">
        <v>14</v>
      </c>
      <c r="F489" t="s">
        <v>26</v>
      </c>
      <c r="I489" s="6">
        <f>FG_SecBase_Tuning!M$192</f>
        <v>700</v>
      </c>
      <c r="J489" s="6">
        <f>FG_SecBase_Tuning!N$192</f>
        <v>700</v>
      </c>
      <c r="K489" s="6">
        <f>FG_SecBase_Tuning!O$191</f>
        <v>1000</v>
      </c>
      <c r="L489" s="6">
        <f>FG_SecBase_Tuning!P$191</f>
        <v>1000</v>
      </c>
      <c r="M489" s="6">
        <f>FG_SecBase_Tuning!Q$192</f>
        <v>600</v>
      </c>
      <c r="P489" s="155" cm="1">
        <f t="array" ref="P489">_xlfn.SWITCH(B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489" s="155" cm="1">
        <f t="array" ref="Q489">_xlfn.SWITCH(C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489" s="155" cm="1">
        <f t="array" ref="R489">_xlfn.SWITCH(D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489" s="155" cm="1">
        <f t="array" ref="S489">_xlfn.SWITCH(E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489" s="155" cm="1">
        <f t="array" ref="T489">_xlfn.SWITCH(F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490" spans="1:20" x14ac:dyDescent="0.3">
      <c r="A490">
        <v>65</v>
      </c>
      <c r="B490" t="s">
        <v>30</v>
      </c>
      <c r="C490" t="s">
        <v>30</v>
      </c>
      <c r="D490" t="s">
        <v>23</v>
      </c>
      <c r="E490" t="s">
        <v>40</v>
      </c>
      <c r="F490" t="s">
        <v>30</v>
      </c>
      <c r="I490" s="2">
        <f>FG_SecBase_Tuning!M$193</f>
        <v>600</v>
      </c>
      <c r="J490" s="2">
        <f>FG_SecBase_Tuning!N$193</f>
        <v>700</v>
      </c>
      <c r="K490" s="6">
        <f>FG_SecBase_Tuning!O$191</f>
        <v>1000</v>
      </c>
      <c r="L490" s="6">
        <f>FG_SecBase_Tuning!P$191</f>
        <v>1000</v>
      </c>
      <c r="M490" s="2">
        <f>FG_SecBase_Tuning!Q$193</f>
        <v>600</v>
      </c>
      <c r="P490" s="155" cm="1">
        <f t="array" ref="P490">_xlfn.SWITCH(B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490" s="155" cm="1">
        <f t="array" ref="Q490">_xlfn.SWITCH(C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490" s="155" cm="1">
        <f t="array" ref="R490">_xlfn.SWITCH(D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490" s="155" cm="1">
        <f t="array" ref="S490">_xlfn.SWITCH(E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90" s="155" cm="1">
        <f t="array" ref="T490">_xlfn.SWITCH(F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491" spans="1:20" x14ac:dyDescent="0.3">
      <c r="A491">
        <v>66</v>
      </c>
      <c r="B491" t="s">
        <v>33</v>
      </c>
      <c r="C491" t="s">
        <v>33</v>
      </c>
      <c r="D491" t="s">
        <v>15</v>
      </c>
      <c r="E491" t="s">
        <v>17</v>
      </c>
      <c r="F491" t="s">
        <v>33</v>
      </c>
      <c r="I491" s="6">
        <f>FG_SecBase_Tuning!M$192</f>
        <v>700</v>
      </c>
      <c r="J491" s="6">
        <f>FG_SecBase_Tuning!N$192</f>
        <v>700</v>
      </c>
      <c r="K491" s="6">
        <f>FG_SecBase_Tuning!O$191</f>
        <v>1000</v>
      </c>
      <c r="L491" s="6">
        <f>FG_SecBase_Tuning!P$191</f>
        <v>1000</v>
      </c>
      <c r="M491" s="6">
        <f>FG_SecBase_Tuning!Q$192</f>
        <v>600</v>
      </c>
      <c r="P491" s="155" cm="1">
        <f t="array" ref="P491">_xlfn.SWITCH(B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491" s="155" cm="1">
        <f t="array" ref="Q491">_xlfn.SWITCH(C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491" s="155" cm="1">
        <f t="array" ref="R491">_xlfn.SWITCH(D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91" s="155" cm="1">
        <f t="array" ref="S491">_xlfn.SWITCH(E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491" s="155" cm="1">
        <f t="array" ref="T491">_xlfn.SWITCH(F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492" spans="1:20" x14ac:dyDescent="0.3">
      <c r="A492">
        <v>67</v>
      </c>
      <c r="B492" t="s">
        <v>36</v>
      </c>
      <c r="C492" t="s">
        <v>36</v>
      </c>
      <c r="D492" t="s">
        <v>34</v>
      </c>
      <c r="E492" t="s">
        <v>34</v>
      </c>
      <c r="F492" t="s">
        <v>36</v>
      </c>
      <c r="I492" s="6">
        <f>FG_SecBase_Tuning!M$192</f>
        <v>700</v>
      </c>
      <c r="J492" s="6">
        <f>FG_SecBase_Tuning!N$192</f>
        <v>700</v>
      </c>
      <c r="K492" s="6">
        <f>FG_SecBase_Tuning!O$191</f>
        <v>1000</v>
      </c>
      <c r="L492" s="6">
        <f>FG_SecBase_Tuning!P$191</f>
        <v>1000</v>
      </c>
      <c r="M492" s="6">
        <f>FG_SecBase_Tuning!Q$192</f>
        <v>600</v>
      </c>
      <c r="P492" s="155" cm="1">
        <f t="array" ref="P492">_xlfn.SWITCH(B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492" s="155" cm="1">
        <f t="array" ref="Q492">_xlfn.SWITCH(C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492" s="155" cm="1">
        <f t="array" ref="R492">_xlfn.SWITCH(D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492" s="155" cm="1">
        <f t="array" ref="S492">_xlfn.SWITCH(E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92" s="155" cm="1">
        <f t="array" ref="T492">_xlfn.SWITCH(F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493" spans="1:20" x14ac:dyDescent="0.3">
      <c r="A493">
        <v>68</v>
      </c>
      <c r="B493" t="s">
        <v>37</v>
      </c>
      <c r="C493" t="s">
        <v>27</v>
      </c>
      <c r="D493" t="s">
        <v>14</v>
      </c>
      <c r="E493" t="s">
        <v>31</v>
      </c>
      <c r="F493" t="s">
        <v>40</v>
      </c>
      <c r="I493" s="6">
        <f>FG_SecBase_Tuning!M$192</f>
        <v>700</v>
      </c>
      <c r="J493" s="6">
        <f>FG_SecBase_Tuning!N$192</f>
        <v>700</v>
      </c>
      <c r="K493" s="6">
        <f>FG_SecBase_Tuning!O$191</f>
        <v>1000</v>
      </c>
      <c r="L493" s="6">
        <f>FG_SecBase_Tuning!P$191</f>
        <v>1000</v>
      </c>
      <c r="M493" s="6">
        <f>FG_SecBase_Tuning!Q$192</f>
        <v>600</v>
      </c>
      <c r="P493" s="155" cm="1">
        <f t="array" ref="P493">_xlfn.SWITCH(B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93" s="155" cm="1">
        <f t="array" ref="Q493">_xlfn.SWITCH(C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493" s="155" cm="1">
        <f t="array" ref="R493">_xlfn.SWITCH(D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493" s="155" cm="1">
        <f t="array" ref="S493">_xlfn.SWITCH(E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93" s="155" cm="1">
        <f t="array" ref="T493">_xlfn.SWITCH(F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94" spans="1:20" x14ac:dyDescent="0.3">
      <c r="A494">
        <v>69</v>
      </c>
      <c r="B494" t="s">
        <v>34</v>
      </c>
      <c r="C494" t="s">
        <v>40</v>
      </c>
      <c r="D494" t="s">
        <v>18</v>
      </c>
      <c r="E494" t="s">
        <v>23</v>
      </c>
      <c r="F494" t="s">
        <v>15</v>
      </c>
      <c r="I494">
        <f>FG_SecBase_Tuning!M$188</f>
        <v>9</v>
      </c>
      <c r="J494">
        <f>FG_SecBase_Tuning!N$188</f>
        <v>9</v>
      </c>
      <c r="K494" s="6">
        <f>FG_SecBase_Tuning!O$191</f>
        <v>1000</v>
      </c>
      <c r="L494" s="6">
        <f>FG_SecBase_Tuning!P$191</f>
        <v>1000</v>
      </c>
      <c r="M494">
        <f>FG_SecBase_Tuning!Q$188</f>
        <v>9</v>
      </c>
      <c r="P494" s="155" cm="1">
        <f t="array" ref="P494">_xlfn.SWITCH(B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94" s="155" cm="1">
        <f t="array" ref="Q494">_xlfn.SWITCH(C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94" s="155" cm="1">
        <f t="array" ref="R494">_xlfn.SWITCH(D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494" s="155" cm="1">
        <f t="array" ref="S494">_xlfn.SWITCH(E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494" s="155" cm="1">
        <f t="array" ref="T494">_xlfn.SWITCH(F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495" spans="1:20" x14ac:dyDescent="0.3">
      <c r="A495">
        <v>70</v>
      </c>
      <c r="B495" t="s">
        <v>27</v>
      </c>
      <c r="C495" t="s">
        <v>34</v>
      </c>
      <c r="D495" t="s">
        <v>17</v>
      </c>
      <c r="E495" t="s">
        <v>20</v>
      </c>
      <c r="F495" t="s">
        <v>18</v>
      </c>
      <c r="I495">
        <f>FG_SecBase_Tuning!M$188</f>
        <v>9</v>
      </c>
      <c r="J495">
        <f>FG_SecBase_Tuning!N$188</f>
        <v>9</v>
      </c>
      <c r="K495" s="6">
        <f>FG_SecBase_Tuning!O$191</f>
        <v>1000</v>
      </c>
      <c r="L495" s="6">
        <f>FG_SecBase_Tuning!P$191</f>
        <v>1000</v>
      </c>
      <c r="M495">
        <f>FG_SecBase_Tuning!Q$188</f>
        <v>9</v>
      </c>
      <c r="P495" s="155" cm="1">
        <f t="array" ref="P495">_xlfn.SWITCH(B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95" s="155" cm="1">
        <f t="array" ref="Q495">_xlfn.SWITCH(C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95" s="155" cm="1">
        <f t="array" ref="R495">_xlfn.SWITCH(D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495" s="155" cm="1">
        <f t="array" ref="S495">_xlfn.SWITCH(E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495" s="155" cm="1">
        <f t="array" ref="T495">_xlfn.SWITCH(F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96" spans="1:20" x14ac:dyDescent="0.3">
      <c r="A496">
        <v>71</v>
      </c>
      <c r="B496" t="s">
        <v>40</v>
      </c>
      <c r="C496" t="s">
        <v>24</v>
      </c>
      <c r="D496" t="s">
        <v>15</v>
      </c>
      <c r="E496" t="s">
        <v>40</v>
      </c>
      <c r="F496" t="s">
        <v>31</v>
      </c>
      <c r="I496">
        <f>FG_SecBase_Tuning!M$188</f>
        <v>9</v>
      </c>
      <c r="J496">
        <f>FG_SecBase_Tuning!N$188</f>
        <v>9</v>
      </c>
      <c r="K496" s="6">
        <f>FG_SecBase_Tuning!O$191</f>
        <v>1000</v>
      </c>
      <c r="L496" s="6">
        <f>FG_SecBase_Tuning!P$191</f>
        <v>1000</v>
      </c>
      <c r="M496">
        <f>FG_SecBase_Tuning!Q$188</f>
        <v>9</v>
      </c>
      <c r="P496" s="155" cm="1">
        <f t="array" ref="P496">_xlfn.SWITCH(B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96" s="155" cm="1">
        <f t="array" ref="Q496">_xlfn.SWITCH(C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496" s="155" cm="1">
        <f t="array" ref="R496">_xlfn.SWITCH(D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496" s="155" cm="1">
        <f t="array" ref="S496">_xlfn.SWITCH(E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96" s="155" cm="1">
        <f t="array" ref="T496">_xlfn.SWITCH(F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497" spans="1:20" x14ac:dyDescent="0.3">
      <c r="A497">
        <v>72</v>
      </c>
      <c r="B497" t="s">
        <v>27</v>
      </c>
      <c r="C497" t="s">
        <v>18</v>
      </c>
      <c r="D497" t="s">
        <v>11</v>
      </c>
      <c r="E497" t="s">
        <v>37</v>
      </c>
      <c r="F497" t="s">
        <v>21</v>
      </c>
      <c r="I497">
        <f>FG_SecBase_Tuning!M$188</f>
        <v>9</v>
      </c>
      <c r="J497">
        <f>FG_SecBase_Tuning!N$188</f>
        <v>9</v>
      </c>
      <c r="K497">
        <f>FG_SecBase_Tuning!O$188</f>
        <v>9</v>
      </c>
      <c r="L497">
        <f>FG_SecBase_Tuning!P$188</f>
        <v>9</v>
      </c>
      <c r="M497">
        <f>FG_SecBase_Tuning!Q$188</f>
        <v>9</v>
      </c>
      <c r="P497" s="155" cm="1">
        <f t="array" ref="P497">_xlfn.SWITCH(B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97" s="155" cm="1">
        <f t="array" ref="Q497">_xlfn.SWITCH(C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97" s="155" cm="1">
        <f t="array" ref="R497">_xlfn.SWITCH(D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497" s="155" cm="1">
        <f t="array" ref="S497">_xlfn.SWITCH(E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97" s="155" cm="1">
        <f t="array" ref="T497">_xlfn.SWITCH(F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98" spans="1:20" ht="15" thickBot="1" x14ac:dyDescent="0.35">
      <c r="A498">
        <v>73</v>
      </c>
      <c r="B498" t="s">
        <v>40</v>
      </c>
      <c r="C498" t="s">
        <v>18</v>
      </c>
      <c r="D498" t="s">
        <v>27</v>
      </c>
      <c r="E498" t="s">
        <v>37</v>
      </c>
      <c r="F498" t="s">
        <v>15</v>
      </c>
      <c r="I498">
        <f>FG_SecBase_Tuning!M$188</f>
        <v>9</v>
      </c>
      <c r="J498">
        <f>FG_SecBase_Tuning!N$188</f>
        <v>9</v>
      </c>
      <c r="K498">
        <f>FG_SecBase_Tuning!O$188</f>
        <v>9</v>
      </c>
      <c r="L498">
        <f>FG_SecBase_Tuning!P$188</f>
        <v>9</v>
      </c>
      <c r="M498">
        <f>FG_SecBase_Tuning!Q$188</f>
        <v>9</v>
      </c>
      <c r="P498" s="155" cm="1">
        <f t="array" ref="P498">_xlfn.SWITCH(B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498" s="155" cm="1">
        <f t="array" ref="Q498">_xlfn.SWITCH(C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498" s="155" cm="1">
        <f t="array" ref="R498">_xlfn.SWITCH(D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98" s="155" cm="1">
        <f t="array" ref="S498">_xlfn.SWITCH(E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98" s="155" cm="1">
        <f t="array" ref="T498">_xlfn.SWITCH(F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499" spans="1:20" x14ac:dyDescent="0.3">
      <c r="A499">
        <v>74</v>
      </c>
      <c r="B499" s="26" t="s">
        <v>21</v>
      </c>
      <c r="C499" s="13" t="s">
        <v>21</v>
      </c>
      <c r="D499" s="13" t="s">
        <v>31</v>
      </c>
      <c r="E499" s="13" t="s">
        <v>37</v>
      </c>
      <c r="F499" s="14" t="s">
        <v>31</v>
      </c>
      <c r="I499" s="46">
        <f>FG_SecBase_Tuning!M$208</f>
        <v>3000</v>
      </c>
      <c r="J499" s="46">
        <f>FG_SecBase_Tuning!N$208</f>
        <v>7000</v>
      </c>
      <c r="K499" s="46">
        <f>FG_SecBase_Tuning!O$208</f>
        <v>4000</v>
      </c>
      <c r="L499" s="46">
        <f>FG_SecBase_Tuning!P$208</f>
        <v>3500</v>
      </c>
      <c r="M499" s="46">
        <f>FG_SecBase_Tuning!Q$208</f>
        <v>2950</v>
      </c>
      <c r="P499" s="155" cm="1">
        <f t="array" ref="P499">_xlfn.SWITCH(B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499" s="155" cm="1">
        <f t="array" ref="Q499">_xlfn.SWITCH(C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99" s="155" cm="1">
        <f t="array" ref="R499">_xlfn.SWITCH(D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499" s="155" cm="1">
        <f t="array" ref="S499">_xlfn.SWITCH(E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99" s="155" cm="1">
        <f t="array" ref="T499">_xlfn.SWITCH(F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00" spans="1:20" x14ac:dyDescent="0.3">
      <c r="A500">
        <v>75</v>
      </c>
      <c r="B500" s="28" t="s">
        <v>27</v>
      </c>
      <c r="C500" t="s">
        <v>31</v>
      </c>
      <c r="D500" t="s">
        <v>24</v>
      </c>
      <c r="E500" t="s">
        <v>18</v>
      </c>
      <c r="F500" s="15" t="s">
        <v>21</v>
      </c>
      <c r="I500" s="46">
        <f>FG_SecBase_Tuning!M$208</f>
        <v>3000</v>
      </c>
      <c r="J500" s="46">
        <f>FG_SecBase_Tuning!N$208</f>
        <v>7000</v>
      </c>
      <c r="K500" s="46">
        <f>FG_SecBase_Tuning!O$208</f>
        <v>4000</v>
      </c>
      <c r="L500" s="46">
        <f>FG_SecBase_Tuning!P$208</f>
        <v>3500</v>
      </c>
      <c r="M500" s="46">
        <f>FG_SecBase_Tuning!Q$208</f>
        <v>2950</v>
      </c>
      <c r="P500" s="155" cm="1">
        <f t="array" ref="P500">_xlfn.SWITCH(B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00" s="155" cm="1">
        <f t="array" ref="Q500">_xlfn.SWITCH(C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00" s="155" cm="1">
        <f t="array" ref="R500">_xlfn.SWITCH(D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00" s="155" cm="1">
        <f t="array" ref="S500">_xlfn.SWITCH(E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00" s="155" cm="1">
        <f t="array" ref="T500">_xlfn.SWITCH(F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01" spans="1:20" x14ac:dyDescent="0.3">
      <c r="A501">
        <v>76</v>
      </c>
      <c r="B501" s="28" t="s">
        <v>27</v>
      </c>
      <c r="C501" t="s">
        <v>27</v>
      </c>
      <c r="D501" t="s">
        <v>27</v>
      </c>
      <c r="E501" t="s">
        <v>27</v>
      </c>
      <c r="F501" s="15" t="s">
        <v>27</v>
      </c>
      <c r="I501" s="46">
        <f>FG_SecBase_Tuning!M$208</f>
        <v>3000</v>
      </c>
      <c r="J501" s="46">
        <f>FG_SecBase_Tuning!N$208</f>
        <v>7000</v>
      </c>
      <c r="K501" s="46">
        <f>FG_SecBase_Tuning!O$208</f>
        <v>4000</v>
      </c>
      <c r="L501" s="46">
        <f>FG_SecBase_Tuning!P$208</f>
        <v>3500</v>
      </c>
      <c r="M501" s="46">
        <f>FG_SecBase_Tuning!Q$208</f>
        <v>2950</v>
      </c>
      <c r="P501" s="155" cm="1">
        <f t="array" ref="P501">_xlfn.SWITCH(B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01" s="155" cm="1">
        <f t="array" ref="Q501">_xlfn.SWITCH(C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01" s="155" cm="1">
        <f t="array" ref="R501">_xlfn.SWITCH(D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01" s="155" cm="1">
        <f t="array" ref="S501">_xlfn.SWITCH(E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01" s="155" cm="1">
        <f t="array" ref="T501">_xlfn.SWITCH(F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02" spans="1:20" ht="15" thickBot="1" x14ac:dyDescent="0.35">
      <c r="A502">
        <v>77</v>
      </c>
      <c r="B502" s="31" t="s">
        <v>15</v>
      </c>
      <c r="C502" s="16" t="s">
        <v>37</v>
      </c>
      <c r="D502" s="16" t="s">
        <v>37</v>
      </c>
      <c r="E502" s="16" t="s">
        <v>27</v>
      </c>
      <c r="F502" s="17" t="s">
        <v>27</v>
      </c>
      <c r="I502" s="46">
        <f>FG_SecBase_Tuning!M$208</f>
        <v>3000</v>
      </c>
      <c r="J502" s="46">
        <f>FG_SecBase_Tuning!N$208</f>
        <v>7000</v>
      </c>
      <c r="K502" s="46">
        <f>FG_SecBase_Tuning!O$208</f>
        <v>4000</v>
      </c>
      <c r="L502" s="46">
        <f>FG_SecBase_Tuning!P$208</f>
        <v>3500</v>
      </c>
      <c r="M502" s="46">
        <f>FG_SecBase_Tuning!Q$208</f>
        <v>2950</v>
      </c>
      <c r="P502" s="155" cm="1">
        <f t="array" ref="P502">_xlfn.SWITCH(B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02" s="155" cm="1">
        <f t="array" ref="Q502">_xlfn.SWITCH(C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02" s="155" cm="1">
        <f t="array" ref="R502">_xlfn.SWITCH(D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02" s="155" cm="1">
        <f t="array" ref="S502">_xlfn.SWITCH(E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02" s="155" cm="1">
        <f t="array" ref="T502">_xlfn.SWITCH(F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03" spans="1:20" x14ac:dyDescent="0.3">
      <c r="A503">
        <v>78</v>
      </c>
      <c r="B503" t="s">
        <v>21</v>
      </c>
      <c r="C503" t="s">
        <v>31</v>
      </c>
      <c r="D503" t="s">
        <v>37</v>
      </c>
      <c r="E503" t="s">
        <v>11</v>
      </c>
      <c r="F503" t="s">
        <v>18</v>
      </c>
      <c r="I503">
        <f>FG_SecBase_Tuning!M$188</f>
        <v>9</v>
      </c>
      <c r="J503">
        <f>FG_SecBase_Tuning!N$188</f>
        <v>9</v>
      </c>
      <c r="K503">
        <f>FG_SecBase_Tuning!O$188</f>
        <v>9</v>
      </c>
      <c r="L503">
        <f>FG_SecBase_Tuning!P$188</f>
        <v>9</v>
      </c>
      <c r="M503">
        <f>FG_SecBase_Tuning!Q$188</f>
        <v>9</v>
      </c>
      <c r="P503" s="155" cm="1">
        <f t="array" ref="P503">_xlfn.SWITCH(B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03" s="155" cm="1">
        <f t="array" ref="Q503">_xlfn.SWITCH(C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03" s="155" cm="1">
        <f t="array" ref="R503">_xlfn.SWITCH(D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03" s="155" cm="1">
        <f t="array" ref="S503">_xlfn.SWITCH(E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03" s="155" cm="1">
        <f t="array" ref="T503">_xlfn.SWITCH(F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04" spans="1:20" x14ac:dyDescent="0.3">
      <c r="A504">
        <v>79</v>
      </c>
      <c r="B504" t="s">
        <v>21</v>
      </c>
      <c r="C504" t="s">
        <v>11</v>
      </c>
      <c r="D504" t="s">
        <v>31</v>
      </c>
      <c r="E504" t="s">
        <v>37</v>
      </c>
      <c r="F504" t="s">
        <v>37</v>
      </c>
      <c r="I504">
        <f>FG_SecBase_Tuning!M$188</f>
        <v>9</v>
      </c>
      <c r="J504">
        <f>FG_SecBase_Tuning!N$188</f>
        <v>9</v>
      </c>
      <c r="K504">
        <f>FG_SecBase_Tuning!O$188</f>
        <v>9</v>
      </c>
      <c r="L504">
        <f>FG_SecBase_Tuning!P$188</f>
        <v>9</v>
      </c>
      <c r="M504">
        <f>FG_SecBase_Tuning!Q$188</f>
        <v>9</v>
      </c>
      <c r="P504" s="155" cm="1">
        <f t="array" ref="P504">_xlfn.SWITCH(B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04" s="155" cm="1">
        <f t="array" ref="Q504">_xlfn.SWITCH(C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04" s="155" cm="1">
        <f t="array" ref="R504">_xlfn.SWITCH(D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04" s="155" cm="1">
        <f t="array" ref="S504">_xlfn.SWITCH(E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04" s="155" cm="1">
        <f t="array" ref="T504">_xlfn.SWITCH(F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05" spans="1:20" x14ac:dyDescent="0.3">
      <c r="A505">
        <v>80</v>
      </c>
      <c r="B505" t="s">
        <v>21</v>
      </c>
      <c r="C505" t="s">
        <v>37</v>
      </c>
      <c r="D505" t="s">
        <v>40</v>
      </c>
      <c r="E505" t="s">
        <v>27</v>
      </c>
      <c r="F505" t="s">
        <v>11</v>
      </c>
      <c r="I505" s="9">
        <v>200</v>
      </c>
      <c r="J505" s="9">
        <f>FG_SecBase_Tuning!N$209</f>
        <v>1000</v>
      </c>
      <c r="K505" s="9">
        <f>FG_SecBase_Tuning!O$209</f>
        <v>1000</v>
      </c>
      <c r="L505" s="9">
        <f>FG_SecBase_Tuning!P$209</f>
        <v>1000</v>
      </c>
      <c r="M505" s="9">
        <f>FG_SecBase_Tuning!Q$209</f>
        <v>1000</v>
      </c>
      <c r="P505" s="155" cm="1">
        <f t="array" ref="P505">_xlfn.SWITCH(B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05" s="155" cm="1">
        <f t="array" ref="Q505">_xlfn.SWITCH(C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05" s="155" cm="1">
        <f t="array" ref="R505">_xlfn.SWITCH(D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05" s="155" cm="1">
        <f t="array" ref="S505">_xlfn.SWITCH(E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05" s="155" cm="1">
        <f t="array" ref="T505">_xlfn.SWITCH(F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06" spans="1:20" x14ac:dyDescent="0.3">
      <c r="A506">
        <v>81</v>
      </c>
      <c r="B506" t="s">
        <v>15</v>
      </c>
      <c r="C506" t="s">
        <v>31</v>
      </c>
      <c r="D506" t="s">
        <v>24</v>
      </c>
      <c r="E506" t="s">
        <v>11</v>
      </c>
      <c r="F506" t="s">
        <v>11</v>
      </c>
      <c r="I506" s="9">
        <v>200</v>
      </c>
      <c r="J506" s="9">
        <f>FG_SecBase_Tuning!N$209</f>
        <v>1000</v>
      </c>
      <c r="K506" s="9">
        <f>FG_SecBase_Tuning!O$209</f>
        <v>1000</v>
      </c>
      <c r="L506" s="9">
        <f>FG_SecBase_Tuning!P$209</f>
        <v>1000</v>
      </c>
      <c r="M506" s="9">
        <f>FG_SecBase_Tuning!Q$209</f>
        <v>1000</v>
      </c>
      <c r="P506" s="155" cm="1">
        <f t="array" ref="P506">_xlfn.SWITCH(B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06" s="155" cm="1">
        <f t="array" ref="Q506">_xlfn.SWITCH(C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06" s="155" cm="1">
        <f t="array" ref="R506">_xlfn.SWITCH(D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06" s="155" cm="1">
        <f t="array" ref="S506">_xlfn.SWITCH(E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06" s="155" cm="1">
        <f t="array" ref="T506">_xlfn.SWITCH(F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07" spans="1:20" x14ac:dyDescent="0.3">
      <c r="A507">
        <v>82</v>
      </c>
      <c r="B507" t="s">
        <v>49</v>
      </c>
      <c r="C507" t="s">
        <v>42</v>
      </c>
      <c r="D507" t="s">
        <v>42</v>
      </c>
      <c r="E507" t="s">
        <v>42</v>
      </c>
      <c r="F507" t="s">
        <v>42</v>
      </c>
      <c r="I507" s="9">
        <v>200</v>
      </c>
      <c r="J507" s="9">
        <f>FG_SecBase_Tuning!N$209</f>
        <v>1000</v>
      </c>
      <c r="K507" s="9">
        <f>FG_SecBase_Tuning!O$209</f>
        <v>1000</v>
      </c>
      <c r="L507" s="9">
        <f>FG_SecBase_Tuning!P$209</f>
        <v>1000</v>
      </c>
      <c r="M507" s="9">
        <f>FG_SecBase_Tuning!Q$209</f>
        <v>1000</v>
      </c>
      <c r="P507" s="155" cm="1">
        <f t="array" ref="P507">_xlfn.SWITCH(B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Q507" s="155" cm="1">
        <f t="array" ref="Q507">_xlfn.SWITCH(C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507" s="155" cm="1">
        <f t="array" ref="R507">_xlfn.SWITCH(D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507" s="155" cm="1">
        <f t="array" ref="S507">_xlfn.SWITCH(E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507" s="155" cm="1">
        <f t="array" ref="T507">_xlfn.SWITCH(F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508" spans="1:20" x14ac:dyDescent="0.3">
      <c r="A508">
        <v>83</v>
      </c>
      <c r="B508" t="s">
        <v>21</v>
      </c>
      <c r="C508" t="s">
        <v>34</v>
      </c>
      <c r="D508" t="s">
        <v>15</v>
      </c>
      <c r="E508" t="s">
        <v>31</v>
      </c>
      <c r="F508" t="s">
        <v>24</v>
      </c>
      <c r="I508" s="9">
        <v>200</v>
      </c>
      <c r="J508" s="9">
        <f>FG_SecBase_Tuning!N$209</f>
        <v>1000</v>
      </c>
      <c r="K508" s="9">
        <f>FG_SecBase_Tuning!O$209</f>
        <v>1000</v>
      </c>
      <c r="L508" s="9">
        <f>FG_SecBase_Tuning!P$209</f>
        <v>1000</v>
      </c>
      <c r="M508" s="9">
        <f>FG_SecBase_Tuning!Q$209</f>
        <v>1000</v>
      </c>
      <c r="P508" s="155" cm="1">
        <f t="array" ref="P508">_xlfn.SWITCH(B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08" s="155" cm="1">
        <f t="array" ref="Q508">_xlfn.SWITCH(C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08" s="155" cm="1">
        <f t="array" ref="R508">_xlfn.SWITCH(D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08" s="155" cm="1">
        <f t="array" ref="S508">_xlfn.SWITCH(E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08" s="155" cm="1">
        <f t="array" ref="T508">_xlfn.SWITCH(F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09" spans="1:20" x14ac:dyDescent="0.3">
      <c r="A509">
        <v>84</v>
      </c>
      <c r="B509" t="s">
        <v>11</v>
      </c>
      <c r="C509" t="s">
        <v>11</v>
      </c>
      <c r="D509" t="s">
        <v>27</v>
      </c>
      <c r="E509" t="s">
        <v>27</v>
      </c>
      <c r="F509" t="s">
        <v>27</v>
      </c>
      <c r="I509">
        <v>109</v>
      </c>
      <c r="J509">
        <f>FG_SecBase_Tuning!N$188</f>
        <v>9</v>
      </c>
      <c r="K509">
        <f>FG_SecBase_Tuning!O$188</f>
        <v>9</v>
      </c>
      <c r="L509">
        <f>FG_SecBase_Tuning!P$188</f>
        <v>9</v>
      </c>
      <c r="M509">
        <f>FG_SecBase_Tuning!Q$188</f>
        <v>9</v>
      </c>
      <c r="P509" s="155" cm="1">
        <f t="array" ref="P509">_xlfn.SWITCH(B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509" s="155" cm="1">
        <f t="array" ref="Q509">_xlfn.SWITCH(C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09" s="155" cm="1">
        <f t="array" ref="R509">_xlfn.SWITCH(D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09" s="155" cm="1">
        <f t="array" ref="S509">_xlfn.SWITCH(E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09" s="155" cm="1">
        <f t="array" ref="T509">_xlfn.SWITCH(F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10" spans="1:20" x14ac:dyDescent="0.3">
      <c r="A510">
        <v>85</v>
      </c>
      <c r="B510" t="s">
        <v>40</v>
      </c>
      <c r="C510" t="s">
        <v>11</v>
      </c>
      <c r="D510" t="s">
        <v>11</v>
      </c>
      <c r="E510" t="s">
        <v>21</v>
      </c>
      <c r="F510" t="s">
        <v>11</v>
      </c>
      <c r="I510">
        <v>109</v>
      </c>
      <c r="J510">
        <f>FG_SecBase_Tuning!N$188</f>
        <v>9</v>
      </c>
      <c r="K510">
        <f>FG_SecBase_Tuning!O$188</f>
        <v>9</v>
      </c>
      <c r="L510">
        <f>FG_SecBase_Tuning!P$188</f>
        <v>9</v>
      </c>
      <c r="M510">
        <f>FG_SecBase_Tuning!Q$188</f>
        <v>9</v>
      </c>
      <c r="P510" s="155" cm="1">
        <f t="array" ref="P510">_xlfn.SWITCH(B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510" s="155" cm="1">
        <f t="array" ref="Q510">_xlfn.SWITCH(C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10" s="155" cm="1">
        <f t="array" ref="R510">_xlfn.SWITCH(D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10" s="155" cm="1">
        <f t="array" ref="S510">_xlfn.SWITCH(E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10" s="155" cm="1">
        <f t="array" ref="T510">_xlfn.SWITCH(F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11" spans="1:20" x14ac:dyDescent="0.3">
      <c r="A511">
        <v>86</v>
      </c>
      <c r="B511" t="s">
        <v>21</v>
      </c>
      <c r="C511" t="s">
        <v>31</v>
      </c>
      <c r="D511" t="s">
        <v>24</v>
      </c>
      <c r="E511" t="s">
        <v>21</v>
      </c>
      <c r="F511" t="s">
        <v>37</v>
      </c>
      <c r="I511">
        <f>FG_SecBase_Tuning!M$188</f>
        <v>9</v>
      </c>
      <c r="J511">
        <f>FG_SecBase_Tuning!N$188</f>
        <v>9</v>
      </c>
      <c r="K511">
        <f>FG_SecBase_Tuning!O$188</f>
        <v>9</v>
      </c>
      <c r="L511">
        <f>FG_SecBase_Tuning!P$188</f>
        <v>9</v>
      </c>
      <c r="M511">
        <f>FG_SecBase_Tuning!Q$188</f>
        <v>9</v>
      </c>
      <c r="P511" s="155" cm="1">
        <f t="array" ref="P511">_xlfn.SWITCH(B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11" s="155" cm="1">
        <f t="array" ref="Q511">_xlfn.SWITCH(C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11" s="155" cm="1">
        <f t="array" ref="R511">_xlfn.SWITCH(D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11" s="155" cm="1">
        <f t="array" ref="S511">_xlfn.SWITCH(E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11" s="155" cm="1">
        <f t="array" ref="T511">_xlfn.SWITCH(F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12" spans="1:20" x14ac:dyDescent="0.3">
      <c r="K512"/>
    </row>
    <row r="513" spans="1:20" x14ac:dyDescent="0.3">
      <c r="I513">
        <f>SUM(I426:I511)</f>
        <v>100000</v>
      </c>
      <c r="J513">
        <f t="shared" ref="J513:M513" si="27">SUM(J426:J511)</f>
        <v>100000</v>
      </c>
      <c r="K513">
        <f t="shared" si="27"/>
        <v>100000</v>
      </c>
      <c r="L513">
        <f t="shared" si="27"/>
        <v>100000</v>
      </c>
      <c r="M513">
        <f t="shared" si="27"/>
        <v>100000</v>
      </c>
    </row>
    <row r="514" spans="1:20" x14ac:dyDescent="0.3">
      <c r="K514"/>
    </row>
    <row r="515" spans="1:20" x14ac:dyDescent="0.3">
      <c r="K515"/>
    </row>
    <row r="516" spans="1:20" x14ac:dyDescent="0.3">
      <c r="B516" s="209" t="s">
        <v>84</v>
      </c>
      <c r="C516" s="209"/>
      <c r="D516" s="209"/>
      <c r="E516" s="209"/>
      <c r="F516" s="209"/>
      <c r="I516" s="209" t="s">
        <v>73</v>
      </c>
      <c r="J516" s="211"/>
      <c r="K516" s="211"/>
      <c r="L516" s="211"/>
      <c r="M516" s="211"/>
      <c r="P516" s="209" t="s">
        <v>84</v>
      </c>
      <c r="Q516" s="209"/>
      <c r="R516" s="209"/>
      <c r="S516" s="209"/>
      <c r="T516" s="209"/>
    </row>
    <row r="517" spans="1:20" x14ac:dyDescent="0.3">
      <c r="K517"/>
    </row>
    <row r="518" spans="1:20" x14ac:dyDescent="0.3">
      <c r="B518" s="38" t="s">
        <v>74</v>
      </c>
      <c r="C518" s="38" t="s">
        <v>75</v>
      </c>
      <c r="D518" s="38" t="s">
        <v>76</v>
      </c>
      <c r="E518" s="38" t="s">
        <v>77</v>
      </c>
      <c r="F518" s="38" t="s">
        <v>78</v>
      </c>
      <c r="K518"/>
      <c r="P518" s="38" t="s">
        <v>74</v>
      </c>
      <c r="Q518" s="38" t="s">
        <v>75</v>
      </c>
      <c r="R518" s="38" t="s">
        <v>76</v>
      </c>
      <c r="S518" s="38" t="s">
        <v>77</v>
      </c>
      <c r="T518" s="38" t="s">
        <v>78</v>
      </c>
    </row>
    <row r="519" spans="1:20" x14ac:dyDescent="0.3">
      <c r="A519">
        <v>1</v>
      </c>
      <c r="B519" t="s">
        <v>24</v>
      </c>
      <c r="C519" t="s">
        <v>40</v>
      </c>
      <c r="D519" t="s">
        <v>15</v>
      </c>
      <c r="E519" t="s">
        <v>37</v>
      </c>
      <c r="F519" t="s">
        <v>37</v>
      </c>
      <c r="I519">
        <f>FG_SecBase_Tuning!M$223</f>
        <v>9</v>
      </c>
      <c r="J519">
        <f>FG_SecBase_Tuning!N$223</f>
        <v>9</v>
      </c>
      <c r="K519">
        <f>FG_SecBase_Tuning!O$223</f>
        <v>9</v>
      </c>
      <c r="L519">
        <f>FG_SecBase_Tuning!P$223</f>
        <v>9</v>
      </c>
      <c r="M519">
        <f>FG_SecBase_Tuning!Q$223</f>
        <v>9</v>
      </c>
      <c r="P519" s="155" cm="1">
        <f t="array" ref="P519">_xlfn.SWITCH(B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19" s="155" cm="1">
        <f t="array" ref="Q519">_xlfn.SWITCH(C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19" s="155" cm="1">
        <f t="array" ref="R519">_xlfn.SWITCH(D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19" s="155" cm="1">
        <f t="array" ref="S519">_xlfn.SWITCH(E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19" s="155" cm="1">
        <f t="array" ref="T519">_xlfn.SWITCH(F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20" spans="1:20" x14ac:dyDescent="0.3">
      <c r="A520">
        <v>2</v>
      </c>
      <c r="B520" t="s">
        <v>40</v>
      </c>
      <c r="C520" t="s">
        <v>31</v>
      </c>
      <c r="D520" t="s">
        <v>15</v>
      </c>
      <c r="E520" t="s">
        <v>27</v>
      </c>
      <c r="F520" t="s">
        <v>40</v>
      </c>
      <c r="I520">
        <f>FG_SecBase_Tuning!M$223</f>
        <v>9</v>
      </c>
      <c r="J520">
        <f>FG_SecBase_Tuning!N$223</f>
        <v>9</v>
      </c>
      <c r="K520">
        <f>FG_SecBase_Tuning!O$223</f>
        <v>9</v>
      </c>
      <c r="L520">
        <f>FG_SecBase_Tuning!P$223</f>
        <v>9</v>
      </c>
      <c r="M520">
        <f>FG_SecBase_Tuning!Q$223</f>
        <v>9</v>
      </c>
      <c r="P520" s="155" cm="1">
        <f t="array" ref="P520">_xlfn.SWITCH(B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520" s="155" cm="1">
        <f t="array" ref="Q520">_xlfn.SWITCH(C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0" s="155" cm="1">
        <f t="array" ref="R520">_xlfn.SWITCH(D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20" s="155" cm="1">
        <f t="array" ref="S520">_xlfn.SWITCH(E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20" s="155" cm="1">
        <f t="array" ref="T520">_xlfn.SWITCH(F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21" spans="1:20" x14ac:dyDescent="0.3">
      <c r="A521">
        <v>3</v>
      </c>
      <c r="B521" t="s">
        <v>18</v>
      </c>
      <c r="C521" t="s">
        <v>34</v>
      </c>
      <c r="D521" t="s">
        <v>18</v>
      </c>
      <c r="E521" t="s">
        <v>15</v>
      </c>
      <c r="F521" t="s">
        <v>31</v>
      </c>
      <c r="I521">
        <f>FG_SecBase_Tuning!M$223</f>
        <v>9</v>
      </c>
      <c r="J521">
        <f>FG_SecBase_Tuning!N$223</f>
        <v>9</v>
      </c>
      <c r="K521">
        <f>FG_SecBase_Tuning!O$223</f>
        <v>9</v>
      </c>
      <c r="L521">
        <f>FG_SecBase_Tuning!P$223</f>
        <v>9</v>
      </c>
      <c r="M521">
        <f>FG_SecBase_Tuning!Q$223</f>
        <v>9</v>
      </c>
      <c r="P521" s="155" cm="1">
        <f t="array" ref="P521">_xlfn.SWITCH(B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21" s="155" cm="1">
        <f t="array" ref="Q521">_xlfn.SWITCH(C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21" s="155" cm="1">
        <f t="array" ref="R521">_xlfn.SWITCH(D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21" s="155" cm="1">
        <f t="array" ref="S521">_xlfn.SWITCH(E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21" s="155" cm="1">
        <f t="array" ref="T521">_xlfn.SWITCH(F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2" spans="1:20" x14ac:dyDescent="0.3">
      <c r="A522">
        <v>4</v>
      </c>
      <c r="B522" t="s">
        <v>34</v>
      </c>
      <c r="C522" t="s">
        <v>27</v>
      </c>
      <c r="D522" t="s">
        <v>24</v>
      </c>
      <c r="E522" t="s">
        <v>37</v>
      </c>
      <c r="F522" t="s">
        <v>18</v>
      </c>
      <c r="I522">
        <f>FG_SecBase_Tuning!M$223</f>
        <v>9</v>
      </c>
      <c r="J522">
        <f>FG_SecBase_Tuning!N$223</f>
        <v>9</v>
      </c>
      <c r="K522">
        <f>FG_SecBase_Tuning!O$223</f>
        <v>9</v>
      </c>
      <c r="L522">
        <f>FG_SecBase_Tuning!P$223</f>
        <v>9</v>
      </c>
      <c r="M522">
        <f>FG_SecBase_Tuning!Q$223</f>
        <v>9</v>
      </c>
      <c r="P522" s="155" cm="1">
        <f t="array" ref="P522">_xlfn.SWITCH(B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22" s="155" cm="1">
        <f t="array" ref="Q522">_xlfn.SWITCH(C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22" s="155" cm="1">
        <f t="array" ref="R522">_xlfn.SWITCH(D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22" s="155" cm="1">
        <f t="array" ref="S522">_xlfn.SWITCH(E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22" s="155" cm="1">
        <f t="array" ref="T522">_xlfn.SWITCH(F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23" spans="1:20" ht="15" thickBot="1" x14ac:dyDescent="0.35">
      <c r="A523">
        <v>5</v>
      </c>
      <c r="B523" t="s">
        <v>34</v>
      </c>
      <c r="C523" t="s">
        <v>18</v>
      </c>
      <c r="D523" t="s">
        <v>34</v>
      </c>
      <c r="E523" t="s">
        <v>37</v>
      </c>
      <c r="F523" t="s">
        <v>27</v>
      </c>
      <c r="I523">
        <f>FG_SecBase_Tuning!M$223</f>
        <v>9</v>
      </c>
      <c r="J523">
        <f>FG_SecBase_Tuning!N$223</f>
        <v>9</v>
      </c>
      <c r="K523">
        <f>FG_SecBase_Tuning!O$223</f>
        <v>9</v>
      </c>
      <c r="L523">
        <f>FG_SecBase_Tuning!P$223</f>
        <v>9</v>
      </c>
      <c r="M523">
        <f>FG_SecBase_Tuning!Q$223</f>
        <v>9</v>
      </c>
      <c r="P523" s="155" cm="1">
        <f t="array" ref="P523">_xlfn.SWITCH(B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23" s="155" cm="1">
        <f t="array" ref="Q523">_xlfn.SWITCH(C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23" s="155" cm="1">
        <f t="array" ref="R523">_xlfn.SWITCH(D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23" s="155" cm="1">
        <f t="array" ref="S523">_xlfn.SWITCH(E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23" s="155" cm="1">
        <f t="array" ref="T523">_xlfn.SWITCH(F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24" spans="1:20" x14ac:dyDescent="0.3">
      <c r="A524">
        <v>6</v>
      </c>
      <c r="B524" s="26" t="s">
        <v>21</v>
      </c>
      <c r="C524" s="13" t="s">
        <v>37</v>
      </c>
      <c r="D524" s="13" t="s">
        <v>21</v>
      </c>
      <c r="E524" s="13" t="s">
        <v>40</v>
      </c>
      <c r="F524" s="14" t="s">
        <v>34</v>
      </c>
      <c r="I524" s="46">
        <f>FG_SecBase_Tuning!M243</f>
        <v>3000</v>
      </c>
      <c r="J524" s="46">
        <f>FG_SecBase_Tuning!N243</f>
        <v>4000</v>
      </c>
      <c r="K524" s="46">
        <f>FG_SecBase_Tuning!O243</f>
        <v>4000</v>
      </c>
      <c r="L524" s="46">
        <f>FG_SecBase_Tuning!P243</f>
        <v>2700</v>
      </c>
      <c r="M524" s="46">
        <f>FG_SecBase_Tuning!Q243</f>
        <v>2250</v>
      </c>
      <c r="P524" s="155" cm="1">
        <f t="array" ref="P524">_xlfn.SWITCH(B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24" s="155" cm="1">
        <f t="array" ref="Q524">_xlfn.SWITCH(C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24" s="155" cm="1">
        <f t="array" ref="R524">_xlfn.SWITCH(D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24" s="155" cm="1">
        <f t="array" ref="S524">_xlfn.SWITCH(E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24" s="155" cm="1">
        <f t="array" ref="T524">_xlfn.SWITCH(F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25" spans="1:20" x14ac:dyDescent="0.3">
      <c r="A525">
        <v>7</v>
      </c>
      <c r="B525" s="28" t="s">
        <v>27</v>
      </c>
      <c r="C525" t="s">
        <v>34</v>
      </c>
      <c r="D525" t="s">
        <v>21</v>
      </c>
      <c r="E525" t="s">
        <v>21</v>
      </c>
      <c r="F525" s="15" t="s">
        <v>40</v>
      </c>
      <c r="I525" s="46">
        <f>FG_SecBase_Tuning!M240</f>
        <v>9000</v>
      </c>
      <c r="J525" s="46">
        <f>FG_SecBase_Tuning!N240</f>
        <v>8000</v>
      </c>
      <c r="K525" s="46">
        <v>7000</v>
      </c>
      <c r="L525" s="46">
        <f>FG_SecBase_Tuning!P240</f>
        <v>10000</v>
      </c>
      <c r="M525" s="46">
        <f>FG_SecBase_Tuning!Q240</f>
        <v>10000</v>
      </c>
      <c r="P525" s="155" cm="1">
        <f t="array" ref="P525">_xlfn.SWITCH(B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25" s="155" cm="1">
        <f t="array" ref="Q525">_xlfn.SWITCH(C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25" s="155" cm="1">
        <f t="array" ref="R525">_xlfn.SWITCH(D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25" s="155" cm="1">
        <f t="array" ref="S525">_xlfn.SWITCH(E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25" s="155" cm="1">
        <f t="array" ref="T525">_xlfn.SWITCH(F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26" spans="1:20" x14ac:dyDescent="0.3">
      <c r="A526">
        <v>8</v>
      </c>
      <c r="B526" s="28" t="s">
        <v>31</v>
      </c>
      <c r="C526" t="s">
        <v>31</v>
      </c>
      <c r="D526" t="s">
        <v>31</v>
      </c>
      <c r="E526" t="s">
        <v>31</v>
      </c>
      <c r="F526" s="15" t="s">
        <v>31</v>
      </c>
      <c r="I526" s="46">
        <f>FG_SecBase_Tuning!M241</f>
        <v>8000</v>
      </c>
      <c r="J526" s="46">
        <f>FG_SecBase_Tuning!N241</f>
        <v>6000</v>
      </c>
      <c r="K526" s="46">
        <v>6000</v>
      </c>
      <c r="L526" s="46">
        <f>FG_SecBase_Tuning!P241</f>
        <v>9000</v>
      </c>
      <c r="M526" s="46">
        <f>FG_SecBase_Tuning!Q241</f>
        <v>9000</v>
      </c>
      <c r="P526" s="155" cm="1">
        <f t="array" ref="P526">_xlfn.SWITCH(B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26" s="155" cm="1">
        <f t="array" ref="Q526">_xlfn.SWITCH(C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6" s="155" cm="1">
        <f t="array" ref="R526">_xlfn.SWITCH(D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26" s="155" cm="1">
        <f t="array" ref="S526">_xlfn.SWITCH(E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26" s="155" cm="1">
        <f t="array" ref="T526">_xlfn.SWITCH(F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7" spans="1:20" x14ac:dyDescent="0.3">
      <c r="A527">
        <v>9</v>
      </c>
      <c r="B527" s="28" t="s">
        <v>31</v>
      </c>
      <c r="C527" t="s">
        <v>31</v>
      </c>
      <c r="D527" t="s">
        <v>31</v>
      </c>
      <c r="E527" t="s">
        <v>31</v>
      </c>
      <c r="F527" s="15" t="s">
        <v>31</v>
      </c>
      <c r="I527" s="46">
        <f>FG_SecBase_Tuning!M242</f>
        <v>14417</v>
      </c>
      <c r="J527" s="46">
        <f>FG_SecBase_Tuning!N242</f>
        <v>12125</v>
      </c>
      <c r="K527" s="46">
        <v>8000</v>
      </c>
      <c r="L527" s="46">
        <f>FG_SecBase_Tuning!P242</f>
        <v>12443</v>
      </c>
      <c r="M527" s="46">
        <f>FG_SecBase_Tuning!Q242</f>
        <v>13173</v>
      </c>
      <c r="P527" s="155" cm="1">
        <f t="array" ref="P527">_xlfn.SWITCH(B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27" s="155" cm="1">
        <f t="array" ref="Q527">_xlfn.SWITCH(C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7" s="155" cm="1">
        <f t="array" ref="R527">_xlfn.SWITCH(D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27" s="155" cm="1">
        <f t="array" ref="S527">_xlfn.SWITCH(E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27" s="155" cm="1">
        <f t="array" ref="T527">_xlfn.SWITCH(F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8" spans="1:20" x14ac:dyDescent="0.3">
      <c r="A528">
        <v>10</v>
      </c>
      <c r="B528" s="28" t="s">
        <v>31</v>
      </c>
      <c r="C528" t="s">
        <v>31</v>
      </c>
      <c r="D528" t="s">
        <v>31</v>
      </c>
      <c r="E528" t="s">
        <v>31</v>
      </c>
      <c r="F528" s="15" t="s">
        <v>31</v>
      </c>
      <c r="I528" s="46">
        <f>FG_SecBase_Tuning!M241</f>
        <v>8000</v>
      </c>
      <c r="J528" s="46">
        <f>FG_SecBase_Tuning!N241</f>
        <v>6000</v>
      </c>
      <c r="K528" s="46">
        <f>FG_SecBase_Tuning!O241</f>
        <v>8000</v>
      </c>
      <c r="L528" s="46">
        <f>FG_SecBase_Tuning!P241</f>
        <v>9000</v>
      </c>
      <c r="M528" s="46">
        <f>FG_SecBase_Tuning!Q241</f>
        <v>9000</v>
      </c>
      <c r="P528" s="155" cm="1">
        <f t="array" ref="P528">_xlfn.SWITCH(B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28" s="155" cm="1">
        <f t="array" ref="Q528">_xlfn.SWITCH(C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8" s="155" cm="1">
        <f t="array" ref="R528">_xlfn.SWITCH(D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28" s="155" cm="1">
        <f t="array" ref="S528">_xlfn.SWITCH(E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28" s="155" cm="1">
        <f t="array" ref="T528">_xlfn.SWITCH(F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9" spans="1:20" x14ac:dyDescent="0.3">
      <c r="A529">
        <v>11</v>
      </c>
      <c r="B529" s="28" t="s">
        <v>31</v>
      </c>
      <c r="C529" t="s">
        <v>31</v>
      </c>
      <c r="D529" t="s">
        <v>31</v>
      </c>
      <c r="E529" t="s">
        <v>31</v>
      </c>
      <c r="F529" s="15" t="s">
        <v>31</v>
      </c>
      <c r="I529" s="46">
        <f>FG_SecBase_Tuning!M240</f>
        <v>9000</v>
      </c>
      <c r="J529" s="46">
        <f>FG_SecBase_Tuning!N240</f>
        <v>8000</v>
      </c>
      <c r="K529" s="46">
        <f>FG_SecBase_Tuning!O240</f>
        <v>8500</v>
      </c>
      <c r="L529" s="46">
        <f>FG_SecBase_Tuning!P240</f>
        <v>10000</v>
      </c>
      <c r="M529" s="46">
        <f>FG_SecBase_Tuning!Q240</f>
        <v>10000</v>
      </c>
      <c r="P529" s="155" cm="1">
        <f t="array" ref="P529">_xlfn.SWITCH(B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29" s="155" cm="1">
        <f t="array" ref="Q529">_xlfn.SWITCH(C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29" s="155" cm="1">
        <f t="array" ref="R529">_xlfn.SWITCH(D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29" s="155" cm="1">
        <f t="array" ref="S529">_xlfn.SWITCH(E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29" s="155" cm="1">
        <f t="array" ref="T529">_xlfn.SWITCH(F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30" spans="1:20" ht="15" thickBot="1" x14ac:dyDescent="0.35">
      <c r="A530">
        <v>12</v>
      </c>
      <c r="B530" s="31" t="s">
        <v>15</v>
      </c>
      <c r="C530" s="16" t="s">
        <v>11</v>
      </c>
      <c r="D530" s="16" t="s">
        <v>34</v>
      </c>
      <c r="E530" s="16" t="s">
        <v>34</v>
      </c>
      <c r="F530" s="17" t="s">
        <v>27</v>
      </c>
      <c r="I530" s="46">
        <f>FG_SecBase_Tuning!M243</f>
        <v>3000</v>
      </c>
      <c r="J530" s="46">
        <f>FG_SecBase_Tuning!N243</f>
        <v>4000</v>
      </c>
      <c r="K530" s="46">
        <f>FG_SecBase_Tuning!O243</f>
        <v>4000</v>
      </c>
      <c r="L530" s="46">
        <f>FG_SecBase_Tuning!P243</f>
        <v>2700</v>
      </c>
      <c r="M530" s="46">
        <f>FG_SecBase_Tuning!Q243</f>
        <v>2250</v>
      </c>
      <c r="P530" s="155" cm="1">
        <f t="array" ref="P530">_xlfn.SWITCH(B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30" s="155" cm="1">
        <f t="array" ref="Q530">_xlfn.SWITCH(C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30" s="155" cm="1">
        <f t="array" ref="R530">_xlfn.SWITCH(D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30" s="155" cm="1">
        <f t="array" ref="S530">_xlfn.SWITCH(E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30" s="155" cm="1">
        <f t="array" ref="T530">_xlfn.SWITCH(F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31" spans="1:20" x14ac:dyDescent="0.3">
      <c r="A531">
        <v>13</v>
      </c>
      <c r="B531" t="s">
        <v>27</v>
      </c>
      <c r="C531" t="s">
        <v>40</v>
      </c>
      <c r="D531" t="s">
        <v>27</v>
      </c>
      <c r="E531" t="s">
        <v>37</v>
      </c>
      <c r="F531" t="s">
        <v>18</v>
      </c>
      <c r="I531">
        <f>FG_SecBase_Tuning!M$223</f>
        <v>9</v>
      </c>
      <c r="J531">
        <f>FG_SecBase_Tuning!N$223</f>
        <v>9</v>
      </c>
      <c r="K531">
        <f>FG_SecBase_Tuning!O$223</f>
        <v>9</v>
      </c>
      <c r="L531">
        <f>FG_SecBase_Tuning!P$223</f>
        <v>9</v>
      </c>
      <c r="M531">
        <f>FG_SecBase_Tuning!Q$223</f>
        <v>9</v>
      </c>
      <c r="P531" s="155" cm="1">
        <f t="array" ref="P531">_xlfn.SWITCH(B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31" s="155" cm="1">
        <f t="array" ref="Q531">_xlfn.SWITCH(C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31" s="155" cm="1">
        <f t="array" ref="R531">_xlfn.SWITCH(D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31" s="155" cm="1">
        <f t="array" ref="S531">_xlfn.SWITCH(E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31" s="155" cm="1">
        <f t="array" ref="T531">_xlfn.SWITCH(F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32" spans="1:20" x14ac:dyDescent="0.3">
      <c r="A532">
        <v>14</v>
      </c>
      <c r="B532" t="s">
        <v>18</v>
      </c>
      <c r="C532" t="s">
        <v>34</v>
      </c>
      <c r="D532" t="s">
        <v>21</v>
      </c>
      <c r="E532" t="s">
        <v>27</v>
      </c>
      <c r="F532" t="s">
        <v>37</v>
      </c>
      <c r="I532">
        <f>FG_SecBase_Tuning!M$223</f>
        <v>9</v>
      </c>
      <c r="J532">
        <f>FG_SecBase_Tuning!N$223</f>
        <v>9</v>
      </c>
      <c r="K532">
        <f>FG_SecBase_Tuning!O$223</f>
        <v>9</v>
      </c>
      <c r="L532">
        <f>FG_SecBase_Tuning!P$223</f>
        <v>9</v>
      </c>
      <c r="M532">
        <f>FG_SecBase_Tuning!Q$223</f>
        <v>9</v>
      </c>
      <c r="P532" s="155" cm="1">
        <f t="array" ref="P532">_xlfn.SWITCH(B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32" s="155" cm="1">
        <f t="array" ref="Q532">_xlfn.SWITCH(C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32" s="155" cm="1">
        <f t="array" ref="R532">_xlfn.SWITCH(D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32" s="155" cm="1">
        <f t="array" ref="S532">_xlfn.SWITCH(E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32" s="155" cm="1">
        <f t="array" ref="T532">_xlfn.SWITCH(F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33" spans="1:20" x14ac:dyDescent="0.3">
      <c r="A533">
        <v>15</v>
      </c>
      <c r="B533" t="s">
        <v>15</v>
      </c>
      <c r="C533" t="s">
        <v>11</v>
      </c>
      <c r="D533" t="s">
        <v>27</v>
      </c>
      <c r="E533" t="s">
        <v>40</v>
      </c>
      <c r="F533" t="s">
        <v>18</v>
      </c>
      <c r="I533">
        <f>FG_SecBase_Tuning!M$223</f>
        <v>9</v>
      </c>
      <c r="J533">
        <f>FG_SecBase_Tuning!N$223</f>
        <v>9</v>
      </c>
      <c r="K533">
        <f>FG_SecBase_Tuning!O$223</f>
        <v>9</v>
      </c>
      <c r="L533">
        <f>FG_SecBase_Tuning!P$223</f>
        <v>9</v>
      </c>
      <c r="M533">
        <f>FG_SecBase_Tuning!Q$223</f>
        <v>9</v>
      </c>
      <c r="P533" s="155" cm="1">
        <f t="array" ref="P533">_xlfn.SWITCH(B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33" s="155" cm="1">
        <f t="array" ref="Q533">_xlfn.SWITCH(C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33" s="155" cm="1">
        <f t="array" ref="R533">_xlfn.SWITCH(D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33" s="155" cm="1">
        <f t="array" ref="S533">_xlfn.SWITCH(E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33" s="155" cm="1">
        <f t="array" ref="T533">_xlfn.SWITCH(F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34" spans="1:20" x14ac:dyDescent="0.3">
      <c r="A534">
        <v>16</v>
      </c>
      <c r="B534" t="s">
        <v>18</v>
      </c>
      <c r="C534" t="s">
        <v>15</v>
      </c>
      <c r="D534" t="s">
        <v>40</v>
      </c>
      <c r="E534" t="s">
        <v>27</v>
      </c>
      <c r="F534" t="s">
        <v>27</v>
      </c>
      <c r="I534">
        <f>FG_SecBase_Tuning!M$223</f>
        <v>9</v>
      </c>
      <c r="J534">
        <f>FG_SecBase_Tuning!N$223</f>
        <v>9</v>
      </c>
      <c r="K534">
        <f>FG_SecBase_Tuning!O$223</f>
        <v>9</v>
      </c>
      <c r="L534">
        <f>FG_SecBase_Tuning!P$223</f>
        <v>9</v>
      </c>
      <c r="M534">
        <f>FG_SecBase_Tuning!Q$223</f>
        <v>9</v>
      </c>
      <c r="P534" s="155" cm="1">
        <f t="array" ref="P534">_xlfn.SWITCH(B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34" s="155" cm="1">
        <f t="array" ref="Q534">_xlfn.SWITCH(C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534" s="155" cm="1">
        <f t="array" ref="R534">_xlfn.SWITCH(D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34" s="155" cm="1">
        <f t="array" ref="S534">_xlfn.SWITCH(E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34" s="155" cm="1">
        <f t="array" ref="T534">_xlfn.SWITCH(F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35" spans="1:20" x14ac:dyDescent="0.3">
      <c r="A535">
        <v>17</v>
      </c>
      <c r="B535" t="s">
        <v>15</v>
      </c>
      <c r="C535" t="s">
        <v>27</v>
      </c>
      <c r="D535" t="s">
        <v>11</v>
      </c>
      <c r="E535" t="s">
        <v>24</v>
      </c>
      <c r="F535" t="s">
        <v>40</v>
      </c>
      <c r="I535" s="6">
        <f>FG_SecBase_Tuning!M$227</f>
        <v>700</v>
      </c>
      <c r="J535" s="6">
        <f>FG_SecBase_Tuning!N$225</f>
        <v>1200</v>
      </c>
      <c r="K535">
        <f>FG_SecBase_Tuning!O$223</f>
        <v>9</v>
      </c>
      <c r="L535" s="6">
        <f>FG_SecBase_Tuning!P$225</f>
        <v>1000</v>
      </c>
      <c r="M535" s="6">
        <f>FG_SecBase_Tuning!Q$225</f>
        <v>1000</v>
      </c>
      <c r="P535" s="155" cm="1">
        <f t="array" ref="P535">_xlfn.SWITCH(B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35" s="155" cm="1">
        <f t="array" ref="Q535">_xlfn.SWITCH(C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35" s="155" cm="1">
        <f t="array" ref="R535">_xlfn.SWITCH(D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35" s="155" cm="1">
        <f t="array" ref="S535">_xlfn.SWITCH(E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35" s="155" cm="1">
        <f t="array" ref="T535">_xlfn.SWITCH(F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36" spans="1:20" x14ac:dyDescent="0.3">
      <c r="A536">
        <v>18</v>
      </c>
      <c r="B536" t="s">
        <v>21</v>
      </c>
      <c r="C536" t="s">
        <v>27</v>
      </c>
      <c r="D536" t="s">
        <v>27</v>
      </c>
      <c r="E536" t="s">
        <v>31</v>
      </c>
      <c r="F536" t="s">
        <v>21</v>
      </c>
      <c r="I536" s="6">
        <f>FG_SecBase_Tuning!M$227</f>
        <v>700</v>
      </c>
      <c r="J536" s="6">
        <f>FG_SecBase_Tuning!N$225</f>
        <v>1200</v>
      </c>
      <c r="K536">
        <f>FG_SecBase_Tuning!O$223</f>
        <v>9</v>
      </c>
      <c r="L536" s="6">
        <f>FG_SecBase_Tuning!P$225</f>
        <v>1000</v>
      </c>
      <c r="M536" s="6">
        <f>FG_SecBase_Tuning!Q$225</f>
        <v>1000</v>
      </c>
      <c r="P536" s="155" cm="1">
        <f t="array" ref="P536">_xlfn.SWITCH(B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36" s="155" cm="1">
        <f t="array" ref="Q536">_xlfn.SWITCH(C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36" s="155" cm="1">
        <f t="array" ref="R536">_xlfn.SWITCH(D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36" s="155" cm="1">
        <f t="array" ref="S536">_xlfn.SWITCH(E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36" s="155" cm="1">
        <f t="array" ref="T536">_xlfn.SWITCH(F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37" spans="1:20" x14ac:dyDescent="0.3">
      <c r="A537">
        <v>19</v>
      </c>
      <c r="B537" t="s">
        <v>26</v>
      </c>
      <c r="C537" t="s">
        <v>10</v>
      </c>
      <c r="D537" t="s">
        <v>31</v>
      </c>
      <c r="E537" t="s">
        <v>10</v>
      </c>
      <c r="F537" t="s">
        <v>10</v>
      </c>
      <c r="I537" s="6">
        <f>FG_SecBase_Tuning!M$227</f>
        <v>700</v>
      </c>
      <c r="J537" s="6">
        <f>FG_SecBase_Tuning!N$225</f>
        <v>1200</v>
      </c>
      <c r="K537">
        <f>FG_SecBase_Tuning!O$223</f>
        <v>9</v>
      </c>
      <c r="L537" s="6">
        <f>FG_SecBase_Tuning!P$225</f>
        <v>1000</v>
      </c>
      <c r="M537" s="6">
        <f>FG_SecBase_Tuning!Q$225</f>
        <v>1000</v>
      </c>
      <c r="P537" s="155" cm="1">
        <f t="array" ref="P537">_xlfn.SWITCH(B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537" s="155" cm="1">
        <f t="array" ref="Q537">_xlfn.SWITCH(C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537" s="155" cm="1">
        <f t="array" ref="R537">_xlfn.SWITCH(D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37" s="155" cm="1">
        <f t="array" ref="S537">_xlfn.SWITCH(E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537" s="155" cm="1">
        <f t="array" ref="T537">_xlfn.SWITCH(F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538" spans="1:20" x14ac:dyDescent="0.3">
      <c r="A538">
        <v>20</v>
      </c>
      <c r="B538" t="s">
        <v>30</v>
      </c>
      <c r="C538" t="s">
        <v>27</v>
      </c>
      <c r="D538" t="s">
        <v>11</v>
      </c>
      <c r="E538" t="s">
        <v>11</v>
      </c>
      <c r="F538" t="s">
        <v>21</v>
      </c>
      <c r="I538" s="2">
        <f>FG_SecBase_Tuning!M$228</f>
        <v>600</v>
      </c>
      <c r="J538" s="6">
        <f>FG_SecBase_Tuning!N$225</f>
        <v>1200</v>
      </c>
      <c r="K538">
        <f>FG_SecBase_Tuning!O$223</f>
        <v>9</v>
      </c>
      <c r="L538" s="6">
        <f>FG_SecBase_Tuning!P$225</f>
        <v>1000</v>
      </c>
      <c r="M538" s="6">
        <f>FG_SecBase_Tuning!Q$225</f>
        <v>1000</v>
      </c>
      <c r="P538" s="155" cm="1">
        <f t="array" ref="P538">_xlfn.SWITCH(B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538" s="155" cm="1">
        <f t="array" ref="Q538">_xlfn.SWITCH(C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38" s="155" cm="1">
        <f t="array" ref="R538">_xlfn.SWITCH(D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38" s="155" cm="1">
        <f t="array" ref="S538">_xlfn.SWITCH(E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38" s="155" cm="1">
        <f t="array" ref="T538">_xlfn.SWITCH(F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39" spans="1:20" x14ac:dyDescent="0.3">
      <c r="A539">
        <v>21</v>
      </c>
      <c r="B539" t="s">
        <v>33</v>
      </c>
      <c r="C539" t="s">
        <v>27</v>
      </c>
      <c r="D539" t="s">
        <v>31</v>
      </c>
      <c r="E539" t="s">
        <v>18</v>
      </c>
      <c r="F539" t="s">
        <v>37</v>
      </c>
      <c r="I539" s="6">
        <f>FG_SecBase_Tuning!M$227</f>
        <v>700</v>
      </c>
      <c r="J539">
        <f>FG_SecBase_Tuning!N$223</f>
        <v>9</v>
      </c>
      <c r="K539">
        <f>FG_SecBase_Tuning!O$223</f>
        <v>9</v>
      </c>
      <c r="L539">
        <f>FG_SecBase_Tuning!P$223</f>
        <v>9</v>
      </c>
      <c r="M539">
        <f>FG_SecBase_Tuning!Q$223</f>
        <v>9</v>
      </c>
      <c r="P539" s="155" cm="1">
        <f t="array" ref="P539">_xlfn.SWITCH(B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539" s="155" cm="1">
        <f t="array" ref="Q539">_xlfn.SWITCH(C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39" s="155" cm="1">
        <f t="array" ref="R539">_xlfn.SWITCH(D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39" s="155" cm="1">
        <f t="array" ref="S539">_xlfn.SWITCH(E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39" s="155" cm="1">
        <f t="array" ref="T539">_xlfn.SWITCH(F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40" spans="1:20" x14ac:dyDescent="0.3">
      <c r="A540">
        <v>22</v>
      </c>
      <c r="B540" t="s">
        <v>36</v>
      </c>
      <c r="C540" t="s">
        <v>21</v>
      </c>
      <c r="D540" t="s">
        <v>27</v>
      </c>
      <c r="E540" t="s">
        <v>34</v>
      </c>
      <c r="F540" t="s">
        <v>18</v>
      </c>
      <c r="I540" s="6">
        <f>FG_SecBase_Tuning!M$227</f>
        <v>700</v>
      </c>
      <c r="J540">
        <f>FG_SecBase_Tuning!N$223</f>
        <v>9</v>
      </c>
      <c r="K540">
        <f>FG_SecBase_Tuning!O$223</f>
        <v>9</v>
      </c>
      <c r="L540">
        <f>FG_SecBase_Tuning!P$223</f>
        <v>9</v>
      </c>
      <c r="M540">
        <f>FG_SecBase_Tuning!Q$223</f>
        <v>9</v>
      </c>
      <c r="P540" s="155" cm="1">
        <f t="array" ref="P540">_xlfn.SWITCH(B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540" s="155" cm="1">
        <f t="array" ref="Q540">_xlfn.SWITCH(C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40" s="155" cm="1">
        <f t="array" ref="R540">_xlfn.SWITCH(D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40" s="155" cm="1">
        <f t="array" ref="S540">_xlfn.SWITCH(E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40" s="155" cm="1">
        <f t="array" ref="T540">_xlfn.SWITCH(F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41" spans="1:20" x14ac:dyDescent="0.3">
      <c r="A541">
        <v>23</v>
      </c>
      <c r="B541" s="9" t="s">
        <v>15</v>
      </c>
      <c r="C541" s="9" t="s">
        <v>11</v>
      </c>
      <c r="D541" s="9" t="s">
        <v>31</v>
      </c>
      <c r="E541" s="9" t="s">
        <v>11</v>
      </c>
      <c r="F541" s="9" t="s">
        <v>18</v>
      </c>
      <c r="I541" s="6">
        <f>FG_SecBase_Tuning!M$227</f>
        <v>700</v>
      </c>
      <c r="J541" s="4">
        <f>FG_SecBase_Tuning!N$247</f>
        <v>1512</v>
      </c>
      <c r="K541">
        <f>FG_SecBase_Tuning!O$223</f>
        <v>9</v>
      </c>
      <c r="L541" s="4">
        <f>FG_SecBase_Tuning!P$247</f>
        <v>1994</v>
      </c>
      <c r="M541">
        <f>FG_SecBase_Tuning!Q$223</f>
        <v>9</v>
      </c>
      <c r="P541" s="155" cm="1">
        <f t="array" ref="P541">_xlfn.SWITCH(B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41" s="155" cm="1">
        <f t="array" ref="Q541">_xlfn.SWITCH(C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41" s="155" cm="1">
        <f t="array" ref="R541">_xlfn.SWITCH(D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41" s="155" cm="1">
        <f t="array" ref="S541">_xlfn.SWITCH(E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41" s="155" cm="1">
        <f t="array" ref="T541">_xlfn.SWITCH(F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42" spans="1:20" x14ac:dyDescent="0.3">
      <c r="A542">
        <v>24</v>
      </c>
      <c r="B542" s="9" t="s">
        <v>37</v>
      </c>
      <c r="C542" s="9" t="s">
        <v>34</v>
      </c>
      <c r="D542" s="9" t="s">
        <v>34</v>
      </c>
      <c r="E542" s="9" t="s">
        <v>27</v>
      </c>
      <c r="F542" s="9" t="s">
        <v>40</v>
      </c>
      <c r="I542">
        <f>FG_SecBase_Tuning!M$223</f>
        <v>9</v>
      </c>
      <c r="J542" s="32">
        <f>FG_SecBase_Tuning!N$248</f>
        <v>2000</v>
      </c>
      <c r="K542">
        <f>FG_SecBase_Tuning!O$223</f>
        <v>9</v>
      </c>
      <c r="L542" s="32">
        <f>FG_SecBase_Tuning!P$248</f>
        <v>2006</v>
      </c>
      <c r="M542">
        <f>FG_SecBase_Tuning!Q$223</f>
        <v>9</v>
      </c>
      <c r="P542" s="155" cm="1">
        <f t="array" ref="P542">_xlfn.SWITCH(B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42" s="155" cm="1">
        <f t="array" ref="Q542">_xlfn.SWITCH(C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42" s="155" cm="1">
        <f t="array" ref="R542">_xlfn.SWITCH(D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42" s="155" cm="1">
        <f t="array" ref="S542">_xlfn.SWITCH(E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42" s="155" cm="1">
        <f t="array" ref="T542">_xlfn.SWITCH(F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43" spans="1:20" x14ac:dyDescent="0.3">
      <c r="A543">
        <v>25</v>
      </c>
      <c r="B543" s="9" t="s">
        <v>21</v>
      </c>
      <c r="C543" s="4" t="s">
        <v>7</v>
      </c>
      <c r="D543" s="9" t="s">
        <v>31</v>
      </c>
      <c r="E543" s="4" t="s">
        <v>7</v>
      </c>
      <c r="F543" s="9" t="s">
        <v>37</v>
      </c>
      <c r="I543">
        <f>FG_SecBase_Tuning!M$223</f>
        <v>9</v>
      </c>
      <c r="J543" s="32">
        <f>FG_SecBase_Tuning!N$248</f>
        <v>2000</v>
      </c>
      <c r="K543" s="11">
        <v>2000</v>
      </c>
      <c r="L543" s="32">
        <f>FG_SecBase_Tuning!P$248</f>
        <v>2006</v>
      </c>
      <c r="M543">
        <f>FG_SecBase_Tuning!Q$223</f>
        <v>9</v>
      </c>
      <c r="P543" s="155" cm="1">
        <f t="array" ref="P543">_xlfn.SWITCH(B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43" s="155" cm="1">
        <f t="array" ref="Q543">_xlfn.SWITCH(C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543" s="155" cm="1">
        <f t="array" ref="R543">_xlfn.SWITCH(D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43" s="155" cm="1">
        <f t="array" ref="S543">_xlfn.SWITCH(E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43" s="155" cm="1">
        <f t="array" ref="T543">_xlfn.SWITCH(F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44" spans="1:20" x14ac:dyDescent="0.3">
      <c r="A544">
        <v>26</v>
      </c>
      <c r="B544" s="11" t="s">
        <v>18</v>
      </c>
      <c r="C544" s="4" t="s">
        <v>7</v>
      </c>
      <c r="D544" s="11" t="s">
        <v>11</v>
      </c>
      <c r="E544" s="4" t="s">
        <v>7</v>
      </c>
      <c r="F544" s="11" t="s">
        <v>40</v>
      </c>
      <c r="I544">
        <f>FG_SecBase_Tuning!M$223</f>
        <v>9</v>
      </c>
      <c r="J544" s="32">
        <f>FG_SecBase_Tuning!N$248</f>
        <v>2000</v>
      </c>
      <c r="K544" s="11">
        <v>3000</v>
      </c>
      <c r="L544" s="32">
        <f>FG_SecBase_Tuning!P$248</f>
        <v>2006</v>
      </c>
      <c r="M544">
        <f>FG_SecBase_Tuning!Q$223</f>
        <v>9</v>
      </c>
      <c r="P544" s="155" cm="1">
        <f t="array" ref="P544">_xlfn.SWITCH(B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44" s="155" cm="1">
        <f t="array" ref="Q544">_xlfn.SWITCH(C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544" s="155" cm="1">
        <f t="array" ref="R544">_xlfn.SWITCH(D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44" s="155" cm="1">
        <f t="array" ref="S544">_xlfn.SWITCH(E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44" s="155" cm="1">
        <f t="array" ref="T544">_xlfn.SWITCH(F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45" spans="1:20" x14ac:dyDescent="0.3">
      <c r="A545">
        <v>27</v>
      </c>
      <c r="B545" s="11" t="s">
        <v>31</v>
      </c>
      <c r="C545" s="11" t="s">
        <v>27</v>
      </c>
      <c r="D545" s="11" t="s">
        <v>62</v>
      </c>
      <c r="E545" s="11" t="s">
        <v>11</v>
      </c>
      <c r="F545" s="11" t="s">
        <v>18</v>
      </c>
      <c r="I545" s="4">
        <f>FG_SecBase_Tuning!M$247</f>
        <v>2048</v>
      </c>
      <c r="J545" s="4">
        <f>FG_SecBase_Tuning!N$247</f>
        <v>1512</v>
      </c>
      <c r="K545" s="11">
        <v>3000</v>
      </c>
      <c r="L545" s="4">
        <f>FG_SecBase_Tuning!P$247</f>
        <v>1994</v>
      </c>
      <c r="M545" s="4">
        <f>FG_SecBase_Tuning!Q$247</f>
        <v>2006</v>
      </c>
      <c r="P545" s="155" cm="1">
        <f t="array" ref="P545">_xlfn.SWITCH(B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45" s="155" cm="1">
        <f t="array" ref="Q545">_xlfn.SWITCH(C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45" s="155" cm="1">
        <f t="array" ref="R545">_xlfn.SWITCH(D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45" s="155" cm="1">
        <f t="array" ref="S545">_xlfn.SWITCH(E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45" s="155" cm="1">
        <f t="array" ref="T545">_xlfn.SWITCH(F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46" spans="1:20" x14ac:dyDescent="0.3">
      <c r="A546">
        <v>28</v>
      </c>
      <c r="B546" s="11" t="s">
        <v>21</v>
      </c>
      <c r="C546" s="11" t="s">
        <v>40</v>
      </c>
      <c r="D546" s="11" t="s">
        <v>62</v>
      </c>
      <c r="E546" s="11" t="s">
        <v>34</v>
      </c>
      <c r="F546" s="11" t="s">
        <v>24</v>
      </c>
      <c r="I546" s="32">
        <f>FG_SecBase_Tuning!M$248</f>
        <v>2100</v>
      </c>
      <c r="J546">
        <f>FG_SecBase_Tuning!N$223</f>
        <v>9</v>
      </c>
      <c r="K546" s="11">
        <v>3000</v>
      </c>
      <c r="L546">
        <f>FG_SecBase_Tuning!P$223</f>
        <v>9</v>
      </c>
      <c r="M546" s="32">
        <f>FG_SecBase_Tuning!Q$248</f>
        <v>2003</v>
      </c>
      <c r="P546" s="155" cm="1">
        <f t="array" ref="P546">_xlfn.SWITCH(B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46" s="155" cm="1">
        <f t="array" ref="Q546">_xlfn.SWITCH(C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46" s="155" cm="1">
        <f t="array" ref="R546">_xlfn.SWITCH(D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46" s="155" cm="1">
        <f t="array" ref="S546">_xlfn.SWITCH(E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46" s="155" cm="1">
        <f t="array" ref="T546">_xlfn.SWITCH(F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47" spans="1:20" x14ac:dyDescent="0.3">
      <c r="A547">
        <v>29</v>
      </c>
      <c r="B547" s="4" t="s">
        <v>7</v>
      </c>
      <c r="C547" s="11" t="s">
        <v>21</v>
      </c>
      <c r="D547" s="11" t="s">
        <v>21</v>
      </c>
      <c r="E547" s="11" t="s">
        <v>31</v>
      </c>
      <c r="F547" s="4" t="s">
        <v>7</v>
      </c>
      <c r="I547" s="32">
        <f>FG_SecBase_Tuning!M$248</f>
        <v>2100</v>
      </c>
      <c r="J547">
        <f>FG_SecBase_Tuning!N$223</f>
        <v>9</v>
      </c>
      <c r="K547" s="11">
        <f>FG_SecBase_Tuning!O$231</f>
        <v>10</v>
      </c>
      <c r="L547">
        <f>FG_SecBase_Tuning!P$223</f>
        <v>9</v>
      </c>
      <c r="M547" s="32">
        <f>FG_SecBase_Tuning!Q$248</f>
        <v>2003</v>
      </c>
      <c r="P547" s="155" cm="1">
        <f t="array" ref="P547">_xlfn.SWITCH(B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547" s="155" cm="1">
        <f t="array" ref="Q547">_xlfn.SWITCH(C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47" s="155" cm="1">
        <f t="array" ref="R547">_xlfn.SWITCH(D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47" s="155" cm="1">
        <f t="array" ref="S547">_xlfn.SWITCH(E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47" s="155" cm="1">
        <f t="array" ref="T547">_xlfn.SWITCH(F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548" spans="1:20" x14ac:dyDescent="0.3">
      <c r="A548">
        <v>30</v>
      </c>
      <c r="B548" s="4" t="s">
        <v>7</v>
      </c>
      <c r="C548" s="11" t="s">
        <v>37</v>
      </c>
      <c r="D548" s="11" t="s">
        <v>40</v>
      </c>
      <c r="E548" s="11" t="s">
        <v>31</v>
      </c>
      <c r="F548" s="4" t="s">
        <v>7</v>
      </c>
      <c r="I548" s="32">
        <f>FG_SecBase_Tuning!M$248</f>
        <v>2100</v>
      </c>
      <c r="J548">
        <f>FG_SecBase_Tuning!N$223</f>
        <v>9</v>
      </c>
      <c r="K548">
        <f>FG_SecBase_Tuning!O$223</f>
        <v>9</v>
      </c>
      <c r="L548">
        <f>FG_SecBase_Tuning!P$223</f>
        <v>9</v>
      </c>
      <c r="M548" s="32">
        <f>FG_SecBase_Tuning!Q$248</f>
        <v>2003</v>
      </c>
      <c r="P548" s="155" cm="1">
        <f t="array" ref="P548">_xlfn.SWITCH(B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548" s="155" cm="1">
        <f t="array" ref="Q548">_xlfn.SWITCH(C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48" s="155" cm="1">
        <f t="array" ref="R548">_xlfn.SWITCH(D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48" s="155" cm="1">
        <f t="array" ref="S548">_xlfn.SWITCH(E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48" s="155" cm="1">
        <f t="array" ref="T548">_xlfn.SWITCH(F548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549" spans="1:20" x14ac:dyDescent="0.3">
      <c r="A549">
        <v>31</v>
      </c>
      <c r="B549" s="11" t="s">
        <v>27</v>
      </c>
      <c r="C549" s="11" t="s">
        <v>34</v>
      </c>
      <c r="D549" s="11" t="s">
        <v>40</v>
      </c>
      <c r="E549" s="11" t="s">
        <v>21</v>
      </c>
      <c r="F549" s="11" t="s">
        <v>34</v>
      </c>
      <c r="I549" s="4">
        <f>FG_SecBase_Tuning!M$247</f>
        <v>2048</v>
      </c>
      <c r="J549">
        <f>FG_SecBase_Tuning!N$223</f>
        <v>9</v>
      </c>
      <c r="K549">
        <f>FG_SecBase_Tuning!O$223</f>
        <v>9</v>
      </c>
      <c r="L549">
        <f>FG_SecBase_Tuning!P$223</f>
        <v>9</v>
      </c>
      <c r="M549" s="4">
        <f>FG_SecBase_Tuning!Q$247</f>
        <v>2006</v>
      </c>
      <c r="P549" s="155" cm="1">
        <f t="array" ref="P549">_xlfn.SWITCH(B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49" s="155" cm="1">
        <f t="array" ref="Q549">_xlfn.SWITCH(C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49" s="155" cm="1">
        <f t="array" ref="R549">_xlfn.SWITCH(D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49" s="155" cm="1">
        <f t="array" ref="S549">_xlfn.SWITCH(E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49" s="155" cm="1">
        <f t="array" ref="T549">_xlfn.SWITCH(F549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50" spans="1:20" x14ac:dyDescent="0.3">
      <c r="A550">
        <v>32</v>
      </c>
      <c r="B550" t="s">
        <v>15</v>
      </c>
      <c r="C550" t="s">
        <v>15</v>
      </c>
      <c r="D550" t="s">
        <v>11</v>
      </c>
      <c r="E550" t="s">
        <v>34</v>
      </c>
      <c r="F550" t="s">
        <v>37</v>
      </c>
      <c r="I550">
        <f>FG_SecBase_Tuning!M$223</f>
        <v>9</v>
      </c>
      <c r="J550">
        <f>FG_SecBase_Tuning!N$223</f>
        <v>9</v>
      </c>
      <c r="K550">
        <f>FG_SecBase_Tuning!O$223</f>
        <v>9</v>
      </c>
      <c r="L550">
        <f>FG_SecBase_Tuning!P$223</f>
        <v>9</v>
      </c>
      <c r="M550">
        <f>FG_SecBase_Tuning!Q$223</f>
        <v>9</v>
      </c>
      <c r="P550" s="155" cm="1">
        <f t="array" ref="P550">_xlfn.SWITCH(B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50" s="155" cm="1">
        <f t="array" ref="Q550">_xlfn.SWITCH(C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550" s="155" cm="1">
        <f t="array" ref="R550">_xlfn.SWITCH(D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50" s="155" cm="1">
        <f t="array" ref="S550">_xlfn.SWITCH(E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50" s="155" cm="1">
        <f t="array" ref="T550">_xlfn.SWITCH(F550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51" spans="1:20" x14ac:dyDescent="0.3">
      <c r="A551">
        <v>33</v>
      </c>
      <c r="B551" t="s">
        <v>27</v>
      </c>
      <c r="C551" t="s">
        <v>27</v>
      </c>
      <c r="D551" t="s">
        <v>18</v>
      </c>
      <c r="E551" t="s">
        <v>27</v>
      </c>
      <c r="F551" t="s">
        <v>40</v>
      </c>
      <c r="I551">
        <f>FG_SecBase_Tuning!M$223</f>
        <v>9</v>
      </c>
      <c r="J551">
        <f>FG_SecBase_Tuning!N$223</f>
        <v>9</v>
      </c>
      <c r="K551">
        <f>FG_SecBase_Tuning!O$223</f>
        <v>9</v>
      </c>
      <c r="L551">
        <f>FG_SecBase_Tuning!P$223</f>
        <v>9</v>
      </c>
      <c r="M551">
        <f>FG_SecBase_Tuning!Q$223</f>
        <v>9</v>
      </c>
      <c r="P551" s="155" cm="1">
        <f t="array" ref="P551">_xlfn.SWITCH(B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51" s="155" cm="1">
        <f t="array" ref="Q551">_xlfn.SWITCH(C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51" s="155" cm="1">
        <f t="array" ref="R551">_xlfn.SWITCH(D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51" s="155" cm="1">
        <f t="array" ref="S551">_xlfn.SWITCH(E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51" s="155" cm="1">
        <f t="array" ref="T551">_xlfn.SWITCH(F551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52" spans="1:20" x14ac:dyDescent="0.3">
      <c r="A552">
        <v>34</v>
      </c>
      <c r="B552" t="s">
        <v>31</v>
      </c>
      <c r="C552" t="s">
        <v>34</v>
      </c>
      <c r="D552" t="s">
        <v>31</v>
      </c>
      <c r="E552" t="s">
        <v>40</v>
      </c>
      <c r="F552" t="s">
        <v>37</v>
      </c>
      <c r="I552">
        <f>FG_SecBase_Tuning!M$223</f>
        <v>9</v>
      </c>
      <c r="J552">
        <f>FG_SecBase_Tuning!N$223</f>
        <v>9</v>
      </c>
      <c r="K552">
        <f>FG_SecBase_Tuning!O$223</f>
        <v>9</v>
      </c>
      <c r="L552">
        <f>FG_SecBase_Tuning!P$223</f>
        <v>9</v>
      </c>
      <c r="M552">
        <f>FG_SecBase_Tuning!Q$223</f>
        <v>9</v>
      </c>
      <c r="P552" s="155" cm="1">
        <f t="array" ref="P552">_xlfn.SWITCH(B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52" s="155" cm="1">
        <f t="array" ref="Q552">_xlfn.SWITCH(C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52" s="155" cm="1">
        <f t="array" ref="R552">_xlfn.SWITCH(D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52" s="155" cm="1">
        <f t="array" ref="S552">_xlfn.SWITCH(E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52" s="155" cm="1">
        <f t="array" ref="T552">_xlfn.SWITCH(F552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53" spans="1:20" x14ac:dyDescent="0.3">
      <c r="A553">
        <v>35</v>
      </c>
      <c r="B553" t="s">
        <v>15</v>
      </c>
      <c r="C553" t="s">
        <v>21</v>
      </c>
      <c r="D553" t="s">
        <v>27</v>
      </c>
      <c r="E553" t="s">
        <v>11</v>
      </c>
      <c r="F553" t="s">
        <v>18</v>
      </c>
      <c r="I553">
        <f>FG_SecBase_Tuning!M$223</f>
        <v>9</v>
      </c>
      <c r="J553">
        <f>FG_SecBase_Tuning!N$223</f>
        <v>9</v>
      </c>
      <c r="K553">
        <f>FG_SecBase_Tuning!O$223</f>
        <v>9</v>
      </c>
      <c r="L553">
        <f>FG_SecBase_Tuning!P$223</f>
        <v>9</v>
      </c>
      <c r="M553">
        <f>FG_SecBase_Tuning!Q$223</f>
        <v>9</v>
      </c>
      <c r="P553" s="155" cm="1">
        <f t="array" ref="P553">_xlfn.SWITCH(B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53" s="155" cm="1">
        <f t="array" ref="Q553">_xlfn.SWITCH(C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53" s="155" cm="1">
        <f t="array" ref="R553">_xlfn.SWITCH(D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53" s="155" cm="1">
        <f t="array" ref="S553">_xlfn.SWITCH(E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53" s="155" cm="1">
        <f t="array" ref="T553">_xlfn.SWITCH(F553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54" spans="1:20" x14ac:dyDescent="0.3">
      <c r="A554">
        <v>36</v>
      </c>
      <c r="B554" t="s">
        <v>27</v>
      </c>
      <c r="C554" t="s">
        <v>37</v>
      </c>
      <c r="D554" t="s">
        <v>11</v>
      </c>
      <c r="E554" t="s">
        <v>34</v>
      </c>
      <c r="F554" t="s">
        <v>18</v>
      </c>
      <c r="I554" s="6">
        <f>FG_SecBase_Tuning!M$226</f>
        <v>1000</v>
      </c>
      <c r="J554" s="6">
        <f>FG_SecBase_Tuning!N$227</f>
        <v>700</v>
      </c>
      <c r="K554" s="4">
        <f>FG_SecBase_Tuning!O$247</f>
        <v>2351</v>
      </c>
      <c r="L554" s="6">
        <f>FG_SecBase_Tuning!P$227</f>
        <v>600</v>
      </c>
      <c r="M554" s="6">
        <f>FG_SecBase_Tuning!Q$226</f>
        <v>1000</v>
      </c>
      <c r="P554" s="155" cm="1">
        <f t="array" ref="P554">_xlfn.SWITCH(B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54" s="155" cm="1">
        <f t="array" ref="Q554">_xlfn.SWITCH(C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54" s="155" cm="1">
        <f t="array" ref="R554">_xlfn.SWITCH(D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54" s="155" cm="1">
        <f t="array" ref="S554">_xlfn.SWITCH(E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54" s="155" cm="1">
        <f t="array" ref="T554">_xlfn.SWITCH(F554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55" spans="1:20" x14ac:dyDescent="0.3">
      <c r="A555">
        <v>37</v>
      </c>
      <c r="B555" t="s">
        <v>34</v>
      </c>
      <c r="C555" t="s">
        <v>37</v>
      </c>
      <c r="D555" t="s">
        <v>37</v>
      </c>
      <c r="E555" t="s">
        <v>34</v>
      </c>
      <c r="F555" t="s">
        <v>31</v>
      </c>
      <c r="I555" s="6">
        <f>FG_SecBase_Tuning!M$226</f>
        <v>1000</v>
      </c>
      <c r="J555" s="6">
        <f>FG_SecBase_Tuning!N$227</f>
        <v>700</v>
      </c>
      <c r="K555" s="32">
        <v>1500</v>
      </c>
      <c r="L555" s="6">
        <f>FG_SecBase_Tuning!P$227</f>
        <v>600</v>
      </c>
      <c r="M555" s="6">
        <f>FG_SecBase_Tuning!Q$226</f>
        <v>1000</v>
      </c>
      <c r="P555" s="155" cm="1">
        <f t="array" ref="P555">_xlfn.SWITCH(B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55" s="155" cm="1">
        <f t="array" ref="Q555">_xlfn.SWITCH(C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55" s="155" cm="1">
        <f t="array" ref="R555">_xlfn.SWITCH(D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55" s="155" cm="1">
        <f t="array" ref="S555">_xlfn.SWITCH(E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555" s="155" cm="1">
        <f t="array" ref="T555">_xlfn.SWITCH(F555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56" spans="1:20" x14ac:dyDescent="0.3">
      <c r="A556">
        <v>38</v>
      </c>
      <c r="B556" t="s">
        <v>14</v>
      </c>
      <c r="C556" t="s">
        <v>26</v>
      </c>
      <c r="D556" s="4" t="s">
        <v>7</v>
      </c>
      <c r="E556" t="s">
        <v>26</v>
      </c>
      <c r="F556" t="s">
        <v>20</v>
      </c>
      <c r="I556" s="6">
        <f>FG_SecBase_Tuning!M$226</f>
        <v>1000</v>
      </c>
      <c r="J556" s="6">
        <f>FG_SecBase_Tuning!N$227</f>
        <v>700</v>
      </c>
      <c r="K556" s="32">
        <v>1500</v>
      </c>
      <c r="L556" s="6">
        <f>FG_SecBase_Tuning!P$227</f>
        <v>600</v>
      </c>
      <c r="M556" s="6">
        <f>FG_SecBase_Tuning!Q$226</f>
        <v>1000</v>
      </c>
      <c r="P556" s="155" cm="1">
        <f t="array" ref="P556">_xlfn.SWITCH(B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556" s="155" cm="1">
        <f t="array" ref="Q556">_xlfn.SWITCH(C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556" s="155" cm="1">
        <f t="array" ref="R556">_xlfn.SWITCH(D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556" s="155" cm="1">
        <f t="array" ref="S556">_xlfn.SWITCH(E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556" s="155" cm="1">
        <f t="array" ref="T556">_xlfn.SWITCH(F556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557" spans="1:20" x14ac:dyDescent="0.3">
      <c r="A557">
        <v>39</v>
      </c>
      <c r="B557" t="s">
        <v>27</v>
      </c>
      <c r="C557" t="s">
        <v>30</v>
      </c>
      <c r="D557" s="4" t="s">
        <v>7</v>
      </c>
      <c r="E557" t="s">
        <v>30</v>
      </c>
      <c r="F557" t="s">
        <v>23</v>
      </c>
      <c r="I557" s="6">
        <f>FG_SecBase_Tuning!M$226</f>
        <v>1000</v>
      </c>
      <c r="J557" s="2">
        <f>FG_SecBase_Tuning!N$228</f>
        <v>700</v>
      </c>
      <c r="K557" s="32">
        <v>1500</v>
      </c>
      <c r="L557" s="2">
        <f>FG_SecBase_Tuning!P$228</f>
        <v>600</v>
      </c>
      <c r="M557" s="6">
        <f>FG_SecBase_Tuning!Q$226</f>
        <v>1000</v>
      </c>
      <c r="P557" s="155" cm="1">
        <f t="array" ref="P557">_xlfn.SWITCH(B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57" s="155" cm="1">
        <f t="array" ref="Q557">_xlfn.SWITCH(C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557" s="155" cm="1">
        <f t="array" ref="R557">_xlfn.SWITCH(D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557" s="155" cm="1">
        <f t="array" ref="S557">_xlfn.SWITCH(E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557" s="155" cm="1">
        <f t="array" ref="T557">_xlfn.SWITCH(F557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558" spans="1:20" x14ac:dyDescent="0.3">
      <c r="A558">
        <v>40</v>
      </c>
      <c r="B558" t="s">
        <v>17</v>
      </c>
      <c r="C558" t="s">
        <v>33</v>
      </c>
      <c r="D558" t="s">
        <v>15</v>
      </c>
      <c r="E558" t="s">
        <v>33</v>
      </c>
      <c r="F558" t="s">
        <v>34</v>
      </c>
      <c r="I558" s="6">
        <f>FG_SecBase_Tuning!M$226</f>
        <v>1000</v>
      </c>
      <c r="J558" s="6">
        <f>FG_SecBase_Tuning!N$227</f>
        <v>700</v>
      </c>
      <c r="K558" s="4">
        <f>FG_SecBase_Tuning!O$247</f>
        <v>2351</v>
      </c>
      <c r="L558" s="6">
        <f>FG_SecBase_Tuning!P$227</f>
        <v>600</v>
      </c>
      <c r="M558" s="6">
        <f>FG_SecBase_Tuning!Q$226</f>
        <v>1000</v>
      </c>
      <c r="P558" s="155" cm="1">
        <f t="array" ref="P558">_xlfn.SWITCH(B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558" s="155" cm="1">
        <f t="array" ref="Q558">_xlfn.SWITCH(C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558" s="155" cm="1">
        <f t="array" ref="R558">_xlfn.SWITCH(D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58" s="155" cm="1">
        <f t="array" ref="S558">_xlfn.SWITCH(E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558" s="155" cm="1">
        <f t="array" ref="T558">_xlfn.SWITCH(F558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59" spans="1:20" x14ac:dyDescent="0.3">
      <c r="A559">
        <v>41</v>
      </c>
      <c r="B559" t="s">
        <v>24</v>
      </c>
      <c r="C559" t="s">
        <v>36</v>
      </c>
      <c r="D559" t="s">
        <v>24</v>
      </c>
      <c r="E559" t="s">
        <v>36</v>
      </c>
      <c r="F559" t="s">
        <v>40</v>
      </c>
      <c r="I559" s="6">
        <f>FG_SecBase_Tuning!M$226</f>
        <v>1000</v>
      </c>
      <c r="J559" s="6">
        <f>FG_SecBase_Tuning!N$227</f>
        <v>700</v>
      </c>
      <c r="K559">
        <f>FG_SecBase_Tuning!O$223</f>
        <v>9</v>
      </c>
      <c r="L559" s="6">
        <f>FG_SecBase_Tuning!P$227</f>
        <v>600</v>
      </c>
      <c r="M559" s="6">
        <f>FG_SecBase_Tuning!Q$226</f>
        <v>1000</v>
      </c>
      <c r="P559" s="155" cm="1">
        <f t="array" ref="P559">_xlfn.SWITCH(B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59" s="155" cm="1">
        <f t="array" ref="Q559">_xlfn.SWITCH(C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559" s="155" cm="1">
        <f t="array" ref="R559">_xlfn.SWITCH(D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59" s="155" cm="1">
        <f t="array" ref="S559">_xlfn.SWITCH(E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559" s="155" cm="1">
        <f t="array" ref="T559">_xlfn.SWITCH(F559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60" spans="1:20" x14ac:dyDescent="0.3">
      <c r="A560">
        <v>42</v>
      </c>
      <c r="B560" t="s">
        <v>21</v>
      </c>
      <c r="C560" t="s">
        <v>31</v>
      </c>
      <c r="D560" t="s">
        <v>31</v>
      </c>
      <c r="E560" t="s">
        <v>37</v>
      </c>
      <c r="F560" t="s">
        <v>17</v>
      </c>
      <c r="I560" s="6">
        <f>FG_SecBase_Tuning!M$226</f>
        <v>1000</v>
      </c>
      <c r="J560" s="6">
        <f>FG_SecBase_Tuning!N$227</f>
        <v>700</v>
      </c>
      <c r="K560">
        <f>FG_SecBase_Tuning!O$223</f>
        <v>9</v>
      </c>
      <c r="L560" s="6">
        <f>FG_SecBase_Tuning!P$227</f>
        <v>600</v>
      </c>
      <c r="M560" s="6">
        <f>FG_SecBase_Tuning!Q$226</f>
        <v>1000</v>
      </c>
      <c r="P560" s="155" cm="1">
        <f t="array" ref="P560">_xlfn.SWITCH(B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60" s="155" cm="1">
        <f t="array" ref="Q560">_xlfn.SWITCH(C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60" s="155" cm="1">
        <f t="array" ref="R560">_xlfn.SWITCH(D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60" s="155" cm="1">
        <f t="array" ref="S560">_xlfn.SWITCH(E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60" s="155" cm="1">
        <f t="array" ref="T560">_xlfn.SWITCH(F560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561" spans="1:20" x14ac:dyDescent="0.3">
      <c r="A561">
        <v>43</v>
      </c>
      <c r="B561" t="s">
        <v>23</v>
      </c>
      <c r="C561" t="s">
        <v>34</v>
      </c>
      <c r="D561" t="s">
        <v>37</v>
      </c>
      <c r="E561" t="s">
        <v>18</v>
      </c>
      <c r="F561" t="s">
        <v>40</v>
      </c>
      <c r="I561" s="6">
        <f>FG_SecBase_Tuning!M$226</f>
        <v>1000</v>
      </c>
      <c r="J561">
        <f>FG_SecBase_Tuning!N$223</f>
        <v>9</v>
      </c>
      <c r="K561">
        <f>FG_SecBase_Tuning!O$223</f>
        <v>9</v>
      </c>
      <c r="L561">
        <f>FG_SecBase_Tuning!P$223</f>
        <v>9</v>
      </c>
      <c r="M561" s="6">
        <f>FG_SecBase_Tuning!Q$226</f>
        <v>1000</v>
      </c>
      <c r="P561" s="155" cm="1">
        <f t="array" ref="P561">_xlfn.SWITCH(B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561" s="155" cm="1">
        <f t="array" ref="Q561">_xlfn.SWITCH(C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61" s="155" cm="1">
        <f t="array" ref="R561">_xlfn.SWITCH(D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61" s="155" cm="1">
        <f t="array" ref="S561">_xlfn.SWITCH(E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61" s="155" cm="1">
        <f t="array" ref="T561">_xlfn.SWITCH(F561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62" spans="1:20" x14ac:dyDescent="0.3">
      <c r="A562">
        <v>44</v>
      </c>
      <c r="B562" t="s">
        <v>20</v>
      </c>
      <c r="C562" t="s">
        <v>24</v>
      </c>
      <c r="D562" t="s">
        <v>37</v>
      </c>
      <c r="E562" t="s">
        <v>11</v>
      </c>
      <c r="F562" t="s">
        <v>14</v>
      </c>
      <c r="I562" s="6">
        <f>FG_SecBase_Tuning!M$226</f>
        <v>1000</v>
      </c>
      <c r="J562">
        <f>FG_SecBase_Tuning!N$223</f>
        <v>9</v>
      </c>
      <c r="K562">
        <f>FG_SecBase_Tuning!O$223</f>
        <v>9</v>
      </c>
      <c r="L562">
        <f>FG_SecBase_Tuning!P$223</f>
        <v>9</v>
      </c>
      <c r="M562" s="6">
        <f>FG_SecBase_Tuning!Q$226</f>
        <v>1000</v>
      </c>
      <c r="P562" s="155" cm="1">
        <f t="array" ref="P562">_xlfn.SWITCH(B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562" s="155" cm="1">
        <f t="array" ref="Q562">_xlfn.SWITCH(C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62" s="155" cm="1">
        <f t="array" ref="R562">_xlfn.SWITCH(D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62" s="155" cm="1">
        <f t="array" ref="S562">_xlfn.SWITCH(E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62" s="155" cm="1">
        <f t="array" ref="T562">_xlfn.SWITCH(F562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563" spans="1:20" x14ac:dyDescent="0.3">
      <c r="A563">
        <v>45</v>
      </c>
      <c r="B563" t="s">
        <v>15</v>
      </c>
      <c r="C563" t="s">
        <v>27</v>
      </c>
      <c r="D563" t="s">
        <v>21</v>
      </c>
      <c r="E563" t="s">
        <v>21</v>
      </c>
      <c r="F563" t="s">
        <v>11</v>
      </c>
      <c r="I563" s="6">
        <f>FG_SecBase_Tuning!M$226</f>
        <v>1000</v>
      </c>
      <c r="J563">
        <f>FG_SecBase_Tuning!N$223</f>
        <v>9</v>
      </c>
      <c r="K563">
        <f>FG_SecBase_Tuning!O$223</f>
        <v>9</v>
      </c>
      <c r="L563">
        <f>FG_SecBase_Tuning!P$223</f>
        <v>9</v>
      </c>
      <c r="M563" s="6">
        <f>FG_SecBase_Tuning!Q$226</f>
        <v>1000</v>
      </c>
      <c r="P563" s="155" cm="1">
        <f t="array" ref="P563">_xlfn.SWITCH(B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63" s="155" cm="1">
        <f t="array" ref="Q563">_xlfn.SWITCH(C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63" s="155" cm="1">
        <f t="array" ref="R563">_xlfn.SWITCH(D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63" s="155" cm="1">
        <f t="array" ref="S563">_xlfn.SWITCH(E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63" s="155" cm="1">
        <f t="array" ref="T563">_xlfn.SWITCH(F563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64" spans="1:20" x14ac:dyDescent="0.3">
      <c r="A564">
        <v>46</v>
      </c>
      <c r="B564" t="s">
        <v>15</v>
      </c>
      <c r="C564" t="s">
        <v>27</v>
      </c>
      <c r="D564" t="s">
        <v>31</v>
      </c>
      <c r="E564" t="s">
        <v>27</v>
      </c>
      <c r="F564" t="s">
        <v>18</v>
      </c>
      <c r="I564">
        <f>FG_SecBase_Tuning!M$223</f>
        <v>9</v>
      </c>
      <c r="J564">
        <f>FG_SecBase_Tuning!N$223</f>
        <v>9</v>
      </c>
      <c r="K564">
        <f>FG_SecBase_Tuning!O$223</f>
        <v>9</v>
      </c>
      <c r="L564">
        <f>FG_SecBase_Tuning!P$223</f>
        <v>9</v>
      </c>
      <c r="M564">
        <f>FG_SecBase_Tuning!Q$223</f>
        <v>9</v>
      </c>
      <c r="P564" s="155" cm="1">
        <f t="array" ref="P564">_xlfn.SWITCH(B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64" s="155" cm="1">
        <f t="array" ref="Q564">_xlfn.SWITCH(C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64" s="155" cm="1">
        <f t="array" ref="R564">_xlfn.SWITCH(D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64" s="155" cm="1">
        <f t="array" ref="S564">_xlfn.SWITCH(E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64" s="155" cm="1">
        <f t="array" ref="T564">_xlfn.SWITCH(F564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65" spans="1:20" x14ac:dyDescent="0.3">
      <c r="A565">
        <v>47</v>
      </c>
      <c r="B565" t="s">
        <v>24</v>
      </c>
      <c r="C565" t="s">
        <v>40</v>
      </c>
      <c r="D565" t="s">
        <v>34</v>
      </c>
      <c r="E565" t="s">
        <v>37</v>
      </c>
      <c r="F565" t="s">
        <v>21</v>
      </c>
      <c r="I565">
        <f>FG_SecBase_Tuning!M$223</f>
        <v>9</v>
      </c>
      <c r="J565">
        <f>FG_SecBase_Tuning!N$223</f>
        <v>9</v>
      </c>
      <c r="K565">
        <f>FG_SecBase_Tuning!O$223</f>
        <v>9</v>
      </c>
      <c r="L565">
        <f>FG_SecBase_Tuning!P$223</f>
        <v>9</v>
      </c>
      <c r="M565">
        <f>FG_SecBase_Tuning!Q$223</f>
        <v>9</v>
      </c>
      <c r="P565" s="155" cm="1">
        <f t="array" ref="P565">_xlfn.SWITCH(B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65" s="155" cm="1">
        <f t="array" ref="Q565">_xlfn.SWITCH(C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65" s="155" cm="1">
        <f t="array" ref="R565">_xlfn.SWITCH(D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65" s="155" cm="1">
        <f t="array" ref="S565">_xlfn.SWITCH(E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65" s="155" cm="1">
        <f t="array" ref="T565">_xlfn.SWITCH(F565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66" spans="1:20" x14ac:dyDescent="0.3">
      <c r="A566">
        <v>48</v>
      </c>
      <c r="B566" t="s">
        <v>21</v>
      </c>
      <c r="C566" t="s">
        <v>11</v>
      </c>
      <c r="D566" t="s">
        <v>40</v>
      </c>
      <c r="E566" t="s">
        <v>27</v>
      </c>
      <c r="F566" t="s">
        <v>34</v>
      </c>
      <c r="I566">
        <f>FG_SecBase_Tuning!M$223</f>
        <v>9</v>
      </c>
      <c r="J566" s="10">
        <f>FG_SecBase_Tuning!N$224</f>
        <v>200</v>
      </c>
      <c r="K566" s="10">
        <v>2500</v>
      </c>
      <c r="L566" s="10">
        <f>FG_SecBase_Tuning!P$224</f>
        <v>200</v>
      </c>
      <c r="M566" s="10">
        <f>FG_SecBase_Tuning!Q$224</f>
        <v>200</v>
      </c>
      <c r="P566" s="155" cm="1">
        <f t="array" ref="P566">_xlfn.SWITCH(B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66" s="155" cm="1">
        <f t="array" ref="Q566">_xlfn.SWITCH(C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66" s="155" cm="1">
        <f t="array" ref="R566">_xlfn.SWITCH(D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66" s="155" cm="1">
        <f t="array" ref="S566">_xlfn.SWITCH(E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66" s="155" cm="1">
        <f t="array" ref="T566">_xlfn.SWITCH(F566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67" spans="1:20" x14ac:dyDescent="0.3">
      <c r="A567">
        <v>49</v>
      </c>
      <c r="B567" t="s">
        <v>27</v>
      </c>
      <c r="C567" t="s">
        <v>15</v>
      </c>
      <c r="D567" t="s">
        <v>31</v>
      </c>
      <c r="E567" t="s">
        <v>21</v>
      </c>
      <c r="F567" t="s">
        <v>31</v>
      </c>
      <c r="I567">
        <f>FG_SecBase_Tuning!M$223</f>
        <v>9</v>
      </c>
      <c r="J567" s="10">
        <f>FG_SecBase_Tuning!N$224</f>
        <v>200</v>
      </c>
      <c r="K567" s="10">
        <v>2500</v>
      </c>
      <c r="L567" s="10">
        <f>FG_SecBase_Tuning!P$224</f>
        <v>200</v>
      </c>
      <c r="M567" s="10">
        <f>FG_SecBase_Tuning!Q$224</f>
        <v>200</v>
      </c>
      <c r="P567" s="155" cm="1">
        <f t="array" ref="P567">_xlfn.SWITCH(B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67" s="155" cm="1">
        <f t="array" ref="Q567">_xlfn.SWITCH(C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567" s="155" cm="1">
        <f t="array" ref="R567">_xlfn.SWITCH(D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67" s="155" cm="1">
        <f t="array" ref="S567">_xlfn.SWITCH(E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67" s="155" cm="1">
        <f t="array" ref="T567">_xlfn.SWITCH(F567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68" spans="1:20" x14ac:dyDescent="0.3">
      <c r="A568">
        <v>50</v>
      </c>
      <c r="B568" t="s">
        <v>11</v>
      </c>
      <c r="C568" t="s">
        <v>43</v>
      </c>
      <c r="D568" t="s">
        <v>43</v>
      </c>
      <c r="E568" t="s">
        <v>43</v>
      </c>
      <c r="F568" t="s">
        <v>43</v>
      </c>
      <c r="I568">
        <f>FG_SecBase_Tuning!M$223</f>
        <v>9</v>
      </c>
      <c r="J568" s="10">
        <f>FG_SecBase_Tuning!N$224</f>
        <v>200</v>
      </c>
      <c r="K568" s="10">
        <v>2500</v>
      </c>
      <c r="L568" s="10">
        <f>FG_SecBase_Tuning!P$224</f>
        <v>200</v>
      </c>
      <c r="M568" s="10">
        <f>FG_SecBase_Tuning!Q$224</f>
        <v>200</v>
      </c>
      <c r="P568" s="155" cm="1">
        <f t="array" ref="P568">_xlfn.SWITCH(B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568" s="155" cm="1">
        <f t="array" ref="Q568">_xlfn.SWITCH(C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568" s="155" cm="1">
        <f t="array" ref="R568">_xlfn.SWITCH(D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568" s="155" cm="1">
        <f t="array" ref="S568">_xlfn.SWITCH(E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568" s="155" cm="1">
        <f t="array" ref="T568">_xlfn.SWITCH(F568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569" spans="1:20" x14ac:dyDescent="0.3">
      <c r="A569">
        <v>51</v>
      </c>
      <c r="B569" t="s">
        <v>15</v>
      </c>
      <c r="C569" t="s">
        <v>18</v>
      </c>
      <c r="D569" t="s">
        <v>37</v>
      </c>
      <c r="E569" t="s">
        <v>21</v>
      </c>
      <c r="F569" t="s">
        <v>18</v>
      </c>
      <c r="I569">
        <f>FG_SecBase_Tuning!M$223</f>
        <v>9</v>
      </c>
      <c r="J569" s="10">
        <f>FG_SecBase_Tuning!N$224</f>
        <v>200</v>
      </c>
      <c r="K569" s="10">
        <v>2500</v>
      </c>
      <c r="L569" s="10">
        <f>FG_SecBase_Tuning!P$224</f>
        <v>200</v>
      </c>
      <c r="M569" s="10">
        <f>FG_SecBase_Tuning!Q$224</f>
        <v>200</v>
      </c>
      <c r="P569" s="155" cm="1">
        <f t="array" ref="P569">_xlfn.SWITCH(B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69" s="155" cm="1">
        <f t="array" ref="Q569">_xlfn.SWITCH(C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69" s="155" cm="1">
        <f t="array" ref="R569">_xlfn.SWITCH(D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69" s="155" cm="1">
        <f t="array" ref="S569">_xlfn.SWITCH(E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69" s="155" cm="1">
        <f t="array" ref="T569">_xlfn.SWITCH(F569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70" spans="1:20" x14ac:dyDescent="0.3">
      <c r="A570">
        <v>52</v>
      </c>
      <c r="B570" t="s">
        <v>24</v>
      </c>
      <c r="C570" t="s">
        <v>18</v>
      </c>
      <c r="D570" t="s">
        <v>37</v>
      </c>
      <c r="E570" t="s">
        <v>21</v>
      </c>
      <c r="F570" t="s">
        <v>11</v>
      </c>
      <c r="I570">
        <f>FG_SecBase_Tuning!M$223</f>
        <v>9</v>
      </c>
      <c r="J570">
        <f>FG_SecBase_Tuning!N$223</f>
        <v>9</v>
      </c>
      <c r="K570">
        <f>FG_SecBase_Tuning!O$223</f>
        <v>9</v>
      </c>
      <c r="L570">
        <f>FG_SecBase_Tuning!P$223</f>
        <v>9</v>
      </c>
      <c r="M570">
        <f>FG_SecBase_Tuning!Q$223</f>
        <v>9</v>
      </c>
      <c r="P570" s="155" cm="1">
        <f t="array" ref="P570">_xlfn.SWITCH(B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70" s="155" cm="1">
        <f t="array" ref="Q570">_xlfn.SWITCH(C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70" s="155" cm="1">
        <f t="array" ref="R570">_xlfn.SWITCH(D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70" s="155" cm="1">
        <f t="array" ref="S570">_xlfn.SWITCH(E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70" s="155" cm="1">
        <f t="array" ref="T570">_xlfn.SWITCH(F570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71" spans="1:20" x14ac:dyDescent="0.3">
      <c r="A571">
        <v>53</v>
      </c>
      <c r="B571" t="s">
        <v>18</v>
      </c>
      <c r="C571" t="s">
        <v>24</v>
      </c>
      <c r="D571" t="s">
        <v>11</v>
      </c>
      <c r="E571" t="s">
        <v>24</v>
      </c>
      <c r="F571" t="s">
        <v>18</v>
      </c>
      <c r="I571">
        <f>FG_SecBase_Tuning!M$223</f>
        <v>9</v>
      </c>
      <c r="J571">
        <f>FG_SecBase_Tuning!N$223</f>
        <v>9</v>
      </c>
      <c r="K571">
        <f>FG_SecBase_Tuning!O$223</f>
        <v>9</v>
      </c>
      <c r="L571">
        <f>FG_SecBase_Tuning!P$223</f>
        <v>9</v>
      </c>
      <c r="M571">
        <f>FG_SecBase_Tuning!Q$223</f>
        <v>9</v>
      </c>
      <c r="P571" s="155" cm="1">
        <f t="array" ref="P571">_xlfn.SWITCH(B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71" s="155" cm="1">
        <f t="array" ref="Q571">_xlfn.SWITCH(C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71" s="155" cm="1">
        <f t="array" ref="R571">_xlfn.SWITCH(D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71" s="155" cm="1">
        <f t="array" ref="S571">_xlfn.SWITCH(E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71" s="155" cm="1">
        <f t="array" ref="T571">_xlfn.SWITCH(F571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72" spans="1:20" x14ac:dyDescent="0.3">
      <c r="A572">
        <v>54</v>
      </c>
      <c r="B572" s="9" t="s">
        <v>24</v>
      </c>
      <c r="C572" s="9" t="s">
        <v>15</v>
      </c>
      <c r="D572" s="9" t="s">
        <v>21</v>
      </c>
      <c r="E572" s="9" t="s">
        <v>24</v>
      </c>
      <c r="F572" s="9" t="s">
        <v>18</v>
      </c>
      <c r="I572" s="6">
        <v>850</v>
      </c>
      <c r="J572" s="6">
        <f>FG_SecBase_Tuning!N$226</f>
        <v>1200</v>
      </c>
      <c r="K572" s="11">
        <f>FG_SecBase_Tuning!O$231</f>
        <v>10</v>
      </c>
      <c r="L572" s="6">
        <v>950</v>
      </c>
      <c r="M572" s="6">
        <f>FG_SecBase_Tuning!Q$229</f>
        <v>600</v>
      </c>
      <c r="P572" s="155" cm="1">
        <f t="array" ref="P572">_xlfn.SWITCH(B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72" s="155" cm="1">
        <f t="array" ref="Q572">_xlfn.SWITCH(C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572" s="155" cm="1">
        <f t="array" ref="R572">_xlfn.SWITCH(D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72" s="155" cm="1">
        <f t="array" ref="S572">_xlfn.SWITCH(E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72" s="155" cm="1">
        <f t="array" ref="T572">_xlfn.SWITCH(F572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73" spans="1:20" x14ac:dyDescent="0.3">
      <c r="A573">
        <v>55</v>
      </c>
      <c r="B573" s="9" t="s">
        <v>18</v>
      </c>
      <c r="C573" s="9" t="s">
        <v>21</v>
      </c>
      <c r="D573" s="9" t="s">
        <v>11</v>
      </c>
      <c r="E573" s="9" t="s">
        <v>24</v>
      </c>
      <c r="F573" s="9" t="s">
        <v>21</v>
      </c>
      <c r="I573" s="6">
        <v>950</v>
      </c>
      <c r="J573" s="6">
        <f>FG_SecBase_Tuning!N$226</f>
        <v>1200</v>
      </c>
      <c r="K573" s="11">
        <f>FG_SecBase_Tuning!O$232</f>
        <v>1</v>
      </c>
      <c r="L573" s="6">
        <v>950</v>
      </c>
      <c r="M573" s="6">
        <f>FG_SecBase_Tuning!Q$229</f>
        <v>600</v>
      </c>
      <c r="P573" s="155" cm="1">
        <f t="array" ref="P573">_xlfn.SWITCH(B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73" s="155" cm="1">
        <f t="array" ref="Q573">_xlfn.SWITCH(C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73" s="155" cm="1">
        <f t="array" ref="R573">_xlfn.SWITCH(D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73" s="155" cm="1">
        <f t="array" ref="S573">_xlfn.SWITCH(E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73" s="155" cm="1">
        <f t="array" ref="T573">_xlfn.SWITCH(F573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574" spans="1:20" x14ac:dyDescent="0.3">
      <c r="A574">
        <v>56</v>
      </c>
      <c r="B574" s="9" t="s">
        <v>10</v>
      </c>
      <c r="C574" s="9" t="s">
        <v>20</v>
      </c>
      <c r="D574" s="9" t="s">
        <v>62</v>
      </c>
      <c r="E574" s="9" t="s">
        <v>20</v>
      </c>
      <c r="F574" s="9" t="s">
        <v>26</v>
      </c>
      <c r="I574" s="6">
        <v>950</v>
      </c>
      <c r="J574" s="6">
        <f>FG_SecBase_Tuning!N$226</f>
        <v>1200</v>
      </c>
      <c r="K574" s="11">
        <f>FG_SecBase_Tuning!O$233</f>
        <v>1</v>
      </c>
      <c r="L574" s="6">
        <v>950</v>
      </c>
      <c r="M574" s="6">
        <f>FG_SecBase_Tuning!Q$229</f>
        <v>600</v>
      </c>
      <c r="P574" s="155" cm="1">
        <f t="array" ref="P574">_xlfn.SWITCH(B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574" s="155" cm="1">
        <f t="array" ref="Q574">_xlfn.SWITCH(C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574" s="155" cm="1">
        <f t="array" ref="R574">_xlfn.SWITCH(D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74" s="155" cm="1">
        <f t="array" ref="S574">_xlfn.SWITCH(E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574" s="155" cm="1">
        <f t="array" ref="T574">_xlfn.SWITCH(F574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575" spans="1:20" x14ac:dyDescent="0.3">
      <c r="A575">
        <v>57</v>
      </c>
      <c r="B575" s="11" t="s">
        <v>24</v>
      </c>
      <c r="C575" s="11" t="s">
        <v>23</v>
      </c>
      <c r="D575" s="11" t="s">
        <v>62</v>
      </c>
      <c r="E575" s="11" t="s">
        <v>23</v>
      </c>
      <c r="F575" s="11" t="s">
        <v>30</v>
      </c>
      <c r="I575" s="6">
        <v>950</v>
      </c>
      <c r="J575" s="6">
        <f>FG_SecBase_Tuning!N$226</f>
        <v>1200</v>
      </c>
      <c r="K575" s="11">
        <v>3500</v>
      </c>
      <c r="L575" s="6">
        <v>950</v>
      </c>
      <c r="M575" s="2">
        <f>FG_SecBase_Tuning!Q$230</f>
        <v>600</v>
      </c>
      <c r="P575" s="155" cm="1">
        <f t="array" ref="P575">_xlfn.SWITCH(B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75" s="155" cm="1">
        <f t="array" ref="Q575">_xlfn.SWITCH(C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575" s="155" cm="1">
        <f t="array" ref="R575">_xlfn.SWITCH(D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75" s="155" cm="1">
        <f t="array" ref="S575">_xlfn.SWITCH(E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575" s="155" cm="1">
        <f t="array" ref="T575">_xlfn.SWITCH(F575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576" spans="1:20" x14ac:dyDescent="0.3">
      <c r="A576">
        <v>58</v>
      </c>
      <c r="B576" s="11" t="s">
        <v>18</v>
      </c>
      <c r="C576" s="11" t="s">
        <v>11</v>
      </c>
      <c r="D576" s="11" t="s">
        <v>62</v>
      </c>
      <c r="E576" s="11" t="s">
        <v>11</v>
      </c>
      <c r="F576" s="11" t="s">
        <v>33</v>
      </c>
      <c r="I576">
        <f>FG_SecBase_Tuning!M$223</f>
        <v>9</v>
      </c>
      <c r="J576" s="6">
        <f>FG_SecBase_Tuning!N$226</f>
        <v>1200</v>
      </c>
      <c r="K576" s="11">
        <v>3500</v>
      </c>
      <c r="L576" s="6">
        <v>950</v>
      </c>
      <c r="M576" s="2">
        <f>FG_SecBase_Tuning!Q$230</f>
        <v>600</v>
      </c>
      <c r="P576" s="155" cm="1">
        <f t="array" ref="P576">_xlfn.SWITCH(B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76" s="155" cm="1">
        <f t="array" ref="Q576">_xlfn.SWITCH(C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76" s="155" cm="1">
        <f t="array" ref="R576">_xlfn.SWITCH(D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76" s="155" cm="1">
        <f t="array" ref="S576">_xlfn.SWITCH(E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76" s="155" cm="1">
        <f t="array" ref="T576">_xlfn.SWITCH(F576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577" spans="1:20" x14ac:dyDescent="0.3">
      <c r="A577">
        <v>59</v>
      </c>
      <c r="B577" s="11" t="s">
        <v>21</v>
      </c>
      <c r="C577" s="11" t="s">
        <v>24</v>
      </c>
      <c r="D577" s="11" t="s">
        <v>65</v>
      </c>
      <c r="E577" s="11" t="s">
        <v>18</v>
      </c>
      <c r="F577" s="11" t="s">
        <v>36</v>
      </c>
      <c r="I577">
        <f>FG_SecBase_Tuning!M$223</f>
        <v>9</v>
      </c>
      <c r="J577" s="6">
        <f>FG_SecBase_Tuning!N$226</f>
        <v>1200</v>
      </c>
      <c r="K577" s="11">
        <v>3500</v>
      </c>
      <c r="L577" s="6">
        <v>950</v>
      </c>
      <c r="M577" s="2">
        <f>FG_SecBase_Tuning!Q$230</f>
        <v>600</v>
      </c>
      <c r="P577" s="155" cm="1">
        <f t="array" ref="P577">_xlfn.SWITCH(B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577" s="155" cm="1">
        <f t="array" ref="Q577">_xlfn.SWITCH(C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77" s="155" cm="1">
        <f t="array" ref="R577">_xlfn.SWITCH(D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577" s="155" cm="1">
        <f t="array" ref="S577">_xlfn.SWITCH(E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77" s="155" cm="1">
        <f t="array" ref="T577">_xlfn.SWITCH(F577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578" spans="1:20" x14ac:dyDescent="0.3">
      <c r="A578">
        <v>60</v>
      </c>
      <c r="B578" s="11" t="s">
        <v>40</v>
      </c>
      <c r="C578" s="11" t="s">
        <v>14</v>
      </c>
      <c r="D578" s="11" t="s">
        <v>31</v>
      </c>
      <c r="E578" s="11" t="s">
        <v>14</v>
      </c>
      <c r="F578" s="11" t="s">
        <v>39</v>
      </c>
      <c r="I578">
        <f>FG_SecBase_Tuning!M$223</f>
        <v>9</v>
      </c>
      <c r="J578" s="6">
        <f>FG_SecBase_Tuning!N$226</f>
        <v>1200</v>
      </c>
      <c r="K578" s="11">
        <v>3500</v>
      </c>
      <c r="L578" s="6">
        <v>950</v>
      </c>
      <c r="M578" s="2">
        <f>FG_SecBase_Tuning!Q$230</f>
        <v>600</v>
      </c>
      <c r="P578" s="155" cm="1">
        <f t="array" ref="P578">_xlfn.SWITCH(B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578" s="155" cm="1">
        <f t="array" ref="Q578">_xlfn.SWITCH(C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578" s="155" cm="1">
        <f t="array" ref="R578">_xlfn.SWITCH(D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78" s="155" cm="1">
        <f t="array" ref="S578">_xlfn.SWITCH(E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578" s="155" cm="1">
        <f t="array" ref="T578">_xlfn.SWITCH(F578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579" spans="1:20" x14ac:dyDescent="0.3">
      <c r="A579">
        <v>61</v>
      </c>
      <c r="B579" s="11" t="s">
        <v>31</v>
      </c>
      <c r="C579" s="11" t="s">
        <v>31</v>
      </c>
      <c r="D579" s="11" t="s">
        <v>18</v>
      </c>
      <c r="E579" s="11" t="s">
        <v>11</v>
      </c>
      <c r="F579" s="11" t="s">
        <v>26</v>
      </c>
      <c r="I579">
        <f>FG_SecBase_Tuning!M$223</f>
        <v>9</v>
      </c>
      <c r="J579" s="6">
        <f>FG_SecBase_Tuning!N$226</f>
        <v>1200</v>
      </c>
      <c r="K579">
        <f>FG_SecBase_Tuning!O$223</f>
        <v>9</v>
      </c>
      <c r="L579" s="6">
        <v>950</v>
      </c>
      <c r="M579" s="2">
        <f>FG_SecBase_Tuning!Q$230</f>
        <v>600</v>
      </c>
      <c r="P579" s="155" cm="1">
        <f t="array" ref="P579">_xlfn.SWITCH(B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79" s="155" cm="1">
        <f t="array" ref="Q579">_xlfn.SWITCH(C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79" s="155" cm="1">
        <f t="array" ref="R579">_xlfn.SWITCH(D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79" s="155" cm="1">
        <f t="array" ref="S579">_xlfn.SWITCH(E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79" s="155" cm="1">
        <f t="array" ref="T579">_xlfn.SWITCH(F579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580" spans="1:20" x14ac:dyDescent="0.3">
      <c r="A580">
        <v>62</v>
      </c>
      <c r="B580" s="11" t="s">
        <v>27</v>
      </c>
      <c r="C580" s="11" t="s">
        <v>17</v>
      </c>
      <c r="D580" s="11" t="s">
        <v>27</v>
      </c>
      <c r="E580" s="11" t="s">
        <v>17</v>
      </c>
      <c r="F580" s="11" t="s">
        <v>30</v>
      </c>
      <c r="I580">
        <f>FG_SecBase_Tuning!M$223</f>
        <v>9</v>
      </c>
      <c r="J580" s="6">
        <f>FG_SecBase_Tuning!N$226</f>
        <v>1200</v>
      </c>
      <c r="K580">
        <f>FG_SecBase_Tuning!O$223</f>
        <v>9</v>
      </c>
      <c r="L580" s="6">
        <v>950</v>
      </c>
      <c r="M580" s="2">
        <f>FG_SecBase_Tuning!Q$230</f>
        <v>600</v>
      </c>
      <c r="P580" s="155" cm="1">
        <f t="array" ref="P580">_xlfn.SWITCH(B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80" s="155" cm="1">
        <f t="array" ref="Q580">_xlfn.SWITCH(C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580" s="155" cm="1">
        <f t="array" ref="R580">_xlfn.SWITCH(D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80" s="155" cm="1">
        <f t="array" ref="S580">_xlfn.SWITCH(E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580" s="155" cm="1">
        <f t="array" ref="T580">_xlfn.SWITCH(F580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581" spans="1:20" x14ac:dyDescent="0.3">
      <c r="A581">
        <v>63</v>
      </c>
      <c r="B581" t="s">
        <v>18</v>
      </c>
      <c r="C581" t="s">
        <v>18</v>
      </c>
      <c r="D581" t="s">
        <v>15</v>
      </c>
      <c r="E581" t="s">
        <v>15</v>
      </c>
      <c r="F581" t="s">
        <v>33</v>
      </c>
      <c r="I581">
        <f>FG_SecBase_Tuning!M$223</f>
        <v>9</v>
      </c>
      <c r="J581" s="6">
        <f>FG_SecBase_Tuning!N$226</f>
        <v>1200</v>
      </c>
      <c r="K581">
        <f>FG_SecBase_Tuning!O$223</f>
        <v>9</v>
      </c>
      <c r="L581" s="6">
        <v>950</v>
      </c>
      <c r="M581" s="6">
        <f>FG_SecBase_Tuning!Q$229</f>
        <v>600</v>
      </c>
      <c r="P581" s="155" cm="1">
        <f t="array" ref="P581">_xlfn.SWITCH(B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81" s="155" cm="1">
        <f t="array" ref="Q581">_xlfn.SWITCH(C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81" s="155" cm="1">
        <f t="array" ref="R581">_xlfn.SWITCH(D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81" s="155" cm="1">
        <f t="array" ref="S581">_xlfn.SWITCH(E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81" s="155" cm="1">
        <f t="array" ref="T581">_xlfn.SWITCH(F581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582" spans="1:20" x14ac:dyDescent="0.3">
      <c r="A582">
        <v>64</v>
      </c>
      <c r="B582" t="s">
        <v>11</v>
      </c>
      <c r="C582" t="s">
        <v>11</v>
      </c>
      <c r="D582" t="s">
        <v>40</v>
      </c>
      <c r="E582" t="s">
        <v>11</v>
      </c>
      <c r="F582" t="s">
        <v>36</v>
      </c>
      <c r="I582">
        <f>FG_SecBase_Tuning!M$223</f>
        <v>9</v>
      </c>
      <c r="J582">
        <f>FG_SecBase_Tuning!N$223</f>
        <v>9</v>
      </c>
      <c r="K582">
        <f>FG_SecBase_Tuning!O$223</f>
        <v>9</v>
      </c>
      <c r="L582">
        <f>FG_SecBase_Tuning!P$223</f>
        <v>9</v>
      </c>
      <c r="M582" s="6">
        <f>FG_SecBase_Tuning!Q$229</f>
        <v>600</v>
      </c>
      <c r="P582" s="155" cm="1">
        <f t="array" ref="P582">_xlfn.SWITCH(B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582" s="155" cm="1">
        <f t="array" ref="Q582">_xlfn.SWITCH(C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82" s="155" cm="1">
        <f t="array" ref="R582">_xlfn.SWITCH(D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82" s="155" cm="1">
        <f t="array" ref="S582">_xlfn.SWITCH(E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82" s="155" cm="1">
        <f t="array" ref="T582">_xlfn.SWITCH(F582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583" spans="1:20" x14ac:dyDescent="0.3">
      <c r="A583">
        <v>65</v>
      </c>
      <c r="B583" t="s">
        <v>24</v>
      </c>
      <c r="C583" t="s">
        <v>37</v>
      </c>
      <c r="D583" t="s">
        <v>40</v>
      </c>
      <c r="E583" t="s">
        <v>24</v>
      </c>
      <c r="F583" t="s">
        <v>37</v>
      </c>
      <c r="I583">
        <f>FG_SecBase_Tuning!M$223</f>
        <v>9</v>
      </c>
      <c r="J583">
        <f>FG_SecBase_Tuning!N$223</f>
        <v>9</v>
      </c>
      <c r="K583">
        <f>FG_SecBase_Tuning!O$223</f>
        <v>9</v>
      </c>
      <c r="L583">
        <f>FG_SecBase_Tuning!P$223</f>
        <v>9</v>
      </c>
      <c r="M583" s="6">
        <f>FG_SecBase_Tuning!Q$229</f>
        <v>600</v>
      </c>
      <c r="P583" s="155" cm="1">
        <f t="array" ref="P583">_xlfn.SWITCH(B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83" s="155" cm="1">
        <f t="array" ref="Q583">_xlfn.SWITCH(C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583" s="155" cm="1">
        <f t="array" ref="R583">_xlfn.SWITCH(D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83" s="155" cm="1">
        <f t="array" ref="S583">_xlfn.SWITCH(E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83" s="155" cm="1">
        <f t="array" ref="T583">_xlfn.SWITCH(F583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84" spans="1:20" x14ac:dyDescent="0.3">
      <c r="A584">
        <v>66</v>
      </c>
      <c r="B584" t="s">
        <v>15</v>
      </c>
      <c r="C584" t="s">
        <v>40</v>
      </c>
      <c r="D584" t="s">
        <v>37</v>
      </c>
      <c r="E584" t="s">
        <v>27</v>
      </c>
      <c r="F584" t="s">
        <v>31</v>
      </c>
      <c r="I584">
        <f>FG_SecBase_Tuning!M$223</f>
        <v>9</v>
      </c>
      <c r="J584">
        <f>FG_SecBase_Tuning!N$223</f>
        <v>9</v>
      </c>
      <c r="K584">
        <f>FG_SecBase_Tuning!O$223</f>
        <v>9</v>
      </c>
      <c r="L584">
        <f>FG_SecBase_Tuning!P$223</f>
        <v>9</v>
      </c>
      <c r="M584">
        <f>FG_SecBase_Tuning!Q$223</f>
        <v>9</v>
      </c>
      <c r="P584" s="155" cm="1">
        <f t="array" ref="P584">_xlfn.SWITCH(B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84" s="155" cm="1">
        <f t="array" ref="Q584">_xlfn.SWITCH(C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84" s="155" cm="1">
        <f t="array" ref="R584">_xlfn.SWITCH(D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584" s="155" cm="1">
        <f t="array" ref="S584">_xlfn.SWITCH(E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84" s="155" cm="1">
        <f t="array" ref="T584">_xlfn.SWITCH(F584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85" spans="1:20" x14ac:dyDescent="0.3">
      <c r="A585">
        <v>67</v>
      </c>
      <c r="B585" t="s">
        <v>27</v>
      </c>
      <c r="C585" t="s">
        <v>24</v>
      </c>
      <c r="D585" t="s">
        <v>24</v>
      </c>
      <c r="E585" t="s">
        <v>27</v>
      </c>
      <c r="F585" t="s">
        <v>18</v>
      </c>
      <c r="I585">
        <f>FG_SecBase_Tuning!M$223</f>
        <v>9</v>
      </c>
      <c r="J585">
        <f>FG_SecBase_Tuning!N$223</f>
        <v>9</v>
      </c>
      <c r="K585">
        <f>FG_SecBase_Tuning!O$223</f>
        <v>9</v>
      </c>
      <c r="L585">
        <f>FG_SecBase_Tuning!P$223</f>
        <v>9</v>
      </c>
      <c r="M585">
        <f>FG_SecBase_Tuning!Q$223</f>
        <v>9</v>
      </c>
      <c r="P585" s="155" cm="1">
        <f t="array" ref="P585">_xlfn.SWITCH(B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85" s="155" cm="1">
        <f t="array" ref="Q585">_xlfn.SWITCH(C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85" s="155" cm="1">
        <f t="array" ref="R585">_xlfn.SWITCH(D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85" s="155" cm="1">
        <f t="array" ref="S585">_xlfn.SWITCH(E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85" s="155" cm="1">
        <f t="array" ref="T585">_xlfn.SWITCH(F585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86" spans="1:20" x14ac:dyDescent="0.3">
      <c r="A586">
        <v>68</v>
      </c>
      <c r="B586" t="s">
        <v>34</v>
      </c>
      <c r="C586" t="s">
        <v>11</v>
      </c>
      <c r="D586" t="s">
        <v>18</v>
      </c>
      <c r="E586" t="s">
        <v>18</v>
      </c>
      <c r="F586" t="s">
        <v>37</v>
      </c>
      <c r="I586">
        <f>FG_SecBase_Tuning!M$223</f>
        <v>9</v>
      </c>
      <c r="J586">
        <f>FG_SecBase_Tuning!N$223</f>
        <v>9</v>
      </c>
      <c r="K586">
        <f>FG_SecBase_Tuning!O$223</f>
        <v>9</v>
      </c>
      <c r="L586">
        <f>FG_SecBase_Tuning!P$223</f>
        <v>9</v>
      </c>
      <c r="M586">
        <f>FG_SecBase_Tuning!Q$223</f>
        <v>9</v>
      </c>
      <c r="P586" s="155" cm="1">
        <f t="array" ref="P586">_xlfn.SWITCH(B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86" s="155" cm="1">
        <f t="array" ref="Q586">_xlfn.SWITCH(C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86" s="155" cm="1">
        <f t="array" ref="R586">_xlfn.SWITCH(D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86" s="155" cm="1">
        <f t="array" ref="S586">_xlfn.SWITCH(E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86" s="155" cm="1">
        <f t="array" ref="T586">_xlfn.SWITCH(F586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87" spans="1:20" x14ac:dyDescent="0.3">
      <c r="A587">
        <v>69</v>
      </c>
      <c r="B587" t="s">
        <v>31</v>
      </c>
      <c r="C587" t="s">
        <v>11</v>
      </c>
      <c r="D587" t="s">
        <v>18</v>
      </c>
      <c r="E587" t="s">
        <v>31</v>
      </c>
      <c r="F587" t="s">
        <v>27</v>
      </c>
      <c r="I587" s="11">
        <v>1000</v>
      </c>
      <c r="J587" s="11">
        <v>1000</v>
      </c>
      <c r="K587" s="11">
        <f>FG_SecBase_Tuning!O$238</f>
        <v>500</v>
      </c>
      <c r="L587" s="11">
        <v>1000</v>
      </c>
      <c r="M587" s="11">
        <v>1000</v>
      </c>
      <c r="P587" s="155" cm="1">
        <f t="array" ref="P587">_xlfn.SWITCH(B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87" s="155" cm="1">
        <f t="array" ref="Q587">_xlfn.SWITCH(C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587" s="155" cm="1">
        <f t="array" ref="R587">_xlfn.SWITCH(D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87" s="155" cm="1">
        <f t="array" ref="S587">_xlfn.SWITCH(E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87" s="155" cm="1">
        <f t="array" ref="T587">_xlfn.SWITCH(F587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88" spans="1:20" x14ac:dyDescent="0.3">
      <c r="A588">
        <v>70</v>
      </c>
      <c r="B588" t="s">
        <v>15</v>
      </c>
      <c r="C588" t="s">
        <v>31</v>
      </c>
      <c r="D588" t="s">
        <v>18</v>
      </c>
      <c r="E588" t="s">
        <v>15</v>
      </c>
      <c r="F588" t="s">
        <v>24</v>
      </c>
      <c r="I588" s="11">
        <v>1000</v>
      </c>
      <c r="J588" s="11">
        <v>1000</v>
      </c>
      <c r="K588" s="11">
        <f>FG_SecBase_Tuning!O$238</f>
        <v>500</v>
      </c>
      <c r="L588" s="11">
        <v>1000</v>
      </c>
      <c r="M588" s="11">
        <v>1000</v>
      </c>
      <c r="P588" s="155" cm="1">
        <f t="array" ref="P588">_xlfn.SWITCH(B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88" s="155" cm="1">
        <f t="array" ref="Q588">_xlfn.SWITCH(C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88" s="155" cm="1">
        <f t="array" ref="R588">_xlfn.SWITCH(D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88" s="155" cm="1">
        <f t="array" ref="S588">_xlfn.SWITCH(E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88" s="155" cm="1">
        <f t="array" ref="T588">_xlfn.SWITCH(F588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89" spans="1:20" x14ac:dyDescent="0.3">
      <c r="A589">
        <v>71</v>
      </c>
      <c r="B589" t="s">
        <v>56</v>
      </c>
      <c r="C589" t="s">
        <v>56</v>
      </c>
      <c r="D589" t="s">
        <v>18</v>
      </c>
      <c r="E589" t="s">
        <v>56</v>
      </c>
      <c r="F589" t="s">
        <v>56</v>
      </c>
      <c r="I589" s="11">
        <v>1000</v>
      </c>
      <c r="J589" s="11">
        <v>1000</v>
      </c>
      <c r="K589" s="11">
        <f>FG_SecBase_Tuning!O$238</f>
        <v>500</v>
      </c>
      <c r="L589" s="11">
        <v>1000</v>
      </c>
      <c r="M589" s="11">
        <v>1000</v>
      </c>
      <c r="P589" s="155" cm="1">
        <f t="array" ref="P589">_xlfn.SWITCH(B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Q589" s="155" cm="1">
        <f t="array" ref="Q589">_xlfn.SWITCH(C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R589" s="155" cm="1">
        <f t="array" ref="R589">_xlfn.SWITCH(D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589" s="155" cm="1">
        <f t="array" ref="S589">_xlfn.SWITCH(E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T589" s="155" cm="1">
        <f t="array" ref="T589">_xlfn.SWITCH(F589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row>
    <row r="590" spans="1:20" x14ac:dyDescent="0.3">
      <c r="A590">
        <v>72</v>
      </c>
      <c r="B590" t="s">
        <v>31</v>
      </c>
      <c r="C590" t="s">
        <v>31</v>
      </c>
      <c r="D590" t="s">
        <v>27</v>
      </c>
      <c r="E590" t="s">
        <v>27</v>
      </c>
      <c r="F590" t="s">
        <v>11</v>
      </c>
      <c r="I590" s="11">
        <v>1000</v>
      </c>
      <c r="J590" s="11">
        <v>1000</v>
      </c>
      <c r="K590" s="11">
        <f>FG_SecBase_Tuning!O$238</f>
        <v>500</v>
      </c>
      <c r="L590" s="11">
        <v>1000</v>
      </c>
      <c r="M590" s="11">
        <v>1000</v>
      </c>
      <c r="P590" s="155" cm="1">
        <f t="array" ref="P590">_xlfn.SWITCH(B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90" s="155" cm="1">
        <f t="array" ref="Q590">_xlfn.SWITCH(C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90" s="155" cm="1">
        <f t="array" ref="R590">_xlfn.SWITCH(D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90" s="155" cm="1">
        <f t="array" ref="S590">_xlfn.SWITCH(E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590" s="155" cm="1">
        <f t="array" ref="T590">_xlfn.SWITCH(F590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91" spans="1:20" x14ac:dyDescent="0.3">
      <c r="A591">
        <v>73</v>
      </c>
      <c r="B591" t="s">
        <v>31</v>
      </c>
      <c r="C591" t="s">
        <v>34</v>
      </c>
      <c r="D591" t="s">
        <v>21</v>
      </c>
      <c r="E591" t="s">
        <v>15</v>
      </c>
      <c r="F591" t="s">
        <v>18</v>
      </c>
      <c r="I591">
        <f>FG_SecBase_Tuning!M$223</f>
        <v>9</v>
      </c>
      <c r="J591">
        <f>FG_SecBase_Tuning!N$223</f>
        <v>9</v>
      </c>
      <c r="K591">
        <f>FG_SecBase_Tuning!O$223</f>
        <v>9</v>
      </c>
      <c r="L591">
        <f>FG_SecBase_Tuning!P$223</f>
        <v>9</v>
      </c>
      <c r="M591">
        <f>FG_SecBase_Tuning!Q$223</f>
        <v>9</v>
      </c>
      <c r="P591" s="155" cm="1">
        <f t="array" ref="P591">_xlfn.SWITCH(B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91" s="155" cm="1">
        <f t="array" ref="Q591">_xlfn.SWITCH(C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91" s="155" cm="1">
        <f t="array" ref="R591">_xlfn.SWITCH(D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91" s="155" cm="1">
        <f t="array" ref="S591">_xlfn.SWITCH(E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91" s="155" cm="1">
        <f t="array" ref="T591">_xlfn.SWITCH(F591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592" spans="1:20" x14ac:dyDescent="0.3">
      <c r="A592">
        <v>74</v>
      </c>
      <c r="B592" t="s">
        <v>18</v>
      </c>
      <c r="C592" t="s">
        <v>31</v>
      </c>
      <c r="D592" t="s">
        <v>31</v>
      </c>
      <c r="E592" t="s">
        <v>21</v>
      </c>
      <c r="F592" t="s">
        <v>24</v>
      </c>
      <c r="I592">
        <f>FG_SecBase_Tuning!M$223</f>
        <v>9</v>
      </c>
      <c r="J592">
        <f>FG_SecBase_Tuning!N$223</f>
        <v>9</v>
      </c>
      <c r="K592">
        <f>FG_SecBase_Tuning!O$223</f>
        <v>9</v>
      </c>
      <c r="L592">
        <f>FG_SecBase_Tuning!P$223</f>
        <v>9</v>
      </c>
      <c r="M592">
        <f>FG_SecBase_Tuning!Q$223</f>
        <v>9</v>
      </c>
      <c r="P592" s="155" cm="1">
        <f t="array" ref="P592">_xlfn.SWITCH(B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592" s="155" cm="1">
        <f t="array" ref="Q592">_xlfn.SWITCH(C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92" s="155" cm="1">
        <f t="array" ref="R592">_xlfn.SWITCH(D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92" s="155" cm="1">
        <f t="array" ref="S592">_xlfn.SWITCH(E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592" s="155" cm="1">
        <f t="array" ref="T592">_xlfn.SWITCH(F592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93" spans="1:20" ht="15" thickBot="1" x14ac:dyDescent="0.35">
      <c r="A593">
        <v>75</v>
      </c>
      <c r="B593" t="s">
        <v>34</v>
      </c>
      <c r="C593" t="s">
        <v>34</v>
      </c>
      <c r="D593" t="s">
        <v>21</v>
      </c>
      <c r="E593" t="s">
        <v>37</v>
      </c>
      <c r="F593" t="s">
        <v>27</v>
      </c>
      <c r="I593">
        <f>FG_SecBase_Tuning!M$223</f>
        <v>9</v>
      </c>
      <c r="J593">
        <f>FG_SecBase_Tuning!N$223</f>
        <v>9</v>
      </c>
      <c r="K593">
        <f>FG_SecBase_Tuning!O$223</f>
        <v>9</v>
      </c>
      <c r="L593">
        <f>FG_SecBase_Tuning!P$223</f>
        <v>9</v>
      </c>
      <c r="M593">
        <f>FG_SecBase_Tuning!Q$223</f>
        <v>9</v>
      </c>
      <c r="P593" s="155" cm="1">
        <f t="array" ref="P593">_xlfn.SWITCH(B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93" s="155" cm="1">
        <f t="array" ref="Q593">_xlfn.SWITCH(C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93" s="155" cm="1">
        <f t="array" ref="R593">_xlfn.SWITCH(D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593" s="155" cm="1">
        <f t="array" ref="S593">_xlfn.SWITCH(E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593" s="155" cm="1">
        <f t="array" ref="T593">_xlfn.SWITCH(F593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594" spans="1:20" x14ac:dyDescent="0.3">
      <c r="A594">
        <v>76</v>
      </c>
      <c r="B594" s="26" t="s">
        <v>24</v>
      </c>
      <c r="C594" s="13" t="s">
        <v>27</v>
      </c>
      <c r="D594" s="13" t="s">
        <v>11</v>
      </c>
      <c r="E594" s="13" t="s">
        <v>11</v>
      </c>
      <c r="F594" s="14" t="s">
        <v>37</v>
      </c>
      <c r="I594" s="46">
        <v>2600</v>
      </c>
      <c r="J594" s="46">
        <v>3500</v>
      </c>
      <c r="K594" s="46">
        <v>1500</v>
      </c>
      <c r="L594" s="46">
        <v>1900</v>
      </c>
      <c r="M594" s="46">
        <v>1900</v>
      </c>
      <c r="P594" s="155" cm="1">
        <f t="array" ref="P594">_xlfn.SWITCH(B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94" s="155" cm="1">
        <f t="array" ref="Q594">_xlfn.SWITCH(C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594" s="155" cm="1">
        <f t="array" ref="R594">_xlfn.SWITCH(D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94" s="155" cm="1">
        <f t="array" ref="S594">_xlfn.SWITCH(E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94" s="155" cm="1">
        <f t="array" ref="T594">_xlfn.SWITCH(F594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95" spans="1:20" x14ac:dyDescent="0.3">
      <c r="A595">
        <v>77</v>
      </c>
      <c r="B595" s="28" t="s">
        <v>37</v>
      </c>
      <c r="C595" t="s">
        <v>24</v>
      </c>
      <c r="D595" t="s">
        <v>34</v>
      </c>
      <c r="E595" t="s">
        <v>11</v>
      </c>
      <c r="F595" s="15" t="s">
        <v>24</v>
      </c>
      <c r="I595" s="46">
        <v>2600</v>
      </c>
      <c r="J595" s="46">
        <v>3500</v>
      </c>
      <c r="K595" s="46">
        <v>1500</v>
      </c>
      <c r="L595" s="46">
        <v>2400</v>
      </c>
      <c r="M595" s="46">
        <v>1800</v>
      </c>
      <c r="P595" s="155" cm="1">
        <f t="array" ref="P595">_xlfn.SWITCH(B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95" s="155" cm="1">
        <f t="array" ref="Q595">_xlfn.SWITCH(C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595" s="155" cm="1">
        <f t="array" ref="R595">_xlfn.SWITCH(D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95" s="155" cm="1">
        <f t="array" ref="S595">_xlfn.SWITCH(E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95" s="155" cm="1">
        <f t="array" ref="T595">_xlfn.SWITCH(F595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96" spans="1:20" x14ac:dyDescent="0.3">
      <c r="A596">
        <v>78</v>
      </c>
      <c r="B596" s="28" t="s">
        <v>31</v>
      </c>
      <c r="C596" t="s">
        <v>31</v>
      </c>
      <c r="D596" t="s">
        <v>31</v>
      </c>
      <c r="E596" t="s">
        <v>31</v>
      </c>
      <c r="F596" s="15" t="s">
        <v>31</v>
      </c>
      <c r="I596" s="46">
        <v>2600</v>
      </c>
      <c r="J596" s="46">
        <v>3500</v>
      </c>
      <c r="K596" s="46">
        <v>1500</v>
      </c>
      <c r="L596" s="46">
        <v>2500</v>
      </c>
      <c r="M596" s="46">
        <v>1700</v>
      </c>
      <c r="P596" s="155" cm="1">
        <f t="array" ref="P596">_xlfn.SWITCH(B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596" s="155" cm="1">
        <f t="array" ref="Q596">_xlfn.SWITCH(C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96" s="155" cm="1">
        <f t="array" ref="R596">_xlfn.SWITCH(D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96" s="155" cm="1">
        <f t="array" ref="S596">_xlfn.SWITCH(E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596" s="155" cm="1">
        <f t="array" ref="T596">_xlfn.SWITCH(F596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97" spans="1:20" ht="15" thickBot="1" x14ac:dyDescent="0.35">
      <c r="A597">
        <v>79</v>
      </c>
      <c r="B597" s="28" t="s">
        <v>24</v>
      </c>
      <c r="C597" t="s">
        <v>34</v>
      </c>
      <c r="D597" t="s">
        <v>24</v>
      </c>
      <c r="E597" t="s">
        <v>18</v>
      </c>
      <c r="F597" s="15" t="s">
        <v>15</v>
      </c>
      <c r="I597" s="46">
        <v>2700</v>
      </c>
      <c r="J597" s="46">
        <v>3500</v>
      </c>
      <c r="K597" s="46">
        <v>1500</v>
      </c>
      <c r="L597" s="46">
        <v>2500</v>
      </c>
      <c r="M597" s="46">
        <v>1600</v>
      </c>
      <c r="P597" s="155" cm="1">
        <f t="array" ref="P597">_xlfn.SWITCH(B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97" s="155" cm="1">
        <f t="array" ref="Q597">_xlfn.SWITCH(C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597" s="155" cm="1">
        <f t="array" ref="R597">_xlfn.SWITCH(D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597" s="155" cm="1">
        <f t="array" ref="S597">_xlfn.SWITCH(E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97" s="155" cm="1">
        <f t="array" ref="T597">_xlfn.SWITCH(F597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598" spans="1:20" ht="15" thickBot="1" x14ac:dyDescent="0.35">
      <c r="A598">
        <v>80</v>
      </c>
      <c r="B598" s="31" t="s">
        <v>37</v>
      </c>
      <c r="C598" s="16" t="s">
        <v>18</v>
      </c>
      <c r="D598" s="16" t="s">
        <v>15</v>
      </c>
      <c r="E598" s="16" t="s">
        <v>24</v>
      </c>
      <c r="F598" s="14" t="s">
        <v>37</v>
      </c>
      <c r="I598">
        <f>FG_SecBase_Tuning!M$223</f>
        <v>9</v>
      </c>
      <c r="J598">
        <f>FG_SecBase_Tuning!N$223</f>
        <v>9</v>
      </c>
      <c r="K598">
        <f>FG_SecBase_Tuning!O$223</f>
        <v>9</v>
      </c>
      <c r="L598">
        <f>FG_SecBase_Tuning!P$223</f>
        <v>9</v>
      </c>
      <c r="M598">
        <f>FG_SecBase_Tuning!Q$223</f>
        <v>9</v>
      </c>
      <c r="P598" s="155" cm="1">
        <f t="array" ref="P598">_xlfn.SWITCH(B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98" s="155" cm="1">
        <f t="array" ref="Q598">_xlfn.SWITCH(C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98" s="155" cm="1">
        <f t="array" ref="R598">_xlfn.SWITCH(D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98" s="155" cm="1">
        <f t="array" ref="S598">_xlfn.SWITCH(E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98" s="155" cm="1">
        <f t="array" ref="T598">_xlfn.SWITCH(F598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99" spans="1:20" x14ac:dyDescent="0.3">
      <c r="A599">
        <v>81</v>
      </c>
      <c r="B599" t="s">
        <v>24</v>
      </c>
      <c r="C599" t="s">
        <v>21</v>
      </c>
      <c r="D599" t="s">
        <v>27</v>
      </c>
      <c r="E599" t="s">
        <v>11</v>
      </c>
      <c r="F599" t="s">
        <v>27</v>
      </c>
      <c r="I599">
        <v>59</v>
      </c>
      <c r="J599">
        <f>FG_SecBase_Tuning!N$223</f>
        <v>9</v>
      </c>
      <c r="K599">
        <f>FG_SecBase_Tuning!O$223</f>
        <v>9</v>
      </c>
      <c r="L599">
        <f>FG_SecBase_Tuning!P$223</f>
        <v>9</v>
      </c>
      <c r="M599">
        <f>FG_SecBase_Tuning!Q$223</f>
        <v>9</v>
      </c>
      <c r="P599" s="155" cm="1">
        <f t="array" ref="P599">_xlfn.SWITCH(B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599" s="155" cm="1">
        <f t="array" ref="Q599">_xlfn.SWITCH(C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99" s="155" cm="1">
        <f t="array" ref="R599">_xlfn.SWITCH(D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599" s="155" cm="1">
        <f t="array" ref="S599">_xlfn.SWITCH(E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99" s="155" cm="1">
        <f t="array" ref="T599">_xlfn.SWITCH(F599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00" spans="1:20" x14ac:dyDescent="0.3">
      <c r="A600">
        <v>82</v>
      </c>
      <c r="B600" t="s">
        <v>15</v>
      </c>
      <c r="C600" t="s">
        <v>18</v>
      </c>
      <c r="D600" t="s">
        <v>21</v>
      </c>
      <c r="E600" t="s">
        <v>11</v>
      </c>
      <c r="F600" t="s">
        <v>24</v>
      </c>
      <c r="I600" s="9">
        <v>400</v>
      </c>
      <c r="J600" s="9">
        <f>FG_SecBase_Tuning!N$245</f>
        <v>500</v>
      </c>
      <c r="K600" s="9">
        <v>450</v>
      </c>
      <c r="L600" s="9">
        <f>FG_SecBase_Tuning!P$245</f>
        <v>500</v>
      </c>
      <c r="M600" s="9">
        <f>FG_SecBase_Tuning!Q$246</f>
        <v>250</v>
      </c>
      <c r="P600" s="155" cm="1">
        <f t="array" ref="P600">_xlfn.SWITCH(B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00" s="155" cm="1">
        <f t="array" ref="Q600">_xlfn.SWITCH(C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00" s="155" cm="1">
        <f t="array" ref="R600">_xlfn.SWITCH(D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00" s="155" cm="1">
        <f t="array" ref="S600">_xlfn.SWITCH(E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00" s="155" cm="1">
        <f t="array" ref="T600">_xlfn.SWITCH(F600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01" spans="1:20" x14ac:dyDescent="0.3">
      <c r="A601">
        <v>83</v>
      </c>
      <c r="B601" t="s">
        <v>15</v>
      </c>
      <c r="C601" t="s">
        <v>40</v>
      </c>
      <c r="D601" t="s">
        <v>34</v>
      </c>
      <c r="E601" t="s">
        <v>11</v>
      </c>
      <c r="F601" t="s">
        <v>18</v>
      </c>
      <c r="I601" s="9">
        <v>400</v>
      </c>
      <c r="J601" s="9">
        <f>FG_SecBase_Tuning!N$245</f>
        <v>500</v>
      </c>
      <c r="K601" s="9">
        <v>450</v>
      </c>
      <c r="L601" s="9">
        <f>FG_SecBase_Tuning!P$245</f>
        <v>500</v>
      </c>
      <c r="M601" s="9">
        <f>FG_SecBase_Tuning!Q$246</f>
        <v>250</v>
      </c>
      <c r="P601" s="155" cm="1">
        <f t="array" ref="P601">_xlfn.SWITCH(B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01" s="155" cm="1">
        <f t="array" ref="Q601">_xlfn.SWITCH(C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01" s="155" cm="1">
        <f t="array" ref="R601">_xlfn.SWITCH(D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01" s="155" cm="1">
        <f t="array" ref="S601">_xlfn.SWITCH(E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01" s="155" cm="1">
        <f t="array" ref="T601">_xlfn.SWITCH(F601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02" spans="1:20" x14ac:dyDescent="0.3">
      <c r="A602">
        <v>84</v>
      </c>
      <c r="B602" t="s">
        <v>46</v>
      </c>
      <c r="C602" t="s">
        <v>46</v>
      </c>
      <c r="D602" t="s">
        <v>46</v>
      </c>
      <c r="E602" t="s">
        <v>46</v>
      </c>
      <c r="F602" t="s">
        <v>49</v>
      </c>
      <c r="I602" s="9">
        <v>400</v>
      </c>
      <c r="J602" s="9">
        <f>FG_SecBase_Tuning!N$245</f>
        <v>500</v>
      </c>
      <c r="K602" s="9">
        <v>450</v>
      </c>
      <c r="L602" s="9">
        <f>FG_SecBase_Tuning!P$245</f>
        <v>500</v>
      </c>
      <c r="M602" s="9">
        <f>FG_SecBase_Tuning!Q$246</f>
        <v>250</v>
      </c>
      <c r="P602" s="155" cm="1">
        <f t="array" ref="P602">_xlfn.SWITCH(B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Q602" s="155" cm="1">
        <f t="array" ref="Q602">_xlfn.SWITCH(C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602" s="155" cm="1">
        <f t="array" ref="R602">_xlfn.SWITCH(D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602" s="155" cm="1">
        <f t="array" ref="S602">_xlfn.SWITCH(E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602" s="155" cm="1">
        <f t="array" ref="T602">_xlfn.SWITCH(F602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603" spans="1:20" x14ac:dyDescent="0.3">
      <c r="A603">
        <v>85</v>
      </c>
      <c r="B603" t="s">
        <v>24</v>
      </c>
      <c r="C603" t="s">
        <v>24</v>
      </c>
      <c r="D603" t="s">
        <v>15</v>
      </c>
      <c r="E603" t="s">
        <v>15</v>
      </c>
      <c r="F603" t="s">
        <v>27</v>
      </c>
      <c r="I603" s="9">
        <v>400</v>
      </c>
      <c r="J603" s="9">
        <f>FG_SecBase_Tuning!N$245</f>
        <v>500</v>
      </c>
      <c r="K603" s="9">
        <v>494</v>
      </c>
      <c r="L603" s="9">
        <f>FG_SecBase_Tuning!P$245</f>
        <v>500</v>
      </c>
      <c r="M603" s="9">
        <f>FG_SecBase_Tuning!Q$246</f>
        <v>250</v>
      </c>
      <c r="P603" s="155" cm="1">
        <f t="array" ref="P603">_xlfn.SWITCH(B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03" s="155" cm="1">
        <f t="array" ref="Q603">_xlfn.SWITCH(C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03" s="155" cm="1">
        <f t="array" ref="R603">_xlfn.SWITCH(D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03" s="155" cm="1">
        <f t="array" ref="S603">_xlfn.SWITCH(E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03" s="155" cm="1">
        <f t="array" ref="T603">_xlfn.SWITCH(F603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04" spans="1:20" x14ac:dyDescent="0.3">
      <c r="A604">
        <v>86</v>
      </c>
      <c r="B604" t="s">
        <v>31</v>
      </c>
      <c r="C604" t="s">
        <v>21</v>
      </c>
      <c r="D604" t="s">
        <v>21</v>
      </c>
      <c r="E604" t="s">
        <v>31</v>
      </c>
      <c r="F604" t="s">
        <v>24</v>
      </c>
      <c r="I604">
        <v>59</v>
      </c>
      <c r="J604">
        <f>FG_SecBase_Tuning!N$223</f>
        <v>9</v>
      </c>
      <c r="K604">
        <f>FG_SecBase_Tuning!O$223</f>
        <v>9</v>
      </c>
      <c r="L604">
        <f>FG_SecBase_Tuning!P$223</f>
        <v>9</v>
      </c>
      <c r="M604">
        <f>FG_SecBase_Tuning!Q$223</f>
        <v>9</v>
      </c>
      <c r="P604" s="155" cm="1">
        <f t="array" ref="P604">_xlfn.SWITCH(B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04" s="155" cm="1">
        <f t="array" ref="Q604">_xlfn.SWITCH(C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04" s="155" cm="1">
        <f t="array" ref="R604">_xlfn.SWITCH(D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04" s="155" cm="1">
        <f t="array" ref="S604">_xlfn.SWITCH(E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04" s="155" cm="1">
        <f t="array" ref="T604">_xlfn.SWITCH(F604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05" spans="1:20" x14ac:dyDescent="0.3">
      <c r="A605">
        <v>87</v>
      </c>
      <c r="B605" t="s">
        <v>40</v>
      </c>
      <c r="C605" t="s">
        <v>27</v>
      </c>
      <c r="D605" t="s">
        <v>34</v>
      </c>
      <c r="E605" t="s">
        <v>11</v>
      </c>
      <c r="F605" t="s">
        <v>18</v>
      </c>
      <c r="I605">
        <v>59</v>
      </c>
      <c r="J605">
        <f>FG_SecBase_Tuning!N$223</f>
        <v>9</v>
      </c>
      <c r="K605">
        <f>FG_SecBase_Tuning!O$223</f>
        <v>9</v>
      </c>
      <c r="L605">
        <f>FG_SecBase_Tuning!P$223</f>
        <v>9</v>
      </c>
      <c r="M605">
        <f>FG_SecBase_Tuning!Q$223</f>
        <v>9</v>
      </c>
      <c r="P605" s="155" cm="1">
        <f t="array" ref="P605">_xlfn.SWITCH(B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05" s="155" cm="1">
        <f t="array" ref="Q605">_xlfn.SWITCH(C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05" s="155" cm="1">
        <f t="array" ref="R605">_xlfn.SWITCH(D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05" s="155" cm="1">
        <f t="array" ref="S605">_xlfn.SWITCH(E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05" s="155" cm="1">
        <f t="array" ref="T605">_xlfn.SWITCH(F605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06" spans="1:20" x14ac:dyDescent="0.3">
      <c r="A606">
        <v>88</v>
      </c>
      <c r="B606" t="s">
        <v>21</v>
      </c>
      <c r="C606" t="s">
        <v>31</v>
      </c>
      <c r="D606" t="s">
        <v>24</v>
      </c>
      <c r="E606" t="s">
        <v>21</v>
      </c>
      <c r="F606" t="s">
        <v>37</v>
      </c>
      <c r="I606">
        <v>59</v>
      </c>
      <c r="J606">
        <f>FG_SecBase_Tuning!N$223</f>
        <v>9</v>
      </c>
      <c r="K606">
        <f>FG_SecBase_Tuning!O$223</f>
        <v>9</v>
      </c>
      <c r="L606">
        <f>FG_SecBase_Tuning!P$223</f>
        <v>9</v>
      </c>
      <c r="M606">
        <f>FG_SecBase_Tuning!Q$223</f>
        <v>9</v>
      </c>
      <c r="P606" s="155" cm="1">
        <f t="array" ref="P606">_xlfn.SWITCH(B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06" s="155" cm="1">
        <f t="array" ref="Q606">_xlfn.SWITCH(C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06" s="155" cm="1">
        <f t="array" ref="R606">_xlfn.SWITCH(D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06" s="155" cm="1">
        <f t="array" ref="S606">_xlfn.SWITCH(E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06" s="155" cm="1">
        <f t="array" ref="T606">_xlfn.SWITCH(F606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07" spans="1:20" x14ac:dyDescent="0.3">
      <c r="K607"/>
    </row>
    <row r="608" spans="1:20" x14ac:dyDescent="0.3">
      <c r="I608">
        <f>SUM(I519:I606)</f>
        <v>100000</v>
      </c>
      <c r="J608">
        <f t="shared" ref="J608:M608" si="28">SUM(J519:J606)</f>
        <v>100000</v>
      </c>
      <c r="K608">
        <f t="shared" si="28"/>
        <v>100000</v>
      </c>
      <c r="L608">
        <f t="shared" si="28"/>
        <v>100000</v>
      </c>
      <c r="M608">
        <f t="shared" si="28"/>
        <v>100000</v>
      </c>
    </row>
    <row r="609" spans="1:20" x14ac:dyDescent="0.3">
      <c r="K609"/>
    </row>
    <row r="610" spans="1:20" x14ac:dyDescent="0.3">
      <c r="K610"/>
    </row>
    <row r="611" spans="1:20" x14ac:dyDescent="0.3">
      <c r="B611" s="209" t="s">
        <v>85</v>
      </c>
      <c r="C611" s="209"/>
      <c r="D611" s="209"/>
      <c r="E611" s="209"/>
      <c r="F611" s="209"/>
      <c r="I611" s="209" t="s">
        <v>73</v>
      </c>
      <c r="J611" s="211"/>
      <c r="K611" s="211"/>
      <c r="L611" s="211"/>
      <c r="M611" s="211"/>
      <c r="P611" s="209" t="s">
        <v>85</v>
      </c>
      <c r="Q611" s="209"/>
      <c r="R611" s="209"/>
      <c r="S611" s="209"/>
      <c r="T611" s="209"/>
    </row>
    <row r="612" spans="1:20" x14ac:dyDescent="0.3">
      <c r="K612"/>
    </row>
    <row r="613" spans="1:20" x14ac:dyDescent="0.3">
      <c r="B613" s="38" t="s">
        <v>74</v>
      </c>
      <c r="C613" s="38" t="s">
        <v>75</v>
      </c>
      <c r="D613" s="38" t="s">
        <v>76</v>
      </c>
      <c r="E613" s="38" t="s">
        <v>77</v>
      </c>
      <c r="F613" s="38" t="s">
        <v>78</v>
      </c>
      <c r="K613"/>
      <c r="P613" s="38" t="s">
        <v>74</v>
      </c>
      <c r="Q613" s="38" t="s">
        <v>75</v>
      </c>
      <c r="R613" s="38" t="s">
        <v>76</v>
      </c>
      <c r="S613" s="38" t="s">
        <v>77</v>
      </c>
      <c r="T613" s="38" t="s">
        <v>78</v>
      </c>
    </row>
    <row r="614" spans="1:20" x14ac:dyDescent="0.3">
      <c r="A614">
        <v>1</v>
      </c>
      <c r="B614" t="s">
        <v>24</v>
      </c>
      <c r="C614" t="s">
        <v>40</v>
      </c>
      <c r="D614" t="s">
        <v>15</v>
      </c>
      <c r="E614" t="s">
        <v>37</v>
      </c>
      <c r="F614" t="s">
        <v>37</v>
      </c>
      <c r="I614">
        <f>FG_SecBase_Tuning!M$258</f>
        <v>9</v>
      </c>
      <c r="J614">
        <f>FG_SecBase_Tuning!N$258</f>
        <v>9</v>
      </c>
      <c r="K614">
        <f>FG_SecBase_Tuning!O$258</f>
        <v>9</v>
      </c>
      <c r="L614">
        <f>FG_SecBase_Tuning!P$258</f>
        <v>9</v>
      </c>
      <c r="M614">
        <f>FG_SecBase_Tuning!Q$258</f>
        <v>9</v>
      </c>
      <c r="P614" s="155" cm="1">
        <f t="array" ref="P614">_xlfn.SWITCH(B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14" s="155" cm="1">
        <f t="array" ref="Q614">_xlfn.SWITCH(C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14" s="155" cm="1">
        <f t="array" ref="R614">_xlfn.SWITCH(D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14" s="155" cm="1">
        <f t="array" ref="S614">_xlfn.SWITCH(E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14" s="155" cm="1">
        <f t="array" ref="T614">_xlfn.SWITCH(F614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15" spans="1:20" x14ac:dyDescent="0.3">
      <c r="A615">
        <v>2</v>
      </c>
      <c r="B615" t="s">
        <v>40</v>
      </c>
      <c r="C615" t="s">
        <v>31</v>
      </c>
      <c r="D615" t="s">
        <v>15</v>
      </c>
      <c r="E615" t="s">
        <v>27</v>
      </c>
      <c r="F615" t="s">
        <v>40</v>
      </c>
      <c r="I615">
        <f>FG_SecBase_Tuning!M$258</f>
        <v>9</v>
      </c>
      <c r="J615">
        <f>FG_SecBase_Tuning!N$258</f>
        <v>9</v>
      </c>
      <c r="K615">
        <f>FG_SecBase_Tuning!O$258</f>
        <v>9</v>
      </c>
      <c r="L615">
        <f>FG_SecBase_Tuning!P$258</f>
        <v>9</v>
      </c>
      <c r="M615">
        <f>FG_SecBase_Tuning!Q$258</f>
        <v>9</v>
      </c>
      <c r="P615" s="155" cm="1">
        <f t="array" ref="P615">_xlfn.SWITCH(B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15" s="155" cm="1">
        <f t="array" ref="Q615">_xlfn.SWITCH(C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15" s="155" cm="1">
        <f t="array" ref="R615">_xlfn.SWITCH(D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15" s="155" cm="1">
        <f t="array" ref="S615">_xlfn.SWITCH(E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15" s="155" cm="1">
        <f t="array" ref="T615">_xlfn.SWITCH(F615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16" spans="1:20" x14ac:dyDescent="0.3">
      <c r="A616">
        <v>3</v>
      </c>
      <c r="B616" t="s">
        <v>18</v>
      </c>
      <c r="C616" t="s">
        <v>34</v>
      </c>
      <c r="D616" t="s">
        <v>18</v>
      </c>
      <c r="E616" t="s">
        <v>15</v>
      </c>
      <c r="F616" t="s">
        <v>31</v>
      </c>
      <c r="I616">
        <f>FG_SecBase_Tuning!M$258</f>
        <v>9</v>
      </c>
      <c r="J616">
        <f>FG_SecBase_Tuning!N$258</f>
        <v>9</v>
      </c>
      <c r="K616">
        <f>FG_SecBase_Tuning!O$258</f>
        <v>9</v>
      </c>
      <c r="L616">
        <f>FG_SecBase_Tuning!P$258</f>
        <v>9</v>
      </c>
      <c r="M616">
        <f>FG_SecBase_Tuning!Q$258</f>
        <v>9</v>
      </c>
      <c r="P616" s="155" cm="1">
        <f t="array" ref="P616">_xlfn.SWITCH(B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16" s="155" cm="1">
        <f t="array" ref="Q616">_xlfn.SWITCH(C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16" s="155" cm="1">
        <f t="array" ref="R616">_xlfn.SWITCH(D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616" s="155" cm="1">
        <f t="array" ref="S616">_xlfn.SWITCH(E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16" s="155" cm="1">
        <f t="array" ref="T616">_xlfn.SWITCH(F616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17" spans="1:20" x14ac:dyDescent="0.3">
      <c r="A617">
        <v>4</v>
      </c>
      <c r="B617" t="s">
        <v>11</v>
      </c>
      <c r="C617" t="s">
        <v>21</v>
      </c>
      <c r="D617" t="s">
        <v>21</v>
      </c>
      <c r="E617" t="s">
        <v>37</v>
      </c>
      <c r="F617" t="s">
        <v>18</v>
      </c>
      <c r="I617">
        <f>FG_SecBase_Tuning!M$258</f>
        <v>9</v>
      </c>
      <c r="J617">
        <f>FG_SecBase_Tuning!N$258</f>
        <v>9</v>
      </c>
      <c r="K617">
        <f>FG_SecBase_Tuning!O$258</f>
        <v>9</v>
      </c>
      <c r="L617">
        <f>FG_SecBase_Tuning!P$258</f>
        <v>9</v>
      </c>
      <c r="M617">
        <f>FG_SecBase_Tuning!Q$258</f>
        <v>9</v>
      </c>
      <c r="P617" s="155" cm="1">
        <f t="array" ref="P617">_xlfn.SWITCH(B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17" s="155" cm="1">
        <f t="array" ref="Q617">_xlfn.SWITCH(C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17" s="155" cm="1">
        <f t="array" ref="R617">_xlfn.SWITCH(D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17" s="155" cm="1">
        <f t="array" ref="S617">_xlfn.SWITCH(E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17" s="155" cm="1">
        <f t="array" ref="T617">_xlfn.SWITCH(F617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18" spans="1:20" ht="15" thickBot="1" x14ac:dyDescent="0.35">
      <c r="A618">
        <v>5</v>
      </c>
      <c r="B618" t="s">
        <v>40</v>
      </c>
      <c r="C618" t="s">
        <v>24</v>
      </c>
      <c r="D618" t="s">
        <v>27</v>
      </c>
      <c r="E618" t="s">
        <v>21</v>
      </c>
      <c r="F618" t="s">
        <v>21</v>
      </c>
      <c r="I618">
        <f>FG_SecBase_Tuning!M$258</f>
        <v>9</v>
      </c>
      <c r="J618">
        <f>FG_SecBase_Tuning!N$258</f>
        <v>9</v>
      </c>
      <c r="K618">
        <f>FG_SecBase_Tuning!O$258</f>
        <v>9</v>
      </c>
      <c r="L618">
        <f>FG_SecBase_Tuning!P$258</f>
        <v>9</v>
      </c>
      <c r="M618">
        <f>FG_SecBase_Tuning!Q$258</f>
        <v>9</v>
      </c>
      <c r="P618" s="155" cm="1">
        <f t="array" ref="P618">_xlfn.SWITCH(B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18" s="155" cm="1">
        <f t="array" ref="Q618">_xlfn.SWITCH(C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18" s="155" cm="1">
        <f t="array" ref="R618">_xlfn.SWITCH(D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18" s="155" cm="1">
        <f t="array" ref="S618">_xlfn.SWITCH(E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18" s="155" cm="1">
        <f t="array" ref="T618">_xlfn.SWITCH(F618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19" spans="1:20" x14ac:dyDescent="0.3">
      <c r="A619">
        <v>6</v>
      </c>
      <c r="B619" s="26" t="s">
        <v>31</v>
      </c>
      <c r="C619" s="13" t="s">
        <v>18</v>
      </c>
      <c r="D619" s="13" t="s">
        <v>11</v>
      </c>
      <c r="E619" s="13" t="s">
        <v>21</v>
      </c>
      <c r="F619" s="14" t="s">
        <v>40</v>
      </c>
      <c r="I619" s="46">
        <f>FG_SecBase_Tuning!M278</f>
        <v>2500</v>
      </c>
      <c r="J619" s="46">
        <f>FG_SecBase_Tuning!N278</f>
        <v>5000</v>
      </c>
      <c r="K619" s="46">
        <v>2500</v>
      </c>
      <c r="L619" s="46">
        <f>FG_SecBase_Tuning!P278</f>
        <v>3220</v>
      </c>
      <c r="M619" s="46">
        <f>FG_SecBase_Tuning!Q278</f>
        <v>3250</v>
      </c>
      <c r="P619" s="155" cm="1">
        <f t="array" ref="P619">_xlfn.SWITCH(B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19" s="155" cm="1">
        <f t="array" ref="Q619">_xlfn.SWITCH(C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19" s="155" cm="1">
        <f t="array" ref="R619">_xlfn.SWITCH(D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19" s="155" cm="1">
        <f t="array" ref="S619">_xlfn.SWITCH(E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19" s="155" cm="1">
        <f t="array" ref="T619">_xlfn.SWITCH(F619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20" spans="1:20" x14ac:dyDescent="0.3">
      <c r="A620">
        <v>7</v>
      </c>
      <c r="B620" s="28" t="s">
        <v>40</v>
      </c>
      <c r="C620" t="s">
        <v>24</v>
      </c>
      <c r="D620" t="s">
        <v>11</v>
      </c>
      <c r="E620" t="s">
        <v>27</v>
      </c>
      <c r="F620" s="15" t="s">
        <v>24</v>
      </c>
      <c r="I620" s="46">
        <f>FG_SecBase_Tuning!M275</f>
        <v>12000</v>
      </c>
      <c r="J620" s="46">
        <f>FG_SecBase_Tuning!N275</f>
        <v>8000</v>
      </c>
      <c r="K620" s="46">
        <v>8000</v>
      </c>
      <c r="L620" s="46">
        <f>FG_SecBase_Tuning!P275</f>
        <v>10000</v>
      </c>
      <c r="M620" s="46">
        <f>FG_SecBase_Tuning!Q275</f>
        <v>10000</v>
      </c>
      <c r="P620" s="155" cm="1">
        <f t="array" ref="P620">_xlfn.SWITCH(B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20" s="155" cm="1">
        <f t="array" ref="Q620">_xlfn.SWITCH(C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20" s="155" cm="1">
        <f t="array" ref="R620">_xlfn.SWITCH(D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20" s="155" cm="1">
        <f t="array" ref="S620">_xlfn.SWITCH(E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20" s="155" cm="1">
        <f t="array" ref="T620">_xlfn.SWITCH(F620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21" spans="1:20" x14ac:dyDescent="0.3">
      <c r="A621">
        <v>8</v>
      </c>
      <c r="B621" s="28" t="s">
        <v>34</v>
      </c>
      <c r="C621" t="s">
        <v>34</v>
      </c>
      <c r="D621" t="s">
        <v>34</v>
      </c>
      <c r="E621" t="s">
        <v>34</v>
      </c>
      <c r="F621" s="15" t="s">
        <v>34</v>
      </c>
      <c r="I621" s="46">
        <f>FG_SecBase_Tuning!M276</f>
        <v>9500</v>
      </c>
      <c r="J621" s="46">
        <f>FG_SecBase_Tuning!N276</f>
        <v>6500</v>
      </c>
      <c r="K621" s="46">
        <v>7000</v>
      </c>
      <c r="L621" s="46">
        <f>FG_SecBase_Tuning!P276</f>
        <v>9500</v>
      </c>
      <c r="M621" s="46">
        <f>FG_SecBase_Tuning!Q276</f>
        <v>9500</v>
      </c>
      <c r="P621" s="155" cm="1">
        <f t="array" ref="P621">_xlfn.SWITCH(B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21" s="155" cm="1">
        <f t="array" ref="Q621">_xlfn.SWITCH(C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21" s="155" cm="1">
        <f t="array" ref="R621">_xlfn.SWITCH(D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21" s="155" cm="1">
        <f t="array" ref="S621">_xlfn.SWITCH(E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21" s="155" cm="1">
        <f t="array" ref="T621">_xlfn.SWITCH(F621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22" spans="1:20" x14ac:dyDescent="0.3">
      <c r="A622">
        <v>9</v>
      </c>
      <c r="B622" s="28" t="s">
        <v>34</v>
      </c>
      <c r="C622" t="s">
        <v>34</v>
      </c>
      <c r="D622" t="s">
        <v>34</v>
      </c>
      <c r="E622" t="s">
        <v>34</v>
      </c>
      <c r="F622" s="15" t="s">
        <v>34</v>
      </c>
      <c r="I622" s="46">
        <f>FG_SecBase_Tuning!M277</f>
        <v>8519</v>
      </c>
      <c r="J622" s="46">
        <f>FG_SecBase_Tuning!N277</f>
        <v>5171</v>
      </c>
      <c r="K622" s="46">
        <f>FG_SecBase_Tuning!O277</f>
        <v>8151</v>
      </c>
      <c r="L622" s="46">
        <f>FG_SecBase_Tuning!P277</f>
        <v>9366</v>
      </c>
      <c r="M622" s="46">
        <f>FG_SecBase_Tuning!Q277</f>
        <v>9171</v>
      </c>
      <c r="P622" s="155" cm="1">
        <f t="array" ref="P622">_xlfn.SWITCH(B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22" s="155" cm="1">
        <f t="array" ref="Q622">_xlfn.SWITCH(C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22" s="155" cm="1">
        <f t="array" ref="R622">_xlfn.SWITCH(D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22" s="155" cm="1">
        <f t="array" ref="S622">_xlfn.SWITCH(E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22" s="155" cm="1">
        <f t="array" ref="T622">_xlfn.SWITCH(F622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23" spans="1:20" x14ac:dyDescent="0.3">
      <c r="A623">
        <v>10</v>
      </c>
      <c r="B623" s="28" t="s">
        <v>34</v>
      </c>
      <c r="C623" t="s">
        <v>34</v>
      </c>
      <c r="D623" t="s">
        <v>34</v>
      </c>
      <c r="E623" t="s">
        <v>34</v>
      </c>
      <c r="F623" s="15" t="s">
        <v>34</v>
      </c>
      <c r="I623" s="46">
        <f>FG_SecBase_Tuning!M276</f>
        <v>9500</v>
      </c>
      <c r="J623" s="46">
        <f>FG_SecBase_Tuning!N276</f>
        <v>6500</v>
      </c>
      <c r="K623" s="46">
        <v>8000</v>
      </c>
      <c r="L623" s="46">
        <f>FG_SecBase_Tuning!P276</f>
        <v>9500</v>
      </c>
      <c r="M623" s="46">
        <f>FG_SecBase_Tuning!Q276</f>
        <v>9500</v>
      </c>
      <c r="P623" s="155" cm="1">
        <f t="array" ref="P623">_xlfn.SWITCH(B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23" s="155" cm="1">
        <f t="array" ref="Q623">_xlfn.SWITCH(C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23" s="155" cm="1">
        <f t="array" ref="R623">_xlfn.SWITCH(D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23" s="155" cm="1">
        <f t="array" ref="S623">_xlfn.SWITCH(E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23" s="155" cm="1">
        <f t="array" ref="T623">_xlfn.SWITCH(F623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24" spans="1:20" x14ac:dyDescent="0.3">
      <c r="A624">
        <v>11</v>
      </c>
      <c r="B624" s="28" t="s">
        <v>34</v>
      </c>
      <c r="C624" t="s">
        <v>34</v>
      </c>
      <c r="D624" t="s">
        <v>34</v>
      </c>
      <c r="E624" t="s">
        <v>34</v>
      </c>
      <c r="F624" s="15" t="s">
        <v>34</v>
      </c>
      <c r="I624" s="46">
        <f>FG_SecBase_Tuning!M275</f>
        <v>12000</v>
      </c>
      <c r="J624" s="46">
        <f>FG_SecBase_Tuning!N275</f>
        <v>8000</v>
      </c>
      <c r="K624" s="46">
        <v>7000</v>
      </c>
      <c r="L624" s="46">
        <f>FG_SecBase_Tuning!P275</f>
        <v>10000</v>
      </c>
      <c r="M624" s="46">
        <f>FG_SecBase_Tuning!Q275</f>
        <v>10000</v>
      </c>
      <c r="P624" s="155" cm="1">
        <f t="array" ref="P624">_xlfn.SWITCH(B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24" s="155" cm="1">
        <f t="array" ref="Q624">_xlfn.SWITCH(C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24" s="155" cm="1">
        <f t="array" ref="R624">_xlfn.SWITCH(D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24" s="155" cm="1">
        <f t="array" ref="S624">_xlfn.SWITCH(E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24" s="155" cm="1">
        <f t="array" ref="T624">_xlfn.SWITCH(F624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25" spans="1:20" ht="15" thickBot="1" x14ac:dyDescent="0.35">
      <c r="A625">
        <v>12</v>
      </c>
      <c r="B625" s="31" t="s">
        <v>11</v>
      </c>
      <c r="C625" s="16" t="s">
        <v>40</v>
      </c>
      <c r="D625" s="16" t="s">
        <v>40</v>
      </c>
      <c r="E625" s="16" t="s">
        <v>21</v>
      </c>
      <c r="F625" s="17" t="s">
        <v>11</v>
      </c>
      <c r="I625" s="46">
        <f>FG_SecBase_Tuning!M278</f>
        <v>2500</v>
      </c>
      <c r="J625" s="46">
        <f>FG_SecBase_Tuning!N278</f>
        <v>5000</v>
      </c>
      <c r="K625" s="46">
        <v>3500</v>
      </c>
      <c r="L625" s="46">
        <f>FG_SecBase_Tuning!P278</f>
        <v>3220</v>
      </c>
      <c r="M625" s="46">
        <f>FG_SecBase_Tuning!Q278</f>
        <v>3250</v>
      </c>
      <c r="P625" s="155" cm="1">
        <f t="array" ref="P625">_xlfn.SWITCH(B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25" s="155" cm="1">
        <f t="array" ref="Q625">_xlfn.SWITCH(C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25" s="155" cm="1">
        <f t="array" ref="R625">_xlfn.SWITCH(D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25" s="155" cm="1">
        <f t="array" ref="S625">_xlfn.SWITCH(E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25" s="155" cm="1">
        <f t="array" ref="T625">_xlfn.SWITCH(F625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26" spans="1:20" x14ac:dyDescent="0.3">
      <c r="A626">
        <v>13</v>
      </c>
      <c r="B626" t="s">
        <v>37</v>
      </c>
      <c r="C626" t="s">
        <v>31</v>
      </c>
      <c r="D626" t="s">
        <v>37</v>
      </c>
      <c r="E626" t="s">
        <v>37</v>
      </c>
      <c r="F626" t="s">
        <v>24</v>
      </c>
      <c r="I626">
        <f>FG_SecBase_Tuning!M$258</f>
        <v>9</v>
      </c>
      <c r="J626">
        <f>FG_SecBase_Tuning!N$258</f>
        <v>9</v>
      </c>
      <c r="K626">
        <f>FG_SecBase_Tuning!O$258</f>
        <v>9</v>
      </c>
      <c r="L626">
        <f>FG_SecBase_Tuning!P$258</f>
        <v>9</v>
      </c>
      <c r="M626">
        <f>FG_SecBase_Tuning!Q$258</f>
        <v>9</v>
      </c>
      <c r="P626" s="155" cm="1">
        <f t="array" ref="P626">_xlfn.SWITCH(B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26" s="155" cm="1">
        <f t="array" ref="Q626">_xlfn.SWITCH(C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26" s="155" cm="1">
        <f t="array" ref="R626">_xlfn.SWITCH(D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26" s="155" cm="1">
        <f t="array" ref="S626">_xlfn.SWITCH(E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26" s="155" cm="1">
        <f t="array" ref="T626">_xlfn.SWITCH(F626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27" spans="1:20" x14ac:dyDescent="0.3">
      <c r="A627">
        <v>14</v>
      </c>
      <c r="B627" t="s">
        <v>27</v>
      </c>
      <c r="C627" t="s">
        <v>27</v>
      </c>
      <c r="D627" t="s">
        <v>40</v>
      </c>
      <c r="E627" t="s">
        <v>40</v>
      </c>
      <c r="F627" t="s">
        <v>11</v>
      </c>
      <c r="I627">
        <f>FG_SecBase_Tuning!M$258</f>
        <v>9</v>
      </c>
      <c r="J627">
        <f>FG_SecBase_Tuning!N$258</f>
        <v>9</v>
      </c>
      <c r="K627">
        <f>FG_SecBase_Tuning!O$258</f>
        <v>9</v>
      </c>
      <c r="L627">
        <f>FG_SecBase_Tuning!P$258</f>
        <v>9</v>
      </c>
      <c r="M627">
        <f>FG_SecBase_Tuning!Q$258</f>
        <v>9</v>
      </c>
      <c r="P627" s="155" cm="1">
        <f t="array" ref="P627">_xlfn.SWITCH(B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27" s="155" cm="1">
        <f t="array" ref="Q627">_xlfn.SWITCH(C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27" s="155" cm="1">
        <f t="array" ref="R627">_xlfn.SWITCH(D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27" s="155" cm="1">
        <f t="array" ref="S627">_xlfn.SWITCH(E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27" s="155" cm="1">
        <f t="array" ref="T627">_xlfn.SWITCH(F627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28" spans="1:20" x14ac:dyDescent="0.3">
      <c r="A628">
        <v>15</v>
      </c>
      <c r="B628" t="s">
        <v>37</v>
      </c>
      <c r="C628" t="s">
        <v>40</v>
      </c>
      <c r="D628" t="s">
        <v>15</v>
      </c>
      <c r="E628" t="s">
        <v>31</v>
      </c>
      <c r="F628" t="s">
        <v>40</v>
      </c>
      <c r="I628">
        <f>FG_SecBase_Tuning!M$258</f>
        <v>9</v>
      </c>
      <c r="J628">
        <f>FG_SecBase_Tuning!N$258</f>
        <v>9</v>
      </c>
      <c r="K628">
        <f>FG_SecBase_Tuning!O$258</f>
        <v>9</v>
      </c>
      <c r="L628">
        <f>FG_SecBase_Tuning!P$258</f>
        <v>9</v>
      </c>
      <c r="M628">
        <f>FG_SecBase_Tuning!Q$258</f>
        <v>9</v>
      </c>
      <c r="P628" s="155" cm="1">
        <f t="array" ref="P628">_xlfn.SWITCH(B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28" s="155" cm="1">
        <f t="array" ref="Q628">_xlfn.SWITCH(C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28" s="155" cm="1">
        <f t="array" ref="R628">_xlfn.SWITCH(D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28" s="155" cm="1">
        <f t="array" ref="S628">_xlfn.SWITCH(E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28" s="155" cm="1">
        <f t="array" ref="T628">_xlfn.SWITCH(F628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29" spans="1:20" x14ac:dyDescent="0.3">
      <c r="A629">
        <v>16</v>
      </c>
      <c r="B629" t="s">
        <v>37</v>
      </c>
      <c r="C629" t="s">
        <v>15</v>
      </c>
      <c r="D629" t="s">
        <v>15</v>
      </c>
      <c r="E629" t="s">
        <v>40</v>
      </c>
      <c r="F629" t="s">
        <v>18</v>
      </c>
      <c r="I629">
        <f>FG_SecBase_Tuning!M$258</f>
        <v>9</v>
      </c>
      <c r="J629">
        <f>FG_SecBase_Tuning!N$258</f>
        <v>9</v>
      </c>
      <c r="K629">
        <f>FG_SecBase_Tuning!O$258</f>
        <v>9</v>
      </c>
      <c r="L629">
        <f>FG_SecBase_Tuning!P$258</f>
        <v>9</v>
      </c>
      <c r="M629">
        <f>FG_SecBase_Tuning!Q$258</f>
        <v>9</v>
      </c>
      <c r="P629" s="155" cm="1">
        <f t="array" ref="P629">_xlfn.SWITCH(B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29" s="155" cm="1">
        <f t="array" ref="Q629">_xlfn.SWITCH(C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29" s="155" cm="1">
        <f t="array" ref="R629">_xlfn.SWITCH(D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29" s="155" cm="1">
        <f t="array" ref="S629">_xlfn.SWITCH(E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29" s="155" cm="1">
        <f t="array" ref="T629">_xlfn.SWITCH(F629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30" spans="1:20" x14ac:dyDescent="0.3">
      <c r="A630">
        <v>17</v>
      </c>
      <c r="B630" t="s">
        <v>24</v>
      </c>
      <c r="C630" t="s">
        <v>37</v>
      </c>
      <c r="D630" t="s">
        <v>34</v>
      </c>
      <c r="E630" t="s">
        <v>15</v>
      </c>
      <c r="F630" t="s">
        <v>31</v>
      </c>
      <c r="I630" s="6">
        <f>FG_SecBase_Tuning!M$260</f>
        <v>1000</v>
      </c>
      <c r="J630" s="6">
        <f>FG_SecBase_Tuning!N$261</f>
        <v>1200</v>
      </c>
      <c r="K630" s="11">
        <f>FG_SecBase_Tuning!O$266</f>
        <v>10</v>
      </c>
      <c r="L630" s="6">
        <f>FG_SecBase_Tuning!P$261</f>
        <v>1000</v>
      </c>
      <c r="M630" s="6">
        <f>FG_SecBase_Tuning!Q$260</f>
        <v>1000</v>
      </c>
      <c r="P630" s="155" cm="1">
        <f t="array" ref="P630">_xlfn.SWITCH(B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30" s="155" cm="1">
        <f t="array" ref="Q630">_xlfn.SWITCH(C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30" s="155" cm="1">
        <f t="array" ref="R630">_xlfn.SWITCH(D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30" s="155" cm="1">
        <f t="array" ref="S630">_xlfn.SWITCH(E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30" s="155" cm="1">
        <f t="array" ref="T630">_xlfn.SWITCH(F630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31" spans="1:20" x14ac:dyDescent="0.3">
      <c r="A631">
        <v>18</v>
      </c>
      <c r="B631" t="s">
        <v>21</v>
      </c>
      <c r="C631" t="s">
        <v>21</v>
      </c>
      <c r="D631" t="s">
        <v>34</v>
      </c>
      <c r="E631" t="s">
        <v>24</v>
      </c>
      <c r="F631" t="s">
        <v>27</v>
      </c>
      <c r="I631" s="6">
        <f>FG_SecBase_Tuning!M$260</f>
        <v>1000</v>
      </c>
      <c r="J631" s="6">
        <f>FG_SecBase_Tuning!N$261</f>
        <v>1200</v>
      </c>
      <c r="K631" s="11">
        <v>3500</v>
      </c>
      <c r="L631" s="6">
        <f>FG_SecBase_Tuning!P$261</f>
        <v>1000</v>
      </c>
      <c r="M631" s="6">
        <f>FG_SecBase_Tuning!Q$260</f>
        <v>1000</v>
      </c>
      <c r="P631" s="155" cm="1">
        <f t="array" ref="P631">_xlfn.SWITCH(B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31" s="155" cm="1">
        <f t="array" ref="Q631">_xlfn.SWITCH(C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31" s="155" cm="1">
        <f t="array" ref="R631">_xlfn.SWITCH(D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31" s="155" cm="1">
        <f t="array" ref="S631">_xlfn.SWITCH(E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31" s="155" cm="1">
        <f t="array" ref="T631">_xlfn.SWITCH(F631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32" spans="1:20" x14ac:dyDescent="0.3">
      <c r="A632">
        <v>19</v>
      </c>
      <c r="B632" t="s">
        <v>10</v>
      </c>
      <c r="C632" t="s">
        <v>14</v>
      </c>
      <c r="D632" t="s">
        <v>62</v>
      </c>
      <c r="E632" t="s">
        <v>14</v>
      </c>
      <c r="F632" t="s">
        <v>10</v>
      </c>
      <c r="I632" s="6">
        <f>FG_SecBase_Tuning!M$260</f>
        <v>1000</v>
      </c>
      <c r="J632" s="6">
        <f>FG_SecBase_Tuning!N$261</f>
        <v>1200</v>
      </c>
      <c r="K632" s="11">
        <v>3500</v>
      </c>
      <c r="L632" s="6">
        <f>FG_SecBase_Tuning!P$261</f>
        <v>1000</v>
      </c>
      <c r="M632" s="6">
        <f>FG_SecBase_Tuning!Q$260</f>
        <v>1000</v>
      </c>
      <c r="P632" s="155" cm="1">
        <f t="array" ref="P632">_xlfn.SWITCH(B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632" s="155" cm="1">
        <f t="array" ref="Q632">_xlfn.SWITCH(C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632" s="155" cm="1">
        <f t="array" ref="R632">_xlfn.SWITCH(D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32" s="155" cm="1">
        <f t="array" ref="S632">_xlfn.SWITCH(E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632" s="155" cm="1">
        <f t="array" ref="T632">_xlfn.SWITCH(F632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633" spans="1:20" x14ac:dyDescent="0.3">
      <c r="A633">
        <v>20</v>
      </c>
      <c r="B633" t="s">
        <v>11</v>
      </c>
      <c r="C633" t="s">
        <v>37</v>
      </c>
      <c r="D633" t="s">
        <v>15</v>
      </c>
      <c r="E633" t="s">
        <v>11</v>
      </c>
      <c r="F633" t="s">
        <v>15</v>
      </c>
      <c r="I633" s="6">
        <f>FG_SecBase_Tuning!M$260</f>
        <v>1000</v>
      </c>
      <c r="J633" s="6">
        <f>FG_SecBase_Tuning!N$261</f>
        <v>1200</v>
      </c>
      <c r="K633" s="11">
        <f>FG_SecBase_Tuning!O$266</f>
        <v>10</v>
      </c>
      <c r="L633" s="6">
        <f>FG_SecBase_Tuning!P$261</f>
        <v>1000</v>
      </c>
      <c r="M633" s="6">
        <f>FG_SecBase_Tuning!Q$260</f>
        <v>1000</v>
      </c>
      <c r="P633" s="155" cm="1">
        <f t="array" ref="P633">_xlfn.SWITCH(B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33" s="155" cm="1">
        <f t="array" ref="Q633">_xlfn.SWITCH(C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33" s="155" cm="1">
        <f t="array" ref="R633">_xlfn.SWITCH(D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33" s="155" cm="1">
        <f t="array" ref="S633">_xlfn.SWITCH(E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33" s="155" cm="1">
        <f t="array" ref="T633">_xlfn.SWITCH(F633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34" spans="1:20" x14ac:dyDescent="0.3">
      <c r="A634">
        <v>21</v>
      </c>
      <c r="B634" t="s">
        <v>18</v>
      </c>
      <c r="C634" t="s">
        <v>17</v>
      </c>
      <c r="D634" t="s">
        <v>15</v>
      </c>
      <c r="E634" t="s">
        <v>17</v>
      </c>
      <c r="F634" t="s">
        <v>31</v>
      </c>
      <c r="I634">
        <f>FG_SecBase_Tuning!M$258</f>
        <v>9</v>
      </c>
      <c r="J634" s="6">
        <f>FG_SecBase_Tuning!N$261</f>
        <v>1200</v>
      </c>
      <c r="K634">
        <f>FG_SecBase_Tuning!O$258</f>
        <v>9</v>
      </c>
      <c r="L634" s="6">
        <f>FG_SecBase_Tuning!P$261</f>
        <v>1000</v>
      </c>
      <c r="M634">
        <f>FG_SecBase_Tuning!Q$258</f>
        <v>9</v>
      </c>
      <c r="P634" s="155" cm="1">
        <f t="array" ref="P634">_xlfn.SWITCH(B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34" s="155" cm="1">
        <f t="array" ref="Q634">_xlfn.SWITCH(C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634" s="155" cm="1">
        <f t="array" ref="R634">_xlfn.SWITCH(D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34" s="155" cm="1">
        <f t="array" ref="S634">_xlfn.SWITCH(E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634" s="155" cm="1">
        <f t="array" ref="T634">_xlfn.SWITCH(F634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35" spans="1:20" x14ac:dyDescent="0.3">
      <c r="A635">
        <v>22</v>
      </c>
      <c r="B635" t="s">
        <v>40</v>
      </c>
      <c r="C635" t="s">
        <v>21</v>
      </c>
      <c r="D635" t="s">
        <v>37</v>
      </c>
      <c r="E635" t="s">
        <v>37</v>
      </c>
      <c r="F635" t="s">
        <v>18</v>
      </c>
      <c r="I635">
        <f>FG_SecBase_Tuning!M$258</f>
        <v>9</v>
      </c>
      <c r="J635" s="6">
        <f>FG_SecBase_Tuning!N$261</f>
        <v>1200</v>
      </c>
      <c r="K635">
        <f>FG_SecBase_Tuning!O$258</f>
        <v>9</v>
      </c>
      <c r="L635" s="6">
        <f>FG_SecBase_Tuning!P$261</f>
        <v>1000</v>
      </c>
      <c r="M635">
        <f>FG_SecBase_Tuning!Q$258</f>
        <v>9</v>
      </c>
      <c r="P635" s="155" cm="1">
        <f t="array" ref="P635">_xlfn.SWITCH(B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35" s="155" cm="1">
        <f t="array" ref="Q635">_xlfn.SWITCH(C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35" s="155" cm="1">
        <f t="array" ref="R635">_xlfn.SWITCH(D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35" s="155" cm="1">
        <f t="array" ref="S635">_xlfn.SWITCH(E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35" s="155" cm="1">
        <f t="array" ref="T635">_xlfn.SWITCH(F635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36" spans="1:20" x14ac:dyDescent="0.3">
      <c r="A636">
        <v>23</v>
      </c>
      <c r="B636" s="9" t="s">
        <v>34</v>
      </c>
      <c r="C636" s="9" t="s">
        <v>37</v>
      </c>
      <c r="D636" s="9" t="s">
        <v>27</v>
      </c>
      <c r="E636" s="9" t="s">
        <v>31</v>
      </c>
      <c r="F636" s="9" t="s">
        <v>31</v>
      </c>
      <c r="I636">
        <f>FG_SecBase_Tuning!M$258</f>
        <v>9</v>
      </c>
      <c r="J636" s="6">
        <f>FG_SecBase_Tuning!N$261</f>
        <v>1200</v>
      </c>
      <c r="K636">
        <f>FG_SecBase_Tuning!O$258</f>
        <v>9</v>
      </c>
      <c r="L636" s="6">
        <f>FG_SecBase_Tuning!P$261</f>
        <v>1000</v>
      </c>
      <c r="M636">
        <f>FG_SecBase_Tuning!Q$258</f>
        <v>9</v>
      </c>
      <c r="P636" s="155" cm="1">
        <f t="array" ref="P636">_xlfn.SWITCH(B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36" s="155" cm="1">
        <f t="array" ref="Q636">_xlfn.SWITCH(C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36" s="155" cm="1">
        <f t="array" ref="R636">_xlfn.SWITCH(D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36" s="155" cm="1">
        <f t="array" ref="S636">_xlfn.SWITCH(E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36" s="155" cm="1">
        <f t="array" ref="T636">_xlfn.SWITCH(F636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37" spans="1:20" x14ac:dyDescent="0.3">
      <c r="A637">
        <v>24</v>
      </c>
      <c r="B637" s="9" t="s">
        <v>15</v>
      </c>
      <c r="C637" s="9" t="s">
        <v>23</v>
      </c>
      <c r="D637" s="9" t="s">
        <v>15</v>
      </c>
      <c r="E637" s="9" t="s">
        <v>23</v>
      </c>
      <c r="F637" s="9" t="s">
        <v>34</v>
      </c>
      <c r="I637" s="4">
        <f>FG_SecBase_Tuning!M$282</f>
        <v>2273</v>
      </c>
      <c r="J637" s="6">
        <f>FG_SecBase_Tuning!N$261</f>
        <v>1200</v>
      </c>
      <c r="K637" s="4">
        <f>FG_SecBase_Tuning!O$282</f>
        <v>1600</v>
      </c>
      <c r="L637" s="6">
        <f>FG_SecBase_Tuning!P$261</f>
        <v>1000</v>
      </c>
      <c r="M637" s="4">
        <f>FG_SecBase_Tuning!Q$282</f>
        <v>2015</v>
      </c>
      <c r="P637" s="155" cm="1">
        <f t="array" ref="P637">_xlfn.SWITCH(B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37" s="155" cm="1">
        <f t="array" ref="Q637">_xlfn.SWITCH(C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637" s="155" cm="1">
        <f t="array" ref="R637">_xlfn.SWITCH(D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37" s="155" cm="1">
        <f t="array" ref="S637">_xlfn.SWITCH(E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637" s="155" cm="1">
        <f t="array" ref="T637">_xlfn.SWITCH(F637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38" spans="1:20" x14ac:dyDescent="0.3">
      <c r="A638">
        <v>25</v>
      </c>
      <c r="B638" s="9" t="s">
        <v>34</v>
      </c>
      <c r="C638" s="9" t="s">
        <v>20</v>
      </c>
      <c r="D638" s="9" t="s">
        <v>27</v>
      </c>
      <c r="E638" s="9" t="s">
        <v>20</v>
      </c>
      <c r="F638" s="9" t="s">
        <v>21</v>
      </c>
      <c r="I638" s="32">
        <f>FG_SecBase_Tuning!M$283</f>
        <v>2600</v>
      </c>
      <c r="J638" s="6">
        <f>FG_SecBase_Tuning!N$261</f>
        <v>1200</v>
      </c>
      <c r="K638" s="32">
        <f>FG_SecBase_Tuning!O$283</f>
        <v>1517</v>
      </c>
      <c r="L638" s="6">
        <f>FG_SecBase_Tuning!P$261</f>
        <v>1000</v>
      </c>
      <c r="M638" s="32">
        <f>FG_SecBase_Tuning!Q$283</f>
        <v>2000</v>
      </c>
      <c r="P638" s="155" cm="1">
        <f t="array" ref="P638">_xlfn.SWITCH(B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38" s="155" cm="1">
        <f t="array" ref="Q638">_xlfn.SWITCH(C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638" s="155" cm="1">
        <f t="array" ref="R638">_xlfn.SWITCH(D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38" s="155" cm="1">
        <f t="array" ref="S638">_xlfn.SWITCH(E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638" s="155" cm="1">
        <f t="array" ref="T638">_xlfn.SWITCH(F638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39" spans="1:20" x14ac:dyDescent="0.3">
      <c r="A639">
        <v>26</v>
      </c>
      <c r="B639" s="4" t="s">
        <v>7</v>
      </c>
      <c r="C639" s="11" t="s">
        <v>21</v>
      </c>
      <c r="D639" s="4" t="s">
        <v>7</v>
      </c>
      <c r="E639" s="11" t="s">
        <v>24</v>
      </c>
      <c r="F639" s="4" t="s">
        <v>7</v>
      </c>
      <c r="I639" s="32">
        <f>FG_SecBase_Tuning!M$283</f>
        <v>2600</v>
      </c>
      <c r="J639" s="6">
        <f>FG_SecBase_Tuning!N$261</f>
        <v>1200</v>
      </c>
      <c r="K639" s="32">
        <f>FG_SecBase_Tuning!O$283</f>
        <v>1517</v>
      </c>
      <c r="L639" s="6">
        <f>FG_SecBase_Tuning!P$261</f>
        <v>1000</v>
      </c>
      <c r="M639" s="32">
        <f>FG_SecBase_Tuning!Q$283</f>
        <v>2000</v>
      </c>
      <c r="P639" s="155" cm="1">
        <f t="array" ref="P639">_xlfn.SWITCH(B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639" s="155" cm="1">
        <f t="array" ref="Q639">_xlfn.SWITCH(C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39" s="155" cm="1">
        <f t="array" ref="R639">_xlfn.SWITCH(D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639" s="155" cm="1">
        <f t="array" ref="S639">_xlfn.SWITCH(E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39" s="155" cm="1">
        <f t="array" ref="T639">_xlfn.SWITCH(F639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640" spans="1:20" x14ac:dyDescent="0.3">
      <c r="A640">
        <v>27</v>
      </c>
      <c r="B640" s="4" t="s">
        <v>7</v>
      </c>
      <c r="C640" s="11" t="s">
        <v>18</v>
      </c>
      <c r="D640" s="4" t="s">
        <v>7</v>
      </c>
      <c r="E640" s="11" t="s">
        <v>27</v>
      </c>
      <c r="F640" s="4" t="s">
        <v>7</v>
      </c>
      <c r="I640" s="32">
        <f>FG_SecBase_Tuning!M$283</f>
        <v>2600</v>
      </c>
      <c r="J640">
        <f>FG_SecBase_Tuning!N$258</f>
        <v>9</v>
      </c>
      <c r="K640" s="32">
        <f>FG_SecBase_Tuning!O$283</f>
        <v>1517</v>
      </c>
      <c r="L640">
        <f>FG_SecBase_Tuning!P$258</f>
        <v>9</v>
      </c>
      <c r="M640" s="32">
        <f>FG_SecBase_Tuning!Q$283</f>
        <v>2000</v>
      </c>
      <c r="P640" s="155" cm="1">
        <f t="array" ref="P640">_xlfn.SWITCH(B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640" s="155" cm="1">
        <f t="array" ref="Q640">_xlfn.SWITCH(C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40" s="155" cm="1">
        <f t="array" ref="R640">_xlfn.SWITCH(D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640" s="155" cm="1">
        <f t="array" ref="S640">_xlfn.SWITCH(E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40" s="155" cm="1">
        <f t="array" ref="T640">_xlfn.SWITCH(F640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641" spans="1:20" x14ac:dyDescent="0.3">
      <c r="A641">
        <v>28</v>
      </c>
      <c r="B641" s="11" t="s">
        <v>34</v>
      </c>
      <c r="C641" s="11" t="s">
        <v>18</v>
      </c>
      <c r="D641" s="11" t="s">
        <v>15</v>
      </c>
      <c r="E641" s="11" t="s">
        <v>27</v>
      </c>
      <c r="F641" s="11" t="s">
        <v>27</v>
      </c>
      <c r="I641" s="4">
        <f>FG_SecBase_Tuning!M$282</f>
        <v>2273</v>
      </c>
      <c r="J641">
        <f>FG_SecBase_Tuning!N$258</f>
        <v>9</v>
      </c>
      <c r="K641" s="4">
        <f>FG_SecBase_Tuning!O$282</f>
        <v>1600</v>
      </c>
      <c r="L641">
        <f>FG_SecBase_Tuning!P$258</f>
        <v>9</v>
      </c>
      <c r="M641" s="4">
        <f>FG_SecBase_Tuning!Q$282</f>
        <v>2015</v>
      </c>
      <c r="P641" s="155" cm="1">
        <f t="array" ref="P641">_xlfn.SWITCH(B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41" s="155" cm="1">
        <f t="array" ref="Q641">_xlfn.SWITCH(C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41" s="155" cm="1">
        <f t="array" ref="R641">_xlfn.SWITCH(D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41" s="155" cm="1">
        <f t="array" ref="S641">_xlfn.SWITCH(E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41" s="155" cm="1">
        <f t="array" ref="T641">_xlfn.SWITCH(F641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42" spans="1:20" x14ac:dyDescent="0.3">
      <c r="A642">
        <v>29</v>
      </c>
      <c r="B642" s="11" t="s">
        <v>15</v>
      </c>
      <c r="C642" s="11" t="s">
        <v>11</v>
      </c>
      <c r="D642" s="11" t="s">
        <v>31</v>
      </c>
      <c r="E642" s="11" t="s">
        <v>37</v>
      </c>
      <c r="F642" s="11" t="s">
        <v>21</v>
      </c>
      <c r="I642">
        <f>FG_SecBase_Tuning!M$258</f>
        <v>9</v>
      </c>
      <c r="J642">
        <f>FG_SecBase_Tuning!N$258</f>
        <v>9</v>
      </c>
      <c r="K642">
        <f>FG_SecBase_Tuning!O$258</f>
        <v>9</v>
      </c>
      <c r="L642">
        <f>FG_SecBase_Tuning!P$258</f>
        <v>9</v>
      </c>
      <c r="M642">
        <f>FG_SecBase_Tuning!Q$258</f>
        <v>9</v>
      </c>
      <c r="P642" s="155" cm="1">
        <f t="array" ref="P642">_xlfn.SWITCH(B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42" s="155" cm="1">
        <f t="array" ref="Q642">_xlfn.SWITCH(C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642" s="155" cm="1">
        <f t="array" ref="R642">_xlfn.SWITCH(D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642" s="155" cm="1">
        <f t="array" ref="S642">_xlfn.SWITCH(E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42" s="155" cm="1">
        <f t="array" ref="T642">_xlfn.SWITCH(F642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43" spans="1:20" x14ac:dyDescent="0.3">
      <c r="A643">
        <v>30</v>
      </c>
      <c r="B643" s="11" t="s">
        <v>34</v>
      </c>
      <c r="C643" s="11" t="s">
        <v>27</v>
      </c>
      <c r="D643" s="11" t="s">
        <v>18</v>
      </c>
      <c r="E643" s="11" t="s">
        <v>11</v>
      </c>
      <c r="F643" s="11" t="s">
        <v>27</v>
      </c>
      <c r="I643">
        <f>FG_SecBase_Tuning!M$258</f>
        <v>9</v>
      </c>
      <c r="J643">
        <f>FG_SecBase_Tuning!N$258</f>
        <v>9</v>
      </c>
      <c r="K643">
        <f>FG_SecBase_Tuning!O$258</f>
        <v>9</v>
      </c>
      <c r="L643">
        <f>FG_SecBase_Tuning!P$258</f>
        <v>9</v>
      </c>
      <c r="M643">
        <f>FG_SecBase_Tuning!Q$258</f>
        <v>9</v>
      </c>
      <c r="P643" s="155" cm="1">
        <f t="array" ref="P643">_xlfn.SWITCH(B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43" s="155" cm="1">
        <f t="array" ref="Q643">_xlfn.SWITCH(C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43" s="155" cm="1">
        <f t="array" ref="R643">_xlfn.SWITCH(D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643" s="155" cm="1">
        <f t="array" ref="S643">_xlfn.SWITCH(E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43" s="155" cm="1">
        <f t="array" ref="T643">_xlfn.SWITCH(F643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44" spans="1:20" x14ac:dyDescent="0.3">
      <c r="A644">
        <v>31</v>
      </c>
      <c r="B644" s="11" t="s">
        <v>27</v>
      </c>
      <c r="C644" s="11" t="s">
        <v>40</v>
      </c>
      <c r="D644" s="11" t="s">
        <v>21</v>
      </c>
      <c r="E644" s="11" t="s">
        <v>34</v>
      </c>
      <c r="F644" s="11" t="s">
        <v>18</v>
      </c>
      <c r="I644" s="6">
        <f>FG_SecBase_Tuning!M$262</f>
        <v>700</v>
      </c>
      <c r="J644" s="6">
        <f>FG_SecBase_Tuning!N$260</f>
        <v>1200</v>
      </c>
      <c r="K644" s="11">
        <v>3500</v>
      </c>
      <c r="L644" s="6">
        <f>FG_SecBase_Tuning!P$264</f>
        <v>600</v>
      </c>
      <c r="M644" s="6">
        <f>FG_SecBase_Tuning!Q$262</f>
        <v>600</v>
      </c>
      <c r="P644" s="155" cm="1">
        <f t="array" ref="P644">_xlfn.SWITCH(B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44" s="155" cm="1">
        <f t="array" ref="Q644">_xlfn.SWITCH(C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44" s="155" cm="1">
        <f t="array" ref="R644">_xlfn.SWITCH(D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44" s="155" cm="1">
        <f t="array" ref="S644">_xlfn.SWITCH(E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44" s="155" cm="1">
        <f t="array" ref="T644">_xlfn.SWITCH(F644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45" spans="1:20" x14ac:dyDescent="0.3">
      <c r="A645">
        <v>32</v>
      </c>
      <c r="B645" t="s">
        <v>31</v>
      </c>
      <c r="C645" t="s">
        <v>40</v>
      </c>
      <c r="D645" t="s">
        <v>34</v>
      </c>
      <c r="E645" t="s">
        <v>24</v>
      </c>
      <c r="F645" t="s">
        <v>11</v>
      </c>
      <c r="I645" s="6">
        <f>FG_SecBase_Tuning!M$262</f>
        <v>700</v>
      </c>
      <c r="J645" s="6">
        <f>FG_SecBase_Tuning!N$260</f>
        <v>1200</v>
      </c>
      <c r="K645" s="11">
        <v>1500</v>
      </c>
      <c r="L645" s="6">
        <f>FG_SecBase_Tuning!P$264</f>
        <v>600</v>
      </c>
      <c r="M645" s="6">
        <f>FG_SecBase_Tuning!Q$262</f>
        <v>600</v>
      </c>
      <c r="P645" s="155" cm="1">
        <f t="array" ref="P645">_xlfn.SWITCH(B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45" s="155" cm="1">
        <f t="array" ref="Q645">_xlfn.SWITCH(C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45" s="155" cm="1">
        <f t="array" ref="R645">_xlfn.SWITCH(D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45" s="155" cm="1">
        <f t="array" ref="S645">_xlfn.SWITCH(E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45" s="155" cm="1">
        <f t="array" ref="T645">_xlfn.SWITCH(F645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46" spans="1:20" x14ac:dyDescent="0.3">
      <c r="A646">
        <v>33</v>
      </c>
      <c r="B646" t="s">
        <v>26</v>
      </c>
      <c r="C646" t="s">
        <v>10</v>
      </c>
      <c r="D646" t="s">
        <v>62</v>
      </c>
      <c r="E646" t="s">
        <v>26</v>
      </c>
      <c r="F646" t="s">
        <v>26</v>
      </c>
      <c r="I646" s="6">
        <f>FG_SecBase_Tuning!M$262</f>
        <v>700</v>
      </c>
      <c r="J646" s="6">
        <f>FG_SecBase_Tuning!N$260</f>
        <v>1200</v>
      </c>
      <c r="K646" s="11">
        <v>1500</v>
      </c>
      <c r="L646" s="6">
        <f>FG_SecBase_Tuning!P$264</f>
        <v>600</v>
      </c>
      <c r="M646" s="6">
        <f>FG_SecBase_Tuning!Q$262</f>
        <v>600</v>
      </c>
      <c r="P646" s="155" cm="1">
        <f t="array" ref="P646">_xlfn.SWITCH(B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646" s="155" cm="1">
        <f t="array" ref="Q646">_xlfn.SWITCH(C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646" s="155" cm="1">
        <f t="array" ref="R646">_xlfn.SWITCH(D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46" s="155" cm="1">
        <f t="array" ref="S646">_xlfn.SWITCH(E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646" s="155" cm="1">
        <f t="array" ref="T646">_xlfn.SWITCH(F646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647" spans="1:20" x14ac:dyDescent="0.3">
      <c r="A647">
        <v>34</v>
      </c>
      <c r="B647" t="s">
        <v>30</v>
      </c>
      <c r="C647" t="s">
        <v>27</v>
      </c>
      <c r="D647" t="s">
        <v>68</v>
      </c>
      <c r="E647" t="s">
        <v>30</v>
      </c>
      <c r="F647" t="s">
        <v>30</v>
      </c>
      <c r="I647" s="2">
        <f>FG_SecBase_Tuning!M$263</f>
        <v>600</v>
      </c>
      <c r="J647" s="6">
        <f>FG_SecBase_Tuning!N$260</f>
        <v>1200</v>
      </c>
      <c r="K647" s="11">
        <v>1500</v>
      </c>
      <c r="L647" s="2">
        <f>FG_SecBase_Tuning!P$265</f>
        <v>600</v>
      </c>
      <c r="M647" s="2">
        <f>FG_SecBase_Tuning!Q$263</f>
        <v>600</v>
      </c>
      <c r="P647" s="155" cm="1">
        <f t="array" ref="P647">_xlfn.SWITCH(B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647" s="155" cm="1">
        <f t="array" ref="Q647">_xlfn.SWITCH(C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47" s="155" cm="1">
        <f t="array" ref="R647">_xlfn.SWITCH(D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647" s="155" cm="1">
        <f t="array" ref="S647">_xlfn.SWITCH(E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647" s="155" cm="1">
        <f t="array" ref="T647">_xlfn.SWITCH(F647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648" spans="1:20" x14ac:dyDescent="0.3">
      <c r="A648">
        <v>35</v>
      </c>
      <c r="B648" t="s">
        <v>33</v>
      </c>
      <c r="C648" t="s">
        <v>27</v>
      </c>
      <c r="D648" t="s">
        <v>62</v>
      </c>
      <c r="E648" t="s">
        <v>33</v>
      </c>
      <c r="F648" t="s">
        <v>33</v>
      </c>
      <c r="I648" s="6">
        <f>FG_SecBase_Tuning!M$262</f>
        <v>700</v>
      </c>
      <c r="J648">
        <f>FG_SecBase_Tuning!N$258</f>
        <v>9</v>
      </c>
      <c r="K648" s="11">
        <f>FG_SecBase_Tuning!O$271</f>
        <v>10</v>
      </c>
      <c r="L648" s="2">
        <f>FG_SecBase_Tuning!P$265</f>
        <v>600</v>
      </c>
      <c r="M648" s="6">
        <f>FG_SecBase_Tuning!Q$262</f>
        <v>600</v>
      </c>
      <c r="P648" s="155" cm="1">
        <f t="array" ref="P648">_xlfn.SWITCH(B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648" s="155" cm="1">
        <f t="array" ref="Q648">_xlfn.SWITCH(C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48" s="155" cm="1">
        <f t="array" ref="R648">_xlfn.SWITCH(D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648" s="155" cm="1">
        <f t="array" ref="S648">_xlfn.SWITCH(E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648" s="155" cm="1">
        <f t="array" ref="T648">_xlfn.SWITCH(F648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649" spans="1:20" x14ac:dyDescent="0.3">
      <c r="A649">
        <v>36</v>
      </c>
      <c r="B649" t="s">
        <v>36</v>
      </c>
      <c r="C649" t="s">
        <v>15</v>
      </c>
      <c r="D649" t="s">
        <v>27</v>
      </c>
      <c r="E649" t="s">
        <v>36</v>
      </c>
      <c r="F649" t="s">
        <v>36</v>
      </c>
      <c r="I649" s="6">
        <f>FG_SecBase_Tuning!M$262</f>
        <v>700</v>
      </c>
      <c r="J649">
        <f>FG_SecBase_Tuning!N$258</f>
        <v>9</v>
      </c>
      <c r="K649" s="11">
        <v>1500</v>
      </c>
      <c r="L649" s="2">
        <f>FG_SecBase_Tuning!P$265</f>
        <v>600</v>
      </c>
      <c r="M649" s="6">
        <f>FG_SecBase_Tuning!Q$262</f>
        <v>600</v>
      </c>
      <c r="P649" s="155" cm="1">
        <f t="array" ref="P649">_xlfn.SWITCH(B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649" s="155" cm="1">
        <f t="array" ref="Q649">_xlfn.SWITCH(C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49" s="155" cm="1">
        <f t="array" ref="R649">_xlfn.SWITCH(D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49" s="155" cm="1">
        <f t="array" ref="S649">_xlfn.SWITCH(E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649" s="155" cm="1">
        <f t="array" ref="T649">_xlfn.SWITCH(F649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650" spans="1:20" x14ac:dyDescent="0.3">
      <c r="A650">
        <v>37</v>
      </c>
      <c r="B650" t="s">
        <v>34</v>
      </c>
      <c r="C650" t="s">
        <v>37</v>
      </c>
      <c r="D650" t="s">
        <v>15</v>
      </c>
      <c r="E650" t="s">
        <v>39</v>
      </c>
      <c r="F650" t="s">
        <v>21</v>
      </c>
      <c r="I650" s="6">
        <f>FG_SecBase_Tuning!M$262</f>
        <v>700</v>
      </c>
      <c r="J650">
        <f>FG_SecBase_Tuning!N$258</f>
        <v>9</v>
      </c>
      <c r="K650">
        <f>FG_SecBase_Tuning!O$258</f>
        <v>9</v>
      </c>
      <c r="L650" s="2">
        <f>FG_SecBase_Tuning!P$265</f>
        <v>600</v>
      </c>
      <c r="M650" s="6">
        <f>FG_SecBase_Tuning!Q$262</f>
        <v>600</v>
      </c>
      <c r="P650" s="155" cm="1">
        <f t="array" ref="P650">_xlfn.SWITCH(B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50" s="155" cm="1">
        <f t="array" ref="Q650">_xlfn.SWITCH(C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50" s="155" cm="1">
        <f t="array" ref="R650">_xlfn.SWITCH(D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50" s="155" cm="1">
        <f t="array" ref="S650">_xlfn.SWITCH(E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650" s="155" cm="1">
        <f t="array" ref="T650">_xlfn.SWITCH(F650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51" spans="1:20" x14ac:dyDescent="0.3">
      <c r="A651">
        <v>38</v>
      </c>
      <c r="B651" t="s">
        <v>24</v>
      </c>
      <c r="C651" t="s">
        <v>27</v>
      </c>
      <c r="D651" t="s">
        <v>24</v>
      </c>
      <c r="E651" t="s">
        <v>26</v>
      </c>
      <c r="F651" t="s">
        <v>21</v>
      </c>
      <c r="I651">
        <f>FG_SecBase_Tuning!M$258</f>
        <v>9</v>
      </c>
      <c r="J651" s="4">
        <f>FG_SecBase_Tuning!N$282</f>
        <v>1515</v>
      </c>
      <c r="K651">
        <f>FG_SecBase_Tuning!O$258</f>
        <v>9</v>
      </c>
      <c r="L651" s="2">
        <f>FG_SecBase_Tuning!P$265</f>
        <v>600</v>
      </c>
      <c r="M651">
        <f>FG_SecBase_Tuning!Q$258</f>
        <v>9</v>
      </c>
      <c r="P651" s="155" cm="1">
        <f t="array" ref="P651">_xlfn.SWITCH(B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51" s="155" cm="1">
        <f t="array" ref="Q651">_xlfn.SWITCH(C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51" s="155" cm="1">
        <f t="array" ref="R651">_xlfn.SWITCH(D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51" s="155" cm="1">
        <f t="array" ref="S651">_xlfn.SWITCH(E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651" s="155" cm="1">
        <f t="array" ref="T651">_xlfn.SWITCH(F651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52" spans="1:20" x14ac:dyDescent="0.3">
      <c r="A652">
        <v>39</v>
      </c>
      <c r="B652" t="s">
        <v>24</v>
      </c>
      <c r="C652" t="s">
        <v>31</v>
      </c>
      <c r="D652" t="s">
        <v>15</v>
      </c>
      <c r="E652" t="s">
        <v>30</v>
      </c>
      <c r="F652" t="s">
        <v>27</v>
      </c>
      <c r="I652">
        <f>FG_SecBase_Tuning!M$258</f>
        <v>9</v>
      </c>
      <c r="J652" s="32">
        <f>FG_SecBase_Tuning!N$283</f>
        <v>2000</v>
      </c>
      <c r="K652">
        <f>FG_SecBase_Tuning!O$258</f>
        <v>9</v>
      </c>
      <c r="L652" s="2">
        <f>FG_SecBase_Tuning!P$265</f>
        <v>600</v>
      </c>
      <c r="M652">
        <f>FG_SecBase_Tuning!Q$258</f>
        <v>9</v>
      </c>
      <c r="P652" s="155" cm="1">
        <f t="array" ref="P652">_xlfn.SWITCH(B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52" s="155" cm="1">
        <f t="array" ref="Q652">_xlfn.SWITCH(C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52" s="155" cm="1">
        <f t="array" ref="R652">_xlfn.SWITCH(D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52" s="155" cm="1">
        <f t="array" ref="S652">_xlfn.SWITCH(E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652" s="155" cm="1">
        <f t="array" ref="T652">_xlfn.SWITCH(F652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53" spans="1:20" x14ac:dyDescent="0.3">
      <c r="A653">
        <v>40</v>
      </c>
      <c r="B653" t="s">
        <v>18</v>
      </c>
      <c r="C653" s="4" t="s">
        <v>7</v>
      </c>
      <c r="D653" t="s">
        <v>40</v>
      </c>
      <c r="E653" t="s">
        <v>33</v>
      </c>
      <c r="F653" t="s">
        <v>37</v>
      </c>
      <c r="I653">
        <f>FG_SecBase_Tuning!M$258</f>
        <v>9</v>
      </c>
      <c r="J653" s="32">
        <f>FG_SecBase_Tuning!N$283</f>
        <v>2000</v>
      </c>
      <c r="K653">
        <f>FG_SecBase_Tuning!O$258</f>
        <v>9</v>
      </c>
      <c r="L653" s="6">
        <f>FG_SecBase_Tuning!P$264</f>
        <v>600</v>
      </c>
      <c r="M653">
        <f>FG_SecBase_Tuning!Q$258</f>
        <v>9</v>
      </c>
      <c r="P653" s="155" cm="1">
        <f t="array" ref="P653">_xlfn.SWITCH(B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53" s="155" cm="1">
        <f t="array" ref="Q653">_xlfn.SWITCH(C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653" s="155" cm="1">
        <f t="array" ref="R653">_xlfn.SWITCH(D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53" s="155" cm="1">
        <f t="array" ref="S653">_xlfn.SWITCH(E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653" s="155" cm="1">
        <f t="array" ref="T653">_xlfn.SWITCH(F653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54" spans="1:20" x14ac:dyDescent="0.3">
      <c r="A654">
        <v>41</v>
      </c>
      <c r="B654" t="s">
        <v>18</v>
      </c>
      <c r="C654" s="4" t="s">
        <v>7</v>
      </c>
      <c r="D654" t="s">
        <v>24</v>
      </c>
      <c r="E654" t="s">
        <v>36</v>
      </c>
      <c r="F654" t="s">
        <v>15</v>
      </c>
      <c r="I654">
        <f>FG_SecBase_Tuning!M$258</f>
        <v>9</v>
      </c>
      <c r="J654" s="32">
        <f>FG_SecBase_Tuning!N$283</f>
        <v>2000</v>
      </c>
      <c r="K654">
        <f>FG_SecBase_Tuning!O$258</f>
        <v>9</v>
      </c>
      <c r="L654" s="6">
        <f>FG_SecBase_Tuning!P$264</f>
        <v>600</v>
      </c>
      <c r="M654">
        <f>FG_SecBase_Tuning!Q$258</f>
        <v>9</v>
      </c>
      <c r="P654" s="155" cm="1">
        <f t="array" ref="P654">_xlfn.SWITCH(B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54" s="155" cm="1">
        <f t="array" ref="Q654">_xlfn.SWITCH(C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654" s="155" cm="1">
        <f t="array" ref="R654">_xlfn.SWITCH(D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54" s="155" cm="1">
        <f t="array" ref="S654">_xlfn.SWITCH(E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654" s="155" cm="1">
        <f t="array" ref="T654">_xlfn.SWITCH(F654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55" spans="1:20" x14ac:dyDescent="0.3">
      <c r="A655">
        <v>42</v>
      </c>
      <c r="B655" t="s">
        <v>31</v>
      </c>
      <c r="C655" t="s">
        <v>37</v>
      </c>
      <c r="D655" t="s">
        <v>34</v>
      </c>
      <c r="E655" t="s">
        <v>27</v>
      </c>
      <c r="F655" t="s">
        <v>21</v>
      </c>
      <c r="I655">
        <f>FG_SecBase_Tuning!M$258</f>
        <v>9</v>
      </c>
      <c r="J655" s="4">
        <f>FG_SecBase_Tuning!N$282</f>
        <v>1515</v>
      </c>
      <c r="K655">
        <f>FG_SecBase_Tuning!O$258</f>
        <v>9</v>
      </c>
      <c r="L655" s="6">
        <f>FG_SecBase_Tuning!P$264</f>
        <v>600</v>
      </c>
      <c r="M655">
        <f>FG_SecBase_Tuning!Q$258</f>
        <v>9</v>
      </c>
      <c r="P655" s="155" cm="1">
        <f t="array" ref="P655">_xlfn.SWITCH(B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55" s="155" cm="1">
        <f t="array" ref="Q655">_xlfn.SWITCH(C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55" s="155" cm="1">
        <f t="array" ref="R655">_xlfn.SWITCH(D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55" s="155" cm="1">
        <f t="array" ref="S655">_xlfn.SWITCH(E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655" s="155" cm="1">
        <f t="array" ref="T655">_xlfn.SWITCH(F655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56" spans="1:20" x14ac:dyDescent="0.3">
      <c r="A656">
        <v>43</v>
      </c>
      <c r="B656" t="s">
        <v>15</v>
      </c>
      <c r="C656" t="s">
        <v>37</v>
      </c>
      <c r="D656" t="s">
        <v>11</v>
      </c>
      <c r="E656" t="s">
        <v>34</v>
      </c>
      <c r="F656" t="s">
        <v>40</v>
      </c>
      <c r="I656">
        <f>FG_SecBase_Tuning!M$258</f>
        <v>9</v>
      </c>
      <c r="J656">
        <f>FG_SecBase_Tuning!N$258</f>
        <v>9</v>
      </c>
      <c r="K656">
        <f>FG_SecBase_Tuning!O$258</f>
        <v>9</v>
      </c>
      <c r="L656">
        <f>FG_SecBase_Tuning!P$258</f>
        <v>9</v>
      </c>
      <c r="M656">
        <f>FG_SecBase_Tuning!Q$258</f>
        <v>9</v>
      </c>
      <c r="P656" s="155" cm="1">
        <f t="array" ref="P656">_xlfn.SWITCH(B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56" s="155" cm="1">
        <f t="array" ref="Q656">_xlfn.SWITCH(C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56" s="155" cm="1">
        <f t="array" ref="R656">_xlfn.SWITCH(D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56" s="155" cm="1">
        <f t="array" ref="S656">_xlfn.SWITCH(E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56" s="155" cm="1">
        <f t="array" ref="T656">_xlfn.SWITCH(F656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57" spans="1:20" x14ac:dyDescent="0.3">
      <c r="A657">
        <v>44</v>
      </c>
      <c r="B657" t="s">
        <v>31</v>
      </c>
      <c r="C657" t="s">
        <v>31</v>
      </c>
      <c r="D657" t="s">
        <v>24</v>
      </c>
      <c r="E657" t="s">
        <v>11</v>
      </c>
      <c r="F657" t="s">
        <v>18</v>
      </c>
      <c r="I657">
        <f>FG_SecBase_Tuning!M$258</f>
        <v>9</v>
      </c>
      <c r="J657" s="10">
        <f>FG_SecBase_Tuning!N$259</f>
        <v>700</v>
      </c>
      <c r="K657" s="10">
        <v>3500</v>
      </c>
      <c r="L657" s="10">
        <f>FG_SecBase_Tuning!P$259</f>
        <v>700</v>
      </c>
      <c r="M657" s="10">
        <f>FG_SecBase_Tuning!Q$259</f>
        <v>700</v>
      </c>
      <c r="P657" s="155" cm="1">
        <f t="array" ref="P657">_xlfn.SWITCH(B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57" s="155" cm="1">
        <f t="array" ref="Q657">_xlfn.SWITCH(C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57" s="155" cm="1">
        <f t="array" ref="R657">_xlfn.SWITCH(D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57" s="155" cm="1">
        <f t="array" ref="S657">_xlfn.SWITCH(E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57" s="155" cm="1">
        <f t="array" ref="T657">_xlfn.SWITCH(F657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58" spans="1:20" x14ac:dyDescent="0.3">
      <c r="A658">
        <v>45</v>
      </c>
      <c r="B658" t="s">
        <v>37</v>
      </c>
      <c r="C658" t="s">
        <v>43</v>
      </c>
      <c r="D658" t="s">
        <v>43</v>
      </c>
      <c r="E658" t="s">
        <v>43</v>
      </c>
      <c r="F658" t="s">
        <v>43</v>
      </c>
      <c r="I658">
        <f>FG_SecBase_Tuning!M$258</f>
        <v>9</v>
      </c>
      <c r="J658" s="10">
        <f>FG_SecBase_Tuning!N$259</f>
        <v>700</v>
      </c>
      <c r="K658" s="10">
        <v>3500</v>
      </c>
      <c r="L658" s="10">
        <f>FG_SecBase_Tuning!P$259</f>
        <v>700</v>
      </c>
      <c r="M658" s="10">
        <f>FG_SecBase_Tuning!Q$259</f>
        <v>700</v>
      </c>
      <c r="P658" s="155" cm="1">
        <f t="array" ref="P658">_xlfn.SWITCH(B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58" s="155" cm="1">
        <f t="array" ref="Q658">_xlfn.SWITCH(C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658" s="155" cm="1">
        <f t="array" ref="R658">_xlfn.SWITCH(D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658" s="155" cm="1">
        <f t="array" ref="S658">_xlfn.SWITCH(E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658" s="155" cm="1">
        <f t="array" ref="T658">_xlfn.SWITCH(F658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659" spans="1:20" x14ac:dyDescent="0.3">
      <c r="A659">
        <v>46</v>
      </c>
      <c r="B659" t="s">
        <v>18</v>
      </c>
      <c r="C659" t="s">
        <v>37</v>
      </c>
      <c r="D659" t="s">
        <v>31</v>
      </c>
      <c r="E659" t="s">
        <v>37</v>
      </c>
      <c r="F659" t="s">
        <v>37</v>
      </c>
      <c r="I659">
        <f>FG_SecBase_Tuning!M$258</f>
        <v>9</v>
      </c>
      <c r="J659" s="10">
        <f>FG_SecBase_Tuning!N$259</f>
        <v>700</v>
      </c>
      <c r="K659" s="10">
        <v>3500</v>
      </c>
      <c r="L659" s="10">
        <f>FG_SecBase_Tuning!P$259</f>
        <v>700</v>
      </c>
      <c r="M659" s="10">
        <f>FG_SecBase_Tuning!Q$259</f>
        <v>700</v>
      </c>
      <c r="P659" s="155" cm="1">
        <f t="array" ref="P659">_xlfn.SWITCH(B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59" s="155" cm="1">
        <f t="array" ref="Q659">_xlfn.SWITCH(C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59" s="155" cm="1">
        <f t="array" ref="R659">_xlfn.SWITCH(D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659" s="155" cm="1">
        <f t="array" ref="S659">_xlfn.SWITCH(E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59" s="155" cm="1">
        <f t="array" ref="T659">_xlfn.SWITCH(F659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60" spans="1:20" x14ac:dyDescent="0.3">
      <c r="A660">
        <v>47</v>
      </c>
      <c r="B660" t="s">
        <v>34</v>
      </c>
      <c r="C660" t="s">
        <v>27</v>
      </c>
      <c r="D660" t="s">
        <v>40</v>
      </c>
      <c r="E660" t="s">
        <v>18</v>
      </c>
      <c r="F660" t="s">
        <v>37</v>
      </c>
      <c r="I660">
        <f>FG_SecBase_Tuning!M$258</f>
        <v>9</v>
      </c>
      <c r="J660" s="10">
        <f>FG_SecBase_Tuning!N$259</f>
        <v>700</v>
      </c>
      <c r="K660" s="10">
        <v>3500</v>
      </c>
      <c r="L660" s="10">
        <f>FG_SecBase_Tuning!P$259</f>
        <v>700</v>
      </c>
      <c r="M660" s="10">
        <f>FG_SecBase_Tuning!Q$259</f>
        <v>700</v>
      </c>
      <c r="P660" s="155" cm="1">
        <f t="array" ref="P660">_xlfn.SWITCH(B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60" s="155" cm="1">
        <f t="array" ref="Q660">_xlfn.SWITCH(C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60" s="155" cm="1">
        <f t="array" ref="R660">_xlfn.SWITCH(D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60" s="155" cm="1">
        <f t="array" ref="S660">_xlfn.SWITCH(E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660" s="155" cm="1">
        <f t="array" ref="T660">_xlfn.SWITCH(F660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61" spans="1:20" x14ac:dyDescent="0.3">
      <c r="A661">
        <v>48</v>
      </c>
      <c r="B661" t="s">
        <v>18</v>
      </c>
      <c r="C661" t="s">
        <v>37</v>
      </c>
      <c r="D661" t="s">
        <v>18</v>
      </c>
      <c r="E661" t="s">
        <v>24</v>
      </c>
      <c r="F661" t="s">
        <v>11</v>
      </c>
      <c r="I661">
        <f>FG_SecBase_Tuning!M$258</f>
        <v>9</v>
      </c>
      <c r="J661">
        <f>FG_SecBase_Tuning!N$258</f>
        <v>9</v>
      </c>
      <c r="K661">
        <f>FG_SecBase_Tuning!O$258</f>
        <v>9</v>
      </c>
      <c r="L661">
        <f>FG_SecBase_Tuning!P$258</f>
        <v>9</v>
      </c>
      <c r="M661">
        <f>FG_SecBase_Tuning!Q$258</f>
        <v>9</v>
      </c>
      <c r="P661" s="155" cm="1">
        <f t="array" ref="P661">_xlfn.SWITCH(B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61" s="155" cm="1">
        <f t="array" ref="Q661">_xlfn.SWITCH(C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61" s="155" cm="1">
        <f t="array" ref="R661">_xlfn.SWITCH(D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661" s="155" cm="1">
        <f t="array" ref="S661">_xlfn.SWITCH(E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61" s="155" cm="1">
        <f t="array" ref="T661">_xlfn.SWITCH(F661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62" spans="1:20" x14ac:dyDescent="0.3">
      <c r="A662">
        <v>49</v>
      </c>
      <c r="B662" t="s">
        <v>21</v>
      </c>
      <c r="C662" t="s">
        <v>34</v>
      </c>
      <c r="D662" t="s">
        <v>34</v>
      </c>
      <c r="E662" t="s">
        <v>31</v>
      </c>
      <c r="F662" t="s">
        <v>18</v>
      </c>
      <c r="I662" s="6">
        <f>FG_SecBase_Tuning!M$261</f>
        <v>1000</v>
      </c>
      <c r="J662" s="6">
        <f>FG_SecBase_Tuning!N$262</f>
        <v>700</v>
      </c>
      <c r="K662">
        <f>FG_SecBase_Tuning!O$258</f>
        <v>9</v>
      </c>
      <c r="L662">
        <f>FG_SecBase_Tuning!P$258</f>
        <v>9</v>
      </c>
      <c r="M662" s="6">
        <f>FG_SecBase_Tuning!Q$261</f>
        <v>1000</v>
      </c>
      <c r="P662" s="155" cm="1">
        <f t="array" ref="P662">_xlfn.SWITCH(B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62" s="155" cm="1">
        <f t="array" ref="Q662">_xlfn.SWITCH(C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62" s="155" cm="1">
        <f t="array" ref="R662">_xlfn.SWITCH(D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62" s="155" cm="1">
        <f t="array" ref="S662">_xlfn.SWITCH(E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62" s="155" cm="1">
        <f t="array" ref="T662">_xlfn.SWITCH(F662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63" spans="1:20" x14ac:dyDescent="0.3">
      <c r="A663">
        <v>50</v>
      </c>
      <c r="B663" t="s">
        <v>27</v>
      </c>
      <c r="C663" t="s">
        <v>18</v>
      </c>
      <c r="D663" t="s">
        <v>11</v>
      </c>
      <c r="E663" t="s">
        <v>31</v>
      </c>
      <c r="F663" t="s">
        <v>11</v>
      </c>
      <c r="I663" s="6">
        <f>FG_SecBase_Tuning!M$261</f>
        <v>1000</v>
      </c>
      <c r="J663" s="6">
        <f>FG_SecBase_Tuning!N$262</f>
        <v>700</v>
      </c>
      <c r="K663">
        <f>FG_SecBase_Tuning!O$258</f>
        <v>9</v>
      </c>
      <c r="L663">
        <f>FG_SecBase_Tuning!P$258</f>
        <v>9</v>
      </c>
      <c r="M663" s="6">
        <f>FG_SecBase_Tuning!Q$261</f>
        <v>1000</v>
      </c>
      <c r="P663" s="155" cm="1">
        <f t="array" ref="P663">_xlfn.SWITCH(B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63" s="155" cm="1">
        <f t="array" ref="Q663">_xlfn.SWITCH(C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63" s="155" cm="1">
        <f t="array" ref="R663">_xlfn.SWITCH(D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63" s="155" cm="1">
        <f t="array" ref="S663">_xlfn.SWITCH(E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63" s="155" cm="1">
        <f t="array" ref="T663">_xlfn.SWITCH(F663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64" spans="1:20" x14ac:dyDescent="0.3">
      <c r="A664">
        <v>51</v>
      </c>
      <c r="B664" t="s">
        <v>17</v>
      </c>
      <c r="C664" t="s">
        <v>26</v>
      </c>
      <c r="D664" t="s">
        <v>11</v>
      </c>
      <c r="E664" t="s">
        <v>37</v>
      </c>
      <c r="F664" t="s">
        <v>20</v>
      </c>
      <c r="I664" s="6">
        <f>FG_SecBase_Tuning!M$261</f>
        <v>1000</v>
      </c>
      <c r="J664" s="6">
        <f>FG_SecBase_Tuning!N$262</f>
        <v>700</v>
      </c>
      <c r="K664">
        <f>FG_SecBase_Tuning!O$258</f>
        <v>9</v>
      </c>
      <c r="L664" s="4">
        <f>FG_SecBase_Tuning!P$282</f>
        <v>2003</v>
      </c>
      <c r="M664" s="6">
        <f>FG_SecBase_Tuning!Q$261</f>
        <v>1000</v>
      </c>
      <c r="P664" s="155" cm="1">
        <f t="array" ref="P664">_xlfn.SWITCH(B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664" s="155" cm="1">
        <f t="array" ref="Q664">_xlfn.SWITCH(C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664" s="155" cm="1">
        <f t="array" ref="R664">_xlfn.SWITCH(D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64" s="155" cm="1">
        <f t="array" ref="S664">_xlfn.SWITCH(E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64" s="155" cm="1">
        <f t="array" ref="T664">_xlfn.SWITCH(F664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665" spans="1:20" x14ac:dyDescent="0.3">
      <c r="A665">
        <v>52</v>
      </c>
      <c r="B665" t="s">
        <v>27</v>
      </c>
      <c r="C665" t="s">
        <v>30</v>
      </c>
      <c r="D665" t="s">
        <v>24</v>
      </c>
      <c r="E665" t="s">
        <v>21</v>
      </c>
      <c r="F665" t="s">
        <v>23</v>
      </c>
      <c r="I665" s="6">
        <f>FG_SecBase_Tuning!M$261</f>
        <v>1000</v>
      </c>
      <c r="J665" s="2">
        <f>FG_SecBase_Tuning!N$263</f>
        <v>700</v>
      </c>
      <c r="K665">
        <f>FG_SecBase_Tuning!O$258</f>
        <v>9</v>
      </c>
      <c r="L665" s="32">
        <f>FG_SecBase_Tuning!P$283</f>
        <v>2006</v>
      </c>
      <c r="M665" s="6">
        <f>FG_SecBase_Tuning!Q$261</f>
        <v>1000</v>
      </c>
      <c r="P665" s="155" cm="1">
        <f t="array" ref="P665">_xlfn.SWITCH(B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65" s="155" cm="1">
        <f t="array" ref="Q665">_xlfn.SWITCH(C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665" s="155" cm="1">
        <f t="array" ref="R665">_xlfn.SWITCH(D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65" s="155" cm="1">
        <f t="array" ref="S665">_xlfn.SWITCH(E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65" s="155" cm="1">
        <f t="array" ref="T665">_xlfn.SWITCH(F665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666" spans="1:20" x14ac:dyDescent="0.3">
      <c r="A666">
        <v>53</v>
      </c>
      <c r="B666" t="s">
        <v>14</v>
      </c>
      <c r="C666" t="s">
        <v>33</v>
      </c>
      <c r="D666" t="s">
        <v>27</v>
      </c>
      <c r="E666" s="4" t="s">
        <v>7</v>
      </c>
      <c r="F666" t="s">
        <v>40</v>
      </c>
      <c r="I666" s="6">
        <f>FG_SecBase_Tuning!M$261</f>
        <v>1000</v>
      </c>
      <c r="J666" s="6">
        <f>FG_SecBase_Tuning!N$262</f>
        <v>700</v>
      </c>
      <c r="K666">
        <f>FG_SecBase_Tuning!O$258</f>
        <v>9</v>
      </c>
      <c r="L666" s="32">
        <f>FG_SecBase_Tuning!P$283</f>
        <v>2006</v>
      </c>
      <c r="M666" s="6">
        <f>FG_SecBase_Tuning!Q$261</f>
        <v>1000</v>
      </c>
      <c r="P666" s="155" cm="1">
        <f t="array" ref="P666">_xlfn.SWITCH(B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666" s="155" cm="1">
        <f t="array" ref="Q666">_xlfn.SWITCH(C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666" s="155" cm="1">
        <f t="array" ref="R666">_xlfn.SWITCH(D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66" s="155" cm="1">
        <f t="array" ref="S666">_xlfn.SWITCH(E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666" s="155" cm="1">
        <f t="array" ref="T666">_xlfn.SWITCH(F666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67" spans="1:20" x14ac:dyDescent="0.3">
      <c r="A667">
        <v>54</v>
      </c>
      <c r="B667" s="9" t="s">
        <v>24</v>
      </c>
      <c r="C667" s="9" t="s">
        <v>36</v>
      </c>
      <c r="D667" s="9" t="s">
        <v>40</v>
      </c>
      <c r="E667" s="4" t="s">
        <v>7</v>
      </c>
      <c r="F667" s="9" t="s">
        <v>21</v>
      </c>
      <c r="I667" s="6">
        <f>FG_SecBase_Tuning!M$261</f>
        <v>1000</v>
      </c>
      <c r="J667" s="6">
        <f>FG_SecBase_Tuning!N$262</f>
        <v>700</v>
      </c>
      <c r="K667">
        <f>FG_SecBase_Tuning!O$258</f>
        <v>9</v>
      </c>
      <c r="L667" s="32">
        <f>FG_SecBase_Tuning!P$283</f>
        <v>2006</v>
      </c>
      <c r="M667" s="6">
        <f>FG_SecBase_Tuning!Q$261</f>
        <v>1000</v>
      </c>
      <c r="P667" s="155" cm="1">
        <f t="array" ref="P667">_xlfn.SWITCH(B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67" s="155" cm="1">
        <f t="array" ref="Q667">_xlfn.SWITCH(C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667" s="155" cm="1">
        <f t="array" ref="R667">_xlfn.SWITCH(D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667" s="155" cm="1">
        <f t="array" ref="S667">_xlfn.SWITCH(E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667" s="155" cm="1">
        <f t="array" ref="T667">_xlfn.SWITCH(F667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68" spans="1:20" x14ac:dyDescent="0.3">
      <c r="A668">
        <v>55</v>
      </c>
      <c r="B668" s="9" t="s">
        <v>18</v>
      </c>
      <c r="C668" s="9" t="s">
        <v>37</v>
      </c>
      <c r="D668" s="9" t="s">
        <v>21</v>
      </c>
      <c r="E668" s="9" t="s">
        <v>37</v>
      </c>
      <c r="F668" s="9" t="s">
        <v>14</v>
      </c>
      <c r="I668" s="6">
        <f>FG_SecBase_Tuning!M$261</f>
        <v>1000</v>
      </c>
      <c r="J668" s="6">
        <f>FG_SecBase_Tuning!N$262</f>
        <v>700</v>
      </c>
      <c r="K668">
        <f>FG_SecBase_Tuning!O$258</f>
        <v>9</v>
      </c>
      <c r="L668" s="4">
        <f>FG_SecBase_Tuning!P$282</f>
        <v>2003</v>
      </c>
      <c r="M668" s="6">
        <f>FG_SecBase_Tuning!Q$261</f>
        <v>1000</v>
      </c>
      <c r="P668" s="155" cm="1">
        <f t="array" ref="P668">_xlfn.SWITCH(B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68" s="155" cm="1">
        <f t="array" ref="Q668">_xlfn.SWITCH(C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68" s="155" cm="1">
        <f t="array" ref="R668">_xlfn.SWITCH(D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68" s="155" cm="1">
        <f t="array" ref="S668">_xlfn.SWITCH(E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68" s="155" cm="1">
        <f t="array" ref="T668">_xlfn.SWITCH(F668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669" spans="1:20" x14ac:dyDescent="0.3">
      <c r="A669">
        <v>56</v>
      </c>
      <c r="B669" s="9" t="s">
        <v>23</v>
      </c>
      <c r="C669" s="9" t="s">
        <v>18</v>
      </c>
      <c r="D669" s="9" t="s">
        <v>24</v>
      </c>
      <c r="E669" s="9" t="s">
        <v>11</v>
      </c>
      <c r="F669" s="9" t="s">
        <v>18</v>
      </c>
      <c r="I669" s="6">
        <f>FG_SecBase_Tuning!M$261</f>
        <v>1000</v>
      </c>
      <c r="J669">
        <f>FG_SecBase_Tuning!N$258</f>
        <v>9</v>
      </c>
      <c r="K669">
        <f>FG_SecBase_Tuning!O$258</f>
        <v>9</v>
      </c>
      <c r="L669">
        <f>FG_SecBase_Tuning!P$258</f>
        <v>9</v>
      </c>
      <c r="M669" s="6">
        <f>FG_SecBase_Tuning!Q$261</f>
        <v>1000</v>
      </c>
      <c r="P669" s="155" cm="1">
        <f t="array" ref="P669">_xlfn.SWITCH(B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669" s="155" cm="1">
        <f t="array" ref="Q669">_xlfn.SWITCH(C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69" s="155" cm="1">
        <f t="array" ref="R669">_xlfn.SWITCH(D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69" s="155" cm="1">
        <f t="array" ref="S669">_xlfn.SWITCH(E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69" s="155" cm="1">
        <f t="array" ref="T669">_xlfn.SWITCH(F669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70" spans="1:20" x14ac:dyDescent="0.3">
      <c r="A670">
        <v>57</v>
      </c>
      <c r="B670" s="11" t="s">
        <v>20</v>
      </c>
      <c r="C670" s="11" t="s">
        <v>40</v>
      </c>
      <c r="D670" s="11" t="s">
        <v>34</v>
      </c>
      <c r="E670" s="11" t="s">
        <v>15</v>
      </c>
      <c r="F670" s="11" t="s">
        <v>17</v>
      </c>
      <c r="I670" s="6">
        <f>FG_SecBase_Tuning!M$261</f>
        <v>1000</v>
      </c>
      <c r="J670">
        <f>FG_SecBase_Tuning!N$258</f>
        <v>9</v>
      </c>
      <c r="K670">
        <f>FG_SecBase_Tuning!O$258</f>
        <v>9</v>
      </c>
      <c r="L670">
        <f>FG_SecBase_Tuning!P$258</f>
        <v>9</v>
      </c>
      <c r="M670" s="6">
        <f>FG_SecBase_Tuning!Q$261</f>
        <v>1000</v>
      </c>
      <c r="P670" s="155" cm="1">
        <f t="array" ref="P670">_xlfn.SWITCH(B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670" s="155" cm="1">
        <f t="array" ref="Q670">_xlfn.SWITCH(C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70" s="155" cm="1">
        <f t="array" ref="R670">_xlfn.SWITCH(D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70" s="155" cm="1">
        <f t="array" ref="S670">_xlfn.SWITCH(E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70" s="155" cm="1">
        <f t="array" ref="T670">_xlfn.SWITCH(F670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671" spans="1:20" x14ac:dyDescent="0.3">
      <c r="A671">
        <v>58</v>
      </c>
      <c r="B671" s="11" t="s">
        <v>27</v>
      </c>
      <c r="C671" s="11" t="s">
        <v>18</v>
      </c>
      <c r="D671" s="11" t="s">
        <v>27</v>
      </c>
      <c r="E671" s="11" t="s">
        <v>34</v>
      </c>
      <c r="F671" s="11" t="s">
        <v>18</v>
      </c>
      <c r="I671" s="6">
        <f>FG_SecBase_Tuning!M$261</f>
        <v>1000</v>
      </c>
      <c r="J671">
        <f>FG_SecBase_Tuning!N$258</f>
        <v>9</v>
      </c>
      <c r="K671">
        <f>FG_SecBase_Tuning!O$258</f>
        <v>9</v>
      </c>
      <c r="L671">
        <f>FG_SecBase_Tuning!P$258</f>
        <v>9</v>
      </c>
      <c r="M671" s="6">
        <f>FG_SecBase_Tuning!Q$261</f>
        <v>1000</v>
      </c>
      <c r="P671" s="155" cm="1">
        <f t="array" ref="P671">_xlfn.SWITCH(B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71" s="155" cm="1">
        <f t="array" ref="Q671">_xlfn.SWITCH(C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671" s="155" cm="1">
        <f t="array" ref="R671">_xlfn.SWITCH(D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71" s="155" cm="1">
        <f t="array" ref="S671">_xlfn.SWITCH(E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71" s="155" cm="1">
        <f t="array" ref="T671">_xlfn.SWITCH(F671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72" spans="1:20" x14ac:dyDescent="0.3">
      <c r="A672">
        <v>59</v>
      </c>
      <c r="B672" s="11" t="s">
        <v>11</v>
      </c>
      <c r="C672" s="11" t="s">
        <v>40</v>
      </c>
      <c r="D672" s="11" t="s">
        <v>11</v>
      </c>
      <c r="E672" s="11" t="s">
        <v>15</v>
      </c>
      <c r="F672" s="11" t="s">
        <v>34</v>
      </c>
      <c r="I672">
        <f>FG_SecBase_Tuning!M$258</f>
        <v>9</v>
      </c>
      <c r="J672">
        <f>FG_SecBase_Tuning!N$258</f>
        <v>9</v>
      </c>
      <c r="K672">
        <f>FG_SecBase_Tuning!O$258</f>
        <v>9</v>
      </c>
      <c r="L672">
        <f>FG_SecBase_Tuning!P$258</f>
        <v>9</v>
      </c>
      <c r="M672">
        <f>FG_SecBase_Tuning!Q$258</f>
        <v>9</v>
      </c>
      <c r="P672" s="155" cm="1">
        <f t="array" ref="P672">_xlfn.SWITCH(B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72" s="155" cm="1">
        <f t="array" ref="Q672">_xlfn.SWITCH(C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72" s="155" cm="1">
        <f t="array" ref="R672">_xlfn.SWITCH(D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72" s="155" cm="1">
        <f t="array" ref="S672">_xlfn.SWITCH(E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72" s="155" cm="1">
        <f t="array" ref="T672">_xlfn.SWITCH(F672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73" spans="1:20" x14ac:dyDescent="0.3">
      <c r="A673">
        <v>60</v>
      </c>
      <c r="B673" s="11" t="s">
        <v>31</v>
      </c>
      <c r="C673" s="11" t="s">
        <v>27</v>
      </c>
      <c r="D673" s="11" t="s">
        <v>34</v>
      </c>
      <c r="E673" s="11" t="s">
        <v>34</v>
      </c>
      <c r="F673" s="11" t="s">
        <v>27</v>
      </c>
      <c r="I673">
        <f>FG_SecBase_Tuning!M$258</f>
        <v>9</v>
      </c>
      <c r="J673">
        <f>FG_SecBase_Tuning!N$258</f>
        <v>9</v>
      </c>
      <c r="K673">
        <f>FG_SecBase_Tuning!O$258</f>
        <v>9</v>
      </c>
      <c r="L673">
        <f>FG_SecBase_Tuning!P$258</f>
        <v>9</v>
      </c>
      <c r="M673">
        <f>FG_SecBase_Tuning!Q$258</f>
        <v>9</v>
      </c>
      <c r="P673" s="155" cm="1">
        <f t="array" ref="P673">_xlfn.SWITCH(B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73" s="155" cm="1">
        <f t="array" ref="Q673">_xlfn.SWITCH(C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73" s="155" cm="1">
        <f t="array" ref="R673">_xlfn.SWITCH(D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73" s="155" cm="1">
        <f t="array" ref="S673">_xlfn.SWITCH(E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73" s="155" cm="1">
        <f t="array" ref="T673">_xlfn.SWITCH(F673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74" spans="1:20" x14ac:dyDescent="0.3">
      <c r="A674">
        <v>61</v>
      </c>
      <c r="B674" s="11" t="s">
        <v>34</v>
      </c>
      <c r="C674" s="11" t="s">
        <v>34</v>
      </c>
      <c r="D674" s="11" t="s">
        <v>37</v>
      </c>
      <c r="E674" s="11" t="s">
        <v>21</v>
      </c>
      <c r="F674" s="11" t="s">
        <v>15</v>
      </c>
      <c r="I674">
        <f>FG_SecBase_Tuning!M$258</f>
        <v>9</v>
      </c>
      <c r="J674">
        <f>FG_SecBase_Tuning!N$258</f>
        <v>9</v>
      </c>
      <c r="K674">
        <f>FG_SecBase_Tuning!O$258</f>
        <v>9</v>
      </c>
      <c r="L674">
        <f>FG_SecBase_Tuning!P$258</f>
        <v>9</v>
      </c>
      <c r="M674">
        <f>FG_SecBase_Tuning!Q$258</f>
        <v>9</v>
      </c>
      <c r="P674" s="155" cm="1">
        <f t="array" ref="P674">_xlfn.SWITCH(B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74" s="155" cm="1">
        <f t="array" ref="Q674">_xlfn.SWITCH(C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74" s="155" cm="1">
        <f t="array" ref="R674">_xlfn.SWITCH(D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74" s="155" cm="1">
        <f t="array" ref="S674">_xlfn.SWITCH(E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74" s="155" cm="1">
        <f t="array" ref="T674">_xlfn.SWITCH(F674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75" spans="1:20" x14ac:dyDescent="0.3">
      <c r="A675">
        <v>62</v>
      </c>
      <c r="B675" s="11" t="s">
        <v>18</v>
      </c>
      <c r="C675" s="11" t="s">
        <v>34</v>
      </c>
      <c r="D675" s="11" t="s">
        <v>31</v>
      </c>
      <c r="E675" s="11" t="s">
        <v>15</v>
      </c>
      <c r="F675" s="11" t="s">
        <v>18</v>
      </c>
      <c r="I675" s="11">
        <f>FG_SecBase_Tuning!M$274</f>
        <v>5</v>
      </c>
      <c r="J675" s="11">
        <f>FG_SecBase_Tuning!N$274</f>
        <v>5</v>
      </c>
      <c r="K675" s="11">
        <f>FG_SecBase_Tuning!O$274</f>
        <v>5</v>
      </c>
      <c r="L675" s="11">
        <f>FG_SecBase_Tuning!P$274</f>
        <v>5</v>
      </c>
      <c r="M675" s="11">
        <f>FG_SecBase_Tuning!Q$274</f>
        <v>5</v>
      </c>
      <c r="P675" s="155" cm="1">
        <f t="array" ref="P675">_xlfn.SWITCH(B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675" s="155" cm="1">
        <f t="array" ref="Q675">_xlfn.SWITCH(C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75" s="155" cm="1">
        <f t="array" ref="R675">_xlfn.SWITCH(D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675" s="155" cm="1">
        <f t="array" ref="S675">_xlfn.SWITCH(E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75" s="155" cm="1">
        <f t="array" ref="T675">_xlfn.SWITCH(F675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76" spans="1:20" x14ac:dyDescent="0.3">
      <c r="A676">
        <v>63</v>
      </c>
      <c r="B676" t="s">
        <v>40</v>
      </c>
      <c r="C676" t="s">
        <v>37</v>
      </c>
      <c r="D676" t="s">
        <v>31</v>
      </c>
      <c r="E676" t="s">
        <v>24</v>
      </c>
      <c r="F676" t="s">
        <v>11</v>
      </c>
      <c r="I676" s="11">
        <f>FG_SecBase_Tuning!M$274</f>
        <v>5</v>
      </c>
      <c r="J676" s="11">
        <f>FG_SecBase_Tuning!N$274</f>
        <v>5</v>
      </c>
      <c r="K676" s="11">
        <f>FG_SecBase_Tuning!O$274</f>
        <v>5</v>
      </c>
      <c r="L676" s="11">
        <f>FG_SecBase_Tuning!P$274</f>
        <v>5</v>
      </c>
      <c r="M676" s="11">
        <f>FG_SecBase_Tuning!Q$274</f>
        <v>5</v>
      </c>
      <c r="P676" s="155" cm="1">
        <f t="array" ref="P676">_xlfn.SWITCH(B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76" s="155" cm="1">
        <f t="array" ref="Q676">_xlfn.SWITCH(C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76" s="155" cm="1">
        <f t="array" ref="R676">_xlfn.SWITCH(D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676" s="155" cm="1">
        <f t="array" ref="S676">_xlfn.SWITCH(E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76" s="155" cm="1">
        <f t="array" ref="T676">_xlfn.SWITCH(F676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77" spans="1:20" x14ac:dyDescent="0.3">
      <c r="A677">
        <v>64</v>
      </c>
      <c r="B677" t="s">
        <v>59</v>
      </c>
      <c r="C677" t="s">
        <v>59</v>
      </c>
      <c r="D677" t="s">
        <v>59</v>
      </c>
      <c r="E677" t="s">
        <v>59</v>
      </c>
      <c r="F677" t="s">
        <v>59</v>
      </c>
      <c r="I677" s="11">
        <f>FG_SecBase_Tuning!M$274</f>
        <v>5</v>
      </c>
      <c r="J677" s="11">
        <f>FG_SecBase_Tuning!N$274</f>
        <v>5</v>
      </c>
      <c r="K677" s="11">
        <f>FG_SecBase_Tuning!O$274</f>
        <v>5</v>
      </c>
      <c r="L677" s="11">
        <f>FG_SecBase_Tuning!P$274</f>
        <v>5</v>
      </c>
      <c r="M677" s="11">
        <f>FG_SecBase_Tuning!Q$274</f>
        <v>5</v>
      </c>
      <c r="P677" s="155" cm="1">
        <f t="array" ref="P677">_xlfn.SWITCH(B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Q677" s="155" cm="1">
        <f t="array" ref="Q677">_xlfn.SWITCH(C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R677" s="155" cm="1">
        <f t="array" ref="R677">_xlfn.SWITCH(D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S677" s="155" cm="1">
        <f t="array" ref="S677">_xlfn.SWITCH(E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T677" s="155" cm="1">
        <f t="array" ref="T677">_xlfn.SWITCH(F677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row>
    <row r="678" spans="1:20" x14ac:dyDescent="0.3">
      <c r="A678">
        <v>65</v>
      </c>
      <c r="B678" t="s">
        <v>27</v>
      </c>
      <c r="C678" t="s">
        <v>24</v>
      </c>
      <c r="D678" t="s">
        <v>11</v>
      </c>
      <c r="E678" t="s">
        <v>24</v>
      </c>
      <c r="F678" t="s">
        <v>15</v>
      </c>
      <c r="I678" s="11">
        <f>FG_SecBase_Tuning!M$274</f>
        <v>5</v>
      </c>
      <c r="J678" s="11">
        <f>FG_SecBase_Tuning!N$274</f>
        <v>5</v>
      </c>
      <c r="K678" s="11">
        <f>FG_SecBase_Tuning!O$274</f>
        <v>5</v>
      </c>
      <c r="L678" s="11">
        <f>FG_SecBase_Tuning!P$274</f>
        <v>5</v>
      </c>
      <c r="M678" s="11">
        <f>FG_SecBase_Tuning!Q$274</f>
        <v>5</v>
      </c>
      <c r="P678" s="155" cm="1">
        <f t="array" ref="P678">_xlfn.SWITCH(B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78" s="155" cm="1">
        <f t="array" ref="Q678">_xlfn.SWITCH(C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78" s="155" cm="1">
        <f t="array" ref="R678">_xlfn.SWITCH(D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78" s="155" cm="1">
        <f t="array" ref="S678">_xlfn.SWITCH(E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78" s="155" cm="1">
        <f t="array" ref="T678">_xlfn.SWITCH(F678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79" spans="1:20" x14ac:dyDescent="0.3">
      <c r="A679">
        <v>66</v>
      </c>
      <c r="B679" t="s">
        <v>24</v>
      </c>
      <c r="C679" t="s">
        <v>27</v>
      </c>
      <c r="D679" t="s">
        <v>24</v>
      </c>
      <c r="E679" t="s">
        <v>31</v>
      </c>
      <c r="F679" t="s">
        <v>15</v>
      </c>
      <c r="I679">
        <f>FG_SecBase_Tuning!M$258</f>
        <v>9</v>
      </c>
      <c r="J679">
        <f>FG_SecBase_Tuning!N$258</f>
        <v>9</v>
      </c>
      <c r="K679">
        <f>FG_SecBase_Tuning!O$258</f>
        <v>9</v>
      </c>
      <c r="L679">
        <f>FG_SecBase_Tuning!P$258</f>
        <v>9</v>
      </c>
      <c r="M679">
        <f>FG_SecBase_Tuning!Q$258</f>
        <v>9</v>
      </c>
      <c r="P679" s="155" cm="1">
        <f t="array" ref="P679">_xlfn.SWITCH(B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79" s="155" cm="1">
        <f t="array" ref="Q679">_xlfn.SWITCH(C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79" s="155" cm="1">
        <f t="array" ref="R679">_xlfn.SWITCH(D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79" s="155" cm="1">
        <f t="array" ref="S679">_xlfn.SWITCH(E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79" s="155" cm="1">
        <f t="array" ref="T679">_xlfn.SWITCH(F679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80" spans="1:20" x14ac:dyDescent="0.3">
      <c r="A680">
        <v>67</v>
      </c>
      <c r="B680" t="s">
        <v>34</v>
      </c>
      <c r="C680" t="s">
        <v>24</v>
      </c>
      <c r="D680" t="s">
        <v>27</v>
      </c>
      <c r="E680" t="s">
        <v>11</v>
      </c>
      <c r="F680" t="s">
        <v>37</v>
      </c>
      <c r="I680">
        <f>FG_SecBase_Tuning!M$258</f>
        <v>9</v>
      </c>
      <c r="J680">
        <f>FG_SecBase_Tuning!N$258</f>
        <v>9</v>
      </c>
      <c r="K680">
        <f>FG_SecBase_Tuning!O$258</f>
        <v>9</v>
      </c>
      <c r="L680">
        <f>FG_SecBase_Tuning!P$258</f>
        <v>9</v>
      </c>
      <c r="M680">
        <f>FG_SecBase_Tuning!Q$258</f>
        <v>9</v>
      </c>
      <c r="P680" s="155" cm="1">
        <f t="array" ref="P680">_xlfn.SWITCH(B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80" s="155" cm="1">
        <f t="array" ref="Q680">_xlfn.SWITCH(C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80" s="155" cm="1">
        <f t="array" ref="R680">_xlfn.SWITCH(D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80" s="155" cm="1">
        <f t="array" ref="S680">_xlfn.SWITCH(E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680" s="155" cm="1">
        <f t="array" ref="T680">_xlfn.SWITCH(F680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81" spans="1:20" ht="15" thickBot="1" x14ac:dyDescent="0.35">
      <c r="A681">
        <v>68</v>
      </c>
      <c r="B681" t="s">
        <v>24</v>
      </c>
      <c r="C681" t="s">
        <v>11</v>
      </c>
      <c r="D681" t="s">
        <v>15</v>
      </c>
      <c r="E681" t="s">
        <v>24</v>
      </c>
      <c r="F681" t="s">
        <v>31</v>
      </c>
      <c r="I681">
        <f>FG_SecBase_Tuning!M$258</f>
        <v>9</v>
      </c>
      <c r="J681">
        <f>FG_SecBase_Tuning!N$258</f>
        <v>9</v>
      </c>
      <c r="K681">
        <f>FG_SecBase_Tuning!O$258</f>
        <v>9</v>
      </c>
      <c r="L681">
        <f>FG_SecBase_Tuning!P$258</f>
        <v>9</v>
      </c>
      <c r="M681">
        <f>FG_SecBase_Tuning!Q$258</f>
        <v>9</v>
      </c>
      <c r="P681" s="155" cm="1">
        <f t="array" ref="P681">_xlfn.SWITCH(B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681" s="155" cm="1">
        <f t="array" ref="Q681">_xlfn.SWITCH(C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681" s="155" cm="1">
        <f t="array" ref="R681">_xlfn.SWITCH(D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81" s="155" cm="1">
        <f t="array" ref="S681">_xlfn.SWITCH(E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81" s="155" cm="1">
        <f t="array" ref="T681">_xlfn.SWITCH(F681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82" spans="1:20" x14ac:dyDescent="0.3">
      <c r="A682">
        <v>69</v>
      </c>
      <c r="B682" s="26" t="s">
        <v>15</v>
      </c>
      <c r="C682" s="13" t="s">
        <v>27</v>
      </c>
      <c r="D682" s="13" t="s">
        <v>27</v>
      </c>
      <c r="E682" s="13" t="s">
        <v>37</v>
      </c>
      <c r="F682" s="14" t="s">
        <v>37</v>
      </c>
      <c r="I682" s="46">
        <f>FG_SecBase_Tuning!M$278</f>
        <v>2500</v>
      </c>
      <c r="J682" s="46">
        <f>FG_SecBase_Tuning!N$278</f>
        <v>5000</v>
      </c>
      <c r="K682" s="46">
        <v>3000</v>
      </c>
      <c r="L682" s="46">
        <f>FG_SecBase_Tuning!P$278</f>
        <v>3220</v>
      </c>
      <c r="M682" s="46">
        <f>FG_SecBase_Tuning!Q$278</f>
        <v>3250</v>
      </c>
      <c r="P682" s="155" cm="1">
        <f t="array" ref="P682">_xlfn.SWITCH(B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682" s="155" cm="1">
        <f t="array" ref="Q682">_xlfn.SWITCH(C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682" s="155" cm="1">
        <f t="array" ref="R682">_xlfn.SWITCH(D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82" s="155" cm="1">
        <f t="array" ref="S682">_xlfn.SWITCH(E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82" s="155" cm="1">
        <f t="array" ref="T682">_xlfn.SWITCH(F682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83" spans="1:20" x14ac:dyDescent="0.3">
      <c r="A683">
        <v>70</v>
      </c>
      <c r="B683" s="28" t="s">
        <v>21</v>
      </c>
      <c r="C683" t="s">
        <v>31</v>
      </c>
      <c r="D683" t="s">
        <v>24</v>
      </c>
      <c r="E683" t="s">
        <v>37</v>
      </c>
      <c r="F683" s="15" t="s">
        <v>37</v>
      </c>
      <c r="I683" s="46">
        <f>FG_SecBase_Tuning!M$278</f>
        <v>2500</v>
      </c>
      <c r="J683" s="46">
        <f>FG_SecBase_Tuning!N$278</f>
        <v>5000</v>
      </c>
      <c r="K683" s="46">
        <v>3500</v>
      </c>
      <c r="L683" s="46">
        <f>FG_SecBase_Tuning!P$278</f>
        <v>3220</v>
      </c>
      <c r="M683" s="46">
        <f>FG_SecBase_Tuning!Q$278</f>
        <v>3250</v>
      </c>
      <c r="P683" s="155" cm="1">
        <f t="array" ref="P683">_xlfn.SWITCH(B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83" s="155" cm="1">
        <f t="array" ref="Q683">_xlfn.SWITCH(C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83" s="155" cm="1">
        <f t="array" ref="R683">_xlfn.SWITCH(D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83" s="155" cm="1">
        <f t="array" ref="S683">_xlfn.SWITCH(E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83" s="155" cm="1">
        <f t="array" ref="T683">_xlfn.SWITCH(F683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84" spans="1:20" x14ac:dyDescent="0.3">
      <c r="A684">
        <v>71</v>
      </c>
      <c r="B684" s="28" t="s">
        <v>34</v>
      </c>
      <c r="C684" t="s">
        <v>34</v>
      </c>
      <c r="D684" t="s">
        <v>34</v>
      </c>
      <c r="E684" t="s">
        <v>34</v>
      </c>
      <c r="F684" s="15" t="s">
        <v>34</v>
      </c>
      <c r="I684" s="46">
        <f>FG_SecBase_Tuning!M$278</f>
        <v>2500</v>
      </c>
      <c r="J684" s="46">
        <f>FG_SecBase_Tuning!N$278</f>
        <v>5000</v>
      </c>
      <c r="K684" s="46">
        <v>4170</v>
      </c>
      <c r="L684" s="46">
        <f>FG_SecBase_Tuning!P$278</f>
        <v>3220</v>
      </c>
      <c r="M684" s="46">
        <f>FG_SecBase_Tuning!Q$278</f>
        <v>3250</v>
      </c>
      <c r="P684" s="155" cm="1">
        <f t="array" ref="P684">_xlfn.SWITCH(B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84" s="155" cm="1">
        <f t="array" ref="Q684">_xlfn.SWITCH(C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84" s="155" cm="1">
        <f t="array" ref="R684">_xlfn.SWITCH(D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84" s="155" cm="1">
        <f t="array" ref="S684">_xlfn.SWITCH(E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84" s="155" cm="1">
        <f t="array" ref="T684">_xlfn.SWITCH(F684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85" spans="1:20" ht="15" thickBot="1" x14ac:dyDescent="0.35">
      <c r="A685">
        <v>72</v>
      </c>
      <c r="B685" s="31" t="s">
        <v>31</v>
      </c>
      <c r="C685" s="16" t="s">
        <v>37</v>
      </c>
      <c r="D685" s="16" t="s">
        <v>37</v>
      </c>
      <c r="E685" s="16" t="s">
        <v>18</v>
      </c>
      <c r="F685" s="17" t="s">
        <v>18</v>
      </c>
      <c r="I685" s="46">
        <f>FG_SecBase_Tuning!M$278</f>
        <v>2500</v>
      </c>
      <c r="J685" s="46">
        <f>FG_SecBase_Tuning!N$278</f>
        <v>5000</v>
      </c>
      <c r="K685" s="46">
        <f>FG_SecBase_Tuning!O$278</f>
        <v>4500</v>
      </c>
      <c r="L685" s="46">
        <f>FG_SecBase_Tuning!P$278</f>
        <v>3220</v>
      </c>
      <c r="M685" s="46">
        <f>FG_SecBase_Tuning!Q$278</f>
        <v>3250</v>
      </c>
      <c r="P685" s="155" cm="1">
        <f t="array" ref="P685">_xlfn.SWITCH(B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85" s="155" cm="1">
        <f t="array" ref="Q685">_xlfn.SWITCH(C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85" s="155" cm="1">
        <f t="array" ref="R685">_xlfn.SWITCH(D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85" s="155" cm="1">
        <f t="array" ref="S685">_xlfn.SWITCH(E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685" s="155" cm="1">
        <f t="array" ref="T685">_xlfn.SWITCH(F685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686" spans="1:20" x14ac:dyDescent="0.3">
      <c r="A686">
        <v>73</v>
      </c>
      <c r="B686" t="s">
        <v>37</v>
      </c>
      <c r="C686" t="s">
        <v>34</v>
      </c>
      <c r="D686" t="s">
        <v>24</v>
      </c>
      <c r="E686" t="s">
        <v>40</v>
      </c>
      <c r="F686" t="s">
        <v>37</v>
      </c>
      <c r="I686">
        <v>109</v>
      </c>
      <c r="J686">
        <v>109</v>
      </c>
      <c r="K686">
        <f>FG_SecBase_Tuning!O$258</f>
        <v>9</v>
      </c>
      <c r="L686">
        <f>FG_SecBase_Tuning!P$258</f>
        <v>9</v>
      </c>
      <c r="M686">
        <f>FG_SecBase_Tuning!Q$258</f>
        <v>9</v>
      </c>
      <c r="P686" s="155" cm="1">
        <f t="array" ref="P686">_xlfn.SWITCH(B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86" s="155" cm="1">
        <f t="array" ref="Q686">_xlfn.SWITCH(C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686" s="155" cm="1">
        <f t="array" ref="R686">_xlfn.SWITCH(D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86" s="155" cm="1">
        <f t="array" ref="S686">_xlfn.SWITCH(E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86" s="155" cm="1">
        <f t="array" ref="T686">_xlfn.SWITCH(F686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87" spans="1:20" x14ac:dyDescent="0.3">
      <c r="A687">
        <v>74</v>
      </c>
      <c r="B687" t="s">
        <v>11</v>
      </c>
      <c r="C687" t="s">
        <v>40</v>
      </c>
      <c r="D687" t="s">
        <v>34</v>
      </c>
      <c r="E687" t="s">
        <v>40</v>
      </c>
      <c r="F687" t="s">
        <v>21</v>
      </c>
      <c r="I687" s="9">
        <v>400</v>
      </c>
      <c r="J687" s="9">
        <v>400</v>
      </c>
      <c r="K687" s="9">
        <f>FG_SecBase_Tuning!O$280</f>
        <v>500</v>
      </c>
      <c r="L687" s="9">
        <f>FG_SecBase_Tuning!P$280</f>
        <v>500</v>
      </c>
      <c r="M687" s="9">
        <f>FG_SecBase_Tuning!Q$281</f>
        <v>250</v>
      </c>
      <c r="P687" s="155" cm="1">
        <f t="array" ref="P687">_xlfn.SWITCH(B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87" s="155" cm="1">
        <f t="array" ref="Q687">_xlfn.SWITCH(C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87" s="155" cm="1">
        <f t="array" ref="R687">_xlfn.SWITCH(D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87" s="155" cm="1">
        <f t="array" ref="S687">_xlfn.SWITCH(E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87" s="155" cm="1">
        <f t="array" ref="T687">_xlfn.SWITCH(F687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88" spans="1:20" x14ac:dyDescent="0.3">
      <c r="A688">
        <v>75</v>
      </c>
      <c r="B688" t="s">
        <v>37</v>
      </c>
      <c r="C688" t="s">
        <v>24</v>
      </c>
      <c r="D688" t="s">
        <v>24</v>
      </c>
      <c r="E688" t="s">
        <v>37</v>
      </c>
      <c r="F688" t="s">
        <v>31</v>
      </c>
      <c r="I688" s="9">
        <v>400</v>
      </c>
      <c r="J688" s="9">
        <v>400</v>
      </c>
      <c r="K688" s="9">
        <f>FG_SecBase_Tuning!O$280</f>
        <v>500</v>
      </c>
      <c r="L688" s="9">
        <f>FG_SecBase_Tuning!P$280</f>
        <v>500</v>
      </c>
      <c r="M688" s="9">
        <f>FG_SecBase_Tuning!Q$281</f>
        <v>250</v>
      </c>
      <c r="P688" s="155" cm="1">
        <f t="array" ref="P688">_xlfn.SWITCH(B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688" s="155" cm="1">
        <f t="array" ref="Q688">_xlfn.SWITCH(C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88" s="155" cm="1">
        <f t="array" ref="R688">_xlfn.SWITCH(D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88" s="155" cm="1">
        <f t="array" ref="S688">_xlfn.SWITCH(E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688" s="155" cm="1">
        <f t="array" ref="T688">_xlfn.SWITCH(F688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689" spans="1:20" x14ac:dyDescent="0.3">
      <c r="A689">
        <v>76</v>
      </c>
      <c r="B689" t="s">
        <v>46</v>
      </c>
      <c r="C689" t="s">
        <v>46</v>
      </c>
      <c r="D689" t="s">
        <v>46</v>
      </c>
      <c r="E689" t="s">
        <v>46</v>
      </c>
      <c r="F689" t="s">
        <v>49</v>
      </c>
      <c r="I689" s="9">
        <v>400</v>
      </c>
      <c r="J689" s="9">
        <v>400</v>
      </c>
      <c r="K689" s="9">
        <f>FG_SecBase_Tuning!O$280</f>
        <v>500</v>
      </c>
      <c r="L689" s="9">
        <f>FG_SecBase_Tuning!P$280</f>
        <v>500</v>
      </c>
      <c r="M689" s="9">
        <f>FG_SecBase_Tuning!Q$281</f>
        <v>250</v>
      </c>
      <c r="P689" s="155" cm="1">
        <f t="array" ref="P689">_xlfn.SWITCH(B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Q689" s="155" cm="1">
        <f t="array" ref="Q689">_xlfn.SWITCH(C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689" s="155" cm="1">
        <f t="array" ref="R689">_xlfn.SWITCH(D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689" s="155" cm="1">
        <f t="array" ref="S689">_xlfn.SWITCH(E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689" s="155" cm="1">
        <f t="array" ref="T689">_xlfn.SWITCH(F689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690" spans="1:20" x14ac:dyDescent="0.3">
      <c r="A690">
        <v>77</v>
      </c>
      <c r="B690" t="s">
        <v>11</v>
      </c>
      <c r="C690" t="s">
        <v>24</v>
      </c>
      <c r="D690" t="s">
        <v>27</v>
      </c>
      <c r="E690" t="s">
        <v>31</v>
      </c>
      <c r="F690" t="s">
        <v>15</v>
      </c>
      <c r="I690" s="9">
        <v>400</v>
      </c>
      <c r="J690" s="9">
        <v>400</v>
      </c>
      <c r="K690" s="9">
        <f>FG_SecBase_Tuning!O$280</f>
        <v>500</v>
      </c>
      <c r="L690" s="9">
        <f>FG_SecBase_Tuning!P$280</f>
        <v>500</v>
      </c>
      <c r="M690" s="9">
        <f>FG_SecBase_Tuning!Q$281</f>
        <v>250</v>
      </c>
      <c r="P690" s="155" cm="1">
        <f t="array" ref="P690">_xlfn.SWITCH(B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690" s="155" cm="1">
        <f t="array" ref="Q690">_xlfn.SWITCH(C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90" s="155" cm="1">
        <f t="array" ref="R690">_xlfn.SWITCH(D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690" s="155" cm="1">
        <f t="array" ref="S690">_xlfn.SWITCH(E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90" s="155" cm="1">
        <f t="array" ref="T690">_xlfn.SWITCH(F690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691" spans="1:20" x14ac:dyDescent="0.3">
      <c r="A691">
        <v>78</v>
      </c>
      <c r="B691" t="s">
        <v>31</v>
      </c>
      <c r="C691" t="s">
        <v>24</v>
      </c>
      <c r="D691" t="s">
        <v>11</v>
      </c>
      <c r="E691" t="s">
        <v>24</v>
      </c>
      <c r="F691" t="s">
        <v>24</v>
      </c>
      <c r="I691">
        <v>109</v>
      </c>
      <c r="J691">
        <v>109</v>
      </c>
      <c r="K691">
        <f>FG_SecBase_Tuning!O$258</f>
        <v>9</v>
      </c>
      <c r="L691">
        <f>FG_SecBase_Tuning!P$258</f>
        <v>9</v>
      </c>
      <c r="M691">
        <f>FG_SecBase_Tuning!Q$258</f>
        <v>9</v>
      </c>
      <c r="P691" s="155" cm="1">
        <f t="array" ref="P691">_xlfn.SWITCH(B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691" s="155" cm="1">
        <f t="array" ref="Q691">_xlfn.SWITCH(C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91" s="155" cm="1">
        <f t="array" ref="R691">_xlfn.SWITCH(D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91" s="155" cm="1">
        <f t="array" ref="S691">_xlfn.SWITCH(E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691" s="155" cm="1">
        <f t="array" ref="T691">_xlfn.SWITCH(F691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692" spans="1:20" x14ac:dyDescent="0.3">
      <c r="A692">
        <v>79</v>
      </c>
      <c r="B692" t="s">
        <v>27</v>
      </c>
      <c r="C692" t="s">
        <v>37</v>
      </c>
      <c r="D692" t="s">
        <v>37</v>
      </c>
      <c r="E692" t="s">
        <v>34</v>
      </c>
      <c r="F692" t="s">
        <v>21</v>
      </c>
      <c r="I692">
        <v>109</v>
      </c>
      <c r="J692">
        <v>109</v>
      </c>
      <c r="K692">
        <f>FG_SecBase_Tuning!O$258</f>
        <v>9</v>
      </c>
      <c r="L692">
        <f>FG_SecBase_Tuning!P$258</f>
        <v>9</v>
      </c>
      <c r="M692">
        <f>FG_SecBase_Tuning!Q$258</f>
        <v>9</v>
      </c>
      <c r="P692" s="155" cm="1">
        <f t="array" ref="P692">_xlfn.SWITCH(B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92" s="155" cm="1">
        <f t="array" ref="Q692">_xlfn.SWITCH(C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692" s="155" cm="1">
        <f t="array" ref="R692">_xlfn.SWITCH(D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692" s="155" cm="1">
        <f t="array" ref="S692">_xlfn.SWITCH(E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92" s="155" cm="1">
        <f t="array" ref="T692">_xlfn.SWITCH(F692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693" spans="1:20" x14ac:dyDescent="0.3">
      <c r="A693">
        <v>80</v>
      </c>
      <c r="B693" t="s">
        <v>21</v>
      </c>
      <c r="C693" t="s">
        <v>31</v>
      </c>
      <c r="D693" t="s">
        <v>24</v>
      </c>
      <c r="E693" t="s">
        <v>21</v>
      </c>
      <c r="F693" t="s">
        <v>37</v>
      </c>
      <c r="I693">
        <v>109</v>
      </c>
      <c r="J693">
        <v>109</v>
      </c>
      <c r="K693">
        <f>FG_SecBase_Tuning!O$258</f>
        <v>9</v>
      </c>
      <c r="L693">
        <f>FG_SecBase_Tuning!P$258</f>
        <v>9</v>
      </c>
      <c r="M693">
        <f>FG_SecBase_Tuning!Q$258</f>
        <v>9</v>
      </c>
      <c r="P693" s="155" cm="1">
        <f t="array" ref="P693">_xlfn.SWITCH(B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693" s="155" cm="1">
        <f t="array" ref="Q693">_xlfn.SWITCH(C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693" s="155" cm="1">
        <f t="array" ref="R693">_xlfn.SWITCH(D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693" s="155" cm="1">
        <f t="array" ref="S693">_xlfn.SWITCH(E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693" s="155" cm="1">
        <f t="array" ref="T693">_xlfn.SWITCH(F693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694" spans="1:20" x14ac:dyDescent="0.3">
      <c r="K694"/>
    </row>
    <row r="695" spans="1:20" x14ac:dyDescent="0.3">
      <c r="I695">
        <f>SUM(I614:I693)</f>
        <v>100000</v>
      </c>
      <c r="J695">
        <f t="shared" ref="J695:M695" si="29">SUM(J614:J693)</f>
        <v>100000</v>
      </c>
      <c r="K695">
        <f t="shared" si="29"/>
        <v>100000</v>
      </c>
      <c r="L695">
        <f t="shared" si="29"/>
        <v>100000</v>
      </c>
      <c r="M695">
        <f t="shared" si="29"/>
        <v>100000</v>
      </c>
    </row>
    <row r="696" spans="1:20" x14ac:dyDescent="0.3">
      <c r="K696"/>
    </row>
    <row r="697" spans="1:20" x14ac:dyDescent="0.3">
      <c r="K697"/>
    </row>
    <row r="698" spans="1:20" x14ac:dyDescent="0.3">
      <c r="B698" s="209" t="s">
        <v>86</v>
      </c>
      <c r="C698" s="209"/>
      <c r="D698" s="209"/>
      <c r="E698" s="209"/>
      <c r="F698" s="209"/>
      <c r="I698" s="209" t="s">
        <v>73</v>
      </c>
      <c r="J698" s="211"/>
      <c r="K698" s="211"/>
      <c r="L698" s="211"/>
      <c r="M698" s="211"/>
      <c r="P698" s="209" t="s">
        <v>86</v>
      </c>
      <c r="Q698" s="209"/>
      <c r="R698" s="209"/>
      <c r="S698" s="209"/>
      <c r="T698" s="209"/>
    </row>
    <row r="699" spans="1:20" x14ac:dyDescent="0.3">
      <c r="K699"/>
    </row>
    <row r="700" spans="1:20" x14ac:dyDescent="0.3">
      <c r="B700" s="38" t="s">
        <v>74</v>
      </c>
      <c r="C700" s="38" t="s">
        <v>75</v>
      </c>
      <c r="D700" s="38" t="s">
        <v>76</v>
      </c>
      <c r="E700" s="38" t="s">
        <v>77</v>
      </c>
      <c r="F700" s="38" t="s">
        <v>78</v>
      </c>
      <c r="K700"/>
      <c r="P700" s="38" t="s">
        <v>74</v>
      </c>
      <c r="Q700" s="38" t="s">
        <v>75</v>
      </c>
      <c r="R700" s="38" t="s">
        <v>76</v>
      </c>
      <c r="S700" s="38" t="s">
        <v>77</v>
      </c>
      <c r="T700" s="38" t="s">
        <v>78</v>
      </c>
    </row>
    <row r="701" spans="1:20" x14ac:dyDescent="0.3">
      <c r="A701">
        <v>1</v>
      </c>
      <c r="B701" t="s">
        <v>24</v>
      </c>
      <c r="C701" t="s">
        <v>40</v>
      </c>
      <c r="D701" t="s">
        <v>15</v>
      </c>
      <c r="E701" t="s">
        <v>37</v>
      </c>
      <c r="F701" t="s">
        <v>37</v>
      </c>
      <c r="I701">
        <f>FG_SecBase_Tuning!M$293</f>
        <v>9</v>
      </c>
      <c r="J701">
        <f>FG_SecBase_Tuning!N$293</f>
        <v>9</v>
      </c>
      <c r="K701">
        <f>FG_SecBase_Tuning!O$293</f>
        <v>9</v>
      </c>
      <c r="L701">
        <f>FG_SecBase_Tuning!P$293</f>
        <v>9</v>
      </c>
      <c r="M701">
        <f>FG_SecBase_Tuning!Q$293</f>
        <v>9</v>
      </c>
      <c r="P701" s="155" cm="1">
        <f t="array" ref="P701">_xlfn.SWITCH(B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01" s="155" cm="1">
        <f t="array" ref="Q701">_xlfn.SWITCH(C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01" s="155" cm="1">
        <f t="array" ref="R701">_xlfn.SWITCH(D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01" s="155" cm="1">
        <f t="array" ref="S701">_xlfn.SWITCH(E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01" s="155" cm="1">
        <f t="array" ref="T701">_xlfn.SWITCH(F701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02" spans="1:20" x14ac:dyDescent="0.3">
      <c r="A702">
        <v>2</v>
      </c>
      <c r="B702" t="s">
        <v>40</v>
      </c>
      <c r="C702" t="s">
        <v>31</v>
      </c>
      <c r="D702" t="s">
        <v>15</v>
      </c>
      <c r="E702" t="s">
        <v>27</v>
      </c>
      <c r="F702" t="s">
        <v>40</v>
      </c>
      <c r="I702">
        <f>FG_SecBase_Tuning!M$293</f>
        <v>9</v>
      </c>
      <c r="J702">
        <f>FG_SecBase_Tuning!N$293</f>
        <v>9</v>
      </c>
      <c r="K702">
        <f>FG_SecBase_Tuning!O$293</f>
        <v>9</v>
      </c>
      <c r="L702">
        <f>FG_SecBase_Tuning!P$293</f>
        <v>9</v>
      </c>
      <c r="M702">
        <f>FG_SecBase_Tuning!Q$293</f>
        <v>9</v>
      </c>
      <c r="P702" s="155" cm="1">
        <f t="array" ref="P702">_xlfn.SWITCH(B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02" s="155" cm="1">
        <f t="array" ref="Q702">_xlfn.SWITCH(C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02" s="155" cm="1">
        <f t="array" ref="R702">_xlfn.SWITCH(D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02" s="155" cm="1">
        <f t="array" ref="S702">_xlfn.SWITCH(E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02" s="155" cm="1">
        <f t="array" ref="T702">_xlfn.SWITCH(F702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03" spans="1:20" x14ac:dyDescent="0.3">
      <c r="A703">
        <v>3</v>
      </c>
      <c r="B703" t="s">
        <v>18</v>
      </c>
      <c r="C703" t="s">
        <v>34</v>
      </c>
      <c r="D703" t="s">
        <v>18</v>
      </c>
      <c r="E703" t="s">
        <v>15</v>
      </c>
      <c r="F703" t="s">
        <v>31</v>
      </c>
      <c r="I703">
        <f>FG_SecBase_Tuning!M$293</f>
        <v>9</v>
      </c>
      <c r="J703">
        <f>FG_SecBase_Tuning!N$293</f>
        <v>9</v>
      </c>
      <c r="K703">
        <f>FG_SecBase_Tuning!O$293</f>
        <v>9</v>
      </c>
      <c r="L703">
        <f>FG_SecBase_Tuning!P$293</f>
        <v>9</v>
      </c>
      <c r="M703">
        <f>FG_SecBase_Tuning!Q$293</f>
        <v>9</v>
      </c>
      <c r="P703" s="155" cm="1">
        <f t="array" ref="P703">_xlfn.SWITCH(B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03" s="155" cm="1">
        <f t="array" ref="Q703">_xlfn.SWITCH(C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03" s="155" cm="1">
        <f t="array" ref="R703">_xlfn.SWITCH(D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03" s="155" cm="1">
        <f t="array" ref="S703">_xlfn.SWITCH(E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03" s="155" cm="1">
        <f t="array" ref="T703">_xlfn.SWITCH(F703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04" spans="1:20" x14ac:dyDescent="0.3">
      <c r="A704">
        <v>4</v>
      </c>
      <c r="B704" t="s">
        <v>15</v>
      </c>
      <c r="C704" t="s">
        <v>18</v>
      </c>
      <c r="D704" t="s">
        <v>31</v>
      </c>
      <c r="E704" t="s">
        <v>11</v>
      </c>
      <c r="F704" t="s">
        <v>31</v>
      </c>
      <c r="I704">
        <f>FG_SecBase_Tuning!M$293</f>
        <v>9</v>
      </c>
      <c r="J704">
        <f>FG_SecBase_Tuning!N$293</f>
        <v>9</v>
      </c>
      <c r="K704">
        <f>FG_SecBase_Tuning!O$293</f>
        <v>9</v>
      </c>
      <c r="L704">
        <f>FG_SecBase_Tuning!P$293</f>
        <v>9</v>
      </c>
      <c r="M704">
        <f>FG_SecBase_Tuning!Q$293</f>
        <v>9</v>
      </c>
      <c r="P704" s="155" cm="1">
        <f t="array" ref="P704">_xlfn.SWITCH(B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04" s="155" cm="1">
        <f t="array" ref="Q704">_xlfn.SWITCH(C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04" s="155" cm="1">
        <f t="array" ref="R704">_xlfn.SWITCH(D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04" s="155" cm="1">
        <f t="array" ref="S704">_xlfn.SWITCH(E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04" s="155" cm="1">
        <f t="array" ref="T704">_xlfn.SWITCH(F704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05" spans="1:20" ht="15" thickBot="1" x14ac:dyDescent="0.35">
      <c r="A705">
        <v>5</v>
      </c>
      <c r="B705" t="s">
        <v>27</v>
      </c>
      <c r="C705" t="s">
        <v>21</v>
      </c>
      <c r="D705" t="s">
        <v>18</v>
      </c>
      <c r="E705" t="s">
        <v>40</v>
      </c>
      <c r="F705" t="s">
        <v>34</v>
      </c>
      <c r="I705">
        <f>FG_SecBase_Tuning!M$293</f>
        <v>9</v>
      </c>
      <c r="J705">
        <f>FG_SecBase_Tuning!N$293</f>
        <v>9</v>
      </c>
      <c r="K705">
        <f>FG_SecBase_Tuning!O$293</f>
        <v>9</v>
      </c>
      <c r="L705">
        <f>FG_SecBase_Tuning!P$293</f>
        <v>9</v>
      </c>
      <c r="M705">
        <f>FG_SecBase_Tuning!Q$293</f>
        <v>9</v>
      </c>
      <c r="P705" s="155" cm="1">
        <f t="array" ref="P705">_xlfn.SWITCH(B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05" s="155" cm="1">
        <f t="array" ref="Q705">_xlfn.SWITCH(C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05" s="155" cm="1">
        <f t="array" ref="R705">_xlfn.SWITCH(D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05" s="155" cm="1">
        <f t="array" ref="S705">_xlfn.SWITCH(E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05" s="155" cm="1">
        <f t="array" ref="T705">_xlfn.SWITCH(F705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06" spans="1:20" x14ac:dyDescent="0.3">
      <c r="A706">
        <v>6</v>
      </c>
      <c r="B706" s="26" t="s">
        <v>11</v>
      </c>
      <c r="C706" s="13" t="s">
        <v>21</v>
      </c>
      <c r="D706" s="13" t="s">
        <v>31</v>
      </c>
      <c r="E706" s="13" t="s">
        <v>21</v>
      </c>
      <c r="F706" s="14" t="s">
        <v>40</v>
      </c>
      <c r="I706" s="46">
        <f>FG_SecBase_Tuning!M313</f>
        <v>2500</v>
      </c>
      <c r="J706" s="46">
        <f>FG_SecBase_Tuning!N313</f>
        <v>4500</v>
      </c>
      <c r="K706" s="46">
        <f>FG_SecBase_Tuning!O313</f>
        <v>3200</v>
      </c>
      <c r="L706" s="46">
        <f>FG_SecBase_Tuning!P313</f>
        <v>3000</v>
      </c>
      <c r="M706" s="46">
        <f>FG_SecBase_Tuning!Q313</f>
        <v>2950</v>
      </c>
      <c r="P706" s="155" cm="1">
        <f t="array" ref="P706">_xlfn.SWITCH(B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06" s="155" cm="1">
        <f t="array" ref="Q706">_xlfn.SWITCH(C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06" s="155" cm="1">
        <f t="array" ref="R706">_xlfn.SWITCH(D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06" s="155" cm="1">
        <f t="array" ref="S706">_xlfn.SWITCH(E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06" s="155" cm="1">
        <f t="array" ref="T706">_xlfn.SWITCH(F706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07" spans="1:20" x14ac:dyDescent="0.3">
      <c r="A707">
        <v>7</v>
      </c>
      <c r="B707" s="28" t="s">
        <v>34</v>
      </c>
      <c r="C707" t="s">
        <v>34</v>
      </c>
      <c r="D707" t="s">
        <v>40</v>
      </c>
      <c r="E707" t="s">
        <v>21</v>
      </c>
      <c r="F707" s="15" t="s">
        <v>40</v>
      </c>
      <c r="I707" s="46">
        <v>8500</v>
      </c>
      <c r="J707" s="46">
        <f>FG_SecBase_Tuning!N310</f>
        <v>8000</v>
      </c>
      <c r="K707" s="46">
        <f>FG_SecBase_Tuning!O310</f>
        <v>10000</v>
      </c>
      <c r="L707" s="46">
        <f>FG_SecBase_Tuning!P310</f>
        <v>10000</v>
      </c>
      <c r="M707" s="46">
        <f>FG_SecBase_Tuning!Q310</f>
        <v>10000</v>
      </c>
      <c r="P707" s="155" cm="1">
        <f t="array" ref="P707">_xlfn.SWITCH(B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07" s="155" cm="1">
        <f t="array" ref="Q707">_xlfn.SWITCH(C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07" s="155" cm="1">
        <f t="array" ref="R707">_xlfn.SWITCH(D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07" s="155" cm="1">
        <f t="array" ref="S707">_xlfn.SWITCH(E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07" s="155" cm="1">
        <f t="array" ref="T707">_xlfn.SWITCH(F707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08" spans="1:20" x14ac:dyDescent="0.3">
      <c r="A708">
        <v>8</v>
      </c>
      <c r="B708" s="28" t="s">
        <v>37</v>
      </c>
      <c r="C708" t="s">
        <v>37</v>
      </c>
      <c r="D708" t="s">
        <v>37</v>
      </c>
      <c r="E708" t="s">
        <v>37</v>
      </c>
      <c r="F708" s="15" t="s">
        <v>37</v>
      </c>
      <c r="I708" s="46">
        <f>FG_SecBase_Tuning!M311</f>
        <v>8400</v>
      </c>
      <c r="J708" s="46">
        <f>FG_SecBase_Tuning!N311</f>
        <v>6500</v>
      </c>
      <c r="K708" s="46">
        <v>8650</v>
      </c>
      <c r="L708" s="46">
        <f>FG_SecBase_Tuning!P311</f>
        <v>9500</v>
      </c>
      <c r="M708" s="46">
        <f>FG_SecBase_Tuning!Q311</f>
        <v>9500</v>
      </c>
      <c r="P708" s="155" cm="1">
        <f t="array" ref="P708">_xlfn.SWITCH(B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08" s="155" cm="1">
        <f t="array" ref="Q708">_xlfn.SWITCH(C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08" s="155" cm="1">
        <f t="array" ref="R708">_xlfn.SWITCH(D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08" s="155" cm="1">
        <f t="array" ref="S708">_xlfn.SWITCH(E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08" s="155" cm="1">
        <f t="array" ref="T708">_xlfn.SWITCH(F708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09" spans="1:20" x14ac:dyDescent="0.3">
      <c r="A709">
        <v>9</v>
      </c>
      <c r="B709" s="28" t="s">
        <v>37</v>
      </c>
      <c r="C709" t="s">
        <v>37</v>
      </c>
      <c r="D709" t="s">
        <v>37</v>
      </c>
      <c r="E709" t="s">
        <v>37</v>
      </c>
      <c r="F709" s="15" t="s">
        <v>37</v>
      </c>
      <c r="I709" s="46">
        <f>FG_SecBase_Tuning!M312</f>
        <v>8031</v>
      </c>
      <c r="J709" s="46">
        <f>FG_SecBase_Tuning!N312</f>
        <v>4547</v>
      </c>
      <c r="K709" s="46">
        <f>FG_SecBase_Tuning!O312</f>
        <v>4327</v>
      </c>
      <c r="L709" s="46">
        <f>FG_SecBase_Tuning!P312</f>
        <v>3041</v>
      </c>
      <c r="M709" s="46">
        <f>FG_SecBase_Tuning!Q312</f>
        <v>3341</v>
      </c>
      <c r="P709" s="155" cm="1">
        <f t="array" ref="P709">_xlfn.SWITCH(B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09" s="155" cm="1">
        <f t="array" ref="Q709">_xlfn.SWITCH(C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09" s="155" cm="1">
        <f t="array" ref="R709">_xlfn.SWITCH(D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09" s="155" cm="1">
        <f t="array" ref="S709">_xlfn.SWITCH(E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09" s="155" cm="1">
        <f t="array" ref="T709">_xlfn.SWITCH(F709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0" spans="1:20" x14ac:dyDescent="0.3">
      <c r="A710">
        <v>10</v>
      </c>
      <c r="B710" s="28" t="s">
        <v>37</v>
      </c>
      <c r="C710" t="s">
        <v>37</v>
      </c>
      <c r="D710" t="s">
        <v>37</v>
      </c>
      <c r="E710" t="s">
        <v>37</v>
      </c>
      <c r="F710" s="15" t="s">
        <v>37</v>
      </c>
      <c r="I710" s="46">
        <f>FG_SecBase_Tuning!M311</f>
        <v>8400</v>
      </c>
      <c r="J710" s="46">
        <f>FG_SecBase_Tuning!N311</f>
        <v>6500</v>
      </c>
      <c r="K710" s="46">
        <v>8650</v>
      </c>
      <c r="L710" s="46">
        <f>FG_SecBase_Tuning!P311</f>
        <v>9500</v>
      </c>
      <c r="M710" s="46">
        <f>FG_SecBase_Tuning!Q311</f>
        <v>9500</v>
      </c>
      <c r="P710" s="155" cm="1">
        <f t="array" ref="P710">_xlfn.SWITCH(B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10" s="155" cm="1">
        <f t="array" ref="Q710">_xlfn.SWITCH(C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10" s="155" cm="1">
        <f t="array" ref="R710">_xlfn.SWITCH(D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10" s="155" cm="1">
        <f t="array" ref="S710">_xlfn.SWITCH(E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10" s="155" cm="1">
        <f t="array" ref="T710">_xlfn.SWITCH(F710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1" spans="1:20" x14ac:dyDescent="0.3">
      <c r="A711">
        <v>11</v>
      </c>
      <c r="B711" s="28" t="s">
        <v>37</v>
      </c>
      <c r="C711" t="s">
        <v>37</v>
      </c>
      <c r="D711" t="s">
        <v>37</v>
      </c>
      <c r="E711" t="s">
        <v>37</v>
      </c>
      <c r="F711" s="15" t="s">
        <v>37</v>
      </c>
      <c r="I711" s="46">
        <v>8500</v>
      </c>
      <c r="J711" s="46">
        <f>FG_SecBase_Tuning!N310</f>
        <v>8000</v>
      </c>
      <c r="K711" s="46">
        <f>FG_SecBase_Tuning!O310</f>
        <v>10000</v>
      </c>
      <c r="L711" s="46">
        <f>FG_SecBase_Tuning!P310</f>
        <v>10000</v>
      </c>
      <c r="M711" s="46">
        <f>FG_SecBase_Tuning!Q310</f>
        <v>10000</v>
      </c>
      <c r="P711" s="155" cm="1">
        <f t="array" ref="P711">_xlfn.SWITCH(B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11" s="155" cm="1">
        <f t="array" ref="Q711">_xlfn.SWITCH(C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11" s="155" cm="1">
        <f t="array" ref="R711">_xlfn.SWITCH(D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11" s="155" cm="1">
        <f t="array" ref="S711">_xlfn.SWITCH(E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11" s="155" cm="1">
        <f t="array" ref="T711">_xlfn.SWITCH(F711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2" spans="1:20" ht="15" thickBot="1" x14ac:dyDescent="0.35">
      <c r="A712">
        <v>12</v>
      </c>
      <c r="B712" s="31" t="s">
        <v>15</v>
      </c>
      <c r="C712" s="16" t="s">
        <v>21</v>
      </c>
      <c r="D712" s="16" t="s">
        <v>11</v>
      </c>
      <c r="E712" s="16" t="s">
        <v>24</v>
      </c>
      <c r="F712" s="17" t="s">
        <v>31</v>
      </c>
      <c r="I712" s="46">
        <f>FG_SecBase_Tuning!M313</f>
        <v>2500</v>
      </c>
      <c r="J712" s="46">
        <f>FG_SecBase_Tuning!N313</f>
        <v>4500</v>
      </c>
      <c r="K712" s="46">
        <f>FG_SecBase_Tuning!O313</f>
        <v>3200</v>
      </c>
      <c r="L712" s="46">
        <f>FG_SecBase_Tuning!P313</f>
        <v>3000</v>
      </c>
      <c r="M712" s="46">
        <f>FG_SecBase_Tuning!Q313</f>
        <v>2950</v>
      </c>
      <c r="P712" s="155" cm="1">
        <f t="array" ref="P712">_xlfn.SWITCH(B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12" s="155" cm="1">
        <f t="array" ref="Q712">_xlfn.SWITCH(C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12" s="155" cm="1">
        <f t="array" ref="R712">_xlfn.SWITCH(D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12" s="155" cm="1">
        <f t="array" ref="S712">_xlfn.SWITCH(E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12" s="155" cm="1">
        <f t="array" ref="T712">_xlfn.SWITCH(F712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13" spans="1:20" x14ac:dyDescent="0.3">
      <c r="A713">
        <v>13</v>
      </c>
      <c r="B713" t="s">
        <v>40</v>
      </c>
      <c r="C713" t="s">
        <v>15</v>
      </c>
      <c r="D713" t="s">
        <v>40</v>
      </c>
      <c r="E713" t="s">
        <v>31</v>
      </c>
      <c r="F713" t="s">
        <v>18</v>
      </c>
      <c r="I713">
        <f>FG_SecBase_Tuning!M$293</f>
        <v>9</v>
      </c>
      <c r="J713">
        <f>FG_SecBase_Tuning!N$293</f>
        <v>9</v>
      </c>
      <c r="K713">
        <f>FG_SecBase_Tuning!O$293</f>
        <v>9</v>
      </c>
      <c r="L713">
        <f>FG_SecBase_Tuning!P$293</f>
        <v>9</v>
      </c>
      <c r="M713">
        <f>FG_SecBase_Tuning!Q$293</f>
        <v>9</v>
      </c>
      <c r="P713" s="155" cm="1">
        <f t="array" ref="P713">_xlfn.SWITCH(B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13" s="155" cm="1">
        <f t="array" ref="Q713">_xlfn.SWITCH(C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713" s="155" cm="1">
        <f t="array" ref="R713">_xlfn.SWITCH(D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13" s="155" cm="1">
        <f t="array" ref="S713">_xlfn.SWITCH(E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13" s="155" cm="1">
        <f t="array" ref="T713">_xlfn.SWITCH(F713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14" spans="1:20" x14ac:dyDescent="0.3">
      <c r="A714">
        <v>14</v>
      </c>
      <c r="B714" t="s">
        <v>31</v>
      </c>
      <c r="C714" t="s">
        <v>27</v>
      </c>
      <c r="D714" t="s">
        <v>31</v>
      </c>
      <c r="E714" t="s">
        <v>11</v>
      </c>
      <c r="F714" t="s">
        <v>24</v>
      </c>
      <c r="I714">
        <f>FG_SecBase_Tuning!M$293</f>
        <v>9</v>
      </c>
      <c r="J714">
        <f>FG_SecBase_Tuning!N$293</f>
        <v>9</v>
      </c>
      <c r="K714">
        <f>FG_SecBase_Tuning!O$293</f>
        <v>9</v>
      </c>
      <c r="L714">
        <f>FG_SecBase_Tuning!P$293</f>
        <v>9</v>
      </c>
      <c r="M714">
        <f>FG_SecBase_Tuning!Q$293</f>
        <v>9</v>
      </c>
      <c r="P714" s="155" cm="1">
        <f t="array" ref="P714">_xlfn.SWITCH(B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14" s="155" cm="1">
        <f t="array" ref="Q714">_xlfn.SWITCH(C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14" s="155" cm="1">
        <f t="array" ref="R714">_xlfn.SWITCH(D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14" s="155" cm="1">
        <f t="array" ref="S714">_xlfn.SWITCH(E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14" s="155" cm="1">
        <f t="array" ref="T714">_xlfn.SWITCH(F714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715" spans="1:20" x14ac:dyDescent="0.3">
      <c r="A715">
        <v>15</v>
      </c>
      <c r="B715" t="s">
        <v>27</v>
      </c>
      <c r="C715" t="s">
        <v>37</v>
      </c>
      <c r="D715" t="s">
        <v>11</v>
      </c>
      <c r="E715" t="s">
        <v>11</v>
      </c>
      <c r="F715" t="s">
        <v>37</v>
      </c>
      <c r="I715">
        <f>FG_SecBase_Tuning!M$293</f>
        <v>9</v>
      </c>
      <c r="J715">
        <f>FG_SecBase_Tuning!N$293</f>
        <v>9</v>
      </c>
      <c r="K715">
        <f>FG_SecBase_Tuning!O$293</f>
        <v>9</v>
      </c>
      <c r="L715">
        <f>FG_SecBase_Tuning!P$293</f>
        <v>9</v>
      </c>
      <c r="M715">
        <f>FG_SecBase_Tuning!Q$293</f>
        <v>9</v>
      </c>
      <c r="P715" s="155" cm="1">
        <f t="array" ref="P715">_xlfn.SWITCH(B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15" s="155" cm="1">
        <f t="array" ref="Q715">_xlfn.SWITCH(C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15" s="155" cm="1">
        <f t="array" ref="R715">_xlfn.SWITCH(D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15" s="155" cm="1">
        <f t="array" ref="S715">_xlfn.SWITCH(E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15" s="155" cm="1">
        <f t="array" ref="T715">_xlfn.SWITCH(F715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6" spans="1:20" x14ac:dyDescent="0.3">
      <c r="A716">
        <v>16</v>
      </c>
      <c r="B716" t="s">
        <v>24</v>
      </c>
      <c r="C716" t="s">
        <v>11</v>
      </c>
      <c r="D716" t="s">
        <v>31</v>
      </c>
      <c r="E716" t="s">
        <v>31</v>
      </c>
      <c r="F716" t="s">
        <v>37</v>
      </c>
      <c r="I716">
        <f>FG_SecBase_Tuning!M$293</f>
        <v>9</v>
      </c>
      <c r="J716">
        <f>FG_SecBase_Tuning!N$293</f>
        <v>9</v>
      </c>
      <c r="K716">
        <f>FG_SecBase_Tuning!O$293</f>
        <v>9</v>
      </c>
      <c r="L716">
        <f>FG_SecBase_Tuning!P$293</f>
        <v>9</v>
      </c>
      <c r="M716">
        <f>FG_SecBase_Tuning!Q$293</f>
        <v>9</v>
      </c>
      <c r="P716" s="155" cm="1">
        <f t="array" ref="P716">_xlfn.SWITCH(B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16" s="155" cm="1">
        <f t="array" ref="Q716">_xlfn.SWITCH(C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16" s="155" cm="1">
        <f t="array" ref="R716">_xlfn.SWITCH(D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16" s="155" cm="1">
        <f t="array" ref="S716">_xlfn.SWITCH(E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16" s="155" cm="1">
        <f t="array" ref="T716">_xlfn.SWITCH(F716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7" spans="1:20" x14ac:dyDescent="0.3">
      <c r="A717">
        <v>17</v>
      </c>
      <c r="B717" t="s">
        <v>15</v>
      </c>
      <c r="C717" t="s">
        <v>27</v>
      </c>
      <c r="D717" t="s">
        <v>11</v>
      </c>
      <c r="E717" t="s">
        <v>15</v>
      </c>
      <c r="F717" t="s">
        <v>27</v>
      </c>
      <c r="I717" s="6">
        <f>FG_SecBase_Tuning!M$297</f>
        <v>700</v>
      </c>
      <c r="J717" s="6">
        <f>FG_SecBase_Tuning!N$296</f>
        <v>1200</v>
      </c>
      <c r="K717" s="6">
        <f>FG_SecBase_Tuning!O$295</f>
        <v>1000</v>
      </c>
      <c r="L717" s="6">
        <f>FG_SecBase_Tuning!P$296</f>
        <v>1000</v>
      </c>
      <c r="M717" s="6">
        <f>FG_SecBase_Tuning!Q$299</f>
        <v>600</v>
      </c>
      <c r="P717" s="155" cm="1">
        <f t="array" ref="P717">_xlfn.SWITCH(B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17" s="155" cm="1">
        <f t="array" ref="Q717">_xlfn.SWITCH(C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17" s="155" cm="1">
        <f t="array" ref="R717">_xlfn.SWITCH(D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17" s="155" cm="1">
        <f t="array" ref="S717">_xlfn.SWITCH(E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17" s="155" cm="1">
        <f t="array" ref="T717">_xlfn.SWITCH(F717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18" spans="1:20" x14ac:dyDescent="0.3">
      <c r="A718">
        <v>18</v>
      </c>
      <c r="B718" t="s">
        <v>31</v>
      </c>
      <c r="C718" t="s">
        <v>21</v>
      </c>
      <c r="D718" t="s">
        <v>21</v>
      </c>
      <c r="E718" t="s">
        <v>11</v>
      </c>
      <c r="F718" t="s">
        <v>11</v>
      </c>
      <c r="I718" s="6">
        <f>FG_SecBase_Tuning!M$297</f>
        <v>700</v>
      </c>
      <c r="J718" s="6">
        <f>FG_SecBase_Tuning!N$296</f>
        <v>1200</v>
      </c>
      <c r="K718" s="6">
        <f>FG_SecBase_Tuning!O$295</f>
        <v>1000</v>
      </c>
      <c r="L718" s="6">
        <f>FG_SecBase_Tuning!P$296</f>
        <v>1000</v>
      </c>
      <c r="M718" s="6">
        <f>FG_SecBase_Tuning!Q$299</f>
        <v>600</v>
      </c>
      <c r="P718" s="155" cm="1">
        <f t="array" ref="P718">_xlfn.SWITCH(B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18" s="155" cm="1">
        <f t="array" ref="Q718">_xlfn.SWITCH(C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18" s="155" cm="1">
        <f t="array" ref="R718">_xlfn.SWITCH(D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18" s="155" cm="1">
        <f t="array" ref="S718">_xlfn.SWITCH(E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18" s="155" cm="1">
        <f t="array" ref="T718">_xlfn.SWITCH(F718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719" spans="1:20" x14ac:dyDescent="0.3">
      <c r="A719">
        <v>19</v>
      </c>
      <c r="B719" t="s">
        <v>26</v>
      </c>
      <c r="C719" t="s">
        <v>20</v>
      </c>
      <c r="D719" t="s">
        <v>10</v>
      </c>
      <c r="E719" t="s">
        <v>20</v>
      </c>
      <c r="F719" t="s">
        <v>26</v>
      </c>
      <c r="I719" s="6">
        <f>FG_SecBase_Tuning!M$297</f>
        <v>700</v>
      </c>
      <c r="J719" s="6">
        <f>FG_SecBase_Tuning!N$296</f>
        <v>1200</v>
      </c>
      <c r="K719" s="6">
        <f>FG_SecBase_Tuning!O$295</f>
        <v>1000</v>
      </c>
      <c r="L719" s="6">
        <f>FG_SecBase_Tuning!P$296</f>
        <v>1000</v>
      </c>
      <c r="M719" s="6">
        <f>FG_SecBase_Tuning!Q$299</f>
        <v>600</v>
      </c>
      <c r="P719" s="155" cm="1">
        <f t="array" ref="P719">_xlfn.SWITCH(B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719" s="155" cm="1">
        <f t="array" ref="Q719">_xlfn.SWITCH(C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719" s="155" cm="1">
        <f t="array" ref="R719">_xlfn.SWITCH(D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S719" s="155" cm="1">
        <f t="array" ref="S719">_xlfn.SWITCH(E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719" s="155" cm="1">
        <f t="array" ref="T719">_xlfn.SWITCH(F719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720" spans="1:20" x14ac:dyDescent="0.3">
      <c r="A720">
        <v>20</v>
      </c>
      <c r="B720" t="s">
        <v>30</v>
      </c>
      <c r="C720" t="s">
        <v>23</v>
      </c>
      <c r="D720" t="s">
        <v>24</v>
      </c>
      <c r="E720" t="s">
        <v>23</v>
      </c>
      <c r="F720" t="s">
        <v>30</v>
      </c>
      <c r="I720" s="2">
        <f>FG_SecBase_Tuning!M$298</f>
        <v>600</v>
      </c>
      <c r="J720" s="6">
        <f>FG_SecBase_Tuning!N$296</f>
        <v>1200</v>
      </c>
      <c r="K720" s="6">
        <f>FG_SecBase_Tuning!O$295</f>
        <v>1000</v>
      </c>
      <c r="L720" s="6">
        <f>FG_SecBase_Tuning!P$296</f>
        <v>1000</v>
      </c>
      <c r="M720" s="2">
        <f>FG_SecBase_Tuning!Q$300</f>
        <v>600</v>
      </c>
      <c r="P720" s="155" cm="1">
        <f t="array" ref="P720">_xlfn.SWITCH(B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720" s="155" cm="1">
        <f t="array" ref="Q720">_xlfn.SWITCH(C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720" s="155" cm="1">
        <f t="array" ref="R720">_xlfn.SWITCH(D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20" s="155" cm="1">
        <f t="array" ref="S720">_xlfn.SWITCH(E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720" s="155" cm="1">
        <f t="array" ref="T720">_xlfn.SWITCH(F720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721" spans="1:20" x14ac:dyDescent="0.3">
      <c r="A721">
        <v>21</v>
      </c>
      <c r="B721" t="s">
        <v>33</v>
      </c>
      <c r="C721" t="s">
        <v>11</v>
      </c>
      <c r="D721" t="s">
        <v>34</v>
      </c>
      <c r="E721" t="s">
        <v>34</v>
      </c>
      <c r="F721" t="s">
        <v>33</v>
      </c>
      <c r="I721" s="6">
        <f>FG_SecBase_Tuning!M$297</f>
        <v>700</v>
      </c>
      <c r="J721" s="6">
        <f>FG_SecBase_Tuning!N$296</f>
        <v>1200</v>
      </c>
      <c r="K721">
        <f>FG_SecBase_Tuning!O$293</f>
        <v>9</v>
      </c>
      <c r="L721" s="6">
        <f>FG_SecBase_Tuning!P$296</f>
        <v>1000</v>
      </c>
      <c r="M721" s="2">
        <f>FG_SecBase_Tuning!Q$300</f>
        <v>600</v>
      </c>
      <c r="P721" s="155" cm="1">
        <f t="array" ref="P721">_xlfn.SWITCH(B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721" s="155" cm="1">
        <f t="array" ref="Q721">_xlfn.SWITCH(C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21" s="155" cm="1">
        <f t="array" ref="R721">_xlfn.SWITCH(D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21" s="155" cm="1">
        <f t="array" ref="S721">_xlfn.SWITCH(E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21" s="155" cm="1">
        <f t="array" ref="T721">_xlfn.SWITCH(F721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722" spans="1:20" x14ac:dyDescent="0.3">
      <c r="A722">
        <v>22</v>
      </c>
      <c r="B722" t="s">
        <v>36</v>
      </c>
      <c r="C722" t="s">
        <v>31</v>
      </c>
      <c r="D722" t="s">
        <v>31</v>
      </c>
      <c r="E722" t="s">
        <v>18</v>
      </c>
      <c r="F722" t="s">
        <v>36</v>
      </c>
      <c r="I722" s="6">
        <f>FG_SecBase_Tuning!M$297</f>
        <v>700</v>
      </c>
      <c r="J722" s="6">
        <f>FG_SecBase_Tuning!N$296</f>
        <v>1200</v>
      </c>
      <c r="K722">
        <f>FG_SecBase_Tuning!O$293</f>
        <v>9</v>
      </c>
      <c r="L722" s="6">
        <f>FG_SecBase_Tuning!P$296</f>
        <v>1000</v>
      </c>
      <c r="M722" s="2">
        <f>FG_SecBase_Tuning!Q$300</f>
        <v>600</v>
      </c>
      <c r="P722" s="155" cm="1">
        <f t="array" ref="P722">_xlfn.SWITCH(B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722" s="155" cm="1">
        <f t="array" ref="Q722">_xlfn.SWITCH(C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22" s="155" cm="1">
        <f t="array" ref="R722">_xlfn.SWITCH(D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22" s="155" cm="1">
        <f t="array" ref="S722">_xlfn.SWITCH(E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2" s="155" cm="1">
        <f t="array" ref="T722">_xlfn.SWITCH(F722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723" spans="1:20" x14ac:dyDescent="0.3">
      <c r="A723">
        <v>23</v>
      </c>
      <c r="B723" s="9" t="s">
        <v>34</v>
      </c>
      <c r="C723" s="9" t="s">
        <v>14</v>
      </c>
      <c r="D723" s="9" t="s">
        <v>18</v>
      </c>
      <c r="E723" s="9" t="s">
        <v>17</v>
      </c>
      <c r="F723" s="9" t="s">
        <v>39</v>
      </c>
      <c r="I723" s="6">
        <f>FG_SecBase_Tuning!M$297</f>
        <v>700</v>
      </c>
      <c r="J723" s="6">
        <f>FG_SecBase_Tuning!N$296</f>
        <v>1200</v>
      </c>
      <c r="K723">
        <f>FG_SecBase_Tuning!O$293</f>
        <v>9</v>
      </c>
      <c r="L723" s="6">
        <f>FG_SecBase_Tuning!P$296</f>
        <v>1000</v>
      </c>
      <c r="M723" s="2">
        <f>FG_SecBase_Tuning!Q$300</f>
        <v>600</v>
      </c>
      <c r="P723" s="155" cm="1">
        <f t="array" ref="P723">_xlfn.SWITCH(B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23" s="155" cm="1">
        <f t="array" ref="Q723">_xlfn.SWITCH(C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723" s="155" cm="1">
        <f t="array" ref="R723">_xlfn.SWITCH(D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23" s="155" cm="1">
        <f t="array" ref="S723">_xlfn.SWITCH(E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723" s="155" cm="1">
        <f t="array" ref="T723">_xlfn.SWITCH(F723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724" spans="1:20" x14ac:dyDescent="0.3">
      <c r="A724">
        <v>24</v>
      </c>
      <c r="B724" s="9" t="s">
        <v>11</v>
      </c>
      <c r="C724" s="9" t="s">
        <v>27</v>
      </c>
      <c r="D724" s="9" t="s">
        <v>11</v>
      </c>
      <c r="E724" s="9" t="s">
        <v>40</v>
      </c>
      <c r="F724" s="9" t="s">
        <v>26</v>
      </c>
      <c r="I724">
        <f>FG_SecBase_Tuning!M$293</f>
        <v>9</v>
      </c>
      <c r="J724" s="6">
        <f>FG_SecBase_Tuning!N$296</f>
        <v>1200</v>
      </c>
      <c r="K724">
        <f>FG_SecBase_Tuning!O$293</f>
        <v>9</v>
      </c>
      <c r="L724" s="6">
        <f>FG_SecBase_Tuning!P$296</f>
        <v>1000</v>
      </c>
      <c r="M724" s="2">
        <f>FG_SecBase_Tuning!Q$300</f>
        <v>600</v>
      </c>
      <c r="P724" s="155" cm="1">
        <f t="array" ref="P724">_xlfn.SWITCH(B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24" s="155" cm="1">
        <f t="array" ref="Q724">_xlfn.SWITCH(C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24" s="155" cm="1">
        <f t="array" ref="R724">_xlfn.SWITCH(D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24" s="155" cm="1">
        <f t="array" ref="S724">_xlfn.SWITCH(E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24" s="155" cm="1">
        <f t="array" ref="T724">_xlfn.SWITCH(F724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725" spans="1:20" x14ac:dyDescent="0.3">
      <c r="A725">
        <v>25</v>
      </c>
      <c r="B725" s="9" t="s">
        <v>31</v>
      </c>
      <c r="C725" s="9" t="s">
        <v>17</v>
      </c>
      <c r="D725" s="9" t="s">
        <v>27</v>
      </c>
      <c r="E725" s="9" t="s">
        <v>14</v>
      </c>
      <c r="F725" s="9" t="s">
        <v>30</v>
      </c>
      <c r="I725" s="4">
        <f>FG_SecBase_Tuning!M$317</f>
        <v>6240</v>
      </c>
      <c r="J725" s="6">
        <f>FG_SecBase_Tuning!N$296</f>
        <v>1200</v>
      </c>
      <c r="K725" s="4">
        <f>FG_SecBase_Tuning!O$317</f>
        <v>5510</v>
      </c>
      <c r="L725" s="6">
        <f>FG_SecBase_Tuning!P$296</f>
        <v>1000</v>
      </c>
      <c r="M725" s="2">
        <f>FG_SecBase_Tuning!Q$300</f>
        <v>600</v>
      </c>
      <c r="P725" s="155" cm="1">
        <f t="array" ref="P725">_xlfn.SWITCH(B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25" s="155" cm="1">
        <f t="array" ref="Q725">_xlfn.SWITCH(C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725" s="155" cm="1">
        <f t="array" ref="R725">_xlfn.SWITCH(D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25" s="155" cm="1">
        <f t="array" ref="S725">_xlfn.SWITCH(E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725" s="155" cm="1">
        <f t="array" ref="T725">_xlfn.SWITCH(F725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726" spans="1:20" x14ac:dyDescent="0.3">
      <c r="A726">
        <v>26</v>
      </c>
      <c r="B726" s="11" t="s">
        <v>27</v>
      </c>
      <c r="C726" s="11" t="s">
        <v>24</v>
      </c>
      <c r="D726" s="11" t="s">
        <v>27</v>
      </c>
      <c r="E726" s="11" t="s">
        <v>11</v>
      </c>
      <c r="F726" s="11" t="s">
        <v>33</v>
      </c>
      <c r="I726" s="32">
        <f>FG_SecBase_Tuning!M$318</f>
        <v>2500</v>
      </c>
      <c r="J726" s="6">
        <f>FG_SecBase_Tuning!N$296</f>
        <v>1200</v>
      </c>
      <c r="K726" s="32">
        <f>FG_SecBase_Tuning!O$318</f>
        <v>1500</v>
      </c>
      <c r="L726" s="6">
        <f>FG_SecBase_Tuning!P$296</f>
        <v>1000</v>
      </c>
      <c r="M726" s="6">
        <f>FG_SecBase_Tuning!Q$299</f>
        <v>600</v>
      </c>
      <c r="P726" s="155" cm="1">
        <f t="array" ref="P726">_xlfn.SWITCH(B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26" s="155" cm="1">
        <f t="array" ref="Q726">_xlfn.SWITCH(C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26" s="155" cm="1">
        <f t="array" ref="R726">_xlfn.SWITCH(D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26" s="155" cm="1">
        <f t="array" ref="S726">_xlfn.SWITCH(E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26" s="155" cm="1">
        <f t="array" ref="T726">_xlfn.SWITCH(F726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727" spans="1:20" x14ac:dyDescent="0.3">
      <c r="A727">
        <v>27</v>
      </c>
      <c r="B727" s="4" t="s">
        <v>7</v>
      </c>
      <c r="C727" s="11" t="s">
        <v>11</v>
      </c>
      <c r="D727" s="4" t="s">
        <v>7</v>
      </c>
      <c r="E727" s="11" t="s">
        <v>34</v>
      </c>
      <c r="F727" s="11" t="s">
        <v>36</v>
      </c>
      <c r="I727" s="32">
        <f>FG_SecBase_Tuning!M$318</f>
        <v>2500</v>
      </c>
      <c r="J727">
        <f>FG_SecBase_Tuning!N$293</f>
        <v>9</v>
      </c>
      <c r="K727" s="32">
        <f>FG_SecBase_Tuning!O$318</f>
        <v>1500</v>
      </c>
      <c r="L727">
        <f>FG_SecBase_Tuning!P$293</f>
        <v>9</v>
      </c>
      <c r="M727" s="6">
        <f>FG_SecBase_Tuning!Q$299</f>
        <v>600</v>
      </c>
      <c r="P727" s="155" cm="1">
        <f t="array" ref="P727">_xlfn.SWITCH(B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727" s="155" cm="1">
        <f t="array" ref="Q727">_xlfn.SWITCH(C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27" s="155" cm="1">
        <f t="array" ref="R727">_xlfn.SWITCH(D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727" s="155" cm="1">
        <f t="array" ref="S727">_xlfn.SWITCH(E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27" s="155" cm="1">
        <f t="array" ref="T727">_xlfn.SWITCH(F727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728" spans="1:20" x14ac:dyDescent="0.3">
      <c r="A728">
        <v>28</v>
      </c>
      <c r="B728" s="4" t="s">
        <v>7</v>
      </c>
      <c r="C728" s="11" t="s">
        <v>27</v>
      </c>
      <c r="D728" s="4" t="s">
        <v>7</v>
      </c>
      <c r="E728" s="11" t="s">
        <v>18</v>
      </c>
      <c r="F728" s="11" t="s">
        <v>18</v>
      </c>
      <c r="I728" s="32">
        <f>FG_SecBase_Tuning!M$318</f>
        <v>2500</v>
      </c>
      <c r="J728">
        <f>FG_SecBase_Tuning!N$293</f>
        <v>9</v>
      </c>
      <c r="K728" s="32">
        <f>FG_SecBase_Tuning!O$318</f>
        <v>1500</v>
      </c>
      <c r="L728">
        <f>FG_SecBase_Tuning!P$293</f>
        <v>9</v>
      </c>
      <c r="M728" s="6">
        <f>FG_SecBase_Tuning!Q$299</f>
        <v>600</v>
      </c>
      <c r="P728" s="155" cm="1">
        <f t="array" ref="P728">_xlfn.SWITCH(B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728" s="155" cm="1">
        <f t="array" ref="Q728">_xlfn.SWITCH(C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28" s="155" cm="1">
        <f t="array" ref="R728">_xlfn.SWITCH(D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728" s="155" cm="1">
        <f t="array" ref="S728">_xlfn.SWITCH(E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8" s="155" cm="1">
        <f t="array" ref="T728">_xlfn.SWITCH(F728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29" spans="1:20" x14ac:dyDescent="0.3">
      <c r="A729">
        <v>29</v>
      </c>
      <c r="B729" s="11" t="s">
        <v>31</v>
      </c>
      <c r="C729" s="11" t="s">
        <v>21</v>
      </c>
      <c r="D729" s="11" t="s">
        <v>18</v>
      </c>
      <c r="E729" s="11" t="s">
        <v>18</v>
      </c>
      <c r="F729" s="11" t="s">
        <v>40</v>
      </c>
      <c r="I729" s="4">
        <f>FG_SecBase_Tuning!M$317</f>
        <v>6240</v>
      </c>
      <c r="J729">
        <f>FG_SecBase_Tuning!N$293</f>
        <v>9</v>
      </c>
      <c r="K729" s="4">
        <f>FG_SecBase_Tuning!O$317</f>
        <v>5510</v>
      </c>
      <c r="L729">
        <f>FG_SecBase_Tuning!P$293</f>
        <v>9</v>
      </c>
      <c r="M729">
        <f>FG_SecBase_Tuning!Q$293</f>
        <v>9</v>
      </c>
      <c r="P729" s="155" cm="1">
        <f t="array" ref="P729">_xlfn.SWITCH(B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29" s="155" cm="1">
        <f t="array" ref="Q729">_xlfn.SWITCH(C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29" s="155" cm="1">
        <f t="array" ref="R729">_xlfn.SWITCH(D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29" s="155" cm="1">
        <f t="array" ref="S729">_xlfn.SWITCH(E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9" s="155" cm="1">
        <f t="array" ref="T729">_xlfn.SWITCH(F729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30" spans="1:20" x14ac:dyDescent="0.3">
      <c r="A730">
        <v>30</v>
      </c>
      <c r="B730" s="11" t="s">
        <v>18</v>
      </c>
      <c r="C730" s="11" t="s">
        <v>34</v>
      </c>
      <c r="D730" s="11" t="s">
        <v>11</v>
      </c>
      <c r="E730" s="11" t="s">
        <v>40</v>
      </c>
      <c r="F730" s="11" t="s">
        <v>40</v>
      </c>
      <c r="I730">
        <f>FG_SecBase_Tuning!M$293</f>
        <v>9</v>
      </c>
      <c r="J730">
        <f>FG_SecBase_Tuning!N$293</f>
        <v>9</v>
      </c>
      <c r="K730">
        <f>FG_SecBase_Tuning!O$293</f>
        <v>9</v>
      </c>
      <c r="L730">
        <f>FG_SecBase_Tuning!P$293</f>
        <v>9</v>
      </c>
      <c r="M730">
        <f>FG_SecBase_Tuning!Q$293</f>
        <v>9</v>
      </c>
      <c r="P730" s="155" cm="1">
        <f t="array" ref="P730">_xlfn.SWITCH(B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30" s="155" cm="1">
        <f t="array" ref="Q730">_xlfn.SWITCH(C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30" s="155" cm="1">
        <f t="array" ref="R730">_xlfn.SWITCH(D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30" s="155" cm="1">
        <f t="array" ref="S730">_xlfn.SWITCH(E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30" s="155" cm="1">
        <f t="array" ref="T730">_xlfn.SWITCH(F730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31" spans="1:20" x14ac:dyDescent="0.3">
      <c r="A731">
        <v>31</v>
      </c>
      <c r="B731" s="11" t="s">
        <v>27</v>
      </c>
      <c r="C731" s="11" t="s">
        <v>24</v>
      </c>
      <c r="D731" s="11" t="s">
        <v>37</v>
      </c>
      <c r="E731" s="11" t="s">
        <v>24</v>
      </c>
      <c r="F731" s="11" t="s">
        <v>31</v>
      </c>
      <c r="I731" s="11">
        <v>1200</v>
      </c>
      <c r="J731" s="11">
        <v>1200</v>
      </c>
      <c r="K731" s="11">
        <v>1100</v>
      </c>
      <c r="L731" s="11">
        <v>1200</v>
      </c>
      <c r="M731" s="11">
        <v>1200</v>
      </c>
      <c r="P731" s="155" cm="1">
        <f t="array" ref="P731">_xlfn.SWITCH(B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31" s="155" cm="1">
        <f t="array" ref="Q731">_xlfn.SWITCH(C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31" s="155" cm="1">
        <f t="array" ref="R731">_xlfn.SWITCH(D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31" s="155" cm="1">
        <f t="array" ref="S731">_xlfn.SWITCH(E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31" s="155" cm="1">
        <f t="array" ref="T731">_xlfn.SWITCH(F731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32" spans="1:20" x14ac:dyDescent="0.3">
      <c r="A732">
        <v>32</v>
      </c>
      <c r="B732" t="s">
        <v>34</v>
      </c>
      <c r="C732" t="s">
        <v>31</v>
      </c>
      <c r="D732" t="s">
        <v>24</v>
      </c>
      <c r="E732" t="s">
        <v>37</v>
      </c>
      <c r="F732" t="s">
        <v>34</v>
      </c>
      <c r="I732" s="11">
        <v>1200</v>
      </c>
      <c r="J732" s="11">
        <v>1200</v>
      </c>
      <c r="K732" s="11">
        <v>1100</v>
      </c>
      <c r="L732" s="11">
        <v>1200</v>
      </c>
      <c r="M732" s="11">
        <v>1200</v>
      </c>
      <c r="P732" s="155" cm="1">
        <f t="array" ref="P732">_xlfn.SWITCH(B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32" s="155" cm="1">
        <f t="array" ref="Q732">_xlfn.SWITCH(C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32" s="155" cm="1">
        <f t="array" ref="R732">_xlfn.SWITCH(D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32" s="155" cm="1">
        <f t="array" ref="S732">_xlfn.SWITCH(E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32" s="155" cm="1">
        <f t="array" ref="T732">_xlfn.SWITCH(F732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33" spans="1:20" x14ac:dyDescent="0.3">
      <c r="A733">
        <v>33</v>
      </c>
      <c r="B733" t="s">
        <v>56</v>
      </c>
      <c r="C733" t="s">
        <v>56</v>
      </c>
      <c r="D733" t="s">
        <v>56</v>
      </c>
      <c r="E733" t="s">
        <v>56</v>
      </c>
      <c r="F733" t="s">
        <v>56</v>
      </c>
      <c r="I733" s="11">
        <v>1200</v>
      </c>
      <c r="J733" s="11">
        <v>1200</v>
      </c>
      <c r="K733" s="11">
        <v>1100</v>
      </c>
      <c r="L733" s="11">
        <v>1200</v>
      </c>
      <c r="M733" s="11">
        <v>1200</v>
      </c>
      <c r="P733" s="155" cm="1">
        <f t="array" ref="P733">_xlfn.SWITCH(B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Q733" s="155" cm="1">
        <f t="array" ref="Q733">_xlfn.SWITCH(C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R733" s="155" cm="1">
        <f t="array" ref="R733">_xlfn.SWITCH(D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S733" s="155" cm="1">
        <f t="array" ref="S733">_xlfn.SWITCH(E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T733" s="155" cm="1">
        <f t="array" ref="T733">_xlfn.SWITCH(F733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row>
    <row r="734" spans="1:20" x14ac:dyDescent="0.3">
      <c r="A734">
        <v>34</v>
      </c>
      <c r="B734" t="s">
        <v>18</v>
      </c>
      <c r="C734" t="s">
        <v>18</v>
      </c>
      <c r="D734" t="s">
        <v>15</v>
      </c>
      <c r="E734" t="s">
        <v>15</v>
      </c>
      <c r="F734" t="s">
        <v>40</v>
      </c>
      <c r="I734" s="11">
        <v>1200</v>
      </c>
      <c r="J734" s="11">
        <v>1200</v>
      </c>
      <c r="K734" s="11">
        <v>1100</v>
      </c>
      <c r="L734" s="11">
        <v>1200</v>
      </c>
      <c r="M734" s="11">
        <v>1200</v>
      </c>
      <c r="P734" s="155" cm="1">
        <f t="array" ref="P734">_xlfn.SWITCH(B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34" s="155" cm="1">
        <f t="array" ref="Q734">_xlfn.SWITCH(C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34" s="155" cm="1">
        <f t="array" ref="R734">_xlfn.SWITCH(D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34" s="155" cm="1">
        <f t="array" ref="S734">_xlfn.SWITCH(E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34" s="155" cm="1">
        <f t="array" ref="T734">_xlfn.SWITCH(F734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35" spans="1:20" x14ac:dyDescent="0.3">
      <c r="A735">
        <v>35</v>
      </c>
      <c r="B735" t="s">
        <v>18</v>
      </c>
      <c r="C735" t="s">
        <v>24</v>
      </c>
      <c r="D735" t="s">
        <v>31</v>
      </c>
      <c r="E735" t="s">
        <v>24</v>
      </c>
      <c r="F735" t="s">
        <v>24</v>
      </c>
      <c r="I735">
        <f>FG_SecBase_Tuning!M$293</f>
        <v>9</v>
      </c>
      <c r="J735">
        <f>FG_SecBase_Tuning!N$293</f>
        <v>9</v>
      </c>
      <c r="K735">
        <f>FG_SecBase_Tuning!O$293</f>
        <v>9</v>
      </c>
      <c r="L735">
        <f>FG_SecBase_Tuning!P$293</f>
        <v>9</v>
      </c>
      <c r="M735">
        <f>FG_SecBase_Tuning!Q$293</f>
        <v>9</v>
      </c>
      <c r="P735" s="155" cm="1">
        <f t="array" ref="P735">_xlfn.SWITCH(B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35" s="155" cm="1">
        <f t="array" ref="Q735">_xlfn.SWITCH(C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35" s="155" cm="1">
        <f t="array" ref="R735">_xlfn.SWITCH(D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35" s="155" cm="1">
        <f t="array" ref="S735">_xlfn.SWITCH(E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35" s="155" cm="1">
        <f t="array" ref="T735">_xlfn.SWITCH(F735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736" spans="1:20" x14ac:dyDescent="0.3">
      <c r="A736">
        <v>36</v>
      </c>
      <c r="B736" t="s">
        <v>31</v>
      </c>
      <c r="C736" t="s">
        <v>11</v>
      </c>
      <c r="D736" t="s">
        <v>31</v>
      </c>
      <c r="E736" t="s">
        <v>27</v>
      </c>
      <c r="F736" t="s">
        <v>18</v>
      </c>
      <c r="I736">
        <f>FG_SecBase_Tuning!M$293</f>
        <v>9</v>
      </c>
      <c r="J736">
        <f>FG_SecBase_Tuning!N$293</f>
        <v>9</v>
      </c>
      <c r="K736">
        <f>FG_SecBase_Tuning!O$293</f>
        <v>9</v>
      </c>
      <c r="L736">
        <f>FG_SecBase_Tuning!P$293</f>
        <v>9</v>
      </c>
      <c r="M736">
        <f>FG_SecBase_Tuning!Q$293</f>
        <v>9</v>
      </c>
      <c r="P736" s="155" cm="1">
        <f t="array" ref="P736">_xlfn.SWITCH(B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36" s="155" cm="1">
        <f t="array" ref="Q736">_xlfn.SWITCH(C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36" s="155" cm="1">
        <f t="array" ref="R736">_xlfn.SWITCH(D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36" s="155" cm="1">
        <f t="array" ref="S736">_xlfn.SWITCH(E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36" s="155" cm="1">
        <f t="array" ref="T736">_xlfn.SWITCH(F736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37" spans="1:20" x14ac:dyDescent="0.3">
      <c r="A737">
        <v>37</v>
      </c>
      <c r="B737" t="s">
        <v>11</v>
      </c>
      <c r="C737" t="s">
        <v>15</v>
      </c>
      <c r="D737" t="s">
        <v>11</v>
      </c>
      <c r="E737" t="s">
        <v>27</v>
      </c>
      <c r="F737" t="s">
        <v>21</v>
      </c>
      <c r="I737" s="6">
        <f>FG_SecBase_Tuning!M$296</f>
        <v>1000</v>
      </c>
      <c r="J737" s="6">
        <f>FG_SecBase_Tuning!N$295</f>
        <v>1200</v>
      </c>
      <c r="K737" s="6">
        <f>FG_SecBase_Tuning!O$297</f>
        <v>600</v>
      </c>
      <c r="L737" s="6">
        <f>FG_SecBase_Tuning!P$299</f>
        <v>600</v>
      </c>
      <c r="M737" s="6">
        <f>FG_SecBase_Tuning!Q$296</f>
        <v>1000</v>
      </c>
      <c r="P737" s="155" cm="1">
        <f t="array" ref="P737">_xlfn.SWITCH(B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37" s="155" cm="1">
        <f t="array" ref="Q737">_xlfn.SWITCH(C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737" s="155" cm="1">
        <f t="array" ref="R737">_xlfn.SWITCH(D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37" s="155" cm="1">
        <f t="array" ref="S737">_xlfn.SWITCH(E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37" s="155" cm="1">
        <f t="array" ref="T737">_xlfn.SWITCH(F737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738" spans="1:20" x14ac:dyDescent="0.3">
      <c r="A738">
        <v>38</v>
      </c>
      <c r="B738" t="s">
        <v>40</v>
      </c>
      <c r="C738" t="s">
        <v>24</v>
      </c>
      <c r="D738" t="s">
        <v>24</v>
      </c>
      <c r="E738" t="s">
        <v>37</v>
      </c>
      <c r="F738" t="s">
        <v>37</v>
      </c>
      <c r="I738" s="6">
        <f>FG_SecBase_Tuning!M$296</f>
        <v>1000</v>
      </c>
      <c r="J738" s="6">
        <f>FG_SecBase_Tuning!N$295</f>
        <v>1200</v>
      </c>
      <c r="K738" s="6">
        <f>FG_SecBase_Tuning!O$297</f>
        <v>600</v>
      </c>
      <c r="L738" s="6">
        <f>FG_SecBase_Tuning!P$299</f>
        <v>600</v>
      </c>
      <c r="M738" s="6">
        <f>FG_SecBase_Tuning!Q$296</f>
        <v>1000</v>
      </c>
      <c r="P738" s="155" cm="1">
        <f t="array" ref="P738">_xlfn.SWITCH(B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38" s="155" cm="1">
        <f t="array" ref="Q738">_xlfn.SWITCH(C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38" s="155" cm="1">
        <f t="array" ref="R738">_xlfn.SWITCH(D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38" s="155" cm="1">
        <f t="array" ref="S738">_xlfn.SWITCH(E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38" s="155" cm="1">
        <f t="array" ref="T738">_xlfn.SWITCH(F738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39" spans="1:20" x14ac:dyDescent="0.3">
      <c r="A739">
        <v>39</v>
      </c>
      <c r="B739" t="s">
        <v>14</v>
      </c>
      <c r="C739" t="s">
        <v>10</v>
      </c>
      <c r="D739" t="s">
        <v>26</v>
      </c>
      <c r="E739" t="s">
        <v>26</v>
      </c>
      <c r="F739" t="s">
        <v>14</v>
      </c>
      <c r="I739" s="6">
        <f>FG_SecBase_Tuning!M$296</f>
        <v>1000</v>
      </c>
      <c r="J739" s="6">
        <f>FG_SecBase_Tuning!N$295</f>
        <v>1200</v>
      </c>
      <c r="K739" s="6">
        <f>FG_SecBase_Tuning!O$297</f>
        <v>600</v>
      </c>
      <c r="L739" s="6">
        <f>FG_SecBase_Tuning!P$299</f>
        <v>600</v>
      </c>
      <c r="M739" s="6">
        <f>FG_SecBase_Tuning!Q$296</f>
        <v>1000</v>
      </c>
      <c r="P739" s="155" cm="1">
        <f t="array" ref="P739">_xlfn.SWITCH(B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739" s="155" cm="1">
        <f t="array" ref="Q739">_xlfn.SWITCH(C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739" s="155" cm="1">
        <f t="array" ref="R739">_xlfn.SWITCH(D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739" s="155" cm="1">
        <f t="array" ref="S739">_xlfn.SWITCH(E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739" s="155" cm="1">
        <f t="array" ref="T739">_xlfn.SWITCH(F739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740" spans="1:20" x14ac:dyDescent="0.3">
      <c r="A740">
        <v>40</v>
      </c>
      <c r="B740" t="s">
        <v>15</v>
      </c>
      <c r="C740" t="s">
        <v>40</v>
      </c>
      <c r="D740" t="s">
        <v>30</v>
      </c>
      <c r="E740" t="s">
        <v>30</v>
      </c>
      <c r="F740" t="s">
        <v>24</v>
      </c>
      <c r="I740" s="6">
        <f>FG_SecBase_Tuning!M$296</f>
        <v>1000</v>
      </c>
      <c r="J740" s="6">
        <f>FG_SecBase_Tuning!N$295</f>
        <v>1200</v>
      </c>
      <c r="K740" s="2">
        <f>FG_SecBase_Tuning!O$298</f>
        <v>600</v>
      </c>
      <c r="L740" s="2">
        <f>FG_SecBase_Tuning!P$300</f>
        <v>600</v>
      </c>
      <c r="M740" s="6">
        <f>FG_SecBase_Tuning!Q$296</f>
        <v>1000</v>
      </c>
      <c r="P740" s="155" cm="1">
        <f t="array" ref="P740">_xlfn.SWITCH(B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40" s="155" cm="1">
        <f t="array" ref="Q740">_xlfn.SWITCH(C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40" s="155" cm="1">
        <f t="array" ref="R740">_xlfn.SWITCH(D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740" s="155" cm="1">
        <f t="array" ref="S740">_xlfn.SWITCH(E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740" s="155" cm="1">
        <f t="array" ref="T740">_xlfn.SWITCH(F740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741" spans="1:20" x14ac:dyDescent="0.3">
      <c r="A741">
        <v>41</v>
      </c>
      <c r="B741" t="s">
        <v>17</v>
      </c>
      <c r="C741" t="s">
        <v>40</v>
      </c>
      <c r="D741" t="s">
        <v>33</v>
      </c>
      <c r="E741" t="s">
        <v>33</v>
      </c>
      <c r="F741" t="s">
        <v>17</v>
      </c>
      <c r="I741" s="6">
        <f>FG_SecBase_Tuning!M$296</f>
        <v>1000</v>
      </c>
      <c r="J741">
        <f>FG_SecBase_Tuning!N$293</f>
        <v>9</v>
      </c>
      <c r="K741" s="6">
        <f>FG_SecBase_Tuning!O$297</f>
        <v>600</v>
      </c>
      <c r="L741" s="2">
        <f>FG_SecBase_Tuning!P$300</f>
        <v>600</v>
      </c>
      <c r="M741" s="6">
        <f>FG_SecBase_Tuning!Q$296</f>
        <v>1000</v>
      </c>
      <c r="P741" s="155" cm="1">
        <f t="array" ref="P741">_xlfn.SWITCH(B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741" s="155" cm="1">
        <f t="array" ref="Q741">_xlfn.SWITCH(C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41" s="155" cm="1">
        <f t="array" ref="R741">_xlfn.SWITCH(D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741" s="155" cm="1">
        <f t="array" ref="S741">_xlfn.SWITCH(E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741" s="155" cm="1">
        <f t="array" ref="T741">_xlfn.SWITCH(F741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742" spans="1:20" x14ac:dyDescent="0.3">
      <c r="A742">
        <v>42</v>
      </c>
      <c r="B742" t="s">
        <v>11</v>
      </c>
      <c r="C742" t="s">
        <v>21</v>
      </c>
      <c r="D742" t="s">
        <v>36</v>
      </c>
      <c r="E742" t="s">
        <v>36</v>
      </c>
      <c r="F742" t="s">
        <v>15</v>
      </c>
      <c r="I742" s="6">
        <f>FG_SecBase_Tuning!M$296</f>
        <v>1000</v>
      </c>
      <c r="J742">
        <f>FG_SecBase_Tuning!N$293</f>
        <v>9</v>
      </c>
      <c r="K742" s="6">
        <f>FG_SecBase_Tuning!O$297</f>
        <v>600</v>
      </c>
      <c r="L742" s="2">
        <f>FG_SecBase_Tuning!P$300</f>
        <v>600</v>
      </c>
      <c r="M742" s="6">
        <f>FG_SecBase_Tuning!Q$296</f>
        <v>1000</v>
      </c>
      <c r="P742" s="155" cm="1">
        <f t="array" ref="P742">_xlfn.SWITCH(B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42" s="155" cm="1">
        <f t="array" ref="Q742">_xlfn.SWITCH(C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742" s="155" cm="1">
        <f t="array" ref="R742">_xlfn.SWITCH(D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742" s="155" cm="1">
        <f t="array" ref="S742">_xlfn.SWITCH(E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742" s="155" cm="1">
        <f t="array" ref="T742">_xlfn.SWITCH(F742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43" spans="1:20" x14ac:dyDescent="0.3">
      <c r="A743">
        <v>43</v>
      </c>
      <c r="B743" t="s">
        <v>24</v>
      </c>
      <c r="C743" t="s">
        <v>18</v>
      </c>
      <c r="D743" t="s">
        <v>27</v>
      </c>
      <c r="E743" t="s">
        <v>39</v>
      </c>
      <c r="F743" t="s">
        <v>40</v>
      </c>
      <c r="I743" s="6">
        <f>FG_SecBase_Tuning!M$296</f>
        <v>1000</v>
      </c>
      <c r="J743">
        <f>FG_SecBase_Tuning!N$293</f>
        <v>9</v>
      </c>
      <c r="K743" s="6">
        <f>FG_SecBase_Tuning!O$297</f>
        <v>600</v>
      </c>
      <c r="L743" s="2">
        <f>FG_SecBase_Tuning!P$300</f>
        <v>600</v>
      </c>
      <c r="M743" s="6">
        <f>FG_SecBase_Tuning!Q$296</f>
        <v>1000</v>
      </c>
      <c r="P743" s="155" cm="1">
        <f t="array" ref="P743">_xlfn.SWITCH(B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43" s="155" cm="1">
        <f t="array" ref="Q743">_xlfn.SWITCH(C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43" s="155" cm="1">
        <f t="array" ref="R743">_xlfn.SWITCH(D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43" s="155" cm="1">
        <f t="array" ref="S743">_xlfn.SWITCH(E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743" s="155" cm="1">
        <f t="array" ref="T743">_xlfn.SWITCH(F743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44" spans="1:20" x14ac:dyDescent="0.3">
      <c r="A744">
        <v>44</v>
      </c>
      <c r="B744" t="s">
        <v>23</v>
      </c>
      <c r="C744" t="s">
        <v>34</v>
      </c>
      <c r="D744" t="s">
        <v>31</v>
      </c>
      <c r="E744" t="s">
        <v>26</v>
      </c>
      <c r="F744" t="s">
        <v>23</v>
      </c>
      <c r="I744" s="6">
        <f>FG_SecBase_Tuning!M$296</f>
        <v>1000</v>
      </c>
      <c r="J744">
        <f>FG_SecBase_Tuning!N$293</f>
        <v>9</v>
      </c>
      <c r="K744">
        <f>FG_SecBase_Tuning!O$293</f>
        <v>9</v>
      </c>
      <c r="L744" s="2">
        <f>FG_SecBase_Tuning!P$300</f>
        <v>600</v>
      </c>
      <c r="M744" s="6">
        <f>FG_SecBase_Tuning!Q$296</f>
        <v>1000</v>
      </c>
      <c r="P744" s="155" cm="1">
        <f t="array" ref="P744">_xlfn.SWITCH(B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744" s="155" cm="1">
        <f t="array" ref="Q744">_xlfn.SWITCH(C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44" s="155" cm="1">
        <f t="array" ref="R744">_xlfn.SWITCH(D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44" s="155" cm="1">
        <f t="array" ref="S744">_xlfn.SWITCH(E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744" s="155" cm="1">
        <f t="array" ref="T744">_xlfn.SWITCH(F744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745" spans="1:20" x14ac:dyDescent="0.3">
      <c r="A745">
        <v>45</v>
      </c>
      <c r="B745" t="s">
        <v>20</v>
      </c>
      <c r="C745" t="s">
        <v>27</v>
      </c>
      <c r="D745" t="s">
        <v>24</v>
      </c>
      <c r="E745" t="s">
        <v>30</v>
      </c>
      <c r="F745" t="s">
        <v>20</v>
      </c>
      <c r="I745" s="6">
        <f>FG_SecBase_Tuning!M$296</f>
        <v>1000</v>
      </c>
      <c r="J745" s="4">
        <f>FG_SecBase_Tuning!N$317</f>
        <v>5000</v>
      </c>
      <c r="K745">
        <f>FG_SecBase_Tuning!O$293</f>
        <v>9</v>
      </c>
      <c r="L745" s="2">
        <f>FG_SecBase_Tuning!P$300</f>
        <v>600</v>
      </c>
      <c r="M745" s="6">
        <f>FG_SecBase_Tuning!Q$296</f>
        <v>1000</v>
      </c>
      <c r="P745" s="155" cm="1">
        <f t="array" ref="P745">_xlfn.SWITCH(B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745" s="155" cm="1">
        <f t="array" ref="Q745">_xlfn.SWITCH(C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45" s="155" cm="1">
        <f t="array" ref="R745">_xlfn.SWITCH(D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45" s="155" cm="1">
        <f t="array" ref="S745">_xlfn.SWITCH(E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745" s="155" cm="1">
        <f t="array" ref="T745">_xlfn.SWITCH(F745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746" spans="1:20" x14ac:dyDescent="0.3">
      <c r="A746">
        <v>46</v>
      </c>
      <c r="B746" t="s">
        <v>24</v>
      </c>
      <c r="C746" t="s">
        <v>37</v>
      </c>
      <c r="D746" t="s">
        <v>15</v>
      </c>
      <c r="E746" t="s">
        <v>33</v>
      </c>
      <c r="F746" t="s">
        <v>31</v>
      </c>
      <c r="I746" s="6">
        <f>FG_SecBase_Tuning!M$296</f>
        <v>1000</v>
      </c>
      <c r="J746" s="32">
        <f>FG_SecBase_Tuning!N$318</f>
        <v>1000</v>
      </c>
      <c r="K746">
        <f>FG_SecBase_Tuning!O$293</f>
        <v>9</v>
      </c>
      <c r="L746" s="6">
        <f>FG_SecBase_Tuning!P$299</f>
        <v>600</v>
      </c>
      <c r="M746" s="6">
        <f>FG_SecBase_Tuning!Q$296</f>
        <v>1000</v>
      </c>
      <c r="P746" s="155" cm="1">
        <f t="array" ref="P746">_xlfn.SWITCH(B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46" s="155" cm="1">
        <f t="array" ref="Q746">_xlfn.SWITCH(C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46" s="155" cm="1">
        <f t="array" ref="R746">_xlfn.SWITCH(D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46" s="155" cm="1">
        <f t="array" ref="S746">_xlfn.SWITCH(E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746" s="155" cm="1">
        <f t="array" ref="T746">_xlfn.SWITCH(F746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47" spans="1:20" x14ac:dyDescent="0.3">
      <c r="A747">
        <v>47</v>
      </c>
      <c r="B747" t="s">
        <v>27</v>
      </c>
      <c r="C747" s="4" t="s">
        <v>7</v>
      </c>
      <c r="D747" t="s">
        <v>40</v>
      </c>
      <c r="E747" t="s">
        <v>36</v>
      </c>
      <c r="F747" t="s">
        <v>34</v>
      </c>
      <c r="I747">
        <f>FG_SecBase_Tuning!M$293</f>
        <v>9</v>
      </c>
      <c r="J747" s="32">
        <f>FG_SecBase_Tuning!N$318</f>
        <v>1000</v>
      </c>
      <c r="K747">
        <f>FG_SecBase_Tuning!O$293</f>
        <v>9</v>
      </c>
      <c r="L747" s="6">
        <f>FG_SecBase_Tuning!P$299</f>
        <v>600</v>
      </c>
      <c r="M747">
        <f>FG_SecBase_Tuning!Q$293</f>
        <v>9</v>
      </c>
      <c r="P747" s="155" cm="1">
        <f t="array" ref="P747">_xlfn.SWITCH(B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747" s="155" cm="1">
        <f t="array" ref="Q747">_xlfn.SWITCH(C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747" s="155" cm="1">
        <f t="array" ref="R747">_xlfn.SWITCH(D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47" s="155" cm="1">
        <f t="array" ref="S747">_xlfn.SWITCH(E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747" s="155" cm="1">
        <f t="array" ref="T747">_xlfn.SWITCH(F747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48" spans="1:20" x14ac:dyDescent="0.3">
      <c r="A748">
        <v>48</v>
      </c>
      <c r="B748" t="s">
        <v>15</v>
      </c>
      <c r="C748" s="4" t="s">
        <v>7</v>
      </c>
      <c r="D748" t="s">
        <v>34</v>
      </c>
      <c r="E748" t="s">
        <v>37</v>
      </c>
      <c r="F748" t="s">
        <v>34</v>
      </c>
      <c r="I748">
        <f>FG_SecBase_Tuning!M$293</f>
        <v>9</v>
      </c>
      <c r="J748" s="32">
        <f>FG_SecBase_Tuning!N$318</f>
        <v>1000</v>
      </c>
      <c r="K748">
        <f>FG_SecBase_Tuning!O$293</f>
        <v>9</v>
      </c>
      <c r="L748" s="6">
        <f>FG_SecBase_Tuning!P$299</f>
        <v>600</v>
      </c>
      <c r="M748">
        <f>FG_SecBase_Tuning!Q$293</f>
        <v>9</v>
      </c>
      <c r="P748" s="155" cm="1">
        <f t="array" ref="P748">_xlfn.SWITCH(B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48" s="155" cm="1">
        <f t="array" ref="Q748">_xlfn.SWITCH(C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748" s="155" cm="1">
        <f t="array" ref="R748">_xlfn.SWITCH(D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48" s="155" cm="1">
        <f t="array" ref="S748">_xlfn.SWITCH(E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48" s="155" cm="1">
        <f t="array" ref="T748">_xlfn.SWITCH(F748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49" spans="1:20" x14ac:dyDescent="0.3">
      <c r="A749">
        <v>49</v>
      </c>
      <c r="B749" t="s">
        <v>21</v>
      </c>
      <c r="C749" t="s">
        <v>31</v>
      </c>
      <c r="D749" t="s">
        <v>18</v>
      </c>
      <c r="E749" t="s">
        <v>11</v>
      </c>
      <c r="F749" t="s">
        <v>27</v>
      </c>
      <c r="I749">
        <f>FG_SecBase_Tuning!M$293</f>
        <v>9</v>
      </c>
      <c r="J749" s="4">
        <v>4000</v>
      </c>
      <c r="K749">
        <f>FG_SecBase_Tuning!O$293</f>
        <v>9</v>
      </c>
      <c r="L749">
        <f>FG_SecBase_Tuning!P$293</f>
        <v>9</v>
      </c>
      <c r="M749">
        <f>FG_SecBase_Tuning!Q$293</f>
        <v>9</v>
      </c>
      <c r="P749" s="155" cm="1">
        <f t="array" ref="P749">_xlfn.SWITCH(B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49" s="155" cm="1">
        <f t="array" ref="Q749">_xlfn.SWITCH(C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49" s="155" cm="1">
        <f t="array" ref="R749">_xlfn.SWITCH(D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49" s="155" cm="1">
        <f t="array" ref="S749">_xlfn.SWITCH(E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49" s="155" cm="1">
        <f t="array" ref="T749">_xlfn.SWITCH(F749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50" spans="1:20" x14ac:dyDescent="0.3">
      <c r="A750">
        <v>50</v>
      </c>
      <c r="B750" t="s">
        <v>31</v>
      </c>
      <c r="C750" t="s">
        <v>34</v>
      </c>
      <c r="D750" t="s">
        <v>40</v>
      </c>
      <c r="E750" t="s">
        <v>27</v>
      </c>
      <c r="F750" t="s">
        <v>15</v>
      </c>
      <c r="I750">
        <f>FG_SecBase_Tuning!M$293</f>
        <v>9</v>
      </c>
      <c r="J750">
        <f>FG_SecBase_Tuning!N$293</f>
        <v>9</v>
      </c>
      <c r="K750">
        <f>FG_SecBase_Tuning!O$293</f>
        <v>9</v>
      </c>
      <c r="L750">
        <f>FG_SecBase_Tuning!P$293</f>
        <v>9</v>
      </c>
      <c r="M750">
        <f>FG_SecBase_Tuning!Q$293</f>
        <v>9</v>
      </c>
      <c r="P750" s="155" cm="1">
        <f t="array" ref="P750">_xlfn.SWITCH(B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50" s="155" cm="1">
        <f t="array" ref="Q750">_xlfn.SWITCH(C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50" s="155" cm="1">
        <f t="array" ref="R750">_xlfn.SWITCH(D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50" s="155" cm="1">
        <f t="array" ref="S750">_xlfn.SWITCH(E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50" s="155" cm="1">
        <f t="array" ref="T750">_xlfn.SWITCH(F750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51" spans="1:20" x14ac:dyDescent="0.3">
      <c r="A751">
        <v>51</v>
      </c>
      <c r="B751" t="s">
        <v>37</v>
      </c>
      <c r="C751" t="s">
        <v>40</v>
      </c>
      <c r="D751" t="s">
        <v>21</v>
      </c>
      <c r="E751" t="s">
        <v>21</v>
      </c>
      <c r="F751" t="s">
        <v>21</v>
      </c>
      <c r="I751">
        <f>FG_SecBase_Tuning!M$293</f>
        <v>9</v>
      </c>
      <c r="J751">
        <f>FG_SecBase_Tuning!N$293</f>
        <v>9</v>
      </c>
      <c r="K751">
        <f>FG_SecBase_Tuning!O$293</f>
        <v>9</v>
      </c>
      <c r="L751">
        <f>FG_SecBase_Tuning!P$293</f>
        <v>9</v>
      </c>
      <c r="M751">
        <f>FG_SecBase_Tuning!Q$293</f>
        <v>9</v>
      </c>
      <c r="P751" s="155" cm="1">
        <f t="array" ref="P751">_xlfn.SWITCH(B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51" s="155" cm="1">
        <f t="array" ref="Q751">_xlfn.SWITCH(C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51" s="155" cm="1">
        <f t="array" ref="R751">_xlfn.SWITCH(D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51" s="155" cm="1">
        <f t="array" ref="S751">_xlfn.SWITCH(E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51" s="155" cm="1">
        <f t="array" ref="T751">_xlfn.SWITCH(F751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752" spans="1:20" x14ac:dyDescent="0.3">
      <c r="A752">
        <v>52</v>
      </c>
      <c r="B752" t="s">
        <v>21</v>
      </c>
      <c r="C752" t="s">
        <v>31</v>
      </c>
      <c r="D752" t="s">
        <v>31</v>
      </c>
      <c r="E752" t="s">
        <v>37</v>
      </c>
      <c r="F752" t="s">
        <v>40</v>
      </c>
      <c r="I752">
        <f>FG_SecBase_Tuning!M$293</f>
        <v>9</v>
      </c>
      <c r="J752">
        <f>FG_SecBase_Tuning!N$293</f>
        <v>9</v>
      </c>
      <c r="K752">
        <f>FG_SecBase_Tuning!O$293</f>
        <v>9</v>
      </c>
      <c r="L752">
        <f>FG_SecBase_Tuning!P$293</f>
        <v>9</v>
      </c>
      <c r="M752">
        <f>FG_SecBase_Tuning!Q$293</f>
        <v>9</v>
      </c>
      <c r="P752" s="155" cm="1">
        <f t="array" ref="P752">_xlfn.SWITCH(B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52" s="155" cm="1">
        <f t="array" ref="Q752">_xlfn.SWITCH(C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52" s="155" cm="1">
        <f t="array" ref="R752">_xlfn.SWITCH(D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52" s="155" cm="1">
        <f t="array" ref="S752">_xlfn.SWITCH(E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52" s="155" cm="1">
        <f t="array" ref="T752">_xlfn.SWITCH(F752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53" spans="1:20" x14ac:dyDescent="0.3">
      <c r="A753">
        <v>53</v>
      </c>
      <c r="B753" t="s">
        <v>15</v>
      </c>
      <c r="C753" t="s">
        <v>37</v>
      </c>
      <c r="D753" t="s">
        <v>37</v>
      </c>
      <c r="E753" t="s">
        <v>37</v>
      </c>
      <c r="F753" t="s">
        <v>31</v>
      </c>
      <c r="I753" s="11">
        <f>FG_SecBase_Tuning!M$309</f>
        <v>5</v>
      </c>
      <c r="J753" s="11">
        <f>FG_SecBase_Tuning!N$309</f>
        <v>5</v>
      </c>
      <c r="K753" s="11">
        <f>FG_SecBase_Tuning!O$309</f>
        <v>5</v>
      </c>
      <c r="L753" s="11">
        <f>FG_SecBase_Tuning!P$309</f>
        <v>5</v>
      </c>
      <c r="M753" s="11">
        <f>FG_SecBase_Tuning!Q$309</f>
        <v>5</v>
      </c>
      <c r="P753" s="155" cm="1">
        <f t="array" ref="P753">_xlfn.SWITCH(B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53" s="155" cm="1">
        <f t="array" ref="Q753">_xlfn.SWITCH(C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53" s="155" cm="1">
        <f t="array" ref="R753">_xlfn.SWITCH(D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53" s="155" cm="1">
        <f t="array" ref="S753">_xlfn.SWITCH(E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53" s="155" cm="1">
        <f t="array" ref="T753">_xlfn.SWITCH(F753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54" spans="1:20" x14ac:dyDescent="0.3">
      <c r="A754">
        <v>54</v>
      </c>
      <c r="B754" s="9" t="s">
        <v>40</v>
      </c>
      <c r="C754" s="9" t="s">
        <v>18</v>
      </c>
      <c r="D754" s="9" t="s">
        <v>15</v>
      </c>
      <c r="E754" s="9" t="s">
        <v>31</v>
      </c>
      <c r="F754" s="9" t="s">
        <v>31</v>
      </c>
      <c r="I754" s="11">
        <f>FG_SecBase_Tuning!M$309</f>
        <v>5</v>
      </c>
      <c r="J754" s="11">
        <f>FG_SecBase_Tuning!N$309</f>
        <v>5</v>
      </c>
      <c r="K754" s="11">
        <f>FG_SecBase_Tuning!O$309</f>
        <v>5</v>
      </c>
      <c r="L754" s="11">
        <f>FG_SecBase_Tuning!P$309</f>
        <v>5</v>
      </c>
      <c r="M754" s="11">
        <f>FG_SecBase_Tuning!Q$309</f>
        <v>5</v>
      </c>
      <c r="P754" s="155" cm="1">
        <f t="array" ref="P754">_xlfn.SWITCH(B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54" s="155" cm="1">
        <f t="array" ref="Q754">_xlfn.SWITCH(C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54" s="155" cm="1">
        <f t="array" ref="R754">_xlfn.SWITCH(D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54" s="155" cm="1">
        <f t="array" ref="S754">_xlfn.SWITCH(E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54" s="155" cm="1">
        <f t="array" ref="T754">_xlfn.SWITCH(F754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55" spans="1:20" x14ac:dyDescent="0.3">
      <c r="A755">
        <v>55</v>
      </c>
      <c r="B755" s="9" t="s">
        <v>59</v>
      </c>
      <c r="C755" s="9" t="s">
        <v>59</v>
      </c>
      <c r="D755" s="9" t="s">
        <v>59</v>
      </c>
      <c r="E755" s="9" t="s">
        <v>59</v>
      </c>
      <c r="F755" s="9" t="s">
        <v>59</v>
      </c>
      <c r="I755" s="11">
        <f>FG_SecBase_Tuning!M$309</f>
        <v>5</v>
      </c>
      <c r="J755" s="11">
        <f>FG_SecBase_Tuning!N$309</f>
        <v>5</v>
      </c>
      <c r="K755" s="11">
        <f>FG_SecBase_Tuning!O$309</f>
        <v>5</v>
      </c>
      <c r="L755" s="11">
        <f>FG_SecBase_Tuning!P$309</f>
        <v>5</v>
      </c>
      <c r="M755" s="11">
        <f>FG_SecBase_Tuning!Q$309</f>
        <v>5</v>
      </c>
      <c r="P755" s="155" cm="1">
        <f t="array" ref="P755">_xlfn.SWITCH(B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Q755" s="155" cm="1">
        <f t="array" ref="Q755">_xlfn.SWITCH(C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R755" s="155" cm="1">
        <f t="array" ref="R755">_xlfn.SWITCH(D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S755" s="155" cm="1">
        <f t="array" ref="S755">_xlfn.SWITCH(E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T755" s="155" cm="1">
        <f t="array" ref="T755">_xlfn.SWITCH(F755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row>
    <row r="756" spans="1:20" x14ac:dyDescent="0.3">
      <c r="A756">
        <v>56</v>
      </c>
      <c r="B756" s="9" t="s">
        <v>34</v>
      </c>
      <c r="C756" s="9" t="s">
        <v>24</v>
      </c>
      <c r="D756" s="9" t="s">
        <v>18</v>
      </c>
      <c r="E756" s="9" t="s">
        <v>31</v>
      </c>
      <c r="F756" s="9" t="s">
        <v>37</v>
      </c>
      <c r="I756" s="11">
        <f>FG_SecBase_Tuning!M$309</f>
        <v>5</v>
      </c>
      <c r="J756" s="11">
        <f>FG_SecBase_Tuning!N$309</f>
        <v>5</v>
      </c>
      <c r="K756" s="11">
        <f>FG_SecBase_Tuning!O$309</f>
        <v>5</v>
      </c>
      <c r="L756" s="11">
        <f>FG_SecBase_Tuning!P$309</f>
        <v>5</v>
      </c>
      <c r="M756" s="11">
        <f>FG_SecBase_Tuning!Q$309</f>
        <v>5</v>
      </c>
      <c r="P756" s="155" cm="1">
        <f t="array" ref="P756">_xlfn.SWITCH(B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56" s="155" cm="1">
        <f t="array" ref="Q756">_xlfn.SWITCH(C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56" s="155" cm="1">
        <f t="array" ref="R756">_xlfn.SWITCH(D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56" s="155" cm="1">
        <f t="array" ref="S756">_xlfn.SWITCH(E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56" s="155" cm="1">
        <f t="array" ref="T756">_xlfn.SWITCH(F756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57" spans="1:20" x14ac:dyDescent="0.3">
      <c r="A757">
        <v>57</v>
      </c>
      <c r="B757" s="11" t="s">
        <v>40</v>
      </c>
      <c r="C757" s="11" t="s">
        <v>18</v>
      </c>
      <c r="D757" s="11" t="s">
        <v>40</v>
      </c>
      <c r="E757" s="11" t="s">
        <v>11</v>
      </c>
      <c r="F757" s="11" t="s">
        <v>27</v>
      </c>
      <c r="I757">
        <f>FG_SecBase_Tuning!M$293</f>
        <v>9</v>
      </c>
      <c r="J757">
        <f>FG_SecBase_Tuning!N$293</f>
        <v>9</v>
      </c>
      <c r="K757">
        <f>FG_SecBase_Tuning!O$293</f>
        <v>9</v>
      </c>
      <c r="L757">
        <f>FG_SecBase_Tuning!P$293</f>
        <v>9</v>
      </c>
      <c r="M757">
        <f>FG_SecBase_Tuning!Q$293</f>
        <v>9</v>
      </c>
      <c r="P757" s="155" cm="1">
        <f t="array" ref="P757">_xlfn.SWITCH(B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57" s="155" cm="1">
        <f t="array" ref="Q757">_xlfn.SWITCH(C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57" s="155" cm="1">
        <f t="array" ref="R757">_xlfn.SWITCH(D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57" s="155" cm="1">
        <f t="array" ref="S757">_xlfn.SWITCH(E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57" s="155" cm="1">
        <f t="array" ref="T757">_xlfn.SWITCH(F757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58" spans="1:20" x14ac:dyDescent="0.3">
      <c r="A758">
        <v>58</v>
      </c>
      <c r="B758" s="11" t="s">
        <v>24</v>
      </c>
      <c r="C758" s="11" t="s">
        <v>11</v>
      </c>
      <c r="D758" s="11" t="s">
        <v>15</v>
      </c>
      <c r="E758" s="11" t="s">
        <v>15</v>
      </c>
      <c r="F758" s="11" t="s">
        <v>27</v>
      </c>
      <c r="I758">
        <f>FG_SecBase_Tuning!M$293</f>
        <v>9</v>
      </c>
      <c r="J758">
        <f>FG_SecBase_Tuning!N$293</f>
        <v>9</v>
      </c>
      <c r="K758">
        <f>FG_SecBase_Tuning!O$293</f>
        <v>9</v>
      </c>
      <c r="L758">
        <f>FG_SecBase_Tuning!P$293</f>
        <v>9</v>
      </c>
      <c r="M758">
        <f>FG_SecBase_Tuning!Q$293</f>
        <v>9</v>
      </c>
      <c r="P758" s="155" cm="1">
        <f t="array" ref="P758">_xlfn.SWITCH(B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58" s="155" cm="1">
        <f t="array" ref="Q758">_xlfn.SWITCH(C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58" s="155" cm="1">
        <f t="array" ref="R758">_xlfn.SWITCH(D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58" s="155" cm="1">
        <f t="array" ref="S758">_xlfn.SWITCH(E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58" s="155" cm="1">
        <f t="array" ref="T758">_xlfn.SWITCH(F758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59" spans="1:20" x14ac:dyDescent="0.3">
      <c r="A759">
        <v>59</v>
      </c>
      <c r="B759" s="11" t="s">
        <v>24</v>
      </c>
      <c r="C759" s="11" t="s">
        <v>27</v>
      </c>
      <c r="D759" s="11" t="s">
        <v>15</v>
      </c>
      <c r="E759" s="11" t="s">
        <v>37</v>
      </c>
      <c r="F759" s="11" t="s">
        <v>27</v>
      </c>
      <c r="I759">
        <f>FG_SecBase_Tuning!M$293</f>
        <v>9</v>
      </c>
      <c r="J759">
        <f>FG_SecBase_Tuning!N$293</f>
        <v>9</v>
      </c>
      <c r="K759">
        <f>FG_SecBase_Tuning!O$293</f>
        <v>9</v>
      </c>
      <c r="L759">
        <f>FG_SecBase_Tuning!P$293</f>
        <v>9</v>
      </c>
      <c r="M759">
        <f>FG_SecBase_Tuning!Q$293</f>
        <v>9</v>
      </c>
      <c r="P759" s="155" cm="1">
        <f t="array" ref="P759">_xlfn.SWITCH(B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59" s="155" cm="1">
        <f t="array" ref="Q759">_xlfn.SWITCH(C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59" s="155" cm="1">
        <f t="array" ref="R759">_xlfn.SWITCH(D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59" s="155" cm="1">
        <f t="array" ref="S759">_xlfn.SWITCH(E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59" s="155" cm="1">
        <f t="array" ref="T759">_xlfn.SWITCH(F759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60" spans="1:20" x14ac:dyDescent="0.3">
      <c r="A760">
        <v>60</v>
      </c>
      <c r="B760" s="11" t="s">
        <v>24</v>
      </c>
      <c r="C760" s="11" t="s">
        <v>18</v>
      </c>
      <c r="D760" s="11" t="s">
        <v>34</v>
      </c>
      <c r="E760" s="11" t="s">
        <v>34</v>
      </c>
      <c r="F760" s="11" t="s">
        <v>27</v>
      </c>
      <c r="I760" s="6">
        <f>FG_SecBase_Tuning!M$295</f>
        <v>1000</v>
      </c>
      <c r="J760" s="6">
        <f>FG_SecBase_Tuning!N$297</f>
        <v>700</v>
      </c>
      <c r="K760" s="6">
        <f>FG_SecBase_Tuning!O$296</f>
        <v>1000</v>
      </c>
      <c r="L760" s="4">
        <f>FG_SecBase_Tuning!P$317</f>
        <v>6000</v>
      </c>
      <c r="M760" s="4">
        <f>FG_SecBase_Tuning!Q$317</f>
        <v>6000</v>
      </c>
      <c r="P760" s="155" cm="1">
        <f t="array" ref="P760">_xlfn.SWITCH(B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60" s="155" cm="1">
        <f t="array" ref="Q760">_xlfn.SWITCH(C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60" s="155" cm="1">
        <f t="array" ref="R760">_xlfn.SWITCH(D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60" s="155" cm="1">
        <f t="array" ref="S760">_xlfn.SWITCH(E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60" s="155" cm="1">
        <f t="array" ref="T760">_xlfn.SWITCH(F760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61" spans="1:20" x14ac:dyDescent="0.3">
      <c r="A761">
        <v>61</v>
      </c>
      <c r="B761" s="11" t="s">
        <v>18</v>
      </c>
      <c r="C761" s="11" t="s">
        <v>31</v>
      </c>
      <c r="D761" s="11" t="s">
        <v>24</v>
      </c>
      <c r="E761" s="11" t="s">
        <v>24</v>
      </c>
      <c r="F761" s="11" t="s">
        <v>37</v>
      </c>
      <c r="I761" s="6">
        <f>FG_SecBase_Tuning!M$295</f>
        <v>1000</v>
      </c>
      <c r="J761" s="6">
        <f>FG_SecBase_Tuning!N$297</f>
        <v>700</v>
      </c>
      <c r="K761" s="6">
        <f>FG_SecBase_Tuning!O$296</f>
        <v>1000</v>
      </c>
      <c r="L761" s="32">
        <f>FG_SecBase_Tuning!P$318</f>
        <v>2005</v>
      </c>
      <c r="M761" s="32">
        <f>FG_SecBase_Tuning!Q$318</f>
        <v>2005</v>
      </c>
      <c r="P761" s="155" cm="1">
        <f t="array" ref="P761">_xlfn.SWITCH(B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61" s="155" cm="1">
        <f t="array" ref="Q761">_xlfn.SWITCH(C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61" s="155" cm="1">
        <f t="array" ref="R761">_xlfn.SWITCH(D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61" s="155" cm="1">
        <f t="array" ref="S761">_xlfn.SWITCH(E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61" s="155" cm="1">
        <f t="array" ref="T761">_xlfn.SWITCH(F761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62" spans="1:20" x14ac:dyDescent="0.3">
      <c r="A762">
        <v>62</v>
      </c>
      <c r="B762" s="11" t="s">
        <v>10</v>
      </c>
      <c r="C762" s="11" t="s">
        <v>26</v>
      </c>
      <c r="D762" s="11" t="s">
        <v>17</v>
      </c>
      <c r="E762" s="4" t="s">
        <v>7</v>
      </c>
      <c r="F762" s="4" t="s">
        <v>7</v>
      </c>
      <c r="I762" s="6">
        <f>FG_SecBase_Tuning!M$295</f>
        <v>1000</v>
      </c>
      <c r="J762" s="6">
        <f>FG_SecBase_Tuning!N$297</f>
        <v>700</v>
      </c>
      <c r="K762" s="6">
        <f>FG_SecBase_Tuning!O$296</f>
        <v>1000</v>
      </c>
      <c r="L762" s="32">
        <f>FG_SecBase_Tuning!P$318</f>
        <v>2005</v>
      </c>
      <c r="M762" s="32">
        <f>FG_SecBase_Tuning!Q$318</f>
        <v>2005</v>
      </c>
      <c r="P762" s="155" cm="1">
        <f t="array" ref="P762">_xlfn.SWITCH(B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762" s="155" cm="1">
        <f t="array" ref="Q762">_xlfn.SWITCH(C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762" s="155" cm="1">
        <f t="array" ref="R762">_xlfn.SWITCH(D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762" s="155" cm="1">
        <f t="array" ref="S762">_xlfn.SWITCH(E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762" s="155" cm="1">
        <f t="array" ref="T762">_xlfn.SWITCH(F762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763" spans="1:20" x14ac:dyDescent="0.3">
      <c r="A763">
        <v>63</v>
      </c>
      <c r="B763" t="s">
        <v>15</v>
      </c>
      <c r="C763" t="s">
        <v>30</v>
      </c>
      <c r="D763" t="s">
        <v>34</v>
      </c>
      <c r="E763" s="4" t="s">
        <v>7</v>
      </c>
      <c r="F763" s="4" t="s">
        <v>7</v>
      </c>
      <c r="I763" s="6">
        <f>FG_SecBase_Tuning!M$295</f>
        <v>1000</v>
      </c>
      <c r="J763" s="2">
        <f>FG_SecBase_Tuning!N$298</f>
        <v>700</v>
      </c>
      <c r="K763" s="6">
        <f>FG_SecBase_Tuning!O$296</f>
        <v>1000</v>
      </c>
      <c r="L763" s="32">
        <f>FG_SecBase_Tuning!P$318</f>
        <v>2005</v>
      </c>
      <c r="M763" s="32">
        <f>FG_SecBase_Tuning!Q$318</f>
        <v>2005</v>
      </c>
      <c r="P763" s="155" cm="1">
        <f t="array" ref="P763">_xlfn.SWITCH(B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63" s="155" cm="1">
        <f t="array" ref="Q763">_xlfn.SWITCH(C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763" s="155" cm="1">
        <f t="array" ref="R763">_xlfn.SWITCH(D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63" s="155" cm="1">
        <f t="array" ref="S763">_xlfn.SWITCH(E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763" s="155" cm="1">
        <f t="array" ref="T763">_xlfn.SWITCH(F763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764" spans="1:20" x14ac:dyDescent="0.3">
      <c r="A764">
        <v>64</v>
      </c>
      <c r="B764" t="s">
        <v>21</v>
      </c>
      <c r="C764" t="s">
        <v>33</v>
      </c>
      <c r="D764" t="s">
        <v>14</v>
      </c>
      <c r="E764" t="s">
        <v>11</v>
      </c>
      <c r="F764" t="s">
        <v>15</v>
      </c>
      <c r="I764">
        <f>FG_SecBase_Tuning!M$293</f>
        <v>9</v>
      </c>
      <c r="J764" s="6">
        <f>FG_SecBase_Tuning!N$297</f>
        <v>700</v>
      </c>
      <c r="K764" s="6">
        <f>FG_SecBase_Tuning!O$296</f>
        <v>1000</v>
      </c>
      <c r="L764" s="4">
        <f>FG_SecBase_Tuning!P$317</f>
        <v>6000</v>
      </c>
      <c r="M764" s="4">
        <f>FG_SecBase_Tuning!Q$317</f>
        <v>6000</v>
      </c>
      <c r="P764" s="155" cm="1">
        <f t="array" ref="P764">_xlfn.SWITCH(B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64" s="155" cm="1">
        <f t="array" ref="Q764">_xlfn.SWITCH(C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764" s="155" cm="1">
        <f t="array" ref="R764">_xlfn.SWITCH(D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764" s="155" cm="1">
        <f t="array" ref="S764">_xlfn.SWITCH(E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64" s="155" cm="1">
        <f t="array" ref="T764">_xlfn.SWITCH(F764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65" spans="1:20" x14ac:dyDescent="0.3">
      <c r="A765">
        <v>65</v>
      </c>
      <c r="B765" t="s">
        <v>15</v>
      </c>
      <c r="C765" t="s">
        <v>36</v>
      </c>
      <c r="D765" t="s">
        <v>24</v>
      </c>
      <c r="E765" t="s">
        <v>21</v>
      </c>
      <c r="F765" t="s">
        <v>40</v>
      </c>
      <c r="I765">
        <f>FG_SecBase_Tuning!M$293</f>
        <v>9</v>
      </c>
      <c r="J765" s="6">
        <f>FG_SecBase_Tuning!N$297</f>
        <v>700</v>
      </c>
      <c r="K765" s="6">
        <f>FG_SecBase_Tuning!O$296</f>
        <v>1000</v>
      </c>
      <c r="L765">
        <f>FG_SecBase_Tuning!P$293</f>
        <v>9</v>
      </c>
      <c r="M765">
        <f>FG_SecBase_Tuning!Q$293</f>
        <v>9</v>
      </c>
      <c r="P765" s="155" cm="1">
        <f t="array" ref="P765">_xlfn.SWITCH(B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65" s="155" cm="1">
        <f t="array" ref="Q765">_xlfn.SWITCH(C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765" s="155" cm="1">
        <f t="array" ref="R765">_xlfn.SWITCH(D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65" s="155" cm="1">
        <f t="array" ref="S765">_xlfn.SWITCH(E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65" s="155" cm="1">
        <f t="array" ref="T765">_xlfn.SWITCH(F765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66" spans="1:20" x14ac:dyDescent="0.3">
      <c r="A766">
        <v>66</v>
      </c>
      <c r="B766" t="s">
        <v>34</v>
      </c>
      <c r="C766" t="s">
        <v>15</v>
      </c>
      <c r="D766" t="s">
        <v>27</v>
      </c>
      <c r="E766" t="s">
        <v>11</v>
      </c>
      <c r="F766" t="s">
        <v>31</v>
      </c>
      <c r="I766">
        <f>FG_SecBase_Tuning!M$293</f>
        <v>9</v>
      </c>
      <c r="J766" s="6">
        <f>FG_SecBase_Tuning!N$297</f>
        <v>700</v>
      </c>
      <c r="K766" s="6">
        <f>FG_SecBase_Tuning!O$296</f>
        <v>1000</v>
      </c>
      <c r="L766">
        <f>FG_SecBase_Tuning!P$293</f>
        <v>9</v>
      </c>
      <c r="M766">
        <f>FG_SecBase_Tuning!Q$293</f>
        <v>9</v>
      </c>
      <c r="P766" s="155" cm="1">
        <f t="array" ref="P766">_xlfn.SWITCH(B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66" s="155" cm="1">
        <f t="array" ref="Q766">_xlfn.SWITCH(C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766" s="155" cm="1">
        <f t="array" ref="R766">_xlfn.SWITCH(D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66" s="155" cm="1">
        <f t="array" ref="S766">_xlfn.SWITCH(E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66" s="155" cm="1">
        <f t="array" ref="T766">_xlfn.SWITCH(F766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67" spans="1:20" x14ac:dyDescent="0.3">
      <c r="A767">
        <v>67</v>
      </c>
      <c r="B767" t="s">
        <v>21</v>
      </c>
      <c r="C767" t="s">
        <v>11</v>
      </c>
      <c r="D767" t="s">
        <v>23</v>
      </c>
      <c r="E767" t="s">
        <v>24</v>
      </c>
      <c r="F767" t="s">
        <v>40</v>
      </c>
      <c r="I767">
        <f>FG_SecBase_Tuning!M$293</f>
        <v>9</v>
      </c>
      <c r="J767">
        <f>FG_SecBase_Tuning!N$293</f>
        <v>9</v>
      </c>
      <c r="K767" s="6">
        <f>FG_SecBase_Tuning!O$296</f>
        <v>1000</v>
      </c>
      <c r="L767">
        <f>FG_SecBase_Tuning!P$293</f>
        <v>9</v>
      </c>
      <c r="M767">
        <f>FG_SecBase_Tuning!Q$293</f>
        <v>9</v>
      </c>
      <c r="P767" s="155" cm="1">
        <f t="array" ref="P767">_xlfn.SWITCH(B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67" s="155" cm="1">
        <f t="array" ref="Q767">_xlfn.SWITCH(C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67" s="155" cm="1">
        <f t="array" ref="R767">_xlfn.SWITCH(D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767" s="155" cm="1">
        <f t="array" ref="S767">_xlfn.SWITCH(E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67" s="155" cm="1">
        <f t="array" ref="T767">_xlfn.SWITCH(F767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68" spans="1:20" x14ac:dyDescent="0.3">
      <c r="A768">
        <v>68</v>
      </c>
      <c r="B768" t="s">
        <v>15</v>
      </c>
      <c r="C768" t="s">
        <v>11</v>
      </c>
      <c r="D768" t="s">
        <v>20</v>
      </c>
      <c r="E768" t="s">
        <v>31</v>
      </c>
      <c r="F768" t="s">
        <v>40</v>
      </c>
      <c r="I768">
        <f>FG_SecBase_Tuning!M$293</f>
        <v>9</v>
      </c>
      <c r="J768">
        <f>FG_SecBase_Tuning!N$293</f>
        <v>9</v>
      </c>
      <c r="K768" s="6">
        <f>FG_SecBase_Tuning!O$296</f>
        <v>1000</v>
      </c>
      <c r="L768">
        <f>FG_SecBase_Tuning!P$293</f>
        <v>9</v>
      </c>
      <c r="M768">
        <f>FG_SecBase_Tuning!Q$293</f>
        <v>9</v>
      </c>
      <c r="P768" s="155" cm="1">
        <f t="array" ref="P768">_xlfn.SWITCH(B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68" s="155" cm="1">
        <f t="array" ref="Q768">_xlfn.SWITCH(C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68" s="155" cm="1">
        <f t="array" ref="R768">_xlfn.SWITCH(D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768" s="155" cm="1">
        <f t="array" ref="S768">_xlfn.SWITCH(E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768" s="155" cm="1">
        <f t="array" ref="T768">_xlfn.SWITCH(F768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69" spans="1:20" x14ac:dyDescent="0.3">
      <c r="A769">
        <v>69</v>
      </c>
      <c r="B769" t="s">
        <v>11</v>
      </c>
      <c r="C769" t="s">
        <v>40</v>
      </c>
      <c r="D769" t="s">
        <v>27</v>
      </c>
      <c r="E769" t="s">
        <v>37</v>
      </c>
      <c r="F769" t="s">
        <v>11</v>
      </c>
      <c r="I769">
        <f>FG_SecBase_Tuning!M$293</f>
        <v>9</v>
      </c>
      <c r="J769">
        <f>FG_SecBase_Tuning!N$293</f>
        <v>9</v>
      </c>
      <c r="K769" s="6">
        <f>FG_SecBase_Tuning!O$296</f>
        <v>1000</v>
      </c>
      <c r="L769">
        <f>FG_SecBase_Tuning!P$293</f>
        <v>9</v>
      </c>
      <c r="M769">
        <f>FG_SecBase_Tuning!Q$293</f>
        <v>9</v>
      </c>
      <c r="P769" s="155" cm="1">
        <f t="array" ref="P769">_xlfn.SWITCH(B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769" s="155" cm="1">
        <f t="array" ref="Q769">_xlfn.SWITCH(C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69" s="155" cm="1">
        <f t="array" ref="R769">_xlfn.SWITCH(D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69" s="155" cm="1">
        <f t="array" ref="S769">_xlfn.SWITCH(E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69" s="155" cm="1">
        <f t="array" ref="T769">_xlfn.SWITCH(F769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770" spans="1:20" x14ac:dyDescent="0.3">
      <c r="A770">
        <v>70</v>
      </c>
      <c r="B770" t="s">
        <v>31</v>
      </c>
      <c r="C770" t="s">
        <v>37</v>
      </c>
      <c r="D770" t="s">
        <v>37</v>
      </c>
      <c r="E770" t="s">
        <v>21</v>
      </c>
      <c r="F770" t="s">
        <v>18</v>
      </c>
      <c r="I770">
        <f>FG_SecBase_Tuning!M$293</f>
        <v>9</v>
      </c>
      <c r="J770">
        <f>FG_SecBase_Tuning!N$293</f>
        <v>9</v>
      </c>
      <c r="K770">
        <f>FG_SecBase_Tuning!O$293</f>
        <v>9</v>
      </c>
      <c r="L770">
        <f>FG_SecBase_Tuning!P$293</f>
        <v>9</v>
      </c>
      <c r="M770">
        <f>FG_SecBase_Tuning!Q$293</f>
        <v>9</v>
      </c>
      <c r="P770" s="155" cm="1">
        <f t="array" ref="P770">_xlfn.SWITCH(B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70" s="155" cm="1">
        <f t="array" ref="Q770">_xlfn.SWITCH(C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70" s="155" cm="1">
        <f t="array" ref="R770">_xlfn.SWITCH(D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70" s="155" cm="1">
        <f t="array" ref="S770">_xlfn.SWITCH(E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70" s="155" cm="1">
        <f t="array" ref="T770">_xlfn.SWITCH(F770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71" spans="1:20" x14ac:dyDescent="0.3">
      <c r="A771">
        <v>71</v>
      </c>
      <c r="B771" t="s">
        <v>18</v>
      </c>
      <c r="C771" t="s">
        <v>37</v>
      </c>
      <c r="D771" t="s">
        <v>37</v>
      </c>
      <c r="E771" t="s">
        <v>24</v>
      </c>
      <c r="F771" t="s">
        <v>21</v>
      </c>
      <c r="I771">
        <f>FG_SecBase_Tuning!M$293</f>
        <v>9</v>
      </c>
      <c r="J771">
        <f>FG_SecBase_Tuning!N$293</f>
        <v>9</v>
      </c>
      <c r="K771">
        <f>FG_SecBase_Tuning!O$293</f>
        <v>9</v>
      </c>
      <c r="L771">
        <f>FG_SecBase_Tuning!P$293</f>
        <v>9</v>
      </c>
      <c r="M771">
        <f>FG_SecBase_Tuning!Q$293</f>
        <v>9</v>
      </c>
      <c r="P771" s="155" cm="1">
        <f t="array" ref="P771">_xlfn.SWITCH(B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71" s="155" cm="1">
        <f t="array" ref="Q771">_xlfn.SWITCH(C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71" s="155" cm="1">
        <f t="array" ref="R771">_xlfn.SWITCH(D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71" s="155" cm="1">
        <f t="array" ref="S771">_xlfn.SWITCH(E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71" s="155" cm="1">
        <f t="array" ref="T771">_xlfn.SWITCH(F771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772" spans="1:20" x14ac:dyDescent="0.3">
      <c r="A772">
        <v>72</v>
      </c>
      <c r="B772" t="s">
        <v>18</v>
      </c>
      <c r="C772" t="s">
        <v>18</v>
      </c>
      <c r="D772" t="s">
        <v>18</v>
      </c>
      <c r="E772" t="s">
        <v>37</v>
      </c>
      <c r="F772" t="s">
        <v>21</v>
      </c>
      <c r="I772">
        <f>FG_SecBase_Tuning!M$293</f>
        <v>9</v>
      </c>
      <c r="J772">
        <f>FG_SecBase_Tuning!N$293</f>
        <v>9</v>
      </c>
      <c r="K772">
        <f>FG_SecBase_Tuning!O$293</f>
        <v>9</v>
      </c>
      <c r="L772">
        <f>FG_SecBase_Tuning!P$293</f>
        <v>9</v>
      </c>
      <c r="M772">
        <f>FG_SecBase_Tuning!Q$293</f>
        <v>9</v>
      </c>
      <c r="P772" s="155" cm="1">
        <f t="array" ref="P772">_xlfn.SWITCH(B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72" s="155" cm="1">
        <f t="array" ref="Q772">_xlfn.SWITCH(C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72" s="155" cm="1">
        <f t="array" ref="R772">_xlfn.SWITCH(D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72" s="155" cm="1">
        <f t="array" ref="S772">_xlfn.SWITCH(E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72" s="155" cm="1">
        <f t="array" ref="T772">_xlfn.SWITCH(F772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773" spans="1:20" x14ac:dyDescent="0.3">
      <c r="A773">
        <v>73</v>
      </c>
      <c r="B773" t="s">
        <v>31</v>
      </c>
      <c r="C773" t="s">
        <v>27</v>
      </c>
      <c r="D773" t="s">
        <v>37</v>
      </c>
      <c r="E773" t="s">
        <v>27</v>
      </c>
      <c r="F773" t="s">
        <v>18</v>
      </c>
      <c r="I773">
        <f>FG_SecBase_Tuning!M$293</f>
        <v>9</v>
      </c>
      <c r="J773" s="10">
        <f>FG_SecBase_Tuning!N$294</f>
        <v>600</v>
      </c>
      <c r="K773" s="10">
        <f>FG_SecBase_Tuning!O$294</f>
        <v>600</v>
      </c>
      <c r="L773" s="10">
        <f>FG_SecBase_Tuning!P$294</f>
        <v>600</v>
      </c>
      <c r="M773" s="10">
        <f>FG_SecBase_Tuning!Q$294</f>
        <v>600</v>
      </c>
      <c r="P773" s="155" cm="1">
        <f t="array" ref="P773">_xlfn.SWITCH(B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773" s="155" cm="1">
        <f t="array" ref="Q773">_xlfn.SWITCH(C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73" s="155" cm="1">
        <f t="array" ref="R773">_xlfn.SWITCH(D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73" s="155" cm="1">
        <f t="array" ref="S773">_xlfn.SWITCH(E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73" s="155" cm="1">
        <f t="array" ref="T773">_xlfn.SWITCH(F773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774" spans="1:20" x14ac:dyDescent="0.3">
      <c r="A774">
        <v>74</v>
      </c>
      <c r="B774" t="s">
        <v>18</v>
      </c>
      <c r="C774" t="s">
        <v>43</v>
      </c>
      <c r="D774" t="s">
        <v>43</v>
      </c>
      <c r="E774" t="s">
        <v>43</v>
      </c>
      <c r="F774" t="s">
        <v>43</v>
      </c>
      <c r="I774">
        <f>FG_SecBase_Tuning!M$293</f>
        <v>9</v>
      </c>
      <c r="J774" s="10">
        <f>FG_SecBase_Tuning!N$294</f>
        <v>600</v>
      </c>
      <c r="K774" s="10">
        <f>FG_SecBase_Tuning!O$294</f>
        <v>600</v>
      </c>
      <c r="L774" s="10">
        <f>FG_SecBase_Tuning!P$294</f>
        <v>600</v>
      </c>
      <c r="M774" s="10">
        <f>FG_SecBase_Tuning!Q$294</f>
        <v>600</v>
      </c>
      <c r="P774" s="155" cm="1">
        <f t="array" ref="P774">_xlfn.SWITCH(B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74" s="155" cm="1">
        <f t="array" ref="Q774">_xlfn.SWITCH(C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774" s="155" cm="1">
        <f t="array" ref="R774">_xlfn.SWITCH(D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774" s="155" cm="1">
        <f t="array" ref="S774">_xlfn.SWITCH(E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774" s="155" cm="1">
        <f t="array" ref="T774">_xlfn.SWITCH(F774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775" spans="1:20" x14ac:dyDescent="0.3">
      <c r="A775">
        <v>75</v>
      </c>
      <c r="B775" t="s">
        <v>40</v>
      </c>
      <c r="C775" t="s">
        <v>40</v>
      </c>
      <c r="D775" t="s">
        <v>27</v>
      </c>
      <c r="E775" t="s">
        <v>15</v>
      </c>
      <c r="F775" t="s">
        <v>31</v>
      </c>
      <c r="I775">
        <f>FG_SecBase_Tuning!M$293</f>
        <v>9</v>
      </c>
      <c r="J775" s="10">
        <f>FG_SecBase_Tuning!N$294</f>
        <v>600</v>
      </c>
      <c r="K775" s="10">
        <f>FG_SecBase_Tuning!O$294</f>
        <v>600</v>
      </c>
      <c r="L775" s="10">
        <f>FG_SecBase_Tuning!P$294</f>
        <v>600</v>
      </c>
      <c r="M775" s="10">
        <f>FG_SecBase_Tuning!Q$294</f>
        <v>600</v>
      </c>
      <c r="P775" s="155" cm="1">
        <f t="array" ref="P775">_xlfn.SWITCH(B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75" s="155" cm="1">
        <f t="array" ref="Q775">_xlfn.SWITCH(C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75" s="155" cm="1">
        <f t="array" ref="R775">_xlfn.SWITCH(D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75" s="155" cm="1">
        <f t="array" ref="S775">_xlfn.SWITCH(E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75" s="155" cm="1">
        <f t="array" ref="T775">_xlfn.SWITCH(F775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76" spans="1:20" x14ac:dyDescent="0.3">
      <c r="A776">
        <v>76</v>
      </c>
      <c r="B776" t="s">
        <v>40</v>
      </c>
      <c r="C776" t="s">
        <v>24</v>
      </c>
      <c r="D776" t="s">
        <v>37</v>
      </c>
      <c r="E776" t="s">
        <v>15</v>
      </c>
      <c r="F776" t="s">
        <v>31</v>
      </c>
      <c r="I776">
        <f>FG_SecBase_Tuning!M$293</f>
        <v>9</v>
      </c>
      <c r="J776" s="10">
        <f>FG_SecBase_Tuning!N$294</f>
        <v>600</v>
      </c>
      <c r="K776" s="10">
        <f>FG_SecBase_Tuning!O$294</f>
        <v>600</v>
      </c>
      <c r="L776" s="10">
        <f>FG_SecBase_Tuning!P$294</f>
        <v>600</v>
      </c>
      <c r="M776" s="10">
        <f>FG_SecBase_Tuning!Q$294</f>
        <v>600</v>
      </c>
      <c r="P776" s="155" cm="1">
        <f t="array" ref="P776">_xlfn.SWITCH(B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76" s="155" cm="1">
        <f t="array" ref="Q776">_xlfn.SWITCH(C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76" s="155" cm="1">
        <f t="array" ref="R776">_xlfn.SWITCH(D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76" s="155" cm="1">
        <f t="array" ref="S776">_xlfn.SWITCH(E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76" s="155" cm="1">
        <f t="array" ref="T776">_xlfn.SWITCH(F776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77" spans="1:20" x14ac:dyDescent="0.3">
      <c r="A777">
        <v>77</v>
      </c>
      <c r="B777" t="s">
        <v>40</v>
      </c>
      <c r="C777" t="s">
        <v>27</v>
      </c>
      <c r="D777" t="s">
        <v>18</v>
      </c>
      <c r="E777" t="s">
        <v>15</v>
      </c>
      <c r="F777" t="s">
        <v>37</v>
      </c>
      <c r="I777">
        <f>FG_SecBase_Tuning!M$293</f>
        <v>9</v>
      </c>
      <c r="J777">
        <f>FG_SecBase_Tuning!N$293</f>
        <v>9</v>
      </c>
      <c r="K777">
        <f>FG_SecBase_Tuning!O$293</f>
        <v>9</v>
      </c>
      <c r="L777">
        <f>FG_SecBase_Tuning!P$293</f>
        <v>9</v>
      </c>
      <c r="M777">
        <f>FG_SecBase_Tuning!Q$293</f>
        <v>9</v>
      </c>
      <c r="P777" s="155" cm="1">
        <f t="array" ref="P777">_xlfn.SWITCH(B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77" s="155" cm="1">
        <f t="array" ref="Q777">_xlfn.SWITCH(C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77" s="155" cm="1">
        <f t="array" ref="R777">_xlfn.SWITCH(D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77" s="155" cm="1">
        <f t="array" ref="S777">_xlfn.SWITCH(E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77" s="155" cm="1">
        <f t="array" ref="T777">_xlfn.SWITCH(F777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78" spans="1:20" x14ac:dyDescent="0.3">
      <c r="A778">
        <v>78</v>
      </c>
      <c r="B778" t="s">
        <v>15</v>
      </c>
      <c r="C778" t="s">
        <v>18</v>
      </c>
      <c r="D778" t="s">
        <v>27</v>
      </c>
      <c r="E778" t="s">
        <v>34</v>
      </c>
      <c r="F778" t="s">
        <v>15</v>
      </c>
      <c r="I778">
        <f>FG_SecBase_Tuning!M$293</f>
        <v>9</v>
      </c>
      <c r="J778">
        <f>FG_SecBase_Tuning!N$293</f>
        <v>9</v>
      </c>
      <c r="K778">
        <f>FG_SecBase_Tuning!O$293</f>
        <v>9</v>
      </c>
      <c r="L778">
        <f>FG_SecBase_Tuning!P$293</f>
        <v>9</v>
      </c>
      <c r="M778">
        <f>FG_SecBase_Tuning!Q$293</f>
        <v>9</v>
      </c>
      <c r="P778" s="155" cm="1">
        <f t="array" ref="P778">_xlfn.SWITCH(B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78" s="155" cm="1">
        <f t="array" ref="Q778">_xlfn.SWITCH(C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778" s="155" cm="1">
        <f t="array" ref="R778">_xlfn.SWITCH(D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778" s="155" cm="1">
        <f t="array" ref="S778">_xlfn.SWITCH(E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78" s="155" cm="1">
        <f t="array" ref="T778">_xlfn.SWITCH(F778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79" spans="1:20" x14ac:dyDescent="0.3">
      <c r="A779">
        <v>79</v>
      </c>
      <c r="B779" t="s">
        <v>18</v>
      </c>
      <c r="C779" t="s">
        <v>40</v>
      </c>
      <c r="D779" t="s">
        <v>18</v>
      </c>
      <c r="E779" t="s">
        <v>40</v>
      </c>
      <c r="F779" t="s">
        <v>31</v>
      </c>
      <c r="I779">
        <f>FG_SecBase_Tuning!M$293</f>
        <v>9</v>
      </c>
      <c r="J779">
        <f>FG_SecBase_Tuning!N$293</f>
        <v>9</v>
      </c>
      <c r="K779">
        <f>FG_SecBase_Tuning!O$293</f>
        <v>9</v>
      </c>
      <c r="L779">
        <f>FG_SecBase_Tuning!P$293</f>
        <v>9</v>
      </c>
      <c r="M779">
        <f>FG_SecBase_Tuning!Q$293</f>
        <v>9</v>
      </c>
      <c r="P779" s="155" cm="1">
        <f t="array" ref="P779">_xlfn.SWITCH(B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79" s="155" cm="1">
        <f t="array" ref="Q779">_xlfn.SWITCH(C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79" s="155" cm="1">
        <f t="array" ref="R779">_xlfn.SWITCH(D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79" s="155" cm="1">
        <f t="array" ref="S779">_xlfn.SWITCH(E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79" s="155" cm="1">
        <f t="array" ref="T779">_xlfn.SWITCH(F779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80" spans="1:20" ht="15" thickBot="1" x14ac:dyDescent="0.35">
      <c r="A780">
        <v>80</v>
      </c>
      <c r="B780" t="s">
        <v>15</v>
      </c>
      <c r="C780" t="s">
        <v>11</v>
      </c>
      <c r="D780" t="s">
        <v>15</v>
      </c>
      <c r="E780" t="s">
        <v>40</v>
      </c>
      <c r="F780" t="s">
        <v>24</v>
      </c>
      <c r="I780">
        <f>FG_SecBase_Tuning!M$293</f>
        <v>9</v>
      </c>
      <c r="J780">
        <f>FG_SecBase_Tuning!N$293</f>
        <v>9</v>
      </c>
      <c r="K780">
        <f>FG_SecBase_Tuning!O$293</f>
        <v>9</v>
      </c>
      <c r="L780">
        <f>FG_SecBase_Tuning!P$293</f>
        <v>9</v>
      </c>
      <c r="M780">
        <f>FG_SecBase_Tuning!Q$293</f>
        <v>9</v>
      </c>
      <c r="P780" s="155" cm="1">
        <f t="array" ref="P780">_xlfn.SWITCH(B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80" s="155" cm="1">
        <f t="array" ref="Q780">_xlfn.SWITCH(C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80" s="155" cm="1">
        <f t="array" ref="R780">_xlfn.SWITCH(D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80" s="155" cm="1">
        <f t="array" ref="S780">_xlfn.SWITCH(E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780" s="155" cm="1">
        <f t="array" ref="T780">_xlfn.SWITCH(F780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781" spans="1:20" x14ac:dyDescent="0.3">
      <c r="A781">
        <v>81</v>
      </c>
      <c r="B781" s="26" t="s">
        <v>40</v>
      </c>
      <c r="C781" s="13" t="s">
        <v>27</v>
      </c>
      <c r="D781" s="13" t="s">
        <v>21</v>
      </c>
      <c r="E781" s="13" t="s">
        <v>11</v>
      </c>
      <c r="F781" s="14" t="s">
        <v>11</v>
      </c>
      <c r="I781" s="46">
        <v>2300</v>
      </c>
      <c r="J781" s="46">
        <v>3800</v>
      </c>
      <c r="K781" s="46">
        <v>2600</v>
      </c>
      <c r="L781" s="46">
        <v>2500</v>
      </c>
      <c r="M781" s="46">
        <v>2000</v>
      </c>
      <c r="P781" s="155" cm="1">
        <f t="array" ref="P781">_xlfn.SWITCH(B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81" s="155" cm="1">
        <f t="array" ref="Q781">_xlfn.SWITCH(C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81" s="155" cm="1">
        <f t="array" ref="R781">_xlfn.SWITCH(D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81" s="155" cm="1">
        <f t="array" ref="S781">_xlfn.SWITCH(E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81" s="155" cm="1">
        <f t="array" ref="T781">_xlfn.SWITCH(F781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782" spans="1:20" x14ac:dyDescent="0.3">
      <c r="A782">
        <v>82</v>
      </c>
      <c r="B782" s="28" t="s">
        <v>15</v>
      </c>
      <c r="C782" t="s">
        <v>11</v>
      </c>
      <c r="D782" t="s">
        <v>31</v>
      </c>
      <c r="E782" t="s">
        <v>15</v>
      </c>
      <c r="F782" s="15" t="s">
        <v>27</v>
      </c>
      <c r="I782" s="46">
        <v>2300</v>
      </c>
      <c r="J782" s="46">
        <v>4400</v>
      </c>
      <c r="K782" s="46">
        <v>2700</v>
      </c>
      <c r="L782" s="46">
        <v>2500</v>
      </c>
      <c r="M782" s="46">
        <v>1850</v>
      </c>
      <c r="P782" s="155" cm="1">
        <f t="array" ref="P782">_xlfn.SWITCH(B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82" s="155" cm="1">
        <f t="array" ref="Q782">_xlfn.SWITCH(C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82" s="155" cm="1">
        <f t="array" ref="R782">_xlfn.SWITCH(D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82" s="155" cm="1">
        <f t="array" ref="S782">_xlfn.SWITCH(E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82" s="155" cm="1">
        <f t="array" ref="T782">_xlfn.SWITCH(F782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83" spans="1:20" x14ac:dyDescent="0.3">
      <c r="A783">
        <v>83</v>
      </c>
      <c r="B783" s="28" t="s">
        <v>37</v>
      </c>
      <c r="C783" t="s">
        <v>37</v>
      </c>
      <c r="D783" t="s">
        <v>37</v>
      </c>
      <c r="E783" t="s">
        <v>37</v>
      </c>
      <c r="F783" s="15" t="s">
        <v>37</v>
      </c>
      <c r="I783" s="46">
        <v>2300</v>
      </c>
      <c r="J783" s="46">
        <v>4150</v>
      </c>
      <c r="K783" s="46">
        <v>3000</v>
      </c>
      <c r="L783" s="46">
        <v>2200</v>
      </c>
      <c r="M783" s="46">
        <v>2200</v>
      </c>
      <c r="P783" s="155" cm="1">
        <f t="array" ref="P783">_xlfn.SWITCH(B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83" s="155" cm="1">
        <f t="array" ref="Q783">_xlfn.SWITCH(C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783" s="155" cm="1">
        <f t="array" ref="R783">_xlfn.SWITCH(D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783" s="155" cm="1">
        <f t="array" ref="S783">_xlfn.SWITCH(E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83" s="155" cm="1">
        <f t="array" ref="T783">_xlfn.SWITCH(F783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84" spans="1:20" ht="15" thickBot="1" x14ac:dyDescent="0.35">
      <c r="A784">
        <v>84</v>
      </c>
      <c r="B784" s="31" t="s">
        <v>40</v>
      </c>
      <c r="C784" s="16" t="s">
        <v>34</v>
      </c>
      <c r="D784" s="16" t="s">
        <v>11</v>
      </c>
      <c r="E784" s="16" t="s">
        <v>11</v>
      </c>
      <c r="F784" s="17" t="s">
        <v>34</v>
      </c>
      <c r="I784" s="46">
        <v>2300</v>
      </c>
      <c r="J784" s="46">
        <v>3850</v>
      </c>
      <c r="K784" s="46">
        <v>2800</v>
      </c>
      <c r="L784" s="46">
        <v>2000</v>
      </c>
      <c r="M784" s="46">
        <f>FG_SecBase_Tuning!Q$313</f>
        <v>2950</v>
      </c>
      <c r="P784" s="155" cm="1">
        <f t="array" ref="P784">_xlfn.SWITCH(B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84" s="155" cm="1">
        <f t="array" ref="Q784">_xlfn.SWITCH(C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84" s="155" cm="1">
        <f t="array" ref="R784">_xlfn.SWITCH(D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784" s="155" cm="1">
        <f t="array" ref="S784">_xlfn.SWITCH(E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84" s="155" cm="1">
        <f t="array" ref="T784">_xlfn.SWITCH(F784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785" spans="1:20" x14ac:dyDescent="0.3">
      <c r="A785">
        <v>85</v>
      </c>
      <c r="B785" s="9" t="s">
        <v>21</v>
      </c>
      <c r="C785" s="9" t="s">
        <v>34</v>
      </c>
      <c r="D785" s="9" t="s">
        <v>31</v>
      </c>
      <c r="E785" s="9" t="s">
        <v>24</v>
      </c>
      <c r="F785" s="9" t="s">
        <v>11</v>
      </c>
      <c r="I785">
        <f>FG_SecBase_Tuning!M$293</f>
        <v>9</v>
      </c>
      <c r="J785">
        <f>FG_SecBase_Tuning!N$293</f>
        <v>9</v>
      </c>
      <c r="K785">
        <f>FG_SecBase_Tuning!O$293</f>
        <v>9</v>
      </c>
      <c r="L785">
        <f>FG_SecBase_Tuning!P$293</f>
        <v>9</v>
      </c>
      <c r="M785">
        <f>FG_SecBase_Tuning!Q$293</f>
        <v>9</v>
      </c>
      <c r="P785" s="155" cm="1">
        <f t="array" ref="P785">_xlfn.SWITCH(B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85" s="155" cm="1">
        <f t="array" ref="Q785">_xlfn.SWITCH(C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85" s="155" cm="1">
        <f t="array" ref="R785">_xlfn.SWITCH(D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85" s="155" cm="1">
        <f t="array" ref="S785">_xlfn.SWITCH(E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85" s="155" cm="1">
        <f t="array" ref="T785">_xlfn.SWITCH(F785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786" spans="1:20" x14ac:dyDescent="0.3">
      <c r="A786">
        <v>86</v>
      </c>
      <c r="B786" t="s">
        <v>21</v>
      </c>
      <c r="C786" t="s">
        <v>31</v>
      </c>
      <c r="D786" t="s">
        <v>24</v>
      </c>
      <c r="E786" t="s">
        <v>21</v>
      </c>
      <c r="F786" t="s">
        <v>37</v>
      </c>
      <c r="I786">
        <f>FG_SecBase_Tuning!M$293</f>
        <v>9</v>
      </c>
      <c r="J786">
        <f>FG_SecBase_Tuning!N$293</f>
        <v>9</v>
      </c>
      <c r="K786">
        <f>FG_SecBase_Tuning!O$293</f>
        <v>9</v>
      </c>
      <c r="L786">
        <f>FG_SecBase_Tuning!P$293</f>
        <v>9</v>
      </c>
      <c r="M786">
        <f>FG_SecBase_Tuning!Q$293</f>
        <v>9</v>
      </c>
      <c r="P786" s="155" cm="1">
        <f t="array" ref="P786">_xlfn.SWITCH(B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86" s="155" cm="1">
        <f t="array" ref="Q786">_xlfn.SWITCH(C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86" s="155" cm="1">
        <f t="array" ref="R786">_xlfn.SWITCH(D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86" s="155" cm="1">
        <f t="array" ref="S786">_xlfn.SWITCH(E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786" s="155" cm="1">
        <f t="array" ref="T786">_xlfn.SWITCH(F786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87" spans="1:20" x14ac:dyDescent="0.3">
      <c r="K787"/>
    </row>
    <row r="788" spans="1:20" x14ac:dyDescent="0.3">
      <c r="I788">
        <f>SUM(I701:I786)</f>
        <v>100000</v>
      </c>
      <c r="J788">
        <f t="shared" ref="J788:M788" si="30">SUM(J701:J786)</f>
        <v>100000</v>
      </c>
      <c r="K788">
        <f t="shared" si="30"/>
        <v>100000</v>
      </c>
      <c r="L788">
        <f t="shared" si="30"/>
        <v>100000</v>
      </c>
      <c r="M788">
        <f t="shared" si="30"/>
        <v>100000</v>
      </c>
    </row>
    <row r="789" spans="1:20" x14ac:dyDescent="0.3">
      <c r="K789"/>
    </row>
    <row r="790" spans="1:20" x14ac:dyDescent="0.3">
      <c r="K790"/>
    </row>
    <row r="791" spans="1:20" x14ac:dyDescent="0.3">
      <c r="B791" s="209" t="s">
        <v>87</v>
      </c>
      <c r="C791" s="209"/>
      <c r="D791" s="209"/>
      <c r="E791" s="209"/>
      <c r="F791" s="209"/>
      <c r="I791" s="209" t="s">
        <v>73</v>
      </c>
      <c r="J791" s="211"/>
      <c r="K791" s="211"/>
      <c r="L791" s="211"/>
      <c r="M791" s="211"/>
      <c r="P791" s="209" t="s">
        <v>87</v>
      </c>
      <c r="Q791" s="209"/>
      <c r="R791" s="209"/>
      <c r="S791" s="209"/>
      <c r="T791" s="209"/>
    </row>
    <row r="792" spans="1:20" x14ac:dyDescent="0.3">
      <c r="K792"/>
    </row>
    <row r="793" spans="1:20" x14ac:dyDescent="0.3">
      <c r="B793" s="38" t="s">
        <v>74</v>
      </c>
      <c r="C793" s="38" t="s">
        <v>75</v>
      </c>
      <c r="D793" s="38" t="s">
        <v>76</v>
      </c>
      <c r="E793" s="38" t="s">
        <v>77</v>
      </c>
      <c r="F793" s="38" t="s">
        <v>78</v>
      </c>
      <c r="K793"/>
      <c r="P793" s="38" t="s">
        <v>74</v>
      </c>
      <c r="Q793" s="38" t="s">
        <v>75</v>
      </c>
      <c r="R793" s="38" t="s">
        <v>76</v>
      </c>
      <c r="S793" s="38" t="s">
        <v>77</v>
      </c>
      <c r="T793" s="38" t="s">
        <v>78</v>
      </c>
    </row>
    <row r="794" spans="1:20" x14ac:dyDescent="0.3">
      <c r="A794">
        <v>1</v>
      </c>
      <c r="B794" t="s">
        <v>24</v>
      </c>
      <c r="C794" t="s">
        <v>40</v>
      </c>
      <c r="D794" t="s">
        <v>15</v>
      </c>
      <c r="E794" t="s">
        <v>37</v>
      </c>
      <c r="F794" t="s">
        <v>37</v>
      </c>
      <c r="I794">
        <f>FG_SecBase_Tuning!M$328</f>
        <v>9</v>
      </c>
      <c r="J794">
        <f>FG_SecBase_Tuning!N$328</f>
        <v>9</v>
      </c>
      <c r="K794">
        <f>FG_SecBase_Tuning!O$328</f>
        <v>9</v>
      </c>
      <c r="L794">
        <f>FG_SecBase_Tuning!P$328</f>
        <v>9</v>
      </c>
      <c r="M794">
        <f>FG_SecBase_Tuning!Q$328</f>
        <v>9</v>
      </c>
      <c r="P794" s="155" cm="1">
        <f t="array" ref="P794">_xlfn.SWITCH(B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94" s="155" cm="1">
        <f t="array" ref="Q794">_xlfn.SWITCH(C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94" s="155" cm="1">
        <f t="array" ref="R794">_xlfn.SWITCH(D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94" s="155" cm="1">
        <f t="array" ref="S794">_xlfn.SWITCH(E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794" s="155" cm="1">
        <f t="array" ref="T794">_xlfn.SWITCH(F794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95" spans="1:20" x14ac:dyDescent="0.3">
      <c r="A795">
        <v>2</v>
      </c>
      <c r="B795" t="s">
        <v>40</v>
      </c>
      <c r="C795" t="s">
        <v>31</v>
      </c>
      <c r="D795" t="s">
        <v>15</v>
      </c>
      <c r="E795" t="s">
        <v>27</v>
      </c>
      <c r="F795" t="s">
        <v>40</v>
      </c>
      <c r="I795">
        <f>FG_SecBase_Tuning!M$328</f>
        <v>9</v>
      </c>
      <c r="J795">
        <f>FG_SecBase_Tuning!N$328</f>
        <v>9</v>
      </c>
      <c r="K795">
        <f>FG_SecBase_Tuning!O$328</f>
        <v>9</v>
      </c>
      <c r="L795">
        <f>FG_SecBase_Tuning!P$328</f>
        <v>9</v>
      </c>
      <c r="M795">
        <f>FG_SecBase_Tuning!Q$328</f>
        <v>9</v>
      </c>
      <c r="P795" s="155" cm="1">
        <f t="array" ref="P795">_xlfn.SWITCH(B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95" s="155" cm="1">
        <f t="array" ref="Q795">_xlfn.SWITCH(C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795" s="155" cm="1">
        <f t="array" ref="R795">_xlfn.SWITCH(D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795" s="155" cm="1">
        <f t="array" ref="S795">_xlfn.SWITCH(E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95" s="155" cm="1">
        <f t="array" ref="T795">_xlfn.SWITCH(F795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96" spans="1:20" x14ac:dyDescent="0.3">
      <c r="A796">
        <v>3</v>
      </c>
      <c r="B796" t="s">
        <v>18</v>
      </c>
      <c r="C796" t="s">
        <v>34</v>
      </c>
      <c r="D796" t="s">
        <v>18</v>
      </c>
      <c r="E796" t="s">
        <v>15</v>
      </c>
      <c r="F796" t="s">
        <v>31</v>
      </c>
      <c r="I796">
        <f>FG_SecBase_Tuning!M$328</f>
        <v>9</v>
      </c>
      <c r="J796">
        <f>FG_SecBase_Tuning!N$328</f>
        <v>9</v>
      </c>
      <c r="K796">
        <f>FG_SecBase_Tuning!O$328</f>
        <v>9</v>
      </c>
      <c r="L796">
        <f>FG_SecBase_Tuning!P$328</f>
        <v>9</v>
      </c>
      <c r="M796">
        <f>FG_SecBase_Tuning!Q$328</f>
        <v>9</v>
      </c>
      <c r="P796" s="155" cm="1">
        <f t="array" ref="P796">_xlfn.SWITCH(B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796" s="155" cm="1">
        <f t="array" ref="Q796">_xlfn.SWITCH(C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96" s="155" cm="1">
        <f t="array" ref="R796">_xlfn.SWITCH(D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96" s="155" cm="1">
        <f t="array" ref="S796">_xlfn.SWITCH(E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796" s="155" cm="1">
        <f t="array" ref="T796">_xlfn.SWITCH(F796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797" spans="1:20" x14ac:dyDescent="0.3">
      <c r="A797">
        <v>4</v>
      </c>
      <c r="B797" t="s">
        <v>21</v>
      </c>
      <c r="C797" t="s">
        <v>40</v>
      </c>
      <c r="D797" t="s">
        <v>21</v>
      </c>
      <c r="E797" t="s">
        <v>11</v>
      </c>
      <c r="F797" t="s">
        <v>15</v>
      </c>
      <c r="I797">
        <f>FG_SecBase_Tuning!M$328</f>
        <v>9</v>
      </c>
      <c r="J797">
        <f>FG_SecBase_Tuning!N$328</f>
        <v>9</v>
      </c>
      <c r="K797">
        <f>FG_SecBase_Tuning!O$328</f>
        <v>9</v>
      </c>
      <c r="L797">
        <f>FG_SecBase_Tuning!P$328</f>
        <v>9</v>
      </c>
      <c r="M797">
        <f>FG_SecBase_Tuning!Q$328</f>
        <v>9</v>
      </c>
      <c r="P797" s="155" cm="1">
        <f t="array" ref="P797">_xlfn.SWITCH(B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797" s="155" cm="1">
        <f t="array" ref="Q797">_xlfn.SWITCH(C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97" s="155" cm="1">
        <f t="array" ref="R797">_xlfn.SWITCH(D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97" s="155" cm="1">
        <f t="array" ref="S797">_xlfn.SWITCH(E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97" s="155" cm="1">
        <f t="array" ref="T797">_xlfn.SWITCH(F797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98" spans="1:20" ht="15" thickBot="1" x14ac:dyDescent="0.35">
      <c r="A798">
        <v>5</v>
      </c>
      <c r="B798" t="s">
        <v>24</v>
      </c>
      <c r="C798" t="s">
        <v>24</v>
      </c>
      <c r="D798" t="s">
        <v>31</v>
      </c>
      <c r="E798" t="s">
        <v>34</v>
      </c>
      <c r="F798" t="s">
        <v>27</v>
      </c>
      <c r="I798">
        <f>FG_SecBase_Tuning!M$328</f>
        <v>9</v>
      </c>
      <c r="J798">
        <f>FG_SecBase_Tuning!N$328</f>
        <v>9</v>
      </c>
      <c r="K798">
        <f>FG_SecBase_Tuning!O$328</f>
        <v>9</v>
      </c>
      <c r="L798">
        <f>FG_SecBase_Tuning!P$328</f>
        <v>9</v>
      </c>
      <c r="M798">
        <f>FG_SecBase_Tuning!Q$328</f>
        <v>9</v>
      </c>
      <c r="P798" s="155" cm="1">
        <f t="array" ref="P798">_xlfn.SWITCH(B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98" s="155" cm="1">
        <f t="array" ref="Q798">_xlfn.SWITCH(C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798" s="155" cm="1">
        <f t="array" ref="R798">_xlfn.SWITCH(D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798" s="155" cm="1">
        <f t="array" ref="S798">_xlfn.SWITCH(E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798" s="155" cm="1">
        <f t="array" ref="T798">_xlfn.SWITCH(F798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799" spans="1:20" x14ac:dyDescent="0.3">
      <c r="A799">
        <v>6</v>
      </c>
      <c r="B799" s="26" t="s">
        <v>24</v>
      </c>
      <c r="C799" s="13" t="s">
        <v>27</v>
      </c>
      <c r="D799" s="13" t="s">
        <v>21</v>
      </c>
      <c r="E799" s="13" t="s">
        <v>27</v>
      </c>
      <c r="F799" s="14" t="s">
        <v>24</v>
      </c>
      <c r="I799" s="46">
        <f>FG_SecBase_Tuning!M348</f>
        <v>2800</v>
      </c>
      <c r="J799" s="46">
        <f>FG_SecBase_Tuning!N348</f>
        <v>4000</v>
      </c>
      <c r="K799" s="46">
        <v>3500</v>
      </c>
      <c r="L799" s="46">
        <f>FG_SecBase_Tuning!P348</f>
        <v>3400</v>
      </c>
      <c r="M799" s="46">
        <f>FG_SecBase_Tuning!Q348</f>
        <v>3350</v>
      </c>
      <c r="P799" s="155" cm="1">
        <f t="array" ref="P799">_xlfn.SWITCH(B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799" s="155" cm="1">
        <f t="array" ref="Q799">_xlfn.SWITCH(C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99" s="155" cm="1">
        <f t="array" ref="R799">_xlfn.SWITCH(D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799" s="155" cm="1">
        <f t="array" ref="S799">_xlfn.SWITCH(E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799" s="155" cm="1">
        <f t="array" ref="T799">_xlfn.SWITCH(F799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00" spans="1:20" x14ac:dyDescent="0.3">
      <c r="A800">
        <v>7</v>
      </c>
      <c r="B800" s="28" t="s">
        <v>27</v>
      </c>
      <c r="C800" t="s">
        <v>11</v>
      </c>
      <c r="D800" t="s">
        <v>15</v>
      </c>
      <c r="E800" t="s">
        <v>31</v>
      </c>
      <c r="F800" s="15" t="s">
        <v>31</v>
      </c>
      <c r="I800" s="46">
        <f>FG_SecBase_Tuning!M345</f>
        <v>9500</v>
      </c>
      <c r="J800" s="46">
        <f>FG_SecBase_Tuning!N345</f>
        <v>8000</v>
      </c>
      <c r="K800" s="46">
        <v>7500</v>
      </c>
      <c r="L800" s="46">
        <f>FG_SecBase_Tuning!P345</f>
        <v>10000</v>
      </c>
      <c r="M800" s="46">
        <f>FG_SecBase_Tuning!Q345</f>
        <v>10000</v>
      </c>
      <c r="P800" s="155" cm="1">
        <f t="array" ref="P800">_xlfn.SWITCH(B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00" s="155" cm="1">
        <f t="array" ref="Q800">_xlfn.SWITCH(C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00" s="155" cm="1">
        <f t="array" ref="R800">_xlfn.SWITCH(D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00" s="155" cm="1">
        <f t="array" ref="S800">_xlfn.SWITCH(E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00" s="155" cm="1">
        <f t="array" ref="T800">_xlfn.SWITCH(F800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01" spans="1:20" x14ac:dyDescent="0.3">
      <c r="A801">
        <v>8</v>
      </c>
      <c r="B801" s="28" t="s">
        <v>40</v>
      </c>
      <c r="C801" t="s">
        <v>40</v>
      </c>
      <c r="D801" t="s">
        <v>40</v>
      </c>
      <c r="E801" t="s">
        <v>40</v>
      </c>
      <c r="F801" s="15" t="s">
        <v>40</v>
      </c>
      <c r="I801" s="46">
        <f>FG_SecBase_Tuning!M346</f>
        <v>8400</v>
      </c>
      <c r="J801" s="46">
        <f>FG_SecBase_Tuning!N346</f>
        <v>7500</v>
      </c>
      <c r="K801" s="46">
        <f>FG_SecBase_Tuning!O346</f>
        <v>9000</v>
      </c>
      <c r="L801" s="46">
        <f>FG_SecBase_Tuning!P346</f>
        <v>9500</v>
      </c>
      <c r="M801" s="46">
        <f>FG_SecBase_Tuning!Q346</f>
        <v>9500</v>
      </c>
      <c r="P801" s="155" cm="1">
        <f t="array" ref="P801">_xlfn.SWITCH(B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1" s="155" cm="1">
        <f t="array" ref="Q801">_xlfn.SWITCH(C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01" s="155" cm="1">
        <f t="array" ref="R801">_xlfn.SWITCH(D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01" s="155" cm="1">
        <f t="array" ref="S801">_xlfn.SWITCH(E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1" s="155" cm="1">
        <f t="array" ref="T801">_xlfn.SWITCH(F801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02" spans="1:20" x14ac:dyDescent="0.3">
      <c r="A802">
        <v>9</v>
      </c>
      <c r="B802" s="28" t="s">
        <v>40</v>
      </c>
      <c r="C802" t="s">
        <v>40</v>
      </c>
      <c r="D802" t="s">
        <v>40</v>
      </c>
      <c r="E802" t="s">
        <v>40</v>
      </c>
      <c r="F802" s="15" t="s">
        <v>40</v>
      </c>
      <c r="I802" s="46">
        <f>FG_SecBase_Tuning!M347</f>
        <v>8366</v>
      </c>
      <c r="J802" s="46">
        <f>FG_SecBase_Tuning!N347</f>
        <v>5111</v>
      </c>
      <c r="K802" s="46">
        <f>FG_SecBase_Tuning!O347</f>
        <v>8378</v>
      </c>
      <c r="L802" s="46">
        <f>FG_SecBase_Tuning!P347</f>
        <v>3686</v>
      </c>
      <c r="M802" s="46">
        <f>FG_SecBase_Tuning!Q347</f>
        <v>4014</v>
      </c>
      <c r="P802" s="155" cm="1">
        <f t="array" ref="P802">_xlfn.SWITCH(B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2" s="155" cm="1">
        <f t="array" ref="Q802">_xlfn.SWITCH(C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02" s="155" cm="1">
        <f t="array" ref="R802">_xlfn.SWITCH(D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02" s="155" cm="1">
        <f t="array" ref="S802">_xlfn.SWITCH(E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2" s="155" cm="1">
        <f t="array" ref="T802">_xlfn.SWITCH(F802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03" spans="1:20" x14ac:dyDescent="0.3">
      <c r="A803">
        <v>10</v>
      </c>
      <c r="B803" s="28" t="s">
        <v>40</v>
      </c>
      <c r="C803" t="s">
        <v>40</v>
      </c>
      <c r="D803" t="s">
        <v>40</v>
      </c>
      <c r="E803" t="s">
        <v>40</v>
      </c>
      <c r="F803" s="15" t="s">
        <v>40</v>
      </c>
      <c r="I803" s="46">
        <f>FG_SecBase_Tuning!M346</f>
        <v>8400</v>
      </c>
      <c r="J803" s="46">
        <f>FG_SecBase_Tuning!N346</f>
        <v>7500</v>
      </c>
      <c r="K803" s="46">
        <v>8000</v>
      </c>
      <c r="L803" s="46">
        <f>FG_SecBase_Tuning!P346</f>
        <v>9500</v>
      </c>
      <c r="M803" s="46">
        <f>FG_SecBase_Tuning!Q346</f>
        <v>9500</v>
      </c>
      <c r="P803" s="155" cm="1">
        <f t="array" ref="P803">_xlfn.SWITCH(B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3" s="155" cm="1">
        <f t="array" ref="Q803">_xlfn.SWITCH(C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03" s="155" cm="1">
        <f t="array" ref="R803">_xlfn.SWITCH(D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03" s="155" cm="1">
        <f t="array" ref="S803">_xlfn.SWITCH(E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3" s="155" cm="1">
        <f t="array" ref="T803">_xlfn.SWITCH(F803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04" spans="1:20" x14ac:dyDescent="0.3">
      <c r="A804">
        <v>11</v>
      </c>
      <c r="B804" s="28" t="s">
        <v>40</v>
      </c>
      <c r="C804" t="s">
        <v>40</v>
      </c>
      <c r="D804" t="s">
        <v>40</v>
      </c>
      <c r="E804" t="s">
        <v>40</v>
      </c>
      <c r="F804" s="15" t="s">
        <v>40</v>
      </c>
      <c r="I804" s="46">
        <f>FG_SecBase_Tuning!M345</f>
        <v>9500</v>
      </c>
      <c r="J804" s="46">
        <f>FG_SecBase_Tuning!N345</f>
        <v>8000</v>
      </c>
      <c r="K804" s="46">
        <v>7200</v>
      </c>
      <c r="L804" s="46">
        <f>FG_SecBase_Tuning!P345</f>
        <v>10000</v>
      </c>
      <c r="M804" s="46">
        <f>FG_SecBase_Tuning!Q345</f>
        <v>10000</v>
      </c>
      <c r="P804" s="155" cm="1">
        <f t="array" ref="P804">_xlfn.SWITCH(B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4" s="155" cm="1">
        <f t="array" ref="Q804">_xlfn.SWITCH(C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04" s="155" cm="1">
        <f t="array" ref="R804">_xlfn.SWITCH(D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04" s="155" cm="1">
        <f t="array" ref="S804">_xlfn.SWITCH(E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04" s="155" cm="1">
        <f t="array" ref="T804">_xlfn.SWITCH(F804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05" spans="1:20" ht="15" thickBot="1" x14ac:dyDescent="0.35">
      <c r="A805">
        <v>12</v>
      </c>
      <c r="B805" s="31" t="s">
        <v>37</v>
      </c>
      <c r="C805" s="16" t="s">
        <v>15</v>
      </c>
      <c r="D805" s="16" t="s">
        <v>11</v>
      </c>
      <c r="E805" s="16" t="s">
        <v>27</v>
      </c>
      <c r="F805" s="17" t="s">
        <v>21</v>
      </c>
      <c r="I805" s="46">
        <f>FG_SecBase_Tuning!M348</f>
        <v>2800</v>
      </c>
      <c r="J805" s="46">
        <f>FG_SecBase_Tuning!N348</f>
        <v>4000</v>
      </c>
      <c r="K805" s="46">
        <f>FG_SecBase_Tuning!O348</f>
        <v>4000</v>
      </c>
      <c r="L805" s="46">
        <f>FG_SecBase_Tuning!P348</f>
        <v>3400</v>
      </c>
      <c r="M805" s="46">
        <f>FG_SecBase_Tuning!Q348</f>
        <v>3350</v>
      </c>
      <c r="P805" s="155" cm="1">
        <f t="array" ref="P805">_xlfn.SWITCH(B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05" s="155" cm="1">
        <f t="array" ref="Q805">_xlfn.SWITCH(C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05" s="155" cm="1">
        <f t="array" ref="R805">_xlfn.SWITCH(D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05" s="155" cm="1">
        <f t="array" ref="S805">_xlfn.SWITCH(E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05" s="155" cm="1">
        <f t="array" ref="T805">_xlfn.SWITCH(F805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06" spans="1:20" x14ac:dyDescent="0.3">
      <c r="A806">
        <v>13</v>
      </c>
      <c r="B806" t="s">
        <v>24</v>
      </c>
      <c r="C806" t="s">
        <v>15</v>
      </c>
      <c r="D806" t="s">
        <v>34</v>
      </c>
      <c r="E806" t="s">
        <v>15</v>
      </c>
      <c r="F806" t="s">
        <v>27</v>
      </c>
      <c r="I806">
        <f>FG_SecBase_Tuning!M$328</f>
        <v>9</v>
      </c>
      <c r="J806">
        <f>FG_SecBase_Tuning!N$328</f>
        <v>9</v>
      </c>
      <c r="K806">
        <f>FG_SecBase_Tuning!O$328</f>
        <v>9</v>
      </c>
      <c r="L806">
        <f>FG_SecBase_Tuning!P$328</f>
        <v>9</v>
      </c>
      <c r="M806">
        <f>FG_SecBase_Tuning!Q$328</f>
        <v>9</v>
      </c>
      <c r="P806" s="155" cm="1">
        <f t="array" ref="P806">_xlfn.SWITCH(B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06" s="155" cm="1">
        <f t="array" ref="Q806">_xlfn.SWITCH(C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06" s="155" cm="1">
        <f t="array" ref="R806">_xlfn.SWITCH(D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06" s="155" cm="1">
        <f t="array" ref="S806">_xlfn.SWITCH(E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06" s="155" cm="1">
        <f t="array" ref="T806">_xlfn.SWITCH(F806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07" spans="1:20" x14ac:dyDescent="0.3">
      <c r="A807">
        <v>14</v>
      </c>
      <c r="B807" t="s">
        <v>18</v>
      </c>
      <c r="C807" t="s">
        <v>27</v>
      </c>
      <c r="D807" t="s">
        <v>31</v>
      </c>
      <c r="E807" t="s">
        <v>37</v>
      </c>
      <c r="F807" t="s">
        <v>15</v>
      </c>
      <c r="I807">
        <f>FG_SecBase_Tuning!M$328</f>
        <v>9</v>
      </c>
      <c r="J807">
        <f>FG_SecBase_Tuning!N$328</f>
        <v>9</v>
      </c>
      <c r="K807">
        <f>FG_SecBase_Tuning!O$328</f>
        <v>9</v>
      </c>
      <c r="L807">
        <f>FG_SecBase_Tuning!P$328</f>
        <v>9</v>
      </c>
      <c r="M807">
        <f>FG_SecBase_Tuning!Q$328</f>
        <v>9</v>
      </c>
      <c r="P807" s="155" cm="1">
        <f t="array" ref="P807">_xlfn.SWITCH(B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07" s="155" cm="1">
        <f t="array" ref="Q807">_xlfn.SWITCH(C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07" s="155" cm="1">
        <f t="array" ref="R807">_xlfn.SWITCH(D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07" s="155" cm="1">
        <f t="array" ref="S807">_xlfn.SWITCH(E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07" s="155" cm="1">
        <f t="array" ref="T807">_xlfn.SWITCH(F807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08" spans="1:20" x14ac:dyDescent="0.3">
      <c r="A808">
        <v>15</v>
      </c>
      <c r="B808" t="s">
        <v>40</v>
      </c>
      <c r="C808" t="s">
        <v>31</v>
      </c>
      <c r="D808" t="s">
        <v>31</v>
      </c>
      <c r="E808" t="s">
        <v>18</v>
      </c>
      <c r="F808" t="s">
        <v>31</v>
      </c>
      <c r="I808">
        <f>FG_SecBase_Tuning!M$328</f>
        <v>9</v>
      </c>
      <c r="J808">
        <f>FG_SecBase_Tuning!N$328</f>
        <v>9</v>
      </c>
      <c r="K808">
        <f>FG_SecBase_Tuning!O$328</f>
        <v>9</v>
      </c>
      <c r="L808">
        <f>FG_SecBase_Tuning!P$328</f>
        <v>9</v>
      </c>
      <c r="M808">
        <f>FG_SecBase_Tuning!Q$328</f>
        <v>9</v>
      </c>
      <c r="P808" s="155" cm="1">
        <f t="array" ref="P808">_xlfn.SWITCH(B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08" s="155" cm="1">
        <f t="array" ref="Q808">_xlfn.SWITCH(C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08" s="155" cm="1">
        <f t="array" ref="R808">_xlfn.SWITCH(D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08" s="155" cm="1">
        <f t="array" ref="S808">_xlfn.SWITCH(E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08" s="155" cm="1">
        <f t="array" ref="T808">_xlfn.SWITCH(F808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09" spans="1:20" x14ac:dyDescent="0.3">
      <c r="A809">
        <v>16</v>
      </c>
      <c r="B809" t="s">
        <v>21</v>
      </c>
      <c r="C809" t="s">
        <v>21</v>
      </c>
      <c r="D809" t="s">
        <v>15</v>
      </c>
      <c r="E809" t="s">
        <v>18</v>
      </c>
      <c r="F809" t="s">
        <v>21</v>
      </c>
      <c r="I809">
        <f>FG_SecBase_Tuning!M$328</f>
        <v>9</v>
      </c>
      <c r="J809">
        <f>FG_SecBase_Tuning!N$328</f>
        <v>9</v>
      </c>
      <c r="K809">
        <f>FG_SecBase_Tuning!O$328</f>
        <v>9</v>
      </c>
      <c r="L809">
        <f>FG_SecBase_Tuning!P$328</f>
        <v>9</v>
      </c>
      <c r="M809">
        <f>FG_SecBase_Tuning!Q$328</f>
        <v>9</v>
      </c>
      <c r="P809" s="155" cm="1">
        <f t="array" ref="P809">_xlfn.SWITCH(B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09" s="155" cm="1">
        <f t="array" ref="Q809">_xlfn.SWITCH(C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09" s="155" cm="1">
        <f t="array" ref="R809">_xlfn.SWITCH(D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09" s="155" cm="1">
        <f t="array" ref="S809">_xlfn.SWITCH(E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09" s="155" cm="1">
        <f t="array" ref="T809">_xlfn.SWITCH(F809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10" spans="1:20" x14ac:dyDescent="0.3">
      <c r="A810">
        <v>17</v>
      </c>
      <c r="B810" t="s">
        <v>31</v>
      </c>
      <c r="C810" t="s">
        <v>37</v>
      </c>
      <c r="D810" t="s">
        <v>40</v>
      </c>
      <c r="E810" t="s">
        <v>21</v>
      </c>
      <c r="F810" t="s">
        <v>21</v>
      </c>
      <c r="I810" s="6">
        <f>FG_SecBase_Tuning!M$331</f>
        <v>1000</v>
      </c>
      <c r="J810" s="6">
        <f>FG_SecBase_Tuning!N$330</f>
        <v>1200</v>
      </c>
      <c r="K810" s="11">
        <v>3500</v>
      </c>
      <c r="L810" s="6">
        <f>FG_SecBase_Tuning!P$330</f>
        <v>1000</v>
      </c>
      <c r="M810" s="6">
        <f>FG_SecBase_Tuning!Q$331</f>
        <v>1000</v>
      </c>
      <c r="P810" s="155" cm="1">
        <f t="array" ref="P810">_xlfn.SWITCH(B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810" s="155" cm="1">
        <f t="array" ref="Q810">_xlfn.SWITCH(C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10" s="155" cm="1">
        <f t="array" ref="R810">_xlfn.SWITCH(D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10" s="155" cm="1">
        <f t="array" ref="S810">_xlfn.SWITCH(E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10" s="155" cm="1">
        <f t="array" ref="T810">_xlfn.SWITCH(F810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11" spans="1:20" x14ac:dyDescent="0.3">
      <c r="A811">
        <v>18</v>
      </c>
      <c r="B811" t="s">
        <v>27</v>
      </c>
      <c r="C811" t="s">
        <v>21</v>
      </c>
      <c r="D811" t="s">
        <v>40</v>
      </c>
      <c r="E811" t="s">
        <v>11</v>
      </c>
      <c r="F811" t="s">
        <v>37</v>
      </c>
      <c r="I811" s="6">
        <f>FG_SecBase_Tuning!M$331</f>
        <v>1000</v>
      </c>
      <c r="J811" s="6">
        <f>FG_SecBase_Tuning!N$330</f>
        <v>1200</v>
      </c>
      <c r="K811" s="11">
        <v>3500</v>
      </c>
      <c r="L811" s="6">
        <f>FG_SecBase_Tuning!P$330</f>
        <v>1000</v>
      </c>
      <c r="M811" s="6">
        <f>FG_SecBase_Tuning!Q$331</f>
        <v>1000</v>
      </c>
      <c r="P811" s="155" cm="1">
        <f t="array" ref="P811">_xlfn.SWITCH(B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11" s="155" cm="1">
        <f t="array" ref="Q811">_xlfn.SWITCH(C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11" s="155" cm="1">
        <f t="array" ref="R811">_xlfn.SWITCH(D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11" s="155" cm="1">
        <f t="array" ref="S811">_xlfn.SWITCH(E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11" s="155" cm="1">
        <f t="array" ref="T811">_xlfn.SWITCH(F811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12" spans="1:20" x14ac:dyDescent="0.3">
      <c r="A812">
        <v>19</v>
      </c>
      <c r="B812" t="s">
        <v>14</v>
      </c>
      <c r="C812" t="s">
        <v>10</v>
      </c>
      <c r="D812" t="s">
        <v>62</v>
      </c>
      <c r="E812" t="s">
        <v>10</v>
      </c>
      <c r="F812" t="s">
        <v>17</v>
      </c>
      <c r="I812" s="6">
        <f>FG_SecBase_Tuning!M$331</f>
        <v>1000</v>
      </c>
      <c r="J812" s="6">
        <f>FG_SecBase_Tuning!N$330</f>
        <v>1200</v>
      </c>
      <c r="K812" s="11">
        <v>3500</v>
      </c>
      <c r="L812" s="6">
        <f>FG_SecBase_Tuning!P$330</f>
        <v>1000</v>
      </c>
      <c r="M812" s="6">
        <f>FG_SecBase_Tuning!Q$331</f>
        <v>1000</v>
      </c>
      <c r="P812" s="155" cm="1">
        <f t="array" ref="P812">_xlfn.SWITCH(B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812" s="155" cm="1">
        <f t="array" ref="Q812">_xlfn.SWITCH(C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812" s="155" cm="1">
        <f t="array" ref="R812">_xlfn.SWITCH(D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12" s="155" cm="1">
        <f t="array" ref="S812">_xlfn.SWITCH(E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812" s="155" cm="1">
        <f t="array" ref="T812">_xlfn.SWITCH(F812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813" spans="1:20" x14ac:dyDescent="0.3">
      <c r="A813">
        <v>20</v>
      </c>
      <c r="B813" t="s">
        <v>15</v>
      </c>
      <c r="C813" t="s">
        <v>11</v>
      </c>
      <c r="D813" t="s">
        <v>31</v>
      </c>
      <c r="E813" t="s">
        <v>27</v>
      </c>
      <c r="F813" t="s">
        <v>11</v>
      </c>
      <c r="I813" s="6">
        <f>FG_SecBase_Tuning!M$331</f>
        <v>1000</v>
      </c>
      <c r="J813" s="6">
        <f>FG_SecBase_Tuning!N$330</f>
        <v>1200</v>
      </c>
      <c r="K813" s="11">
        <v>3500</v>
      </c>
      <c r="L813" s="6">
        <f>FG_SecBase_Tuning!P$330</f>
        <v>1000</v>
      </c>
      <c r="M813" s="6">
        <f>FG_SecBase_Tuning!Q$331</f>
        <v>1000</v>
      </c>
      <c r="P813" s="155" cm="1">
        <f t="array" ref="P813">_xlfn.SWITCH(B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813" s="155" cm="1">
        <f t="array" ref="Q813">_xlfn.SWITCH(C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13" s="155" cm="1">
        <f t="array" ref="R813">_xlfn.SWITCH(D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13" s="155" cm="1">
        <f t="array" ref="S813">_xlfn.SWITCH(E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13" s="155" cm="1">
        <f t="array" ref="T813">_xlfn.SWITCH(F813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14" spans="1:20" x14ac:dyDescent="0.3">
      <c r="A814">
        <v>21</v>
      </c>
      <c r="B814" t="s">
        <v>17</v>
      </c>
      <c r="C814" t="s">
        <v>34</v>
      </c>
      <c r="D814" t="s">
        <v>15</v>
      </c>
      <c r="E814" t="s">
        <v>18</v>
      </c>
      <c r="F814" t="s">
        <v>14</v>
      </c>
      <c r="I814" s="6">
        <f>FG_SecBase_Tuning!M$331</f>
        <v>1000</v>
      </c>
      <c r="J814">
        <f>FG_SecBase_Tuning!N$328</f>
        <v>9</v>
      </c>
      <c r="K814">
        <f>FG_SecBase_Tuning!O$328</f>
        <v>9</v>
      </c>
      <c r="L814">
        <f>FG_SecBase_Tuning!P$328</f>
        <v>9</v>
      </c>
      <c r="M814" s="6">
        <f>FG_SecBase_Tuning!Q$331</f>
        <v>1000</v>
      </c>
      <c r="P814" s="155" cm="1">
        <f t="array" ref="P814">_xlfn.SWITCH(B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814" s="155" cm="1">
        <f t="array" ref="Q814">_xlfn.SWITCH(C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14" s="155" cm="1">
        <f t="array" ref="R814">_xlfn.SWITCH(D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14" s="155" cm="1">
        <f t="array" ref="S814">_xlfn.SWITCH(E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14" s="155" cm="1">
        <f t="array" ref="T814">_xlfn.SWITCH(F814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815" spans="1:20" x14ac:dyDescent="0.3">
      <c r="A815">
        <v>22</v>
      </c>
      <c r="B815" t="s">
        <v>11</v>
      </c>
      <c r="C815" t="s">
        <v>21</v>
      </c>
      <c r="D815" t="s">
        <v>21</v>
      </c>
      <c r="E815" t="s">
        <v>40</v>
      </c>
      <c r="F815" t="s">
        <v>21</v>
      </c>
      <c r="I815" s="6">
        <f>FG_SecBase_Tuning!M$331</f>
        <v>1000</v>
      </c>
      <c r="J815">
        <f>FG_SecBase_Tuning!N$328</f>
        <v>9</v>
      </c>
      <c r="K815">
        <f>FG_SecBase_Tuning!O$328</f>
        <v>9</v>
      </c>
      <c r="L815">
        <f>FG_SecBase_Tuning!P$328</f>
        <v>9</v>
      </c>
      <c r="M815" s="6">
        <f>FG_SecBase_Tuning!Q$331</f>
        <v>1000</v>
      </c>
      <c r="P815" s="155" cm="1">
        <f t="array" ref="P815">_xlfn.SWITCH(B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15" s="155" cm="1">
        <f t="array" ref="Q815">_xlfn.SWITCH(C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15" s="155" cm="1">
        <f t="array" ref="R815">_xlfn.SWITCH(D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15" s="155" cm="1">
        <f t="array" ref="S815">_xlfn.SWITCH(E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15" s="155" cm="1">
        <f t="array" ref="T815">_xlfn.SWITCH(F815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16" spans="1:20" x14ac:dyDescent="0.3">
      <c r="A816">
        <v>23</v>
      </c>
      <c r="B816" s="9" t="s">
        <v>24</v>
      </c>
      <c r="C816" s="9" t="s">
        <v>34</v>
      </c>
      <c r="D816" s="9" t="s">
        <v>34</v>
      </c>
      <c r="E816" s="9" t="s">
        <v>18</v>
      </c>
      <c r="F816" s="9" t="s">
        <v>21</v>
      </c>
      <c r="I816" s="6">
        <f>FG_SecBase_Tuning!M$331</f>
        <v>1000</v>
      </c>
      <c r="J816" s="4">
        <f>FG_SecBase_Tuning!N$352</f>
        <v>2403</v>
      </c>
      <c r="K816" s="4">
        <f>FG_SecBase_Tuning!O$352</f>
        <v>2095</v>
      </c>
      <c r="L816" s="4">
        <f>FG_SecBase_Tuning!P$352</f>
        <v>2414</v>
      </c>
      <c r="M816" s="6">
        <f>FG_SecBase_Tuning!Q$331</f>
        <v>1000</v>
      </c>
      <c r="P816" s="155" cm="1">
        <f t="array" ref="P816">_xlfn.SWITCH(B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16" s="155" cm="1">
        <f t="array" ref="Q816">_xlfn.SWITCH(C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16" s="155" cm="1">
        <f t="array" ref="R816">_xlfn.SWITCH(D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16" s="155" cm="1">
        <f t="array" ref="S816">_xlfn.SWITCH(E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16" s="155" cm="1">
        <f t="array" ref="T816">_xlfn.SWITCH(F816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17" spans="1:20" x14ac:dyDescent="0.3">
      <c r="A817">
        <v>24</v>
      </c>
      <c r="B817" s="9" t="s">
        <v>23</v>
      </c>
      <c r="C817" s="9" t="s">
        <v>11</v>
      </c>
      <c r="D817" s="9" t="s">
        <v>34</v>
      </c>
      <c r="E817" s="9" t="s">
        <v>34</v>
      </c>
      <c r="F817" s="9" t="s">
        <v>20</v>
      </c>
      <c r="I817" s="6">
        <f>FG_SecBase_Tuning!M$331</f>
        <v>1000</v>
      </c>
      <c r="J817" s="32">
        <f>FG_SecBase_Tuning!N$353</f>
        <v>2005</v>
      </c>
      <c r="K817" s="32">
        <v>1200</v>
      </c>
      <c r="L817" s="32">
        <f>FG_SecBase_Tuning!P$353</f>
        <v>2006</v>
      </c>
      <c r="M817" s="6">
        <f>FG_SecBase_Tuning!Q$331</f>
        <v>1000</v>
      </c>
      <c r="P817" s="155" cm="1">
        <f t="array" ref="P817">_xlfn.SWITCH(B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817" s="155" cm="1">
        <f t="array" ref="Q817">_xlfn.SWITCH(C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17" s="155" cm="1">
        <f t="array" ref="R817">_xlfn.SWITCH(D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17" s="155" cm="1">
        <f t="array" ref="S817">_xlfn.SWITCH(E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17" s="155" cm="1">
        <f t="array" ref="T817">_xlfn.SWITCH(F817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818" spans="1:20" x14ac:dyDescent="0.3">
      <c r="A818">
        <v>25</v>
      </c>
      <c r="B818" s="9" t="s">
        <v>20</v>
      </c>
      <c r="C818" s="4" t="s">
        <v>7</v>
      </c>
      <c r="D818" s="4" t="s">
        <v>7</v>
      </c>
      <c r="E818" s="4" t="s">
        <v>7</v>
      </c>
      <c r="F818" s="9" t="s">
        <v>23</v>
      </c>
      <c r="I818" s="6">
        <f>FG_SecBase_Tuning!M$331</f>
        <v>1000</v>
      </c>
      <c r="J818" s="32">
        <f>FG_SecBase_Tuning!N$353</f>
        <v>2005</v>
      </c>
      <c r="K818" s="32">
        <v>1200</v>
      </c>
      <c r="L818" s="32">
        <f>FG_SecBase_Tuning!P$353</f>
        <v>2006</v>
      </c>
      <c r="M818" s="6">
        <f>FG_SecBase_Tuning!Q$331</f>
        <v>1000</v>
      </c>
      <c r="P818" s="155" cm="1">
        <f t="array" ref="P818">_xlfn.SWITCH(B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818" s="155" cm="1">
        <f t="array" ref="Q818">_xlfn.SWITCH(C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818" s="155" cm="1">
        <f t="array" ref="R818">_xlfn.SWITCH(D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818" s="155" cm="1">
        <f t="array" ref="S818">_xlfn.SWITCH(E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818" s="155" cm="1">
        <f t="array" ref="T818">_xlfn.SWITCH(F818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819" spans="1:20" x14ac:dyDescent="0.3">
      <c r="A819">
        <v>26</v>
      </c>
      <c r="B819" s="11" t="s">
        <v>34</v>
      </c>
      <c r="C819" s="4" t="s">
        <v>7</v>
      </c>
      <c r="D819" s="4" t="s">
        <v>7</v>
      </c>
      <c r="E819" s="4" t="s">
        <v>7</v>
      </c>
      <c r="F819" s="11" t="s">
        <v>18</v>
      </c>
      <c r="I819" s="6">
        <f>FG_SecBase_Tuning!M$331</f>
        <v>1000</v>
      </c>
      <c r="J819" s="32">
        <f>FG_SecBase_Tuning!N$353</f>
        <v>2005</v>
      </c>
      <c r="K819" s="32">
        <v>1200</v>
      </c>
      <c r="L819" s="32">
        <f>FG_SecBase_Tuning!P$353</f>
        <v>2006</v>
      </c>
      <c r="M819" s="6">
        <f>FG_SecBase_Tuning!Q$331</f>
        <v>1000</v>
      </c>
      <c r="P819" s="155" cm="1">
        <f t="array" ref="P819">_xlfn.SWITCH(B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19" s="155" cm="1">
        <f t="array" ref="Q819">_xlfn.SWITCH(C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819" s="155" cm="1">
        <f t="array" ref="R819">_xlfn.SWITCH(D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819" s="155" cm="1">
        <f t="array" ref="S819">_xlfn.SWITCH(E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819" s="155" cm="1">
        <f t="array" ref="T819">_xlfn.SWITCH(F819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20" spans="1:20" x14ac:dyDescent="0.3">
      <c r="A820">
        <v>27</v>
      </c>
      <c r="B820" s="11" t="s">
        <v>11</v>
      </c>
      <c r="C820" s="11" t="s">
        <v>31</v>
      </c>
      <c r="D820" s="11" t="s">
        <v>15</v>
      </c>
      <c r="E820" s="11" t="s">
        <v>31</v>
      </c>
      <c r="F820" s="11" t="s">
        <v>21</v>
      </c>
      <c r="I820">
        <f>FG_SecBase_Tuning!M$328</f>
        <v>9</v>
      </c>
      <c r="J820" s="4">
        <f>FG_SecBase_Tuning!N$352</f>
        <v>2403</v>
      </c>
      <c r="K820" s="4">
        <f>FG_SecBase_Tuning!O$352</f>
        <v>2095</v>
      </c>
      <c r="L820" s="4">
        <f>FG_SecBase_Tuning!P$352</f>
        <v>2414</v>
      </c>
      <c r="M820">
        <f>FG_SecBase_Tuning!Q$328</f>
        <v>9</v>
      </c>
      <c r="P820" s="155" cm="1">
        <f t="array" ref="P820">_xlfn.SWITCH(B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20" s="155" cm="1">
        <f t="array" ref="Q820">_xlfn.SWITCH(C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20" s="155" cm="1">
        <f t="array" ref="R820">_xlfn.SWITCH(D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20" s="155" cm="1">
        <f t="array" ref="S820">_xlfn.SWITCH(E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20" s="155" cm="1">
        <f t="array" ref="T820">_xlfn.SWITCH(F820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21" spans="1:20" x14ac:dyDescent="0.3">
      <c r="A821">
        <v>28</v>
      </c>
      <c r="B821" s="11" t="s">
        <v>11</v>
      </c>
      <c r="C821" s="11" t="s">
        <v>15</v>
      </c>
      <c r="D821" s="11" t="s">
        <v>37</v>
      </c>
      <c r="E821" s="11" t="s">
        <v>24</v>
      </c>
      <c r="F821" s="11" t="s">
        <v>18</v>
      </c>
      <c r="I821">
        <f>FG_SecBase_Tuning!M$328</f>
        <v>9</v>
      </c>
      <c r="J821">
        <f>FG_SecBase_Tuning!N$328</f>
        <v>9</v>
      </c>
      <c r="K821">
        <f>FG_SecBase_Tuning!O$328</f>
        <v>9</v>
      </c>
      <c r="L821">
        <f>FG_SecBase_Tuning!P$328</f>
        <v>9</v>
      </c>
      <c r="M821">
        <f>FG_SecBase_Tuning!Q$328</f>
        <v>9</v>
      </c>
      <c r="P821" s="155" cm="1">
        <f t="array" ref="P821">_xlfn.SWITCH(B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21" s="155" cm="1">
        <f t="array" ref="Q821">_xlfn.SWITCH(C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21" s="155" cm="1">
        <f t="array" ref="R821">_xlfn.SWITCH(D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21" s="155" cm="1">
        <f t="array" ref="S821">_xlfn.SWITCH(E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21" s="155" cm="1">
        <f t="array" ref="T821">_xlfn.SWITCH(F821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22" spans="1:20" x14ac:dyDescent="0.3">
      <c r="A822">
        <v>29</v>
      </c>
      <c r="B822" s="11" t="s">
        <v>11</v>
      </c>
      <c r="C822" s="11" t="s">
        <v>21</v>
      </c>
      <c r="D822" s="11" t="s">
        <v>27</v>
      </c>
      <c r="E822" s="11" t="s">
        <v>24</v>
      </c>
      <c r="F822" s="11" t="s">
        <v>15</v>
      </c>
      <c r="I822">
        <f>FG_SecBase_Tuning!M$328</f>
        <v>9</v>
      </c>
      <c r="J822">
        <f>FG_SecBase_Tuning!N$328</f>
        <v>9</v>
      </c>
      <c r="K822">
        <f>FG_SecBase_Tuning!O$328</f>
        <v>9</v>
      </c>
      <c r="L822">
        <f>FG_SecBase_Tuning!P$328</f>
        <v>9</v>
      </c>
      <c r="M822">
        <f>FG_SecBase_Tuning!Q$328</f>
        <v>9</v>
      </c>
      <c r="P822" s="155" cm="1">
        <f t="array" ref="P822">_xlfn.SWITCH(B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22" s="155" cm="1">
        <f t="array" ref="Q822">_xlfn.SWITCH(C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22" s="155" cm="1">
        <f t="array" ref="R822">_xlfn.SWITCH(D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22" s="155" cm="1">
        <f t="array" ref="S822">_xlfn.SWITCH(E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22" s="155" cm="1">
        <f t="array" ref="T822">_xlfn.SWITCH(F822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23" spans="1:20" x14ac:dyDescent="0.3">
      <c r="A823">
        <v>30</v>
      </c>
      <c r="B823" s="11" t="s">
        <v>18</v>
      </c>
      <c r="C823" s="11" t="s">
        <v>24</v>
      </c>
      <c r="D823" s="11" t="s">
        <v>40</v>
      </c>
      <c r="E823" s="11" t="s">
        <v>21</v>
      </c>
      <c r="F823" s="11" t="s">
        <v>37</v>
      </c>
      <c r="I823">
        <f>FG_SecBase_Tuning!M$328</f>
        <v>9</v>
      </c>
      <c r="J823">
        <f>FG_SecBase_Tuning!N$328</f>
        <v>9</v>
      </c>
      <c r="K823">
        <f>FG_SecBase_Tuning!O$328</f>
        <v>9</v>
      </c>
      <c r="L823">
        <f>FG_SecBase_Tuning!P$328</f>
        <v>9</v>
      </c>
      <c r="M823">
        <f>FG_SecBase_Tuning!Q$328</f>
        <v>9</v>
      </c>
      <c r="P823" s="155" cm="1">
        <f t="array" ref="P823">_xlfn.SWITCH(B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23" s="155" cm="1">
        <f t="array" ref="Q823">_xlfn.SWITCH(C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23" s="155" cm="1">
        <f t="array" ref="R823">_xlfn.SWITCH(D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23" s="155" cm="1">
        <f t="array" ref="S823">_xlfn.SWITCH(E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23" s="155" cm="1">
        <f t="array" ref="T823">_xlfn.SWITCH(F823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24" spans="1:20" x14ac:dyDescent="0.3">
      <c r="A824">
        <v>31</v>
      </c>
      <c r="B824" s="11" t="s">
        <v>11</v>
      </c>
      <c r="C824" s="11" t="s">
        <v>24</v>
      </c>
      <c r="D824" s="11" t="s">
        <v>15</v>
      </c>
      <c r="E824" s="11" t="s">
        <v>37</v>
      </c>
      <c r="F824" s="11" t="s">
        <v>15</v>
      </c>
      <c r="I824" s="6">
        <f>FG_SecBase_Tuning!M$330</f>
        <v>1000</v>
      </c>
      <c r="J824" s="6">
        <f>FG_SecBase_Tuning!N$334</f>
        <v>700</v>
      </c>
      <c r="K824" s="11">
        <f>FG_SecBase_Tuning!O$336</f>
        <v>10</v>
      </c>
      <c r="L824" s="6">
        <f>FG_SecBase_Tuning!P$334</f>
        <v>600</v>
      </c>
      <c r="M824" s="6">
        <f>FG_SecBase_Tuning!Q$330</f>
        <v>1000</v>
      </c>
      <c r="P824" s="155" cm="1">
        <f t="array" ref="P824">_xlfn.SWITCH(B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24" s="155" cm="1">
        <f t="array" ref="Q824">_xlfn.SWITCH(C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24" s="155" cm="1">
        <f t="array" ref="R824">_xlfn.SWITCH(D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24" s="155" cm="1">
        <f t="array" ref="S824">_xlfn.SWITCH(E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24" s="155" cm="1">
        <f t="array" ref="T824">_xlfn.SWITCH(F824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25" spans="1:20" x14ac:dyDescent="0.3">
      <c r="A825">
        <v>32</v>
      </c>
      <c r="B825" t="s">
        <v>37</v>
      </c>
      <c r="C825" t="s">
        <v>34</v>
      </c>
      <c r="D825" t="s">
        <v>18</v>
      </c>
      <c r="E825" t="s">
        <v>21</v>
      </c>
      <c r="F825" t="s">
        <v>27</v>
      </c>
      <c r="I825" s="6">
        <f>FG_SecBase_Tuning!M$330</f>
        <v>1000</v>
      </c>
      <c r="J825" s="6">
        <f>FG_SecBase_Tuning!N$334</f>
        <v>700</v>
      </c>
      <c r="K825" s="11">
        <v>2500</v>
      </c>
      <c r="L825" s="6">
        <f>FG_SecBase_Tuning!P$334</f>
        <v>600</v>
      </c>
      <c r="M825" s="6">
        <f>FG_SecBase_Tuning!Q$330</f>
        <v>1000</v>
      </c>
      <c r="P825" s="155" cm="1">
        <f t="array" ref="P825">_xlfn.SWITCH(B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25" s="155" cm="1">
        <f t="array" ref="Q825">_xlfn.SWITCH(C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25" s="155" cm="1">
        <f t="array" ref="R825">_xlfn.SWITCH(D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25" s="155" cm="1">
        <f t="array" ref="S825">_xlfn.SWITCH(E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25" s="155" cm="1">
        <f t="array" ref="T825">_xlfn.SWITCH(F825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26" spans="1:20" x14ac:dyDescent="0.3">
      <c r="A826">
        <v>33</v>
      </c>
      <c r="B826" t="s">
        <v>10</v>
      </c>
      <c r="C826" t="s">
        <v>26</v>
      </c>
      <c r="D826" t="s">
        <v>62</v>
      </c>
      <c r="E826" t="s">
        <v>26</v>
      </c>
      <c r="F826" t="s">
        <v>10</v>
      </c>
      <c r="I826" s="6">
        <f>FG_SecBase_Tuning!M$330</f>
        <v>1000</v>
      </c>
      <c r="J826" s="6">
        <f>FG_SecBase_Tuning!N$334</f>
        <v>700</v>
      </c>
      <c r="K826" s="11">
        <v>2500</v>
      </c>
      <c r="L826" s="6">
        <f>FG_SecBase_Tuning!P$334</f>
        <v>600</v>
      </c>
      <c r="M826" s="6">
        <f>FG_SecBase_Tuning!Q$330</f>
        <v>1000</v>
      </c>
      <c r="P826" s="155" cm="1">
        <f t="array" ref="P826">_xlfn.SWITCH(B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826" s="155" cm="1">
        <f t="array" ref="Q826">_xlfn.SWITCH(C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826" s="155" cm="1">
        <f t="array" ref="R826">_xlfn.SWITCH(D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26" s="155" cm="1">
        <f t="array" ref="S826">_xlfn.SWITCH(E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826" s="155" cm="1">
        <f t="array" ref="T826">_xlfn.SWITCH(F826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827" spans="1:20" x14ac:dyDescent="0.3">
      <c r="A827">
        <v>34</v>
      </c>
      <c r="B827" t="s">
        <v>37</v>
      </c>
      <c r="C827" t="s">
        <v>30</v>
      </c>
      <c r="D827" t="s">
        <v>62</v>
      </c>
      <c r="E827" t="s">
        <v>30</v>
      </c>
      <c r="F827" t="s">
        <v>40</v>
      </c>
      <c r="I827" s="6">
        <f>FG_SecBase_Tuning!M$330</f>
        <v>1000</v>
      </c>
      <c r="J827" s="2">
        <f>FG_SecBase_Tuning!N$335</f>
        <v>700</v>
      </c>
      <c r="K827" s="11">
        <v>2500</v>
      </c>
      <c r="L827" s="2">
        <f>FG_SecBase_Tuning!P$335</f>
        <v>600</v>
      </c>
      <c r="M827" s="6">
        <f>FG_SecBase_Tuning!Q$330</f>
        <v>1000</v>
      </c>
      <c r="P827" s="155" cm="1">
        <f t="array" ref="P827">_xlfn.SWITCH(B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27" s="155" cm="1">
        <f t="array" ref="Q827">_xlfn.SWITCH(C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827" s="155" cm="1">
        <f t="array" ref="R827">_xlfn.SWITCH(D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27" s="155" cm="1">
        <f t="array" ref="S827">_xlfn.SWITCH(E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827" s="155" cm="1">
        <f t="array" ref="T827">_xlfn.SWITCH(F827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28" spans="1:20" x14ac:dyDescent="0.3">
      <c r="A828">
        <v>35</v>
      </c>
      <c r="B828" t="s">
        <v>37</v>
      </c>
      <c r="C828" t="s">
        <v>33</v>
      </c>
      <c r="D828" t="s">
        <v>27</v>
      </c>
      <c r="E828" t="s">
        <v>33</v>
      </c>
      <c r="F828" t="s">
        <v>31</v>
      </c>
      <c r="I828">
        <f>FG_SecBase_Tuning!M$328</f>
        <v>9</v>
      </c>
      <c r="J828" s="2">
        <f>FG_SecBase_Tuning!N$335</f>
        <v>700</v>
      </c>
      <c r="K828" s="11">
        <f>FG_SecBase_Tuning!O$337</f>
        <v>2</v>
      </c>
      <c r="L828" s="2">
        <f>FG_SecBase_Tuning!P$335</f>
        <v>600</v>
      </c>
      <c r="M828">
        <f>FG_SecBase_Tuning!Q$328</f>
        <v>9</v>
      </c>
      <c r="P828" s="155" cm="1">
        <f t="array" ref="P828">_xlfn.SWITCH(B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28" s="155" cm="1">
        <f t="array" ref="Q828">_xlfn.SWITCH(C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828" s="155" cm="1">
        <f t="array" ref="R828">_xlfn.SWITCH(D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28" s="155" cm="1">
        <f t="array" ref="S828">_xlfn.SWITCH(E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828" s="155" cm="1">
        <f t="array" ref="T828">_xlfn.SWITCH(F828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29" spans="1:20" x14ac:dyDescent="0.3">
      <c r="A829">
        <v>36</v>
      </c>
      <c r="B829" t="s">
        <v>21</v>
      </c>
      <c r="C829" t="s">
        <v>36</v>
      </c>
      <c r="D829" t="s">
        <v>40</v>
      </c>
      <c r="E829" t="s">
        <v>36</v>
      </c>
      <c r="F829" t="s">
        <v>27</v>
      </c>
      <c r="I829">
        <f>FG_SecBase_Tuning!M$328</f>
        <v>9</v>
      </c>
      <c r="J829" s="2">
        <f>FG_SecBase_Tuning!N$335</f>
        <v>700</v>
      </c>
      <c r="K829" s="11">
        <f>FG_SecBase_Tuning!O$336</f>
        <v>10</v>
      </c>
      <c r="L829" s="2">
        <f>FG_SecBase_Tuning!P$335</f>
        <v>600</v>
      </c>
      <c r="M829">
        <f>FG_SecBase_Tuning!Q$328</f>
        <v>9</v>
      </c>
      <c r="P829" s="155" cm="1">
        <f t="array" ref="P829">_xlfn.SWITCH(B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29" s="155" cm="1">
        <f t="array" ref="Q829">_xlfn.SWITCH(C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829" s="155" cm="1">
        <f t="array" ref="R829">_xlfn.SWITCH(D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29" s="155" cm="1">
        <f t="array" ref="S829">_xlfn.SWITCH(E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829" s="155" cm="1">
        <f t="array" ref="T829">_xlfn.SWITCH(F829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30" spans="1:20" x14ac:dyDescent="0.3">
      <c r="A830">
        <v>37</v>
      </c>
      <c r="B830" t="s">
        <v>18</v>
      </c>
      <c r="C830" t="s">
        <v>39</v>
      </c>
      <c r="D830" t="s">
        <v>34</v>
      </c>
      <c r="E830" t="s">
        <v>39</v>
      </c>
      <c r="F830" t="s">
        <v>40</v>
      </c>
      <c r="I830">
        <f>FG_SecBase_Tuning!M$328</f>
        <v>9</v>
      </c>
      <c r="J830" s="2">
        <f>FG_SecBase_Tuning!N$335</f>
        <v>700</v>
      </c>
      <c r="K830">
        <f>FG_SecBase_Tuning!O$328</f>
        <v>9</v>
      </c>
      <c r="L830" s="2">
        <f>FG_SecBase_Tuning!P$335</f>
        <v>600</v>
      </c>
      <c r="M830">
        <f>FG_SecBase_Tuning!Q$328</f>
        <v>9</v>
      </c>
      <c r="P830" s="155" cm="1">
        <f t="array" ref="P830">_xlfn.SWITCH(B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30" s="155" cm="1">
        <f t="array" ref="Q830">_xlfn.SWITCH(C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830" s="155" cm="1">
        <f t="array" ref="R830">_xlfn.SWITCH(D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30" s="155" cm="1">
        <f t="array" ref="S830">_xlfn.SWITCH(E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830" s="155" cm="1">
        <f t="array" ref="T830">_xlfn.SWITCH(F830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31" spans="1:20" x14ac:dyDescent="0.3">
      <c r="A831">
        <v>38</v>
      </c>
      <c r="B831" t="s">
        <v>34</v>
      </c>
      <c r="C831" t="s">
        <v>26</v>
      </c>
      <c r="D831" t="s">
        <v>11</v>
      </c>
      <c r="E831" t="s">
        <v>26</v>
      </c>
      <c r="F831" t="s">
        <v>15</v>
      </c>
      <c r="I831" s="4">
        <f>FG_SecBase_Tuning!M$352</f>
        <v>2545</v>
      </c>
      <c r="J831" s="2">
        <f>FG_SecBase_Tuning!N$335</f>
        <v>700</v>
      </c>
      <c r="K831">
        <f>FG_SecBase_Tuning!O$328</f>
        <v>9</v>
      </c>
      <c r="L831" s="2">
        <f>FG_SecBase_Tuning!P$335</f>
        <v>600</v>
      </c>
      <c r="M831" s="4">
        <f>FG_SecBase_Tuning!Q$352</f>
        <v>2400</v>
      </c>
      <c r="P831" s="155" cm="1">
        <f t="array" ref="P831">_xlfn.SWITCH(B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31" s="155" cm="1">
        <f t="array" ref="Q831">_xlfn.SWITCH(C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831" s="155" cm="1">
        <f t="array" ref="R831">_xlfn.SWITCH(D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31" s="155" cm="1">
        <f t="array" ref="S831">_xlfn.SWITCH(E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831" s="155" cm="1">
        <f t="array" ref="T831">_xlfn.SWITCH(F831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32" spans="1:20" x14ac:dyDescent="0.3">
      <c r="A832">
        <v>39</v>
      </c>
      <c r="B832" t="s">
        <v>27</v>
      </c>
      <c r="C832" t="s">
        <v>30</v>
      </c>
      <c r="D832" t="s">
        <v>11</v>
      </c>
      <c r="E832" t="s">
        <v>30</v>
      </c>
      <c r="F832" t="s">
        <v>24</v>
      </c>
      <c r="I832" s="32">
        <f>FG_SecBase_Tuning!M$353</f>
        <v>2200</v>
      </c>
      <c r="J832" s="2">
        <f>FG_SecBase_Tuning!N$335</f>
        <v>700</v>
      </c>
      <c r="K832">
        <f>FG_SecBase_Tuning!O$328</f>
        <v>9</v>
      </c>
      <c r="L832" s="2">
        <f>FG_SecBase_Tuning!P$335</f>
        <v>600</v>
      </c>
      <c r="M832" s="32">
        <f>FG_SecBase_Tuning!Q$353</f>
        <v>2006</v>
      </c>
      <c r="P832" s="155" cm="1">
        <f t="array" ref="P832">_xlfn.SWITCH(B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32" s="155" cm="1">
        <f t="array" ref="Q832">_xlfn.SWITCH(C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832" s="155" cm="1">
        <f t="array" ref="R832">_xlfn.SWITCH(D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32" s="155" cm="1">
        <f t="array" ref="S832">_xlfn.SWITCH(E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832" s="155" cm="1">
        <f t="array" ref="T832">_xlfn.SWITCH(F832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33" spans="1:20" x14ac:dyDescent="0.3">
      <c r="A833">
        <v>40</v>
      </c>
      <c r="B833" s="4" t="s">
        <v>7</v>
      </c>
      <c r="C833" t="s">
        <v>33</v>
      </c>
      <c r="D833" t="s">
        <v>27</v>
      </c>
      <c r="E833" t="s">
        <v>33</v>
      </c>
      <c r="F833" s="4" t="s">
        <v>7</v>
      </c>
      <c r="I833" s="32">
        <f>FG_SecBase_Tuning!M$353</f>
        <v>2200</v>
      </c>
      <c r="J833" s="6">
        <f>FG_SecBase_Tuning!N$334</f>
        <v>700</v>
      </c>
      <c r="K833">
        <f>FG_SecBase_Tuning!O$328</f>
        <v>9</v>
      </c>
      <c r="L833" s="6">
        <f>FG_SecBase_Tuning!P$334</f>
        <v>600</v>
      </c>
      <c r="M833" s="32">
        <f>FG_SecBase_Tuning!Q$353</f>
        <v>2006</v>
      </c>
      <c r="P833" s="155" cm="1">
        <f t="array" ref="P833">_xlfn.SWITCH(B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833" s="155" cm="1">
        <f t="array" ref="Q833">_xlfn.SWITCH(C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833" s="155" cm="1">
        <f t="array" ref="R833">_xlfn.SWITCH(D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33" s="155" cm="1">
        <f t="array" ref="S833">_xlfn.SWITCH(E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833" s="155" cm="1">
        <f t="array" ref="T833">_xlfn.SWITCH(F833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834" spans="1:20" x14ac:dyDescent="0.3">
      <c r="A834">
        <v>41</v>
      </c>
      <c r="B834" s="4" t="s">
        <v>7</v>
      </c>
      <c r="C834" t="s">
        <v>36</v>
      </c>
      <c r="D834" t="s">
        <v>34</v>
      </c>
      <c r="E834" t="s">
        <v>36</v>
      </c>
      <c r="F834" s="4" t="s">
        <v>7</v>
      </c>
      <c r="I834" s="32">
        <f>FG_SecBase_Tuning!M$353</f>
        <v>2200</v>
      </c>
      <c r="J834" s="6">
        <f>FG_SecBase_Tuning!N$334</f>
        <v>700</v>
      </c>
      <c r="K834">
        <f>FG_SecBase_Tuning!O$328</f>
        <v>9</v>
      </c>
      <c r="L834" s="6">
        <f>FG_SecBase_Tuning!P$334</f>
        <v>600</v>
      </c>
      <c r="M834" s="32">
        <f>FG_SecBase_Tuning!Q$353</f>
        <v>2006</v>
      </c>
      <c r="P834" s="155" cm="1">
        <f t="array" ref="P834">_xlfn.SWITCH(B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834" s="155" cm="1">
        <f t="array" ref="Q834">_xlfn.SWITCH(C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834" s="155" cm="1">
        <f t="array" ref="R834">_xlfn.SWITCH(D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34" s="155" cm="1">
        <f t="array" ref="S834">_xlfn.SWITCH(E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834" s="155" cm="1">
        <f t="array" ref="T834">_xlfn.SWITCH(F834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835" spans="1:20" x14ac:dyDescent="0.3">
      <c r="A835">
        <v>42</v>
      </c>
      <c r="B835" t="s">
        <v>24</v>
      </c>
      <c r="C835" t="s">
        <v>15</v>
      </c>
      <c r="D835" t="s">
        <v>24</v>
      </c>
      <c r="E835" t="s">
        <v>24</v>
      </c>
      <c r="F835" t="s">
        <v>21</v>
      </c>
      <c r="I835" s="4">
        <f>FG_SecBase_Tuning!M$352</f>
        <v>2545</v>
      </c>
      <c r="J835" s="6">
        <f>FG_SecBase_Tuning!N$334</f>
        <v>700</v>
      </c>
      <c r="K835">
        <f>FG_SecBase_Tuning!O$328</f>
        <v>9</v>
      </c>
      <c r="L835" s="6">
        <f>FG_SecBase_Tuning!P$334</f>
        <v>600</v>
      </c>
      <c r="M835" s="4">
        <f>FG_SecBase_Tuning!Q$352</f>
        <v>2400</v>
      </c>
      <c r="P835" s="155" cm="1">
        <f t="array" ref="P835">_xlfn.SWITCH(B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35" s="155" cm="1">
        <f t="array" ref="Q835">_xlfn.SWITCH(C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35" s="155" cm="1">
        <f t="array" ref="R835">_xlfn.SWITCH(D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35" s="155" cm="1">
        <f t="array" ref="S835">_xlfn.SWITCH(E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35" s="155" cm="1">
        <f t="array" ref="T835">_xlfn.SWITCH(F835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36" spans="1:20" x14ac:dyDescent="0.3">
      <c r="A836">
        <v>43</v>
      </c>
      <c r="B836" t="s">
        <v>11</v>
      </c>
      <c r="C836" t="s">
        <v>11</v>
      </c>
      <c r="D836" t="s">
        <v>11</v>
      </c>
      <c r="E836" t="s">
        <v>24</v>
      </c>
      <c r="F836" t="s">
        <v>27</v>
      </c>
      <c r="I836">
        <f>FG_SecBase_Tuning!M$328</f>
        <v>9</v>
      </c>
      <c r="J836">
        <f>FG_SecBase_Tuning!N$328</f>
        <v>9</v>
      </c>
      <c r="K836">
        <f>FG_SecBase_Tuning!O$328</f>
        <v>9</v>
      </c>
      <c r="L836">
        <f>FG_SecBase_Tuning!P$328</f>
        <v>9</v>
      </c>
      <c r="M836">
        <f>FG_SecBase_Tuning!Q$328</f>
        <v>9</v>
      </c>
      <c r="P836" s="155" cm="1">
        <f t="array" ref="P836">_xlfn.SWITCH(B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36" s="155" cm="1">
        <f t="array" ref="Q836">_xlfn.SWITCH(C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36" s="155" cm="1">
        <f t="array" ref="R836">_xlfn.SWITCH(D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36" s="155" cm="1">
        <f t="array" ref="S836">_xlfn.SWITCH(E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36" s="155" cm="1">
        <f t="array" ref="T836">_xlfn.SWITCH(F836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37" spans="1:20" x14ac:dyDescent="0.3">
      <c r="A837">
        <v>44</v>
      </c>
      <c r="B837" t="s">
        <v>11</v>
      </c>
      <c r="C837" t="s">
        <v>11</v>
      </c>
      <c r="D837" t="s">
        <v>27</v>
      </c>
      <c r="E837" t="s">
        <v>40</v>
      </c>
      <c r="F837" t="s">
        <v>18</v>
      </c>
      <c r="I837">
        <f>FG_SecBase_Tuning!M$328</f>
        <v>9</v>
      </c>
      <c r="J837">
        <f>FG_SecBase_Tuning!N$328</f>
        <v>9</v>
      </c>
      <c r="K837">
        <f>FG_SecBase_Tuning!O$328</f>
        <v>9</v>
      </c>
      <c r="L837">
        <f>FG_SecBase_Tuning!P$328</f>
        <v>9</v>
      </c>
      <c r="M837">
        <f>FG_SecBase_Tuning!Q$328</f>
        <v>9</v>
      </c>
      <c r="P837" s="155" cm="1">
        <f t="array" ref="P837">_xlfn.SWITCH(B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37" s="155" cm="1">
        <f t="array" ref="Q837">_xlfn.SWITCH(C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37" s="155" cm="1">
        <f t="array" ref="R837">_xlfn.SWITCH(D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37" s="155" cm="1">
        <f t="array" ref="S837">_xlfn.SWITCH(E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37" s="155" cm="1">
        <f t="array" ref="T837">_xlfn.SWITCH(F837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38" spans="1:20" x14ac:dyDescent="0.3">
      <c r="A838">
        <v>45</v>
      </c>
      <c r="B838" t="s">
        <v>11</v>
      </c>
      <c r="C838" t="s">
        <v>27</v>
      </c>
      <c r="D838" t="s">
        <v>40</v>
      </c>
      <c r="E838" t="s">
        <v>37</v>
      </c>
      <c r="F838" t="s">
        <v>24</v>
      </c>
      <c r="I838">
        <f>FG_SecBase_Tuning!M$328</f>
        <v>9</v>
      </c>
      <c r="J838">
        <f>FG_SecBase_Tuning!N$328</f>
        <v>9</v>
      </c>
      <c r="K838">
        <f>FG_SecBase_Tuning!O$328</f>
        <v>9</v>
      </c>
      <c r="L838">
        <f>FG_SecBase_Tuning!P$328</f>
        <v>9</v>
      </c>
      <c r="M838">
        <f>FG_SecBase_Tuning!Q$328</f>
        <v>9</v>
      </c>
      <c r="P838" s="155" cm="1">
        <f t="array" ref="P838">_xlfn.SWITCH(B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38" s="155" cm="1">
        <f t="array" ref="Q838">_xlfn.SWITCH(C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38" s="155" cm="1">
        <f t="array" ref="R838">_xlfn.SWITCH(D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38" s="155" cm="1">
        <f t="array" ref="S838">_xlfn.SWITCH(E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38" s="155" cm="1">
        <f t="array" ref="T838">_xlfn.SWITCH(F838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39" spans="1:20" x14ac:dyDescent="0.3">
      <c r="A839">
        <v>46</v>
      </c>
      <c r="B839" t="s">
        <v>21</v>
      </c>
      <c r="C839" t="s">
        <v>15</v>
      </c>
      <c r="D839" t="s">
        <v>37</v>
      </c>
      <c r="E839" t="s">
        <v>11</v>
      </c>
      <c r="F839" t="s">
        <v>24</v>
      </c>
      <c r="I839">
        <f>FG_SecBase_Tuning!M$328</f>
        <v>9</v>
      </c>
      <c r="J839">
        <f>FG_SecBase_Tuning!N$328</f>
        <v>9</v>
      </c>
      <c r="K839">
        <f>FG_SecBase_Tuning!O$328</f>
        <v>9</v>
      </c>
      <c r="L839">
        <f>FG_SecBase_Tuning!P$328</f>
        <v>9</v>
      </c>
      <c r="M839">
        <f>FG_SecBase_Tuning!Q$328</f>
        <v>9</v>
      </c>
      <c r="P839" s="155" cm="1">
        <f t="array" ref="P839">_xlfn.SWITCH(B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39" s="155" cm="1">
        <f t="array" ref="Q839">_xlfn.SWITCH(C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39" s="155" cm="1">
        <f t="array" ref="R839">_xlfn.SWITCH(D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39" s="155" cm="1">
        <f t="array" ref="S839">_xlfn.SWITCH(E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39" s="155" cm="1">
        <f t="array" ref="T839">_xlfn.SWITCH(F839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40" spans="1:20" x14ac:dyDescent="0.3">
      <c r="A840">
        <v>47</v>
      </c>
      <c r="B840" t="s">
        <v>11</v>
      </c>
      <c r="C840" t="s">
        <v>11</v>
      </c>
      <c r="D840" t="s">
        <v>18</v>
      </c>
      <c r="E840" t="s">
        <v>15</v>
      </c>
      <c r="F840" t="s">
        <v>15</v>
      </c>
      <c r="I840" s="11">
        <v>1500</v>
      </c>
      <c r="J840" s="11">
        <v>1300</v>
      </c>
      <c r="K840" s="11">
        <f>FG_SecBase_Tuning!O$344</f>
        <v>300</v>
      </c>
      <c r="L840" s="11">
        <v>1500</v>
      </c>
      <c r="M840" s="11">
        <v>1300</v>
      </c>
      <c r="P840" s="155" cm="1">
        <f t="array" ref="P840">_xlfn.SWITCH(B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40" s="155" cm="1">
        <f t="array" ref="Q840">_xlfn.SWITCH(C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40" s="155" cm="1">
        <f t="array" ref="R840">_xlfn.SWITCH(D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40" s="155" cm="1">
        <f t="array" ref="S840">_xlfn.SWITCH(E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40" s="155" cm="1">
        <f t="array" ref="T840">_xlfn.SWITCH(F840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41" spans="1:20" x14ac:dyDescent="0.3">
      <c r="A841">
        <v>48</v>
      </c>
      <c r="B841" t="s">
        <v>40</v>
      </c>
      <c r="C841" t="s">
        <v>11</v>
      </c>
      <c r="D841" t="s">
        <v>27</v>
      </c>
      <c r="E841" t="s">
        <v>34</v>
      </c>
      <c r="F841" t="s">
        <v>18</v>
      </c>
      <c r="I841" s="11">
        <v>1500</v>
      </c>
      <c r="J841" s="11">
        <v>1300</v>
      </c>
      <c r="K841" s="11">
        <f>FG_SecBase_Tuning!O$344</f>
        <v>300</v>
      </c>
      <c r="L841" s="11">
        <v>1500</v>
      </c>
      <c r="M841" s="11">
        <v>1300</v>
      </c>
      <c r="P841" s="155" cm="1">
        <f t="array" ref="P841">_xlfn.SWITCH(B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41" s="155" cm="1">
        <f t="array" ref="Q841">_xlfn.SWITCH(C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41" s="155" cm="1">
        <f t="array" ref="R841">_xlfn.SWITCH(D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41" s="155" cm="1">
        <f t="array" ref="S841">_xlfn.SWITCH(E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41" s="155" cm="1">
        <f t="array" ref="T841">_xlfn.SWITCH(F841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42" spans="1:20" x14ac:dyDescent="0.3">
      <c r="A842">
        <v>49</v>
      </c>
      <c r="B842" t="s">
        <v>56</v>
      </c>
      <c r="C842" t="s">
        <v>56</v>
      </c>
      <c r="D842" t="s">
        <v>27</v>
      </c>
      <c r="E842" t="s">
        <v>56</v>
      </c>
      <c r="F842" t="s">
        <v>56</v>
      </c>
      <c r="I842" s="11">
        <v>1500</v>
      </c>
      <c r="J842" s="11">
        <v>1300</v>
      </c>
      <c r="K842" s="11">
        <f>FG_SecBase_Tuning!O$344</f>
        <v>300</v>
      </c>
      <c r="L842" s="11">
        <v>1500</v>
      </c>
      <c r="M842" s="11">
        <v>1300</v>
      </c>
      <c r="P842" s="155" cm="1">
        <f t="array" ref="P842">_xlfn.SWITCH(B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Q842" s="155" cm="1">
        <f t="array" ref="Q842">_xlfn.SWITCH(C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R842" s="155" cm="1">
        <f t="array" ref="R842">_xlfn.SWITCH(D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42" s="155" cm="1">
        <f t="array" ref="S842">_xlfn.SWITCH(E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c r="T842" s="155" cm="1">
        <f t="array" ref="T842">_xlfn.SWITCH(F842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26</v>
      </c>
    </row>
    <row r="843" spans="1:20" x14ac:dyDescent="0.3">
      <c r="A843">
        <v>50</v>
      </c>
      <c r="B843" t="s">
        <v>37</v>
      </c>
      <c r="C843" t="s">
        <v>11</v>
      </c>
      <c r="D843" t="s">
        <v>15</v>
      </c>
      <c r="E843" t="s">
        <v>40</v>
      </c>
      <c r="F843" t="s">
        <v>31</v>
      </c>
      <c r="I843" s="11">
        <v>1500</v>
      </c>
      <c r="J843" s="11">
        <v>1300</v>
      </c>
      <c r="K843" s="11">
        <f>FG_SecBase_Tuning!O$344</f>
        <v>300</v>
      </c>
      <c r="L843" s="11">
        <v>1500</v>
      </c>
      <c r="M843" s="11">
        <v>1300</v>
      </c>
      <c r="P843" s="155" cm="1">
        <f t="array" ref="P843">_xlfn.SWITCH(B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43" s="155" cm="1">
        <f t="array" ref="Q843">_xlfn.SWITCH(C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43" s="155" cm="1">
        <f t="array" ref="R843">_xlfn.SWITCH(D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43" s="155" cm="1">
        <f t="array" ref="S843">_xlfn.SWITCH(E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43" s="155" cm="1">
        <f t="array" ref="T843">_xlfn.SWITCH(F843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44" spans="1:20" x14ac:dyDescent="0.3">
      <c r="A844">
        <v>51</v>
      </c>
      <c r="B844" t="s">
        <v>34</v>
      </c>
      <c r="C844" t="s">
        <v>31</v>
      </c>
      <c r="D844" t="s">
        <v>15</v>
      </c>
      <c r="E844" t="s">
        <v>27</v>
      </c>
      <c r="F844" t="s">
        <v>15</v>
      </c>
      <c r="I844">
        <f>FG_SecBase_Tuning!M$328</f>
        <v>9</v>
      </c>
      <c r="J844">
        <f>FG_SecBase_Tuning!N$328</f>
        <v>9</v>
      </c>
      <c r="K844">
        <f>FG_SecBase_Tuning!O$328</f>
        <v>9</v>
      </c>
      <c r="L844">
        <f>FG_SecBase_Tuning!P$328</f>
        <v>9</v>
      </c>
      <c r="M844">
        <f>FG_SecBase_Tuning!Q$328</f>
        <v>9</v>
      </c>
      <c r="P844" s="155" cm="1">
        <f t="array" ref="P844">_xlfn.SWITCH(B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44" s="155" cm="1">
        <f t="array" ref="Q844">_xlfn.SWITCH(C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44" s="155" cm="1">
        <f t="array" ref="R844">_xlfn.SWITCH(D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44" s="155" cm="1">
        <f t="array" ref="S844">_xlfn.SWITCH(E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44" s="155" cm="1">
        <f t="array" ref="T844">_xlfn.SWITCH(F844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45" spans="1:20" x14ac:dyDescent="0.3">
      <c r="A845">
        <v>52</v>
      </c>
      <c r="B845" t="s">
        <v>11</v>
      </c>
      <c r="C845" t="s">
        <v>21</v>
      </c>
      <c r="D845" t="s">
        <v>15</v>
      </c>
      <c r="E845" t="s">
        <v>37</v>
      </c>
      <c r="F845" t="s">
        <v>15</v>
      </c>
      <c r="I845">
        <f>FG_SecBase_Tuning!M$328</f>
        <v>9</v>
      </c>
      <c r="J845">
        <f>FG_SecBase_Tuning!N$328</f>
        <v>9</v>
      </c>
      <c r="K845">
        <f>FG_SecBase_Tuning!O$328</f>
        <v>9</v>
      </c>
      <c r="L845">
        <f>FG_SecBase_Tuning!P$328</f>
        <v>9</v>
      </c>
      <c r="M845">
        <f>FG_SecBase_Tuning!Q$328</f>
        <v>9</v>
      </c>
      <c r="P845" s="155" cm="1">
        <f t="array" ref="P845">_xlfn.SWITCH(B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45" s="155" cm="1">
        <f t="array" ref="Q845">_xlfn.SWITCH(C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45" s="155" cm="1">
        <f t="array" ref="R845">_xlfn.SWITCH(D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45" s="155" cm="1">
        <f t="array" ref="S845">_xlfn.SWITCH(E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45" s="155" cm="1">
        <f t="array" ref="T845">_xlfn.SWITCH(F845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46" spans="1:20" x14ac:dyDescent="0.3">
      <c r="A846">
        <v>53</v>
      </c>
      <c r="B846" t="s">
        <v>27</v>
      </c>
      <c r="C846" t="s">
        <v>40</v>
      </c>
      <c r="D846" t="s">
        <v>31</v>
      </c>
      <c r="E846" t="s">
        <v>21</v>
      </c>
      <c r="F846" t="s">
        <v>31</v>
      </c>
      <c r="I846">
        <f>FG_SecBase_Tuning!M$328</f>
        <v>9</v>
      </c>
      <c r="J846">
        <f>FG_SecBase_Tuning!N$328</f>
        <v>9</v>
      </c>
      <c r="K846">
        <f>FG_SecBase_Tuning!O$328</f>
        <v>9</v>
      </c>
      <c r="L846">
        <f>FG_SecBase_Tuning!P$328</f>
        <v>9</v>
      </c>
      <c r="M846">
        <f>FG_SecBase_Tuning!Q$328</f>
        <v>9</v>
      </c>
      <c r="P846" s="155" cm="1">
        <f t="array" ref="P846">_xlfn.SWITCH(B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46" s="155" cm="1">
        <f t="array" ref="Q846">_xlfn.SWITCH(C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46" s="155" cm="1">
        <f t="array" ref="R846">_xlfn.SWITCH(D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46" s="155" cm="1">
        <f t="array" ref="S846">_xlfn.SWITCH(E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46" s="155" cm="1">
        <f t="array" ref="T846">_xlfn.SWITCH(F846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47" spans="1:20" x14ac:dyDescent="0.3">
      <c r="A847">
        <v>54</v>
      </c>
      <c r="B847" s="9" t="s">
        <v>37</v>
      </c>
      <c r="C847" s="9" t="s">
        <v>24</v>
      </c>
      <c r="D847" s="9" t="s">
        <v>37</v>
      </c>
      <c r="E847" s="9" t="s">
        <v>34</v>
      </c>
      <c r="F847" s="9" t="s">
        <v>21</v>
      </c>
      <c r="I847">
        <f>FG_SecBase_Tuning!M$328</f>
        <v>9</v>
      </c>
      <c r="J847" s="10">
        <f>FG_SecBase_Tuning!N$329</f>
        <v>340</v>
      </c>
      <c r="K847" s="10">
        <v>3000</v>
      </c>
      <c r="L847" s="10">
        <f>FG_SecBase_Tuning!P$329</f>
        <v>340</v>
      </c>
      <c r="M847" s="10">
        <f>FG_SecBase_Tuning!Q$329</f>
        <v>340</v>
      </c>
      <c r="P847" s="155" cm="1">
        <f t="array" ref="P847">_xlfn.SWITCH(B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47" s="155" cm="1">
        <f t="array" ref="Q847">_xlfn.SWITCH(C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47" s="155" cm="1">
        <f t="array" ref="R847">_xlfn.SWITCH(D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47" s="155" cm="1">
        <f t="array" ref="S847">_xlfn.SWITCH(E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47" s="155" cm="1">
        <f t="array" ref="T847">_xlfn.SWITCH(F847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48" spans="1:20" x14ac:dyDescent="0.3">
      <c r="A848">
        <v>55</v>
      </c>
      <c r="B848" s="9" t="s">
        <v>31</v>
      </c>
      <c r="C848" s="9" t="s">
        <v>43</v>
      </c>
      <c r="D848" s="9" t="s">
        <v>43</v>
      </c>
      <c r="E848" s="9" t="s">
        <v>43</v>
      </c>
      <c r="F848" s="9" t="s">
        <v>43</v>
      </c>
      <c r="I848">
        <f>FG_SecBase_Tuning!M$328</f>
        <v>9</v>
      </c>
      <c r="J848" s="10">
        <f>FG_SecBase_Tuning!N$329</f>
        <v>340</v>
      </c>
      <c r="K848" s="10">
        <v>3000</v>
      </c>
      <c r="L848" s="10">
        <f>FG_SecBase_Tuning!P$329</f>
        <v>340</v>
      </c>
      <c r="M848" s="10">
        <f>FG_SecBase_Tuning!Q$329</f>
        <v>340</v>
      </c>
      <c r="P848" s="155" cm="1">
        <f t="array" ref="P848">_xlfn.SWITCH(B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848" s="155" cm="1">
        <f t="array" ref="Q848">_xlfn.SWITCH(C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R848" s="155" cm="1">
        <f t="array" ref="R848">_xlfn.SWITCH(D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S848" s="155" cm="1">
        <f t="array" ref="S848">_xlfn.SWITCH(E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848" s="155" cm="1">
        <f t="array" ref="T848">_xlfn.SWITCH(F848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849" spans="1:20" x14ac:dyDescent="0.3">
      <c r="A849">
        <v>56</v>
      </c>
      <c r="B849" s="9" t="s">
        <v>24</v>
      </c>
      <c r="C849" s="9" t="s">
        <v>31</v>
      </c>
      <c r="D849" s="9" t="s">
        <v>18</v>
      </c>
      <c r="E849" s="9" t="s">
        <v>40</v>
      </c>
      <c r="F849" s="9" t="s">
        <v>21</v>
      </c>
      <c r="I849">
        <f>FG_SecBase_Tuning!M$328</f>
        <v>9</v>
      </c>
      <c r="J849" s="10">
        <f>FG_SecBase_Tuning!N$329</f>
        <v>340</v>
      </c>
      <c r="K849" s="10">
        <v>3000</v>
      </c>
      <c r="L849" s="10">
        <f>FG_SecBase_Tuning!P$329</f>
        <v>340</v>
      </c>
      <c r="M849" s="10">
        <f>FG_SecBase_Tuning!Q$329</f>
        <v>340</v>
      </c>
      <c r="P849" s="155" cm="1">
        <f t="array" ref="P849">_xlfn.SWITCH(B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49" s="155" cm="1">
        <f t="array" ref="Q849">_xlfn.SWITCH(C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49" s="155" cm="1">
        <f t="array" ref="R849">_xlfn.SWITCH(D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49" s="155" cm="1">
        <f t="array" ref="S849">_xlfn.SWITCH(E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49" s="155" cm="1">
        <f t="array" ref="T849">_xlfn.SWITCH(F849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50" spans="1:20" x14ac:dyDescent="0.3">
      <c r="A850">
        <v>57</v>
      </c>
      <c r="B850" s="11" t="s">
        <v>40</v>
      </c>
      <c r="C850" s="11" t="s">
        <v>21</v>
      </c>
      <c r="D850" s="11" t="s">
        <v>24</v>
      </c>
      <c r="E850" s="11" t="s">
        <v>15</v>
      </c>
      <c r="F850" s="11" t="s">
        <v>18</v>
      </c>
      <c r="I850">
        <f>FG_SecBase_Tuning!M$328</f>
        <v>9</v>
      </c>
      <c r="J850" s="10">
        <f>FG_SecBase_Tuning!N$329</f>
        <v>340</v>
      </c>
      <c r="K850" s="10">
        <v>3000</v>
      </c>
      <c r="L850" s="10">
        <f>FG_SecBase_Tuning!P$329</f>
        <v>340</v>
      </c>
      <c r="M850" s="10">
        <f>FG_SecBase_Tuning!Q$329</f>
        <v>340</v>
      </c>
      <c r="P850" s="155" cm="1">
        <f t="array" ref="P850">_xlfn.SWITCH(B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50" s="155" cm="1">
        <f t="array" ref="Q850">_xlfn.SWITCH(C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50" s="155" cm="1">
        <f t="array" ref="R850">_xlfn.SWITCH(D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50" s="155" cm="1">
        <f t="array" ref="S850">_xlfn.SWITCH(E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50" s="155" cm="1">
        <f t="array" ref="T850">_xlfn.SWITCH(F850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51" spans="1:20" x14ac:dyDescent="0.3">
      <c r="A851">
        <v>58</v>
      </c>
      <c r="B851" s="11" t="s">
        <v>24</v>
      </c>
      <c r="C851" s="11" t="s">
        <v>40</v>
      </c>
      <c r="D851" s="11" t="s">
        <v>21</v>
      </c>
      <c r="E851" s="11" t="s">
        <v>31</v>
      </c>
      <c r="F851" s="11" t="s">
        <v>40</v>
      </c>
      <c r="I851">
        <f>FG_SecBase_Tuning!M$328</f>
        <v>9</v>
      </c>
      <c r="J851">
        <f>FG_SecBase_Tuning!N$328</f>
        <v>9</v>
      </c>
      <c r="K851">
        <f>FG_SecBase_Tuning!O$328</f>
        <v>9</v>
      </c>
      <c r="L851">
        <f>FG_SecBase_Tuning!P$328</f>
        <v>9</v>
      </c>
      <c r="M851">
        <f>FG_SecBase_Tuning!Q$328</f>
        <v>9</v>
      </c>
      <c r="P851" s="155" cm="1">
        <f t="array" ref="P851">_xlfn.SWITCH(B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51" s="155" cm="1">
        <f t="array" ref="Q851">_xlfn.SWITCH(C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51" s="155" cm="1">
        <f t="array" ref="R851">_xlfn.SWITCH(D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51" s="155" cm="1">
        <f t="array" ref="S851">_xlfn.SWITCH(E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51" s="155" cm="1">
        <f t="array" ref="T851">_xlfn.SWITCH(F851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52" spans="1:20" x14ac:dyDescent="0.3">
      <c r="A852">
        <v>59</v>
      </c>
      <c r="B852" s="11" t="s">
        <v>18</v>
      </c>
      <c r="C852" s="11" t="s">
        <v>21</v>
      </c>
      <c r="D852" s="11" t="s">
        <v>34</v>
      </c>
      <c r="E852" s="11" t="s">
        <v>34</v>
      </c>
      <c r="F852" s="11" t="s">
        <v>24</v>
      </c>
      <c r="I852" s="6">
        <f>FG_SecBase_Tuning!M$334</f>
        <v>700</v>
      </c>
      <c r="J852" s="6">
        <f>FG_SecBase_Tuning!N$331</f>
        <v>1200</v>
      </c>
      <c r="K852">
        <f>FG_SecBase_Tuning!O$328</f>
        <v>9</v>
      </c>
      <c r="L852" s="6">
        <f>FG_SecBase_Tuning!P$331</f>
        <v>1000</v>
      </c>
      <c r="M852" s="6">
        <f>FG_SecBase_Tuning!Q$334</f>
        <v>600</v>
      </c>
      <c r="P852" s="155" cm="1">
        <f t="array" ref="P852">_xlfn.SWITCH(B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52" s="155" cm="1">
        <f t="array" ref="Q852">_xlfn.SWITCH(C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52" s="155" cm="1">
        <f t="array" ref="R852">_xlfn.SWITCH(D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52" s="155" cm="1">
        <f t="array" ref="S852">_xlfn.SWITCH(E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52" s="155" cm="1">
        <f t="array" ref="T852">_xlfn.SWITCH(F852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53" spans="1:20" x14ac:dyDescent="0.3">
      <c r="A853">
        <v>60</v>
      </c>
      <c r="B853" s="11" t="s">
        <v>24</v>
      </c>
      <c r="C853" s="11" t="s">
        <v>15</v>
      </c>
      <c r="D853" s="11" t="s">
        <v>34</v>
      </c>
      <c r="E853" s="11" t="s">
        <v>27</v>
      </c>
      <c r="F853" s="11" t="s">
        <v>40</v>
      </c>
      <c r="I853" s="6">
        <f>FG_SecBase_Tuning!M$334</f>
        <v>700</v>
      </c>
      <c r="J853" s="6">
        <f>FG_SecBase_Tuning!N$331</f>
        <v>1200</v>
      </c>
      <c r="K853">
        <f>FG_SecBase_Tuning!O$328</f>
        <v>9</v>
      </c>
      <c r="L853" s="6">
        <f>FG_SecBase_Tuning!P$331</f>
        <v>1000</v>
      </c>
      <c r="M853" s="6">
        <f>FG_SecBase_Tuning!Q$334</f>
        <v>600</v>
      </c>
      <c r="P853" s="155" cm="1">
        <f t="array" ref="P853">_xlfn.SWITCH(B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53" s="155" cm="1">
        <f t="array" ref="Q853">_xlfn.SWITCH(C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53" s="155" cm="1">
        <f t="array" ref="R853">_xlfn.SWITCH(D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53" s="155" cm="1">
        <f t="array" ref="S853">_xlfn.SWITCH(E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53" s="155" cm="1">
        <f t="array" ref="T853">_xlfn.SWITCH(F853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54" spans="1:20" x14ac:dyDescent="0.3">
      <c r="A854">
        <v>61</v>
      </c>
      <c r="B854" t="s">
        <v>26</v>
      </c>
      <c r="C854" t="s">
        <v>20</v>
      </c>
      <c r="D854" t="s">
        <v>24</v>
      </c>
      <c r="E854" t="s">
        <v>20</v>
      </c>
      <c r="F854" t="s">
        <v>26</v>
      </c>
      <c r="I854" s="6">
        <f>FG_SecBase_Tuning!M$334</f>
        <v>700</v>
      </c>
      <c r="J854" s="6">
        <f>FG_SecBase_Tuning!N$331</f>
        <v>1200</v>
      </c>
      <c r="K854">
        <f>FG_SecBase_Tuning!O$328</f>
        <v>9</v>
      </c>
      <c r="L854" s="6">
        <f>FG_SecBase_Tuning!P$331</f>
        <v>1000</v>
      </c>
      <c r="M854" s="6">
        <f>FG_SecBase_Tuning!Q$334</f>
        <v>600</v>
      </c>
      <c r="P854" s="155" cm="1">
        <f t="array" ref="P854">_xlfn.SWITCH(B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854" s="155" cm="1">
        <f t="array" ref="Q854">_xlfn.SWITCH(C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854" s="155" cm="1">
        <f t="array" ref="R854">_xlfn.SWITCH(D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54" s="155" cm="1">
        <f t="array" ref="S854">_xlfn.SWITCH(E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854" s="155" cm="1">
        <f t="array" ref="T854">_xlfn.SWITCH(F854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855" spans="1:20" x14ac:dyDescent="0.3">
      <c r="A855">
        <v>62</v>
      </c>
      <c r="B855" t="s">
        <v>30</v>
      </c>
      <c r="C855" t="s">
        <v>23</v>
      </c>
      <c r="D855" t="s">
        <v>40</v>
      </c>
      <c r="E855" t="s">
        <v>23</v>
      </c>
      <c r="F855" t="s">
        <v>30</v>
      </c>
      <c r="I855" s="2">
        <f>FG_SecBase_Tuning!M$335</f>
        <v>600</v>
      </c>
      <c r="J855" s="6">
        <f>FG_SecBase_Tuning!N$331</f>
        <v>1200</v>
      </c>
      <c r="K855">
        <f>FG_SecBase_Tuning!O$328</f>
        <v>9</v>
      </c>
      <c r="L855" s="6">
        <f>FG_SecBase_Tuning!P$331</f>
        <v>1000</v>
      </c>
      <c r="M855" s="2">
        <f>FG_SecBase_Tuning!Q$335</f>
        <v>600</v>
      </c>
      <c r="P855" s="155" cm="1">
        <f t="array" ref="P855">_xlfn.SWITCH(B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855" s="155" cm="1">
        <f t="array" ref="Q855">_xlfn.SWITCH(C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855" s="155" cm="1">
        <f t="array" ref="R855">_xlfn.SWITCH(D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55" s="155" cm="1">
        <f t="array" ref="S855">_xlfn.SWITCH(E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855" s="155" cm="1">
        <f t="array" ref="T855">_xlfn.SWITCH(F855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856" spans="1:20" x14ac:dyDescent="0.3">
      <c r="A856">
        <v>63</v>
      </c>
      <c r="B856" t="s">
        <v>33</v>
      </c>
      <c r="C856" t="s">
        <v>34</v>
      </c>
      <c r="D856" t="s">
        <v>40</v>
      </c>
      <c r="E856" t="s">
        <v>40</v>
      </c>
      <c r="F856" t="s">
        <v>33</v>
      </c>
      <c r="I856" s="2">
        <f>FG_SecBase_Tuning!M$335</f>
        <v>600</v>
      </c>
      <c r="J856" s="6">
        <f>FG_SecBase_Tuning!N$331</f>
        <v>1200</v>
      </c>
      <c r="K856">
        <f>FG_SecBase_Tuning!O$328</f>
        <v>9</v>
      </c>
      <c r="L856" s="6">
        <f>FG_SecBase_Tuning!P$331</f>
        <v>1000</v>
      </c>
      <c r="M856" s="2">
        <f>FG_SecBase_Tuning!Q$335</f>
        <v>600</v>
      </c>
      <c r="P856" s="155" cm="1">
        <f t="array" ref="P856">_xlfn.SWITCH(B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856" s="155" cm="1">
        <f t="array" ref="Q856">_xlfn.SWITCH(C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56" s="155" cm="1">
        <f t="array" ref="R856">_xlfn.SWITCH(D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56" s="155" cm="1">
        <f t="array" ref="S856">_xlfn.SWITCH(E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56" s="155" cm="1">
        <f t="array" ref="T856">_xlfn.SWITCH(F856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857" spans="1:20" x14ac:dyDescent="0.3">
      <c r="A857">
        <v>64</v>
      </c>
      <c r="B857" t="s">
        <v>36</v>
      </c>
      <c r="C857" t="s">
        <v>21</v>
      </c>
      <c r="D857" t="s">
        <v>37</v>
      </c>
      <c r="E857" t="s">
        <v>40</v>
      </c>
      <c r="F857" t="s">
        <v>36</v>
      </c>
      <c r="I857" s="2">
        <f>FG_SecBase_Tuning!M$335</f>
        <v>600</v>
      </c>
      <c r="J857" s="6">
        <f>FG_SecBase_Tuning!N$331</f>
        <v>1200</v>
      </c>
      <c r="K857">
        <f>FG_SecBase_Tuning!O$328</f>
        <v>9</v>
      </c>
      <c r="L857" s="6">
        <f>FG_SecBase_Tuning!P$331</f>
        <v>1000</v>
      </c>
      <c r="M857" s="2">
        <f>FG_SecBase_Tuning!Q$335</f>
        <v>600</v>
      </c>
      <c r="P857" s="155" cm="1">
        <f t="array" ref="P857">_xlfn.SWITCH(B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857" s="155" cm="1">
        <f t="array" ref="Q857">_xlfn.SWITCH(C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857" s="155" cm="1">
        <f t="array" ref="R857">_xlfn.SWITCH(D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57" s="155" cm="1">
        <f t="array" ref="S857">_xlfn.SWITCH(E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57" s="155" cm="1">
        <f t="array" ref="T857">_xlfn.SWITCH(F857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858" spans="1:20" x14ac:dyDescent="0.3">
      <c r="A858">
        <v>65</v>
      </c>
      <c r="B858" t="s">
        <v>39</v>
      </c>
      <c r="C858" t="s">
        <v>14</v>
      </c>
      <c r="D858" t="s">
        <v>37</v>
      </c>
      <c r="E858" t="s">
        <v>14</v>
      </c>
      <c r="F858" t="s">
        <v>39</v>
      </c>
      <c r="I858" s="2">
        <f>FG_SecBase_Tuning!M$335</f>
        <v>600</v>
      </c>
      <c r="J858" s="6">
        <f>FG_SecBase_Tuning!N$331</f>
        <v>1200</v>
      </c>
      <c r="K858">
        <f>FG_SecBase_Tuning!O$328</f>
        <v>9</v>
      </c>
      <c r="L858" s="6">
        <f>FG_SecBase_Tuning!P$331</f>
        <v>1000</v>
      </c>
      <c r="M858" s="2">
        <f>FG_SecBase_Tuning!Q$335</f>
        <v>600</v>
      </c>
      <c r="P858" s="155" cm="1">
        <f t="array" ref="P858">_xlfn.SWITCH(B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858" s="155" cm="1">
        <f t="array" ref="Q858">_xlfn.SWITCH(C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858" s="155" cm="1">
        <f t="array" ref="R858">_xlfn.SWITCH(D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58" s="155" cm="1">
        <f t="array" ref="S858">_xlfn.SWITCH(E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858" s="155" cm="1">
        <f t="array" ref="T858">_xlfn.SWITCH(F858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859" spans="1:20" x14ac:dyDescent="0.3">
      <c r="A859">
        <v>66</v>
      </c>
      <c r="B859" t="s">
        <v>26</v>
      </c>
      <c r="C859" t="s">
        <v>11</v>
      </c>
      <c r="D859" t="s">
        <v>34</v>
      </c>
      <c r="E859" t="s">
        <v>15</v>
      </c>
      <c r="F859" t="s">
        <v>26</v>
      </c>
      <c r="I859" s="2">
        <f>FG_SecBase_Tuning!M$335</f>
        <v>600</v>
      </c>
      <c r="J859" s="6">
        <f>FG_SecBase_Tuning!N$331</f>
        <v>1200</v>
      </c>
      <c r="K859">
        <f>FG_SecBase_Tuning!O$328</f>
        <v>9</v>
      </c>
      <c r="L859" s="6">
        <f>FG_SecBase_Tuning!P$331</f>
        <v>1000</v>
      </c>
      <c r="M859" s="2">
        <f>FG_SecBase_Tuning!Q$335</f>
        <v>600</v>
      </c>
      <c r="P859" s="155" cm="1">
        <f t="array" ref="P859">_xlfn.SWITCH(B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859" s="155" cm="1">
        <f t="array" ref="Q859">_xlfn.SWITCH(C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59" s="155" cm="1">
        <f t="array" ref="R859">_xlfn.SWITCH(D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59" s="155" cm="1">
        <f t="array" ref="S859">_xlfn.SWITCH(E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59" s="155" cm="1">
        <f t="array" ref="T859">_xlfn.SWITCH(F859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860" spans="1:20" x14ac:dyDescent="0.3">
      <c r="A860">
        <v>67</v>
      </c>
      <c r="B860" t="s">
        <v>30</v>
      </c>
      <c r="C860" t="s">
        <v>17</v>
      </c>
      <c r="D860" t="s">
        <v>11</v>
      </c>
      <c r="E860" t="s">
        <v>17</v>
      </c>
      <c r="F860" t="s">
        <v>30</v>
      </c>
      <c r="I860" s="2">
        <f>FG_SecBase_Tuning!M$335</f>
        <v>600</v>
      </c>
      <c r="J860" s="6">
        <f>FG_SecBase_Tuning!N$331</f>
        <v>1200</v>
      </c>
      <c r="K860">
        <f>FG_SecBase_Tuning!O$328</f>
        <v>9</v>
      </c>
      <c r="L860" s="6">
        <f>FG_SecBase_Tuning!P$331</f>
        <v>1000</v>
      </c>
      <c r="M860" s="2">
        <f>FG_SecBase_Tuning!Q$335</f>
        <v>600</v>
      </c>
      <c r="P860" s="155" cm="1">
        <f t="array" ref="P860">_xlfn.SWITCH(B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860" s="155" cm="1">
        <f t="array" ref="Q860">_xlfn.SWITCH(C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860" s="155" cm="1">
        <f t="array" ref="R860">_xlfn.SWITCH(D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60" s="155" cm="1">
        <f t="array" ref="S860">_xlfn.SWITCH(E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860" s="155" cm="1">
        <f t="array" ref="T860">_xlfn.SWITCH(F860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861" spans="1:20" x14ac:dyDescent="0.3">
      <c r="A861">
        <v>68</v>
      </c>
      <c r="B861" t="s">
        <v>33</v>
      </c>
      <c r="C861" s="11" t="s">
        <v>11</v>
      </c>
      <c r="D861" s="11" t="s">
        <v>21</v>
      </c>
      <c r="E861" t="s">
        <v>31</v>
      </c>
      <c r="F861" t="s">
        <v>33</v>
      </c>
      <c r="I861" s="6">
        <f>FG_SecBase_Tuning!M$334</f>
        <v>700</v>
      </c>
      <c r="J861" s="6">
        <f>FG_SecBase_Tuning!N$331</f>
        <v>1200</v>
      </c>
      <c r="K861">
        <f>FG_SecBase_Tuning!O$328</f>
        <v>9</v>
      </c>
      <c r="L861" s="6">
        <f>FG_SecBase_Tuning!P$331</f>
        <v>1000</v>
      </c>
      <c r="M861" s="6">
        <f>FG_SecBase_Tuning!Q$334</f>
        <v>600</v>
      </c>
      <c r="P861" s="155" cm="1">
        <f t="array" ref="P861">_xlfn.SWITCH(B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861" s="155" cm="1">
        <f t="array" ref="Q861">_xlfn.SWITCH(C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61" s="155" cm="1">
        <f t="array" ref="R861">_xlfn.SWITCH(D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61" s="155" cm="1">
        <f t="array" ref="S861">_xlfn.SWITCH(E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61" s="155" cm="1">
        <f t="array" ref="T861">_xlfn.SWITCH(F861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862" spans="1:20" x14ac:dyDescent="0.3">
      <c r="A862">
        <v>69</v>
      </c>
      <c r="B862" t="s">
        <v>36</v>
      </c>
      <c r="C862" s="11" t="s">
        <v>24</v>
      </c>
      <c r="D862" s="11" t="s">
        <v>31</v>
      </c>
      <c r="E862" t="s">
        <v>40</v>
      </c>
      <c r="F862" t="s">
        <v>36</v>
      </c>
      <c r="I862" s="6">
        <f>FG_SecBase_Tuning!M$334</f>
        <v>700</v>
      </c>
      <c r="J862">
        <f>FG_SecBase_Tuning!N$328</f>
        <v>9</v>
      </c>
      <c r="K862">
        <f>FG_SecBase_Tuning!O$328</f>
        <v>9</v>
      </c>
      <c r="L862">
        <f>FG_SecBase_Tuning!P$328</f>
        <v>9</v>
      </c>
      <c r="M862" s="6">
        <f>FG_SecBase_Tuning!Q$334</f>
        <v>600</v>
      </c>
      <c r="P862" s="155" cm="1">
        <f t="array" ref="P862">_xlfn.SWITCH(B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862" s="155" cm="1">
        <f t="array" ref="Q862">_xlfn.SWITCH(C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62" s="155" cm="1">
        <f t="array" ref="R862">_xlfn.SWITCH(D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62" s="155" cm="1">
        <f t="array" ref="S862">_xlfn.SWITCH(E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62" s="155" cm="1">
        <f t="array" ref="T862">_xlfn.SWITCH(F862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863" spans="1:20" x14ac:dyDescent="0.3">
      <c r="A863">
        <v>70</v>
      </c>
      <c r="B863" s="11" t="s">
        <v>27</v>
      </c>
      <c r="C863" s="11" t="s">
        <v>11</v>
      </c>
      <c r="D863" s="11" t="s">
        <v>37</v>
      </c>
      <c r="E863" t="s">
        <v>11</v>
      </c>
      <c r="F863" t="s">
        <v>40</v>
      </c>
      <c r="I863" s="6">
        <f>FG_SecBase_Tuning!M$334</f>
        <v>700</v>
      </c>
      <c r="J863">
        <f>FG_SecBase_Tuning!N$328</f>
        <v>9</v>
      </c>
      <c r="K863">
        <f>FG_SecBase_Tuning!O$328</f>
        <v>9</v>
      </c>
      <c r="L863">
        <f>FG_SecBase_Tuning!P$328</f>
        <v>9</v>
      </c>
      <c r="M863" s="6">
        <f>FG_SecBase_Tuning!Q$334</f>
        <v>600</v>
      </c>
      <c r="P863" s="155" cm="1">
        <f t="array" ref="P863">_xlfn.SWITCH(B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63" s="155" cm="1">
        <f t="array" ref="Q863">_xlfn.SWITCH(C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63" s="155" cm="1">
        <f t="array" ref="R863">_xlfn.SWITCH(D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63" s="155" cm="1">
        <f t="array" ref="S863">_xlfn.SWITCH(E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63" s="155" cm="1">
        <f t="array" ref="T863">_xlfn.SWITCH(F863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64" spans="1:20" x14ac:dyDescent="0.3">
      <c r="A864">
        <v>71</v>
      </c>
      <c r="B864" s="11" t="s">
        <v>18</v>
      </c>
      <c r="C864" t="s">
        <v>24</v>
      </c>
      <c r="D864" s="11" t="s">
        <v>40</v>
      </c>
      <c r="E864" s="9" t="s">
        <v>24</v>
      </c>
      <c r="F864" t="s">
        <v>21</v>
      </c>
      <c r="I864">
        <f>FG_SecBase_Tuning!M$328</f>
        <v>9</v>
      </c>
      <c r="J864">
        <f>FG_SecBase_Tuning!N$328</f>
        <v>9</v>
      </c>
      <c r="K864">
        <f>FG_SecBase_Tuning!O$328</f>
        <v>9</v>
      </c>
      <c r="L864">
        <f>FG_SecBase_Tuning!P$328</f>
        <v>9</v>
      </c>
      <c r="M864">
        <f>FG_SecBase_Tuning!Q$328</f>
        <v>9</v>
      </c>
      <c r="P864" s="155" cm="1">
        <f t="array" ref="P864">_xlfn.SWITCH(B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64" s="155" cm="1">
        <f t="array" ref="Q864">_xlfn.SWITCH(C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64" s="155" cm="1">
        <f t="array" ref="R864">_xlfn.SWITCH(D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64" s="155" cm="1">
        <f t="array" ref="S864">_xlfn.SWITCH(E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64" s="155" cm="1">
        <f t="array" ref="T864">_xlfn.SWITCH(F864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65" spans="1:20" x14ac:dyDescent="0.3">
      <c r="A865">
        <v>72</v>
      </c>
      <c r="B865" s="9" t="s">
        <v>34</v>
      </c>
      <c r="C865" t="s">
        <v>15</v>
      </c>
      <c r="D865" t="s">
        <v>11</v>
      </c>
      <c r="E865" s="9" t="s">
        <v>18</v>
      </c>
      <c r="F865" s="9" t="s">
        <v>24</v>
      </c>
      <c r="I865" s="11">
        <f>FG_SecBase_Tuning!M$343</f>
        <v>5</v>
      </c>
      <c r="J865" s="11">
        <f>FG_SecBase_Tuning!N$343</f>
        <v>5</v>
      </c>
      <c r="K865" s="11">
        <f>FG_SecBase_Tuning!O$343</f>
        <v>5</v>
      </c>
      <c r="L865" s="11">
        <f>FG_SecBase_Tuning!P$343</f>
        <v>5</v>
      </c>
      <c r="M865" s="11">
        <f>FG_SecBase_Tuning!Q$343</f>
        <v>5</v>
      </c>
      <c r="P865" s="155" cm="1">
        <f t="array" ref="P865">_xlfn.SWITCH(B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65" s="155" cm="1">
        <f t="array" ref="Q865">_xlfn.SWITCH(C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65" s="155" cm="1">
        <f t="array" ref="R865">_xlfn.SWITCH(D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65" s="155" cm="1">
        <f t="array" ref="S865">_xlfn.SWITCH(E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65" s="155" cm="1">
        <f t="array" ref="T865">_xlfn.SWITCH(F865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66" spans="1:20" x14ac:dyDescent="0.3">
      <c r="A866">
        <v>73</v>
      </c>
      <c r="B866" s="9" t="s">
        <v>27</v>
      </c>
      <c r="C866" s="11" t="s">
        <v>24</v>
      </c>
      <c r="D866" s="11" t="s">
        <v>18</v>
      </c>
      <c r="E866" t="s">
        <v>40</v>
      </c>
      <c r="F866" s="9" t="s">
        <v>34</v>
      </c>
      <c r="I866" s="11">
        <f>FG_SecBase_Tuning!M$343</f>
        <v>5</v>
      </c>
      <c r="J866" s="11">
        <f>FG_SecBase_Tuning!N$343</f>
        <v>5</v>
      </c>
      <c r="K866" s="11">
        <f>FG_SecBase_Tuning!O$343</f>
        <v>5</v>
      </c>
      <c r="L866" s="11">
        <f>FG_SecBase_Tuning!P$343</f>
        <v>5</v>
      </c>
      <c r="M866" s="11">
        <f>FG_SecBase_Tuning!Q$343</f>
        <v>5</v>
      </c>
      <c r="P866" s="155" cm="1">
        <f t="array" ref="P866">_xlfn.SWITCH(B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66" s="155" cm="1">
        <f t="array" ref="Q866">_xlfn.SWITCH(C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66" s="155" cm="1">
        <f t="array" ref="R866">_xlfn.SWITCH(D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66" s="155" cm="1">
        <f t="array" ref="S866">_xlfn.SWITCH(E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66" s="155" cm="1">
        <f t="array" ref="T866">_xlfn.SWITCH(F866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867" spans="1:20" x14ac:dyDescent="0.3">
      <c r="A867">
        <v>74</v>
      </c>
      <c r="B867" t="s">
        <v>59</v>
      </c>
      <c r="C867" t="s">
        <v>59</v>
      </c>
      <c r="D867" t="s">
        <v>59</v>
      </c>
      <c r="E867" t="s">
        <v>59</v>
      </c>
      <c r="F867" t="s">
        <v>59</v>
      </c>
      <c r="I867" s="11">
        <f>FG_SecBase_Tuning!M$343</f>
        <v>5</v>
      </c>
      <c r="J867" s="11">
        <f>FG_SecBase_Tuning!N$343</f>
        <v>5</v>
      </c>
      <c r="K867" s="11">
        <f>FG_SecBase_Tuning!O$343</f>
        <v>5</v>
      </c>
      <c r="L867" s="11">
        <f>FG_SecBase_Tuning!P$343</f>
        <v>5</v>
      </c>
      <c r="M867" s="11">
        <f>FG_SecBase_Tuning!Q$343</f>
        <v>5</v>
      </c>
      <c r="P867" s="155" cm="1">
        <f t="array" ref="P867">_xlfn.SWITCH(B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Q867" s="155" cm="1">
        <f t="array" ref="Q867">_xlfn.SWITCH(C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R867" s="155" cm="1">
        <f t="array" ref="R867">_xlfn.SWITCH(D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S867" s="155" cm="1">
        <f t="array" ref="S867">_xlfn.SWITCH(E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c r="T867" s="155" cm="1">
        <f t="array" ref="T867">_xlfn.SWITCH(F867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27</v>
      </c>
    </row>
    <row r="868" spans="1:20" x14ac:dyDescent="0.3">
      <c r="A868">
        <v>75</v>
      </c>
      <c r="B868" t="s">
        <v>21</v>
      </c>
      <c r="C868" t="s">
        <v>31</v>
      </c>
      <c r="D868" t="s">
        <v>11</v>
      </c>
      <c r="E868" t="s">
        <v>11</v>
      </c>
      <c r="F868" t="s">
        <v>27</v>
      </c>
      <c r="I868" s="11">
        <f>FG_SecBase_Tuning!M$343</f>
        <v>5</v>
      </c>
      <c r="J868" s="11">
        <f>FG_SecBase_Tuning!N$343</f>
        <v>5</v>
      </c>
      <c r="K868" s="11">
        <f>FG_SecBase_Tuning!O$343</f>
        <v>5</v>
      </c>
      <c r="L868" s="11">
        <f>FG_SecBase_Tuning!P$343</f>
        <v>5</v>
      </c>
      <c r="M868" s="11">
        <f>FG_SecBase_Tuning!Q$343</f>
        <v>5</v>
      </c>
      <c r="P868" s="155" cm="1">
        <f t="array" ref="P868">_xlfn.SWITCH(B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68" s="155" cm="1">
        <f t="array" ref="Q868">_xlfn.SWITCH(C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68" s="155" cm="1">
        <f t="array" ref="R868">_xlfn.SWITCH(D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68" s="155" cm="1">
        <f t="array" ref="S868">_xlfn.SWITCH(E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68" s="155" cm="1">
        <f t="array" ref="T868">_xlfn.SWITCH(F868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69" spans="1:20" x14ac:dyDescent="0.3">
      <c r="A869">
        <v>76</v>
      </c>
      <c r="B869" t="s">
        <v>34</v>
      </c>
      <c r="C869" t="s">
        <v>18</v>
      </c>
      <c r="D869" t="s">
        <v>31</v>
      </c>
      <c r="E869" t="s">
        <v>18</v>
      </c>
      <c r="F869" t="s">
        <v>37</v>
      </c>
      <c r="I869">
        <f>FG_SecBase_Tuning!M$328</f>
        <v>9</v>
      </c>
      <c r="J869">
        <f>FG_SecBase_Tuning!N$328</f>
        <v>9</v>
      </c>
      <c r="K869">
        <f>FG_SecBase_Tuning!O$328</f>
        <v>9</v>
      </c>
      <c r="L869">
        <f>FG_SecBase_Tuning!P$328</f>
        <v>9</v>
      </c>
      <c r="M869">
        <f>FG_SecBase_Tuning!Q$328</f>
        <v>9</v>
      </c>
      <c r="P869" s="155" cm="1">
        <f t="array" ref="P869">_xlfn.SWITCH(B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69" s="155" cm="1">
        <f t="array" ref="Q869">_xlfn.SWITCH(C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869" s="155" cm="1">
        <f t="array" ref="R869">_xlfn.SWITCH(D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69" s="155" cm="1">
        <f t="array" ref="S869">_xlfn.SWITCH(E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69" s="155" cm="1">
        <f t="array" ref="T869">_xlfn.SWITCH(F869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70" spans="1:20" ht="15" thickBot="1" x14ac:dyDescent="0.35">
      <c r="A870">
        <v>77</v>
      </c>
      <c r="B870" t="s">
        <v>37</v>
      </c>
      <c r="C870" t="s">
        <v>11</v>
      </c>
      <c r="D870" t="s">
        <v>18</v>
      </c>
      <c r="E870" t="s">
        <v>15</v>
      </c>
      <c r="F870" t="s">
        <v>40</v>
      </c>
      <c r="I870">
        <f>FG_SecBase_Tuning!M$328</f>
        <v>9</v>
      </c>
      <c r="J870">
        <f>FG_SecBase_Tuning!N$328</f>
        <v>9</v>
      </c>
      <c r="K870">
        <f>FG_SecBase_Tuning!O$328</f>
        <v>9</v>
      </c>
      <c r="L870">
        <f>FG_SecBase_Tuning!P$328</f>
        <v>9</v>
      </c>
      <c r="M870">
        <f>FG_SecBase_Tuning!Q$328</f>
        <v>9</v>
      </c>
      <c r="P870" s="155" cm="1">
        <f t="array" ref="P870">_xlfn.SWITCH(B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70" s="155" cm="1">
        <f t="array" ref="Q870">_xlfn.SWITCH(C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70" s="155" cm="1">
        <f t="array" ref="R870">_xlfn.SWITCH(D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70" s="155" cm="1">
        <f t="array" ref="S870">_xlfn.SWITCH(E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70" s="155" cm="1">
        <f t="array" ref="T870">_xlfn.SWITCH(F870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71" spans="1:20" x14ac:dyDescent="0.3">
      <c r="A871">
        <v>78</v>
      </c>
      <c r="B871" s="26" t="s">
        <v>15</v>
      </c>
      <c r="C871" s="13" t="s">
        <v>37</v>
      </c>
      <c r="D871" s="13" t="s">
        <v>21</v>
      </c>
      <c r="E871" s="13" t="s">
        <v>27</v>
      </c>
      <c r="F871" s="14" t="s">
        <v>11</v>
      </c>
      <c r="I871" s="46">
        <v>1600</v>
      </c>
      <c r="J871" s="46">
        <v>3000</v>
      </c>
      <c r="K871" s="46">
        <v>1500</v>
      </c>
      <c r="L871" s="46">
        <v>2200</v>
      </c>
      <c r="M871" s="46">
        <v>2600</v>
      </c>
      <c r="P871" s="155" cm="1">
        <f t="array" ref="P871">_xlfn.SWITCH(B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871" s="155" cm="1">
        <f t="array" ref="Q871">_xlfn.SWITCH(C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71" s="155" cm="1">
        <f t="array" ref="R871">_xlfn.SWITCH(D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71" s="155" cm="1">
        <f t="array" ref="S871">_xlfn.SWITCH(E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71" s="155" cm="1">
        <f t="array" ref="T871">_xlfn.SWITCH(F871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72" spans="1:20" x14ac:dyDescent="0.3">
      <c r="A872">
        <v>79</v>
      </c>
      <c r="B872" s="28" t="s">
        <v>15</v>
      </c>
      <c r="C872" t="s">
        <v>15</v>
      </c>
      <c r="D872" t="s">
        <v>18</v>
      </c>
      <c r="E872" t="s">
        <v>11</v>
      </c>
      <c r="F872" s="15" t="s">
        <v>24</v>
      </c>
      <c r="I872" s="46">
        <v>1600</v>
      </c>
      <c r="J872" s="46">
        <v>3000</v>
      </c>
      <c r="K872" s="46">
        <v>1500</v>
      </c>
      <c r="L872" s="46">
        <v>2200</v>
      </c>
      <c r="M872" s="46">
        <v>2400</v>
      </c>
      <c r="P872" s="155" cm="1">
        <f t="array" ref="P872">_xlfn.SWITCH(B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872" s="155" cm="1">
        <f t="array" ref="Q872">_xlfn.SWITCH(C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72" s="155" cm="1">
        <f t="array" ref="R872">_xlfn.SWITCH(D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72" s="155" cm="1">
        <f t="array" ref="S872">_xlfn.SWITCH(E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72" s="155" cm="1">
        <f t="array" ref="T872">_xlfn.SWITCH(F872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73" spans="1:20" x14ac:dyDescent="0.3">
      <c r="A873">
        <v>80</v>
      </c>
      <c r="B873" s="28" t="s">
        <v>40</v>
      </c>
      <c r="C873" t="s">
        <v>40</v>
      </c>
      <c r="D873" t="s">
        <v>40</v>
      </c>
      <c r="E873" t="s">
        <v>40</v>
      </c>
      <c r="F873" s="15" t="s">
        <v>40</v>
      </c>
      <c r="I873" s="46">
        <v>1600</v>
      </c>
      <c r="J873" s="46">
        <v>3000</v>
      </c>
      <c r="K873" s="46">
        <v>1500</v>
      </c>
      <c r="L873" s="46">
        <v>2200</v>
      </c>
      <c r="M873" s="46">
        <v>2300</v>
      </c>
      <c r="P873" s="155" cm="1">
        <f t="array" ref="P873">_xlfn.SWITCH(B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73" s="155" cm="1">
        <f t="array" ref="Q873">_xlfn.SWITCH(C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73" s="155" cm="1">
        <f t="array" ref="R873">_xlfn.SWITCH(D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73" s="155" cm="1">
        <f t="array" ref="S873">_xlfn.SWITCH(E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73" s="155" cm="1">
        <f t="array" ref="T873">_xlfn.SWITCH(F873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74" spans="1:20" ht="15" thickBot="1" x14ac:dyDescent="0.35">
      <c r="A874">
        <v>81</v>
      </c>
      <c r="B874" s="31" t="s">
        <v>18</v>
      </c>
      <c r="C874" s="16" t="s">
        <v>11</v>
      </c>
      <c r="D874" s="16" t="s">
        <v>15</v>
      </c>
      <c r="E874" s="16" t="s">
        <v>15</v>
      </c>
      <c r="F874" s="17" t="s">
        <v>24</v>
      </c>
      <c r="I874" s="46">
        <v>1600</v>
      </c>
      <c r="J874" s="46">
        <v>3000</v>
      </c>
      <c r="K874" s="46">
        <v>1500</v>
      </c>
      <c r="L874" s="46">
        <v>2200</v>
      </c>
      <c r="M874" s="46">
        <v>2100</v>
      </c>
      <c r="P874" s="155" cm="1">
        <f t="array" ref="P874">_xlfn.SWITCH(B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74" s="155" cm="1">
        <f t="array" ref="Q874">_xlfn.SWITCH(C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74" s="155" cm="1">
        <f t="array" ref="R874">_xlfn.SWITCH(D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74" s="155" cm="1">
        <f t="array" ref="S874">_xlfn.SWITCH(E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74" s="155" cm="1">
        <f t="array" ref="T874">_xlfn.SWITCH(F874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75" spans="1:20" x14ac:dyDescent="0.3">
      <c r="A875">
        <v>82</v>
      </c>
      <c r="B875" t="s">
        <v>27</v>
      </c>
      <c r="C875" t="s">
        <v>37</v>
      </c>
      <c r="D875" t="s">
        <v>34</v>
      </c>
      <c r="E875" t="s">
        <v>37</v>
      </c>
      <c r="F875" t="s">
        <v>21</v>
      </c>
      <c r="I875">
        <f>FG_SecBase_Tuning!M$328</f>
        <v>9</v>
      </c>
      <c r="J875">
        <f>FG_SecBase_Tuning!N$328</f>
        <v>9</v>
      </c>
      <c r="K875">
        <f>FG_SecBase_Tuning!O$328</f>
        <v>9</v>
      </c>
      <c r="L875">
        <f>FG_SecBase_Tuning!P$328</f>
        <v>9</v>
      </c>
      <c r="M875">
        <f>FG_SecBase_Tuning!Q$328</f>
        <v>9</v>
      </c>
      <c r="P875" s="155" cm="1">
        <f t="array" ref="P875">_xlfn.SWITCH(B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75" s="155" cm="1">
        <f t="array" ref="Q875">_xlfn.SWITCH(C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75" s="155" cm="1">
        <f t="array" ref="R875">_xlfn.SWITCH(D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75" s="155" cm="1">
        <f t="array" ref="S875">_xlfn.SWITCH(E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75" s="155" cm="1">
        <f t="array" ref="T875">_xlfn.SWITCH(F875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876" spans="1:20" x14ac:dyDescent="0.3">
      <c r="A876">
        <v>83</v>
      </c>
      <c r="B876" t="s">
        <v>31</v>
      </c>
      <c r="C876" t="s">
        <v>11</v>
      </c>
      <c r="D876" t="s">
        <v>31</v>
      </c>
      <c r="E876" t="s">
        <v>21</v>
      </c>
      <c r="F876" t="s">
        <v>11</v>
      </c>
      <c r="I876">
        <f>FG_SecBase_Tuning!M$328</f>
        <v>9</v>
      </c>
      <c r="J876">
        <f>FG_SecBase_Tuning!N$328</f>
        <v>9</v>
      </c>
      <c r="K876">
        <f>FG_SecBase_Tuning!O$328</f>
        <v>9</v>
      </c>
      <c r="L876">
        <f>FG_SecBase_Tuning!P$328</f>
        <v>9</v>
      </c>
      <c r="M876">
        <f>FG_SecBase_Tuning!Q$328</f>
        <v>9</v>
      </c>
      <c r="P876" s="155" cm="1">
        <f t="array" ref="P876">_xlfn.SWITCH(B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876" s="155" cm="1">
        <f t="array" ref="Q876">_xlfn.SWITCH(C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876" s="155" cm="1">
        <f t="array" ref="R876">_xlfn.SWITCH(D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76" s="155" cm="1">
        <f t="array" ref="S876">_xlfn.SWITCH(E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76" s="155" cm="1">
        <f t="array" ref="T876">_xlfn.SWITCH(F876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77" spans="1:20" x14ac:dyDescent="0.3">
      <c r="A877">
        <v>84</v>
      </c>
      <c r="B877" t="s">
        <v>24</v>
      </c>
      <c r="C877" t="s">
        <v>18</v>
      </c>
      <c r="D877" t="s">
        <v>31</v>
      </c>
      <c r="E877" t="s">
        <v>37</v>
      </c>
      <c r="F877" t="s">
        <v>18</v>
      </c>
      <c r="I877" s="9">
        <f>FG_SecBase_Tuning!M$349</f>
        <v>1000</v>
      </c>
      <c r="J877" s="9">
        <f>FG_SecBase_Tuning!N$351</f>
        <v>250</v>
      </c>
      <c r="K877" s="9">
        <v>800</v>
      </c>
      <c r="L877" s="9">
        <f>FG_SecBase_Tuning!P$350</f>
        <v>500</v>
      </c>
      <c r="M877" s="9">
        <f>FG_SecBase_Tuning!Q$350</f>
        <v>500</v>
      </c>
      <c r="P877" s="155" cm="1">
        <f t="array" ref="P877">_xlfn.SWITCH(B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77" s="155" cm="1">
        <f t="array" ref="Q877">_xlfn.SWITCH(C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877" s="155" cm="1">
        <f t="array" ref="R877">_xlfn.SWITCH(D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77" s="155" cm="1">
        <f t="array" ref="S877">_xlfn.SWITCH(E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77" s="155" cm="1">
        <f t="array" ref="T877">_xlfn.SWITCH(F877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78" spans="1:20" x14ac:dyDescent="0.3">
      <c r="A878">
        <v>85</v>
      </c>
      <c r="B878" s="9" t="s">
        <v>42</v>
      </c>
      <c r="C878" s="9" t="s">
        <v>49</v>
      </c>
      <c r="D878" s="9" t="s">
        <v>42</v>
      </c>
      <c r="E878" s="9" t="s">
        <v>46</v>
      </c>
      <c r="F878" s="9" t="s">
        <v>46</v>
      </c>
      <c r="I878" s="9">
        <f>FG_SecBase_Tuning!M$349</f>
        <v>1000</v>
      </c>
      <c r="J878" s="9">
        <f>FG_SecBase_Tuning!N$351</f>
        <v>250</v>
      </c>
      <c r="K878" s="9">
        <v>858</v>
      </c>
      <c r="L878" s="9">
        <f>FG_SecBase_Tuning!P$350</f>
        <v>500</v>
      </c>
      <c r="M878" s="9">
        <f>FG_SecBase_Tuning!Q$350</f>
        <v>500</v>
      </c>
      <c r="P878" s="155" cm="1">
        <f t="array" ref="P878">_xlfn.SWITCH(B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878" s="155" cm="1">
        <f t="array" ref="Q878">_xlfn.SWITCH(C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R878" s="155" cm="1">
        <f t="array" ref="R878">_xlfn.SWITCH(D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878" s="155" cm="1">
        <f t="array" ref="S878">_xlfn.SWITCH(E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878" s="155" cm="1">
        <f t="array" ref="T878">_xlfn.SWITCH(F878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879" spans="1:20" x14ac:dyDescent="0.3">
      <c r="A879">
        <v>86</v>
      </c>
      <c r="B879" s="9" t="s">
        <v>27</v>
      </c>
      <c r="C879" s="9" t="s">
        <v>40</v>
      </c>
      <c r="D879" s="9" t="s">
        <v>21</v>
      </c>
      <c r="E879" s="9" t="s">
        <v>34</v>
      </c>
      <c r="F879" s="9" t="s">
        <v>18</v>
      </c>
      <c r="I879" s="9">
        <f>FG_SecBase_Tuning!M$349</f>
        <v>1000</v>
      </c>
      <c r="J879" s="9">
        <f>FG_SecBase_Tuning!N$351</f>
        <v>250</v>
      </c>
      <c r="K879" s="9">
        <v>900</v>
      </c>
      <c r="L879" s="9">
        <f>FG_SecBase_Tuning!P$350</f>
        <v>500</v>
      </c>
      <c r="M879" s="9">
        <f>FG_SecBase_Tuning!Q$350</f>
        <v>500</v>
      </c>
      <c r="P879" s="155" cm="1">
        <f t="array" ref="P879">_xlfn.SWITCH(B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879" s="155" cm="1">
        <f t="array" ref="Q879">_xlfn.SWITCH(C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79" s="155" cm="1">
        <f t="array" ref="R879">_xlfn.SWITCH(D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79" s="155" cm="1">
        <f t="array" ref="S879">_xlfn.SWITCH(E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79" s="155" cm="1">
        <f t="array" ref="T879">_xlfn.SWITCH(F879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880" spans="1:20" x14ac:dyDescent="0.3">
      <c r="A880">
        <v>87</v>
      </c>
      <c r="B880" t="s">
        <v>11</v>
      </c>
      <c r="C880" t="s">
        <v>15</v>
      </c>
      <c r="D880" t="s">
        <v>11</v>
      </c>
      <c r="E880" t="s">
        <v>37</v>
      </c>
      <c r="F880" t="s">
        <v>15</v>
      </c>
      <c r="I880" s="9">
        <f>FG_SecBase_Tuning!M$349</f>
        <v>1000</v>
      </c>
      <c r="J880" s="9">
        <f>FG_SecBase_Tuning!N$351</f>
        <v>250</v>
      </c>
      <c r="K880" s="9">
        <v>900</v>
      </c>
      <c r="L880" s="9">
        <f>FG_SecBase_Tuning!P$350</f>
        <v>500</v>
      </c>
      <c r="M880" s="9">
        <f>FG_SecBase_Tuning!Q$350</f>
        <v>500</v>
      </c>
      <c r="P880" s="155" cm="1">
        <f t="array" ref="P880">_xlfn.SWITCH(B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80" s="155" cm="1">
        <f t="array" ref="Q880">_xlfn.SWITCH(C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80" s="155" cm="1">
        <f t="array" ref="R880">_xlfn.SWITCH(D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80" s="155" cm="1">
        <f t="array" ref="S880">_xlfn.SWITCH(E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80" s="155" cm="1">
        <f t="array" ref="T880">_xlfn.SWITCH(F880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81" spans="1:20" x14ac:dyDescent="0.3">
      <c r="A881">
        <v>88</v>
      </c>
      <c r="B881" t="s">
        <v>21</v>
      </c>
      <c r="C881" t="s">
        <v>24</v>
      </c>
      <c r="D881" t="s">
        <v>24</v>
      </c>
      <c r="E881" t="s">
        <v>24</v>
      </c>
      <c r="F881" t="s">
        <v>11</v>
      </c>
      <c r="I881">
        <f>FG_SecBase_Tuning!M$328</f>
        <v>9</v>
      </c>
      <c r="J881">
        <f>FG_SecBase_Tuning!N$328</f>
        <v>9</v>
      </c>
      <c r="K881">
        <f>FG_SecBase_Tuning!O$328</f>
        <v>9</v>
      </c>
      <c r="L881">
        <f>FG_SecBase_Tuning!P$328</f>
        <v>9</v>
      </c>
      <c r="M881">
        <f>FG_SecBase_Tuning!Q$328</f>
        <v>9</v>
      </c>
      <c r="P881" s="155" cm="1">
        <f t="array" ref="P881">_xlfn.SWITCH(B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81" s="155" cm="1">
        <f t="array" ref="Q881">_xlfn.SWITCH(C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881" s="155" cm="1">
        <f t="array" ref="R881">_xlfn.SWITCH(D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81" s="155" cm="1">
        <f t="array" ref="S881">_xlfn.SWITCH(E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81" s="155" cm="1">
        <f t="array" ref="T881">_xlfn.SWITCH(F881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82" spans="1:20" x14ac:dyDescent="0.3">
      <c r="A882">
        <v>89</v>
      </c>
      <c r="B882" t="s">
        <v>24</v>
      </c>
      <c r="C882" t="s">
        <v>34</v>
      </c>
      <c r="D882" t="s">
        <v>21</v>
      </c>
      <c r="E882" t="s">
        <v>31</v>
      </c>
      <c r="F882" t="s">
        <v>27</v>
      </c>
      <c r="I882">
        <f>FG_SecBase_Tuning!M$328</f>
        <v>9</v>
      </c>
      <c r="J882">
        <f>FG_SecBase_Tuning!N$328</f>
        <v>9</v>
      </c>
      <c r="K882">
        <f>FG_SecBase_Tuning!O$328</f>
        <v>9</v>
      </c>
      <c r="L882">
        <f>FG_SecBase_Tuning!P$328</f>
        <v>9</v>
      </c>
      <c r="M882">
        <f>FG_SecBase_Tuning!Q$328</f>
        <v>9</v>
      </c>
      <c r="P882" s="155" cm="1">
        <f t="array" ref="P882">_xlfn.SWITCH(B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82" s="155" cm="1">
        <f t="array" ref="Q882">_xlfn.SWITCH(C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82" s="155" cm="1">
        <f t="array" ref="R882">_xlfn.SWITCH(D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82" s="155" cm="1">
        <f t="array" ref="S882">_xlfn.SWITCH(E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82" s="155" cm="1">
        <f t="array" ref="T882">_xlfn.SWITCH(F882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83" spans="1:20" x14ac:dyDescent="0.3">
      <c r="A883">
        <v>90</v>
      </c>
      <c r="B883" t="s">
        <v>21</v>
      </c>
      <c r="C883" t="s">
        <v>31</v>
      </c>
      <c r="D883" t="s">
        <v>24</v>
      </c>
      <c r="E883" t="s">
        <v>21</v>
      </c>
      <c r="F883" t="s">
        <v>37</v>
      </c>
      <c r="I883">
        <f>FG_SecBase_Tuning!M$328</f>
        <v>9</v>
      </c>
      <c r="J883">
        <f>FG_SecBase_Tuning!N$328</f>
        <v>9</v>
      </c>
      <c r="K883">
        <f>FG_SecBase_Tuning!O$328</f>
        <v>9</v>
      </c>
      <c r="L883">
        <f>FG_SecBase_Tuning!P$328</f>
        <v>9</v>
      </c>
      <c r="M883">
        <f>FG_SecBase_Tuning!Q$328</f>
        <v>9</v>
      </c>
      <c r="P883" s="155" cm="1">
        <f t="array" ref="P883">_xlfn.SWITCH(B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883" s="155" cm="1">
        <f t="array" ref="Q883">_xlfn.SWITCH(C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83" s="155" cm="1">
        <f t="array" ref="R883">_xlfn.SWITCH(D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883" s="155" cm="1">
        <f t="array" ref="S883">_xlfn.SWITCH(E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883" s="155" cm="1">
        <f t="array" ref="T883">_xlfn.SWITCH(F883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84" spans="1:20" x14ac:dyDescent="0.3">
      <c r="K884"/>
    </row>
    <row r="885" spans="1:20" x14ac:dyDescent="0.3">
      <c r="I885" s="36">
        <f>SUM(I794:I883)</f>
        <v>100000</v>
      </c>
      <c r="J885" s="36">
        <f t="shared" ref="J885:M885" si="31">SUM(J794:J883)</f>
        <v>100000</v>
      </c>
      <c r="K885" s="36">
        <f t="shared" si="31"/>
        <v>100000</v>
      </c>
      <c r="L885" s="36">
        <f t="shared" si="31"/>
        <v>100000</v>
      </c>
      <c r="M885" s="36">
        <f t="shared" si="31"/>
        <v>100000</v>
      </c>
    </row>
    <row r="886" spans="1:20" x14ac:dyDescent="0.3">
      <c r="K886"/>
    </row>
    <row r="887" spans="1:20" x14ac:dyDescent="0.3">
      <c r="K887"/>
    </row>
    <row r="888" spans="1:20" x14ac:dyDescent="0.3">
      <c r="B888" s="209" t="s">
        <v>88</v>
      </c>
      <c r="C888" s="209"/>
      <c r="D888" s="209"/>
      <c r="E888" s="209"/>
      <c r="F888" s="209"/>
      <c r="I888" s="209" t="s">
        <v>73</v>
      </c>
      <c r="J888" s="211"/>
      <c r="K888" s="211"/>
      <c r="L888" s="211"/>
      <c r="M888" s="211"/>
      <c r="P888" s="209" t="s">
        <v>88</v>
      </c>
      <c r="Q888" s="209"/>
      <c r="R888" s="209"/>
      <c r="S888" s="209"/>
      <c r="T888" s="209"/>
    </row>
    <row r="889" spans="1:20" x14ac:dyDescent="0.3">
      <c r="K889"/>
    </row>
    <row r="890" spans="1:20" x14ac:dyDescent="0.3">
      <c r="B890" s="38" t="s">
        <v>74</v>
      </c>
      <c r="C890" s="38" t="s">
        <v>75</v>
      </c>
      <c r="D890" s="38" t="s">
        <v>76</v>
      </c>
      <c r="E890" s="38" t="s">
        <v>77</v>
      </c>
      <c r="F890" s="38" t="s">
        <v>78</v>
      </c>
      <c r="K890"/>
      <c r="P890" s="38" t="s">
        <v>74</v>
      </c>
      <c r="Q890" s="38" t="s">
        <v>75</v>
      </c>
      <c r="R890" s="38" t="s">
        <v>76</v>
      </c>
      <c r="S890" s="38" t="s">
        <v>77</v>
      </c>
      <c r="T890" s="38" t="s">
        <v>78</v>
      </c>
    </row>
    <row r="891" spans="1:20" x14ac:dyDescent="0.3">
      <c r="A891">
        <v>1</v>
      </c>
      <c r="B891" t="s">
        <v>24</v>
      </c>
      <c r="C891" t="s">
        <v>40</v>
      </c>
      <c r="D891" t="s">
        <v>15</v>
      </c>
      <c r="E891" t="s">
        <v>37</v>
      </c>
      <c r="F891" t="s">
        <v>37</v>
      </c>
      <c r="I891">
        <f>FG_SecBase_Tuning!M$363</f>
        <v>9</v>
      </c>
      <c r="J891">
        <f>FG_SecBase_Tuning!N$363</f>
        <v>9</v>
      </c>
      <c r="K891">
        <f>FG_SecBase_Tuning!O$363</f>
        <v>9</v>
      </c>
      <c r="L891">
        <f>FG_SecBase_Tuning!P$363</f>
        <v>9</v>
      </c>
      <c r="M891">
        <f>FG_SecBase_Tuning!Q$363</f>
        <v>9</v>
      </c>
      <c r="P891" s="155" cm="1">
        <f t="array" ref="P891">_xlfn.SWITCH(B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91" s="155" cm="1">
        <f t="array" ref="Q891">_xlfn.SWITCH(C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891" s="155" cm="1">
        <f t="array" ref="R891">_xlfn.SWITCH(D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91" s="155" cm="1">
        <f t="array" ref="S891">_xlfn.SWITCH(E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91" s="155" cm="1">
        <f t="array" ref="T891">_xlfn.SWITCH(F891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892" spans="1:20" x14ac:dyDescent="0.3">
      <c r="A892">
        <v>2</v>
      </c>
      <c r="B892" t="s">
        <v>40</v>
      </c>
      <c r="C892" t="s">
        <v>31</v>
      </c>
      <c r="D892" t="s">
        <v>15</v>
      </c>
      <c r="E892" t="s">
        <v>27</v>
      </c>
      <c r="F892" t="s">
        <v>40</v>
      </c>
      <c r="I892">
        <f>FG_SecBase_Tuning!M$363</f>
        <v>9</v>
      </c>
      <c r="J892">
        <f>FG_SecBase_Tuning!N$363</f>
        <v>9</v>
      </c>
      <c r="K892">
        <f>FG_SecBase_Tuning!O$363</f>
        <v>9</v>
      </c>
      <c r="L892">
        <f>FG_SecBase_Tuning!P$363</f>
        <v>9</v>
      </c>
      <c r="M892">
        <f>FG_SecBase_Tuning!Q$363</f>
        <v>9</v>
      </c>
      <c r="P892" s="155" cm="1">
        <f t="array" ref="P892">_xlfn.SWITCH(B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92" s="155" cm="1">
        <f t="array" ref="Q892">_xlfn.SWITCH(C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92" s="155" cm="1">
        <f t="array" ref="R892">_xlfn.SWITCH(D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892" s="155" cm="1">
        <f t="array" ref="S892">_xlfn.SWITCH(E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92" s="155" cm="1">
        <f t="array" ref="T892">_xlfn.SWITCH(F892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893" spans="1:20" x14ac:dyDescent="0.3">
      <c r="A893">
        <v>3</v>
      </c>
      <c r="B893" t="s">
        <v>18</v>
      </c>
      <c r="C893" t="s">
        <v>34</v>
      </c>
      <c r="D893" t="s">
        <v>18</v>
      </c>
      <c r="E893" t="s">
        <v>15</v>
      </c>
      <c r="F893" t="s">
        <v>31</v>
      </c>
      <c r="I893">
        <f>FG_SecBase_Tuning!M$363</f>
        <v>9</v>
      </c>
      <c r="J893">
        <f>FG_SecBase_Tuning!N$363</f>
        <v>9</v>
      </c>
      <c r="K893">
        <f>FG_SecBase_Tuning!O$363</f>
        <v>9</v>
      </c>
      <c r="L893">
        <f>FG_SecBase_Tuning!P$363</f>
        <v>9</v>
      </c>
      <c r="M893">
        <f>FG_SecBase_Tuning!Q$363</f>
        <v>9</v>
      </c>
      <c r="P893" s="155" cm="1">
        <f t="array" ref="P893">_xlfn.SWITCH(B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893" s="155" cm="1">
        <f t="array" ref="Q893">_xlfn.SWITCH(C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93" s="155" cm="1">
        <f t="array" ref="R893">_xlfn.SWITCH(D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893" s="155" cm="1">
        <f t="array" ref="S893">_xlfn.SWITCH(E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93" s="155" cm="1">
        <f t="array" ref="T893">_xlfn.SWITCH(F893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894" spans="1:20" x14ac:dyDescent="0.3">
      <c r="A894">
        <v>4</v>
      </c>
      <c r="B894" t="s">
        <v>11</v>
      </c>
      <c r="C894" t="s">
        <v>31</v>
      </c>
      <c r="D894" t="s">
        <v>11</v>
      </c>
      <c r="E894" t="s">
        <v>31</v>
      </c>
      <c r="F894" t="s">
        <v>11</v>
      </c>
      <c r="I894">
        <f>FG_SecBase_Tuning!M$363</f>
        <v>9</v>
      </c>
      <c r="J894">
        <f>FG_SecBase_Tuning!N$363</f>
        <v>9</v>
      </c>
      <c r="K894">
        <f>FG_SecBase_Tuning!O$363</f>
        <v>9</v>
      </c>
      <c r="L894">
        <f>FG_SecBase_Tuning!P$363</f>
        <v>9</v>
      </c>
      <c r="M894">
        <f>FG_SecBase_Tuning!Q$363</f>
        <v>9</v>
      </c>
      <c r="P894" s="155" cm="1">
        <f t="array" ref="P894">_xlfn.SWITCH(B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94" s="155" cm="1">
        <f t="array" ref="Q894">_xlfn.SWITCH(C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94" s="155" cm="1">
        <f t="array" ref="R894">_xlfn.SWITCH(D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94" s="155" cm="1">
        <f t="array" ref="S894">_xlfn.SWITCH(E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94" s="155" cm="1">
        <f t="array" ref="T894">_xlfn.SWITCH(F894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95" spans="1:20" ht="15" thickBot="1" x14ac:dyDescent="0.35">
      <c r="A895">
        <v>5</v>
      </c>
      <c r="B895" t="s">
        <v>24</v>
      </c>
      <c r="C895" t="s">
        <v>34</v>
      </c>
      <c r="D895" t="s">
        <v>34</v>
      </c>
      <c r="E895" t="s">
        <v>18</v>
      </c>
      <c r="F895" t="s">
        <v>24</v>
      </c>
      <c r="I895">
        <f>FG_SecBase_Tuning!M$363</f>
        <v>9</v>
      </c>
      <c r="J895">
        <f>FG_SecBase_Tuning!N$363</f>
        <v>9</v>
      </c>
      <c r="K895">
        <f>FG_SecBase_Tuning!O$363</f>
        <v>9</v>
      </c>
      <c r="L895">
        <f>FG_SecBase_Tuning!P$363</f>
        <v>9</v>
      </c>
      <c r="M895">
        <f>FG_SecBase_Tuning!Q$363</f>
        <v>9</v>
      </c>
      <c r="P895" s="155" cm="1">
        <f t="array" ref="P895">_xlfn.SWITCH(B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95" s="155" cm="1">
        <f t="array" ref="Q895">_xlfn.SWITCH(C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95" s="155" cm="1">
        <f t="array" ref="R895">_xlfn.SWITCH(D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895" s="155" cm="1">
        <f t="array" ref="S895">_xlfn.SWITCH(E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895" s="155" cm="1">
        <f t="array" ref="T895">_xlfn.SWITCH(F895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96" spans="1:20" x14ac:dyDescent="0.3">
      <c r="A896">
        <v>6</v>
      </c>
      <c r="B896" s="26" t="s">
        <v>11</v>
      </c>
      <c r="C896" s="13" t="s">
        <v>18</v>
      </c>
      <c r="D896" s="13" t="s">
        <v>40</v>
      </c>
      <c r="E896" s="13" t="s">
        <v>40</v>
      </c>
      <c r="F896" s="14" t="s">
        <v>15</v>
      </c>
      <c r="I896" s="4">
        <f>FG_SecBase_Tuning!M383</f>
        <v>2000</v>
      </c>
      <c r="J896" s="4">
        <f>FG_SecBase_Tuning!N383</f>
        <v>2000</v>
      </c>
      <c r="K896" s="4">
        <f>FG_SecBase_Tuning!O383</f>
        <v>1000</v>
      </c>
      <c r="L896" s="4">
        <f>FG_SecBase_Tuning!P383</f>
        <v>3000</v>
      </c>
      <c r="M896" s="4">
        <f>FG_SecBase_Tuning!Q383</f>
        <v>3000</v>
      </c>
      <c r="P896" s="155" cm="1">
        <f t="array" ref="P896">_xlfn.SWITCH(B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896" s="155" cm="1">
        <f t="array" ref="Q896">_xlfn.SWITCH(C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896" s="155" cm="1">
        <f t="array" ref="R896">_xlfn.SWITCH(D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96" s="155" cm="1">
        <f t="array" ref="S896">_xlfn.SWITCH(E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96" s="155" cm="1">
        <f t="array" ref="T896">_xlfn.SWITCH(F896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897" spans="1:20" x14ac:dyDescent="0.3">
      <c r="A897">
        <v>7</v>
      </c>
      <c r="B897" s="28" t="s">
        <v>24</v>
      </c>
      <c r="C897" t="s">
        <v>15</v>
      </c>
      <c r="D897" t="s">
        <v>40</v>
      </c>
      <c r="E897" t="s">
        <v>15</v>
      </c>
      <c r="F897" s="15" t="s">
        <v>24</v>
      </c>
      <c r="I897" s="4">
        <f>FG_SecBase_Tuning!M380</f>
        <v>8371</v>
      </c>
      <c r="J897" s="4">
        <f>FG_SecBase_Tuning!N380</f>
        <v>8351</v>
      </c>
      <c r="K897" s="4">
        <f>FG_SecBase_Tuning!O380</f>
        <v>8900</v>
      </c>
      <c r="L897" s="4">
        <v>6500</v>
      </c>
      <c r="M897" s="4">
        <v>6500</v>
      </c>
      <c r="P897" s="155" cm="1">
        <f t="array" ref="P897">_xlfn.SWITCH(B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897" s="155" cm="1">
        <f t="array" ref="Q897">_xlfn.SWITCH(C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897" s="155" cm="1">
        <f t="array" ref="R897">_xlfn.SWITCH(D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97" s="155" cm="1">
        <f t="array" ref="S897">_xlfn.SWITCH(E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897" s="155" cm="1">
        <f t="array" ref="T897">_xlfn.SWITCH(F897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98" spans="1:20" x14ac:dyDescent="0.3">
      <c r="A898">
        <v>8</v>
      </c>
      <c r="B898" s="4" t="s">
        <v>7</v>
      </c>
      <c r="C898" s="4" t="s">
        <v>7</v>
      </c>
      <c r="D898" s="4" t="s">
        <v>7</v>
      </c>
      <c r="E898" s="4" t="s">
        <v>7</v>
      </c>
      <c r="F898" s="4" t="s">
        <v>7</v>
      </c>
      <c r="I898" s="4">
        <f>FG_SecBase_Tuning!M381</f>
        <v>6560</v>
      </c>
      <c r="J898" s="4">
        <f>FG_SecBase_Tuning!N381</f>
        <v>7000</v>
      </c>
      <c r="K898" s="4">
        <f>FG_SecBase_Tuning!O381</f>
        <v>7350</v>
      </c>
      <c r="L898" s="4">
        <v>5500</v>
      </c>
      <c r="M898" s="4">
        <v>5500</v>
      </c>
      <c r="P898" s="155" cm="1">
        <f t="array" ref="P898">_xlfn.SWITCH(B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898" s="155" cm="1">
        <f t="array" ref="Q898">_xlfn.SWITCH(C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898" s="155" cm="1">
        <f t="array" ref="R898">_xlfn.SWITCH(D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898" s="155" cm="1">
        <f t="array" ref="S898">_xlfn.SWITCH(E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898" s="155" cm="1">
        <f t="array" ref="T898">_xlfn.SWITCH(F898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899" spans="1:20" x14ac:dyDescent="0.3">
      <c r="A899">
        <v>9</v>
      </c>
      <c r="B899" s="4" t="s">
        <v>7</v>
      </c>
      <c r="C899" s="4" t="s">
        <v>7</v>
      </c>
      <c r="D899" s="4" t="s">
        <v>7</v>
      </c>
      <c r="E899" s="4" t="s">
        <v>7</v>
      </c>
      <c r="F899" s="4" t="s">
        <v>7</v>
      </c>
      <c r="I899" s="4">
        <f>FG_SecBase_Tuning!M382</f>
        <v>14475</v>
      </c>
      <c r="J899" s="4">
        <v>10000</v>
      </c>
      <c r="K899" s="4">
        <v>8500</v>
      </c>
      <c r="L899" s="4">
        <v>4500</v>
      </c>
      <c r="M899" s="4">
        <v>4500</v>
      </c>
      <c r="P899" s="155" cm="1">
        <f t="array" ref="P899">_xlfn.SWITCH(B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899" s="155" cm="1">
        <f t="array" ref="Q899">_xlfn.SWITCH(C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899" s="155" cm="1">
        <f t="array" ref="R899">_xlfn.SWITCH(D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899" s="155" cm="1">
        <f t="array" ref="S899">_xlfn.SWITCH(E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899" s="155" cm="1">
        <f t="array" ref="T899">_xlfn.SWITCH(F899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900" spans="1:20" x14ac:dyDescent="0.3">
      <c r="A900">
        <v>10</v>
      </c>
      <c r="B900" s="4" t="s">
        <v>7</v>
      </c>
      <c r="C900" s="4" t="s">
        <v>7</v>
      </c>
      <c r="D900" s="4" t="s">
        <v>7</v>
      </c>
      <c r="E900" s="4" t="s">
        <v>7</v>
      </c>
      <c r="F900" s="4" t="s">
        <v>7</v>
      </c>
      <c r="I900" s="4">
        <f>FG_SecBase_Tuning!M381</f>
        <v>6560</v>
      </c>
      <c r="J900" s="4">
        <f>FG_SecBase_Tuning!N381</f>
        <v>7000</v>
      </c>
      <c r="K900" s="4">
        <f>FG_SecBase_Tuning!O381</f>
        <v>7350</v>
      </c>
      <c r="L900" s="4">
        <v>5500</v>
      </c>
      <c r="M900" s="4">
        <v>5500</v>
      </c>
      <c r="P900" s="155" cm="1">
        <f t="array" ref="P900">_xlfn.SWITCH(B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900" s="155" cm="1">
        <f t="array" ref="Q900">_xlfn.SWITCH(C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900" s="155" cm="1">
        <f t="array" ref="R900">_xlfn.SWITCH(D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900" s="155" cm="1">
        <f t="array" ref="S900">_xlfn.SWITCH(E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900" s="155" cm="1">
        <f t="array" ref="T900">_xlfn.SWITCH(F900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901" spans="1:20" x14ac:dyDescent="0.3">
      <c r="A901">
        <v>11</v>
      </c>
      <c r="B901" s="4" t="s">
        <v>7</v>
      </c>
      <c r="C901" s="4" t="s">
        <v>7</v>
      </c>
      <c r="D901" s="4" t="s">
        <v>7</v>
      </c>
      <c r="E901" s="4" t="s">
        <v>7</v>
      </c>
      <c r="F901" s="4" t="s">
        <v>7</v>
      </c>
      <c r="I901" s="4">
        <f>FG_SecBase_Tuning!M380</f>
        <v>8371</v>
      </c>
      <c r="J901" s="4">
        <f>FG_SecBase_Tuning!N380</f>
        <v>8351</v>
      </c>
      <c r="K901" s="4">
        <f>FG_SecBase_Tuning!O380</f>
        <v>8900</v>
      </c>
      <c r="L901" s="4">
        <v>6000</v>
      </c>
      <c r="M901" s="4">
        <v>6500</v>
      </c>
      <c r="P901" s="155" cm="1">
        <f t="array" ref="P901">_xlfn.SWITCH(B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901" s="155" cm="1">
        <f t="array" ref="Q901">_xlfn.SWITCH(C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901" s="155" cm="1">
        <f t="array" ref="R901">_xlfn.SWITCH(D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901" s="155" cm="1">
        <f t="array" ref="S901">_xlfn.SWITCH(E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901" s="155" cm="1">
        <f t="array" ref="T901">_xlfn.SWITCH(F901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902" spans="1:20" ht="15" thickBot="1" x14ac:dyDescent="0.35">
      <c r="A902">
        <v>12</v>
      </c>
      <c r="B902" s="31" t="s">
        <v>18</v>
      </c>
      <c r="C902" s="16" t="s">
        <v>31</v>
      </c>
      <c r="D902" s="16" t="s">
        <v>37</v>
      </c>
      <c r="E902" s="16" t="s">
        <v>21</v>
      </c>
      <c r="F902" s="17" t="s">
        <v>31</v>
      </c>
      <c r="I902" s="4">
        <f>FG_SecBase_Tuning!M383</f>
        <v>2000</v>
      </c>
      <c r="J902" s="4">
        <f>FG_SecBase_Tuning!N383</f>
        <v>2000</v>
      </c>
      <c r="K902" s="4">
        <f>FG_SecBase_Tuning!O383</f>
        <v>1000</v>
      </c>
      <c r="L902" s="4">
        <f>FG_SecBase_Tuning!P383</f>
        <v>3000</v>
      </c>
      <c r="M902" s="4">
        <f>FG_SecBase_Tuning!Q383</f>
        <v>3000</v>
      </c>
      <c r="P902" s="155" cm="1">
        <f t="array" ref="P902">_xlfn.SWITCH(B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02" s="155" cm="1">
        <f t="array" ref="Q902">_xlfn.SWITCH(C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02" s="155" cm="1">
        <f t="array" ref="R902">_xlfn.SWITCH(D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02" s="155" cm="1">
        <f t="array" ref="S902">_xlfn.SWITCH(E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02" s="155" cm="1">
        <f t="array" ref="T902">_xlfn.SWITCH(F902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03" spans="1:20" x14ac:dyDescent="0.3">
      <c r="A903">
        <v>13</v>
      </c>
      <c r="B903" t="s">
        <v>34</v>
      </c>
      <c r="C903" t="s">
        <v>37</v>
      </c>
      <c r="D903" t="s">
        <v>21</v>
      </c>
      <c r="E903" t="s">
        <v>40</v>
      </c>
      <c r="F903" t="s">
        <v>21</v>
      </c>
      <c r="I903">
        <f>FG_SecBase_Tuning!M$363</f>
        <v>9</v>
      </c>
      <c r="J903">
        <f>FG_SecBase_Tuning!N$363</f>
        <v>9</v>
      </c>
      <c r="K903">
        <f>FG_SecBase_Tuning!O$363</f>
        <v>9</v>
      </c>
      <c r="L903">
        <f>FG_SecBase_Tuning!P$363</f>
        <v>9</v>
      </c>
      <c r="M903">
        <f>FG_SecBase_Tuning!Q$363</f>
        <v>9</v>
      </c>
      <c r="P903" s="155" cm="1">
        <f t="array" ref="P903">_xlfn.SWITCH(B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03" s="155" cm="1">
        <f t="array" ref="Q903">_xlfn.SWITCH(C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03" s="155" cm="1">
        <f t="array" ref="R903">_xlfn.SWITCH(D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03" s="155" cm="1">
        <f t="array" ref="S903">_xlfn.SWITCH(E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03" s="155" cm="1">
        <f t="array" ref="T903">_xlfn.SWITCH(F903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04" spans="1:20" x14ac:dyDescent="0.3">
      <c r="A904">
        <v>14</v>
      </c>
      <c r="B904" t="s">
        <v>37</v>
      </c>
      <c r="C904" t="s">
        <v>40</v>
      </c>
      <c r="D904" t="s">
        <v>15</v>
      </c>
      <c r="E904" t="s">
        <v>34</v>
      </c>
      <c r="F904" t="s">
        <v>31</v>
      </c>
      <c r="I904">
        <f>FG_SecBase_Tuning!M$363</f>
        <v>9</v>
      </c>
      <c r="J904">
        <f>FG_SecBase_Tuning!N$363</f>
        <v>9</v>
      </c>
      <c r="K904">
        <f>FG_SecBase_Tuning!O$363</f>
        <v>9</v>
      </c>
      <c r="L904">
        <f>FG_SecBase_Tuning!P$363</f>
        <v>9</v>
      </c>
      <c r="M904">
        <f>FG_SecBase_Tuning!Q$363</f>
        <v>9</v>
      </c>
      <c r="P904" s="155" cm="1">
        <f t="array" ref="P904">_xlfn.SWITCH(B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04" s="155" cm="1">
        <f t="array" ref="Q904">_xlfn.SWITCH(C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04" s="155" cm="1">
        <f t="array" ref="R904">_xlfn.SWITCH(D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04" s="155" cm="1">
        <f t="array" ref="S904">_xlfn.SWITCH(E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04" s="155" cm="1">
        <f t="array" ref="T904">_xlfn.SWITCH(F904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05" spans="1:20" x14ac:dyDescent="0.3">
      <c r="A905">
        <v>15</v>
      </c>
      <c r="B905" t="s">
        <v>21</v>
      </c>
      <c r="C905" t="s">
        <v>34</v>
      </c>
      <c r="D905" t="s">
        <v>15</v>
      </c>
      <c r="E905" t="s">
        <v>15</v>
      </c>
      <c r="F905" t="s">
        <v>31</v>
      </c>
      <c r="I905">
        <f>FG_SecBase_Tuning!M$363</f>
        <v>9</v>
      </c>
      <c r="J905">
        <f>FG_SecBase_Tuning!N$363</f>
        <v>9</v>
      </c>
      <c r="K905">
        <f>FG_SecBase_Tuning!O$363</f>
        <v>9</v>
      </c>
      <c r="L905">
        <f>FG_SecBase_Tuning!P$363</f>
        <v>9</v>
      </c>
      <c r="M905">
        <f>FG_SecBase_Tuning!Q$363</f>
        <v>9</v>
      </c>
      <c r="P905" s="155" cm="1">
        <f t="array" ref="P905">_xlfn.SWITCH(B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05" s="155" cm="1">
        <f t="array" ref="Q905">_xlfn.SWITCH(C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05" s="155" cm="1">
        <f t="array" ref="R905">_xlfn.SWITCH(D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05" s="155" cm="1">
        <f t="array" ref="S905">_xlfn.SWITCH(E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05" s="155" cm="1">
        <f t="array" ref="T905">_xlfn.SWITCH(F905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06" spans="1:20" x14ac:dyDescent="0.3">
      <c r="A906">
        <v>16</v>
      </c>
      <c r="B906" t="s">
        <v>37</v>
      </c>
      <c r="C906" t="s">
        <v>31</v>
      </c>
      <c r="D906" t="s">
        <v>15</v>
      </c>
      <c r="E906" t="s">
        <v>31</v>
      </c>
      <c r="F906" t="s">
        <v>37</v>
      </c>
      <c r="I906">
        <f>FG_SecBase_Tuning!M$363</f>
        <v>9</v>
      </c>
      <c r="J906">
        <f>FG_SecBase_Tuning!N$363</f>
        <v>9</v>
      </c>
      <c r="K906">
        <f>FG_SecBase_Tuning!O$363</f>
        <v>9</v>
      </c>
      <c r="L906">
        <f>FG_SecBase_Tuning!P$363</f>
        <v>9</v>
      </c>
      <c r="M906">
        <f>FG_SecBase_Tuning!Q$363</f>
        <v>9</v>
      </c>
      <c r="P906" s="155" cm="1">
        <f t="array" ref="P906">_xlfn.SWITCH(B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06" s="155" cm="1">
        <f t="array" ref="Q906">_xlfn.SWITCH(C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06" s="155" cm="1">
        <f t="array" ref="R906">_xlfn.SWITCH(D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06" s="155" cm="1">
        <f t="array" ref="S906">_xlfn.SWITCH(E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06" s="155" cm="1">
        <f t="array" ref="T906">_xlfn.SWITCH(F906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07" spans="1:20" x14ac:dyDescent="0.3">
      <c r="A907">
        <v>17</v>
      </c>
      <c r="B907" t="s">
        <v>31</v>
      </c>
      <c r="C907" t="s">
        <v>27</v>
      </c>
      <c r="D907" t="s">
        <v>27</v>
      </c>
      <c r="E907" t="s">
        <v>31</v>
      </c>
      <c r="F907" t="s">
        <v>27</v>
      </c>
      <c r="I907" s="9">
        <f>FG_SecBase_Tuning!M$384</f>
        <v>1000</v>
      </c>
      <c r="J907" s="9">
        <f>FG_SecBase_Tuning!N$385</f>
        <v>500</v>
      </c>
      <c r="K907" s="9">
        <v>700</v>
      </c>
      <c r="L907" s="9">
        <f>FG_SecBase_Tuning!P$385</f>
        <v>500</v>
      </c>
      <c r="M907" s="9">
        <f>FG_SecBase_Tuning!Q$384</f>
        <v>1000</v>
      </c>
      <c r="P907" s="155" cm="1">
        <f t="array" ref="P907">_xlfn.SWITCH(B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07" s="155" cm="1">
        <f t="array" ref="Q907">_xlfn.SWITCH(C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907" s="155" cm="1">
        <f t="array" ref="R907">_xlfn.SWITCH(D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07" s="155" cm="1">
        <f t="array" ref="S907">_xlfn.SWITCH(E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07" s="155" cm="1">
        <f t="array" ref="T907">_xlfn.SWITCH(F907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08" spans="1:20" x14ac:dyDescent="0.3">
      <c r="A908">
        <v>18</v>
      </c>
      <c r="B908" t="s">
        <v>31</v>
      </c>
      <c r="C908" t="s">
        <v>34</v>
      </c>
      <c r="D908" t="s">
        <v>15</v>
      </c>
      <c r="E908" t="s">
        <v>37</v>
      </c>
      <c r="F908" t="s">
        <v>34</v>
      </c>
      <c r="I908" s="9">
        <f>FG_SecBase_Tuning!M$384</f>
        <v>1000</v>
      </c>
      <c r="J908" s="9">
        <f>FG_SecBase_Tuning!N$385</f>
        <v>500</v>
      </c>
      <c r="K908" s="9">
        <v>700</v>
      </c>
      <c r="L908" s="9">
        <f>FG_SecBase_Tuning!P$385</f>
        <v>500</v>
      </c>
      <c r="M908" s="9">
        <f>FG_SecBase_Tuning!Q$384</f>
        <v>1000</v>
      </c>
      <c r="P908" s="155" cm="1">
        <f t="array" ref="P908">_xlfn.SWITCH(B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08" s="155" cm="1">
        <f t="array" ref="Q908">_xlfn.SWITCH(C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08" s="155" cm="1">
        <f t="array" ref="R908">_xlfn.SWITCH(D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08" s="155" cm="1">
        <f t="array" ref="S908">_xlfn.SWITCH(E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08" s="155" cm="1">
        <f t="array" ref="T908">_xlfn.SWITCH(F908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09" spans="1:20" x14ac:dyDescent="0.3">
      <c r="A909">
        <v>19</v>
      </c>
      <c r="B909" t="s">
        <v>42</v>
      </c>
      <c r="C909" t="s">
        <v>46</v>
      </c>
      <c r="D909" t="s">
        <v>42</v>
      </c>
      <c r="E909" t="s">
        <v>46</v>
      </c>
      <c r="F909" t="s">
        <v>42</v>
      </c>
      <c r="I909" s="9">
        <f>FG_SecBase_Tuning!M$384</f>
        <v>1000</v>
      </c>
      <c r="J909" s="9">
        <f>FG_SecBase_Tuning!N$385</f>
        <v>500</v>
      </c>
      <c r="K909" s="9">
        <v>700</v>
      </c>
      <c r="L909" s="9">
        <f>FG_SecBase_Tuning!P$385</f>
        <v>500</v>
      </c>
      <c r="M909" s="9">
        <f>FG_SecBase_Tuning!Q$384</f>
        <v>1000</v>
      </c>
      <c r="P909" s="155" cm="1">
        <f t="array" ref="P909">_xlfn.SWITCH(B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909" s="155" cm="1">
        <f t="array" ref="Q909">_xlfn.SWITCH(C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909" s="155" cm="1">
        <f t="array" ref="R909">_xlfn.SWITCH(D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909" s="155" cm="1">
        <f t="array" ref="S909">_xlfn.SWITCH(E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909" s="155" cm="1">
        <f t="array" ref="T909">_xlfn.SWITCH(F909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910" spans="1:20" x14ac:dyDescent="0.3">
      <c r="A910">
        <v>20</v>
      </c>
      <c r="B910" t="s">
        <v>18</v>
      </c>
      <c r="C910" t="s">
        <v>31</v>
      </c>
      <c r="D910" t="s">
        <v>11</v>
      </c>
      <c r="E910" t="s">
        <v>11</v>
      </c>
      <c r="F910" t="s">
        <v>27</v>
      </c>
      <c r="I910" s="9">
        <f>FG_SecBase_Tuning!M$384</f>
        <v>1000</v>
      </c>
      <c r="J910" s="9">
        <f>FG_SecBase_Tuning!N$385</f>
        <v>500</v>
      </c>
      <c r="K910" s="9">
        <v>700</v>
      </c>
      <c r="L910" s="9">
        <f>FG_SecBase_Tuning!P$385</f>
        <v>500</v>
      </c>
      <c r="M910" s="9">
        <f>FG_SecBase_Tuning!Q$384</f>
        <v>1000</v>
      </c>
      <c r="P910" s="155" cm="1">
        <f t="array" ref="P910">_xlfn.SWITCH(B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10" s="155" cm="1">
        <f t="array" ref="Q910">_xlfn.SWITCH(C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10" s="155" cm="1">
        <f t="array" ref="R910">_xlfn.SWITCH(D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10" s="155" cm="1">
        <f t="array" ref="S910">_xlfn.SWITCH(E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10" s="155" cm="1">
        <f t="array" ref="T910">_xlfn.SWITCH(F910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11" spans="1:20" x14ac:dyDescent="0.3">
      <c r="A911">
        <v>21</v>
      </c>
      <c r="B911" t="s">
        <v>40</v>
      </c>
      <c r="C911" t="s">
        <v>24</v>
      </c>
      <c r="D911" t="s">
        <v>34</v>
      </c>
      <c r="E911" t="s">
        <v>40</v>
      </c>
      <c r="F911" t="s">
        <v>18</v>
      </c>
      <c r="I911">
        <f>FG_SecBase_Tuning!M$363</f>
        <v>9</v>
      </c>
      <c r="J911">
        <f>FG_SecBase_Tuning!N$363</f>
        <v>9</v>
      </c>
      <c r="K911">
        <v>109</v>
      </c>
      <c r="L911">
        <f>FG_SecBase_Tuning!P$363</f>
        <v>9</v>
      </c>
      <c r="M911">
        <f>FG_SecBase_Tuning!Q$363</f>
        <v>9</v>
      </c>
      <c r="P911" s="155" cm="1">
        <f t="array" ref="P911">_xlfn.SWITCH(B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11" s="155" cm="1">
        <f t="array" ref="Q911">_xlfn.SWITCH(C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911" s="155" cm="1">
        <f t="array" ref="R911">_xlfn.SWITCH(D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911" s="155" cm="1">
        <f t="array" ref="S911">_xlfn.SWITCH(E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11" s="155" cm="1">
        <f t="array" ref="T911">_xlfn.SWITCH(F911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12" spans="1:20" x14ac:dyDescent="0.3">
      <c r="A912">
        <v>22</v>
      </c>
      <c r="B912" t="s">
        <v>21</v>
      </c>
      <c r="C912" t="s">
        <v>18</v>
      </c>
      <c r="D912" t="s">
        <v>37</v>
      </c>
      <c r="E912" t="s">
        <v>15</v>
      </c>
      <c r="F912" t="s">
        <v>34</v>
      </c>
      <c r="I912">
        <f>FG_SecBase_Tuning!M$363</f>
        <v>9</v>
      </c>
      <c r="J912">
        <f>FG_SecBase_Tuning!N$363</f>
        <v>9</v>
      </c>
      <c r="K912">
        <v>109</v>
      </c>
      <c r="L912">
        <f>FG_SecBase_Tuning!P$363</f>
        <v>9</v>
      </c>
      <c r="M912">
        <f>FG_SecBase_Tuning!Q$363</f>
        <v>9</v>
      </c>
      <c r="P912" s="155" cm="1">
        <f t="array" ref="P912">_xlfn.SWITCH(B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12" s="155" cm="1">
        <f t="array" ref="Q912">_xlfn.SWITCH(C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912" s="155" cm="1">
        <f t="array" ref="R912">_xlfn.SWITCH(D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12" s="155" cm="1">
        <f t="array" ref="S912">_xlfn.SWITCH(E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12" s="155" cm="1">
        <f t="array" ref="T912">_xlfn.SWITCH(F912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13" spans="1:20" x14ac:dyDescent="0.3">
      <c r="A913">
        <v>23</v>
      </c>
      <c r="B913" t="s">
        <v>31</v>
      </c>
      <c r="C913" t="s">
        <v>31</v>
      </c>
      <c r="D913" t="s">
        <v>24</v>
      </c>
      <c r="E913" t="s">
        <v>24</v>
      </c>
      <c r="F913" t="s">
        <v>31</v>
      </c>
      <c r="I913" s="6">
        <f>FG_SecBase_Tuning!M$369</f>
        <v>100</v>
      </c>
      <c r="J913" s="6">
        <f>FG_SecBase_Tuning!N$369</f>
        <v>100</v>
      </c>
      <c r="K913">
        <v>109</v>
      </c>
      <c r="L913" s="6">
        <f>FG_SecBase_Tuning!P$366</f>
        <v>1100</v>
      </c>
      <c r="M913" s="6">
        <f>FG_SecBase_Tuning!Q$367</f>
        <v>400</v>
      </c>
      <c r="P913" s="155" cm="1">
        <f t="array" ref="P913">_xlfn.SWITCH(B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13" s="155" cm="1">
        <f t="array" ref="Q913">_xlfn.SWITCH(C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13" s="155" cm="1">
        <f t="array" ref="R913">_xlfn.SWITCH(D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13" s="155" cm="1">
        <f t="array" ref="S913">_xlfn.SWITCH(E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13" s="155" cm="1">
        <f t="array" ref="T913">_xlfn.SWITCH(F913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14" spans="1:20" x14ac:dyDescent="0.3">
      <c r="A914">
        <v>24</v>
      </c>
      <c r="B914" t="s">
        <v>34</v>
      </c>
      <c r="C914" t="s">
        <v>31</v>
      </c>
      <c r="D914" t="s">
        <v>18</v>
      </c>
      <c r="E914" t="s">
        <v>15</v>
      </c>
      <c r="F914" t="s">
        <v>37</v>
      </c>
      <c r="I914" s="6">
        <f>FG_SecBase_Tuning!M$369</f>
        <v>100</v>
      </c>
      <c r="J914" s="6">
        <f>FG_SecBase_Tuning!N$369</f>
        <v>100</v>
      </c>
      <c r="K914">
        <v>109</v>
      </c>
      <c r="L914" s="6">
        <f>FG_SecBase_Tuning!P$366</f>
        <v>1100</v>
      </c>
      <c r="M914" s="6">
        <f>FG_SecBase_Tuning!Q$367</f>
        <v>400</v>
      </c>
      <c r="P914" s="155" cm="1">
        <f t="array" ref="P914">_xlfn.SWITCH(B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14" s="155" cm="1">
        <f t="array" ref="Q914">_xlfn.SWITCH(C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14" s="155" cm="1">
        <f t="array" ref="R914">_xlfn.SWITCH(D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14" s="155" cm="1">
        <f t="array" ref="S914">_xlfn.SWITCH(E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14" s="155" cm="1">
        <f t="array" ref="T914">_xlfn.SWITCH(F914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15" spans="1:20" x14ac:dyDescent="0.3">
      <c r="A915">
        <v>25</v>
      </c>
      <c r="B915" t="s">
        <v>26</v>
      </c>
      <c r="C915" t="s">
        <v>26</v>
      </c>
      <c r="D915" t="s">
        <v>18</v>
      </c>
      <c r="E915" t="s">
        <v>14</v>
      </c>
      <c r="F915" t="s">
        <v>26</v>
      </c>
      <c r="I915" s="6">
        <f>FG_SecBase_Tuning!M$369</f>
        <v>100</v>
      </c>
      <c r="J915" s="6">
        <f>FG_SecBase_Tuning!N$369</f>
        <v>100</v>
      </c>
      <c r="K915">
        <v>109</v>
      </c>
      <c r="L915" s="6">
        <f>FG_SecBase_Tuning!P$366</f>
        <v>1100</v>
      </c>
      <c r="M915" s="6">
        <f>FG_SecBase_Tuning!Q$367</f>
        <v>400</v>
      </c>
      <c r="P915" s="155" cm="1">
        <f t="array" ref="P915">_xlfn.SWITCH(B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15" s="155" cm="1">
        <f t="array" ref="Q915">_xlfn.SWITCH(C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15" s="155" cm="1">
        <f t="array" ref="R915">_xlfn.SWITCH(D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15" s="155" cm="1">
        <f t="array" ref="S915">_xlfn.SWITCH(E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915" s="155" cm="1">
        <f t="array" ref="T915">_xlfn.SWITCH(F915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916" spans="1:20" x14ac:dyDescent="0.3">
      <c r="A916">
        <v>26</v>
      </c>
      <c r="B916" t="s">
        <v>30</v>
      </c>
      <c r="C916" t="s">
        <v>30</v>
      </c>
      <c r="D916" t="s">
        <v>18</v>
      </c>
      <c r="E916" t="s">
        <v>18</v>
      </c>
      <c r="F916" t="s">
        <v>30</v>
      </c>
      <c r="I916" s="2">
        <f>FG_SecBase_Tuning!M$370</f>
        <v>100</v>
      </c>
      <c r="J916" s="2">
        <f>FG_SecBase_Tuning!N$370</f>
        <v>50</v>
      </c>
      <c r="K916">
        <v>109</v>
      </c>
      <c r="L916" s="6">
        <f>FG_SecBase_Tuning!P$366</f>
        <v>1100</v>
      </c>
      <c r="M916" s="2">
        <f>FG_SecBase_Tuning!Q$368</f>
        <v>299</v>
      </c>
      <c r="P916" s="155" cm="1">
        <f t="array" ref="P916">_xlfn.SWITCH(B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16" s="155" cm="1">
        <f t="array" ref="Q916">_xlfn.SWITCH(C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16" s="155" cm="1">
        <f t="array" ref="R916">_xlfn.SWITCH(D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16" s="155" cm="1">
        <f t="array" ref="S916">_xlfn.SWITCH(E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16" s="155" cm="1">
        <f t="array" ref="T916">_xlfn.SWITCH(F916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917" spans="1:20" x14ac:dyDescent="0.3">
      <c r="A917">
        <v>27</v>
      </c>
      <c r="B917" t="s">
        <v>33</v>
      </c>
      <c r="C917" t="s">
        <v>33</v>
      </c>
      <c r="D917" t="s">
        <v>21</v>
      </c>
      <c r="E917" t="s">
        <v>17</v>
      </c>
      <c r="F917" t="s">
        <v>33</v>
      </c>
      <c r="I917" s="2">
        <f>FG_SecBase_Tuning!M$370</f>
        <v>100</v>
      </c>
      <c r="J917" s="2">
        <f>FG_SecBase_Tuning!N$370</f>
        <v>50</v>
      </c>
      <c r="K917">
        <v>109</v>
      </c>
      <c r="L917" s="6">
        <f>FG_SecBase_Tuning!P$366</f>
        <v>1100</v>
      </c>
      <c r="M917" s="6">
        <f>FG_SecBase_Tuning!Q$367</f>
        <v>400</v>
      </c>
      <c r="P917" s="155" cm="1">
        <f t="array" ref="P917">_xlfn.SWITCH(B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17" s="155" cm="1">
        <f t="array" ref="Q917">_xlfn.SWITCH(C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17" s="155" cm="1">
        <f t="array" ref="R917">_xlfn.SWITCH(D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17" s="155" cm="1">
        <f t="array" ref="S917">_xlfn.SWITCH(E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917" s="155" cm="1">
        <f t="array" ref="T917">_xlfn.SWITCH(F917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918" spans="1:20" x14ac:dyDescent="0.3">
      <c r="A918">
        <v>28</v>
      </c>
      <c r="B918" t="s">
        <v>36</v>
      </c>
      <c r="C918" t="s">
        <v>36</v>
      </c>
      <c r="D918" t="s">
        <v>21</v>
      </c>
      <c r="E918" t="s">
        <v>24</v>
      </c>
      <c r="F918" t="s">
        <v>36</v>
      </c>
      <c r="I918" s="2">
        <f>FG_SecBase_Tuning!M$370</f>
        <v>100</v>
      </c>
      <c r="J918" s="2">
        <f>FG_SecBase_Tuning!N$370</f>
        <v>50</v>
      </c>
      <c r="K918">
        <v>109</v>
      </c>
      <c r="L918" s="6">
        <f>FG_SecBase_Tuning!P$366</f>
        <v>1100</v>
      </c>
      <c r="M918" s="6">
        <f>FG_SecBase_Tuning!Q$367</f>
        <v>400</v>
      </c>
      <c r="P918" s="155" cm="1">
        <f t="array" ref="P918">_xlfn.SWITCH(B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18" s="155" cm="1">
        <f t="array" ref="Q918">_xlfn.SWITCH(C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18" s="155" cm="1">
        <f t="array" ref="R918">_xlfn.SWITCH(D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18" s="155" cm="1">
        <f t="array" ref="S918">_xlfn.SWITCH(E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18" s="155" cm="1">
        <f t="array" ref="T918">_xlfn.SWITCH(F918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919" spans="1:20" x14ac:dyDescent="0.3">
      <c r="A919">
        <v>29</v>
      </c>
      <c r="B919" s="9" t="s">
        <v>39</v>
      </c>
      <c r="C919" s="9" t="s">
        <v>39</v>
      </c>
      <c r="D919" s="9" t="s">
        <v>11</v>
      </c>
      <c r="E919" s="9" t="s">
        <v>11</v>
      </c>
      <c r="F919" s="9" t="s">
        <v>27</v>
      </c>
      <c r="I919" s="2">
        <f>FG_SecBase_Tuning!M$370</f>
        <v>100</v>
      </c>
      <c r="J919" s="2">
        <f>FG_SecBase_Tuning!N$370</f>
        <v>50</v>
      </c>
      <c r="K919">
        <v>109</v>
      </c>
      <c r="L919" s="6">
        <f>FG_SecBase_Tuning!P$366</f>
        <v>1100</v>
      </c>
      <c r="M919" s="6">
        <f>FG_SecBase_Tuning!Q$367</f>
        <v>400</v>
      </c>
      <c r="P919" s="155" cm="1">
        <f t="array" ref="P919">_xlfn.SWITCH(B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919" s="155" cm="1">
        <f t="array" ref="Q919">_xlfn.SWITCH(C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919" s="155" cm="1">
        <f t="array" ref="R919">_xlfn.SWITCH(D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19" s="155" cm="1">
        <f t="array" ref="S919">_xlfn.SWITCH(E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19" s="155" cm="1">
        <f t="array" ref="T919">_xlfn.SWITCH(F919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20" spans="1:20" x14ac:dyDescent="0.3">
      <c r="A920">
        <v>30</v>
      </c>
      <c r="B920" s="9" t="s">
        <v>26</v>
      </c>
      <c r="C920" s="9" t="s">
        <v>26</v>
      </c>
      <c r="D920" s="9" t="s">
        <v>24</v>
      </c>
      <c r="E920" s="9" t="s">
        <v>23</v>
      </c>
      <c r="F920" s="9" t="s">
        <v>31</v>
      </c>
      <c r="I920" s="2">
        <f>FG_SecBase_Tuning!M$370</f>
        <v>100</v>
      </c>
      <c r="J920" s="2">
        <f>FG_SecBase_Tuning!N$370</f>
        <v>50</v>
      </c>
      <c r="K920">
        <v>109</v>
      </c>
      <c r="L920" s="6">
        <f>FG_SecBase_Tuning!P$366</f>
        <v>1100</v>
      </c>
      <c r="M920">
        <f>FG_SecBase_Tuning!Q$363</f>
        <v>9</v>
      </c>
      <c r="P920" s="155" cm="1">
        <f t="array" ref="P920">_xlfn.SWITCH(B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20" s="155" cm="1">
        <f t="array" ref="Q920">_xlfn.SWITCH(C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20" s="155" cm="1">
        <f t="array" ref="R920">_xlfn.SWITCH(D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20" s="155" cm="1">
        <f t="array" ref="S920">_xlfn.SWITCH(E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920" s="155" cm="1">
        <f t="array" ref="T920">_xlfn.SWITCH(F920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21" spans="1:20" x14ac:dyDescent="0.3">
      <c r="A921">
        <v>31</v>
      </c>
      <c r="B921" s="9" t="s">
        <v>30</v>
      </c>
      <c r="C921" s="9" t="s">
        <v>30</v>
      </c>
      <c r="D921" s="9" t="s">
        <v>27</v>
      </c>
      <c r="E921" s="9" t="s">
        <v>20</v>
      </c>
      <c r="F921" s="9" t="s">
        <v>37</v>
      </c>
      <c r="I921" s="2">
        <f>FG_SecBase_Tuning!M$370</f>
        <v>100</v>
      </c>
      <c r="J921" s="2">
        <f>FG_SecBase_Tuning!N$370</f>
        <v>50</v>
      </c>
      <c r="K921">
        <f>FG_SecBase_Tuning!O$363</f>
        <v>9</v>
      </c>
      <c r="L921" s="6">
        <f>FG_SecBase_Tuning!P$366</f>
        <v>1100</v>
      </c>
      <c r="M921">
        <f>FG_SecBase_Tuning!Q$363</f>
        <v>9</v>
      </c>
      <c r="P921" s="155" cm="1">
        <f t="array" ref="P921">_xlfn.SWITCH(B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21" s="155" cm="1">
        <f t="array" ref="Q921">_xlfn.SWITCH(C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21" s="155" cm="1">
        <f t="array" ref="R921">_xlfn.SWITCH(D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21" s="155" cm="1">
        <f t="array" ref="S921">_xlfn.SWITCH(E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921" s="155" cm="1">
        <f t="array" ref="T921">_xlfn.SWITCH(F921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22" spans="1:20" x14ac:dyDescent="0.3">
      <c r="A922">
        <v>32</v>
      </c>
      <c r="B922" s="11" t="s">
        <v>33</v>
      </c>
      <c r="C922" s="11" t="s">
        <v>33</v>
      </c>
      <c r="D922" s="11" t="s">
        <v>15</v>
      </c>
      <c r="E922" s="11" t="s">
        <v>37</v>
      </c>
      <c r="F922" s="11" t="s">
        <v>31</v>
      </c>
      <c r="I922" s="6">
        <f>FG_SecBase_Tuning!M$369</f>
        <v>100</v>
      </c>
      <c r="J922" s="6">
        <f>FG_SecBase_Tuning!N$369</f>
        <v>100</v>
      </c>
      <c r="K922">
        <f>FG_SecBase_Tuning!O$363</f>
        <v>9</v>
      </c>
      <c r="L922" s="6">
        <f>FG_SecBase_Tuning!P$366</f>
        <v>1100</v>
      </c>
      <c r="M922">
        <f>FG_SecBase_Tuning!Q$363</f>
        <v>9</v>
      </c>
      <c r="P922" s="155" cm="1">
        <f t="array" ref="P922">_xlfn.SWITCH(B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22" s="155" cm="1">
        <f t="array" ref="Q922">_xlfn.SWITCH(C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22" s="155" cm="1">
        <f t="array" ref="R922">_xlfn.SWITCH(D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22" s="155" cm="1">
        <f t="array" ref="S922">_xlfn.SWITCH(E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22" s="155" cm="1">
        <f t="array" ref="T922">_xlfn.SWITCH(F922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23" spans="1:20" x14ac:dyDescent="0.3">
      <c r="A923">
        <v>33</v>
      </c>
      <c r="B923" s="11" t="s">
        <v>36</v>
      </c>
      <c r="C923" s="11" t="s">
        <v>36</v>
      </c>
      <c r="D923" s="11" t="s">
        <v>11</v>
      </c>
      <c r="E923" s="11" t="s">
        <v>18</v>
      </c>
      <c r="F923" s="11" t="s">
        <v>15</v>
      </c>
      <c r="I923" s="6">
        <f>FG_SecBase_Tuning!M$369</f>
        <v>100</v>
      </c>
      <c r="J923" s="6">
        <f>FG_SecBase_Tuning!N$369</f>
        <v>100</v>
      </c>
      <c r="K923">
        <f>FG_SecBase_Tuning!O$363</f>
        <v>9</v>
      </c>
      <c r="L923">
        <f>FG_SecBase_Tuning!P$363</f>
        <v>9</v>
      </c>
      <c r="M923">
        <f>FG_SecBase_Tuning!Q$363</f>
        <v>9</v>
      </c>
      <c r="P923" s="155" cm="1">
        <f t="array" ref="P923">_xlfn.SWITCH(B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23" s="155" cm="1">
        <f t="array" ref="Q923">_xlfn.SWITCH(C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23" s="155" cm="1">
        <f t="array" ref="R923">_xlfn.SWITCH(D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23" s="155" cm="1">
        <f t="array" ref="S923">_xlfn.SWITCH(E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23" s="155" cm="1">
        <f t="array" ref="T923">_xlfn.SWITCH(F923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24" spans="1:20" x14ac:dyDescent="0.3">
      <c r="A924">
        <v>34</v>
      </c>
      <c r="B924" s="11" t="s">
        <v>15</v>
      </c>
      <c r="C924" s="11" t="s">
        <v>37</v>
      </c>
      <c r="D924" s="11" t="s">
        <v>21</v>
      </c>
      <c r="E924" s="11" t="s">
        <v>31</v>
      </c>
      <c r="F924" s="11" t="s">
        <v>27</v>
      </c>
      <c r="I924" s="6">
        <f>FG_SecBase_Tuning!M$369</f>
        <v>100</v>
      </c>
      <c r="J924" s="6">
        <f>FG_SecBase_Tuning!N$369</f>
        <v>100</v>
      </c>
      <c r="K924">
        <f>FG_SecBase_Tuning!O$363</f>
        <v>9</v>
      </c>
      <c r="L924">
        <f>FG_SecBase_Tuning!P$363</f>
        <v>9</v>
      </c>
      <c r="M924">
        <f>FG_SecBase_Tuning!Q$363</f>
        <v>9</v>
      </c>
      <c r="P924" s="155" cm="1">
        <f t="array" ref="P924">_xlfn.SWITCH(B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924" s="155" cm="1">
        <f t="array" ref="Q924">_xlfn.SWITCH(C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24" s="155" cm="1">
        <f t="array" ref="R924">_xlfn.SWITCH(D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24" s="155" cm="1">
        <f t="array" ref="S924">_xlfn.SWITCH(E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24" s="155" cm="1">
        <f t="array" ref="T924">_xlfn.SWITCH(F924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25" spans="1:20" x14ac:dyDescent="0.3">
      <c r="A925">
        <v>35</v>
      </c>
      <c r="B925" s="11" t="s">
        <v>40</v>
      </c>
      <c r="C925" s="11" t="s">
        <v>27</v>
      </c>
      <c r="D925" s="11" t="s">
        <v>31</v>
      </c>
      <c r="E925" s="11" t="s">
        <v>31</v>
      </c>
      <c r="F925" s="11" t="s">
        <v>27</v>
      </c>
      <c r="I925">
        <f>FG_SecBase_Tuning!M$363</f>
        <v>9</v>
      </c>
      <c r="J925">
        <f>FG_SecBase_Tuning!N$363</f>
        <v>9</v>
      </c>
      <c r="K925">
        <f>FG_SecBase_Tuning!O$363</f>
        <v>9</v>
      </c>
      <c r="L925">
        <f>FG_SecBase_Tuning!P$363</f>
        <v>9</v>
      </c>
      <c r="M925">
        <f>FG_SecBase_Tuning!Q$363</f>
        <v>9</v>
      </c>
      <c r="P925" s="155" cm="1">
        <f t="array" ref="P925">_xlfn.SWITCH(B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25" s="155" cm="1">
        <f t="array" ref="Q925">_xlfn.SWITCH(C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925" s="155" cm="1">
        <f t="array" ref="R925">_xlfn.SWITCH(D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25" s="155" cm="1">
        <f t="array" ref="S925">_xlfn.SWITCH(E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25" s="155" cm="1">
        <f t="array" ref="T925">_xlfn.SWITCH(F925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26" spans="1:20" x14ac:dyDescent="0.3">
      <c r="A926">
        <v>36</v>
      </c>
      <c r="B926" s="11" t="s">
        <v>40</v>
      </c>
      <c r="C926" s="11" t="s">
        <v>31</v>
      </c>
      <c r="D926" s="11" t="s">
        <v>11</v>
      </c>
      <c r="E926" s="11" t="s">
        <v>15</v>
      </c>
      <c r="F926" s="11" t="s">
        <v>37</v>
      </c>
      <c r="I926" s="6">
        <f>FG_SecBase_Tuning!M$367</f>
        <v>50</v>
      </c>
      <c r="J926" s="6">
        <f>FG_SecBase_Tuning!N$367</f>
        <v>100</v>
      </c>
      <c r="K926" s="6">
        <f>FG_SecBase_Tuning!O$365</f>
        <v>800</v>
      </c>
      <c r="L926">
        <f>FG_SecBase_Tuning!P$363</f>
        <v>9</v>
      </c>
      <c r="M926">
        <f>FG_SecBase_Tuning!Q$363</f>
        <v>9</v>
      </c>
      <c r="P926" s="155" cm="1">
        <f t="array" ref="P926">_xlfn.SWITCH(B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26" s="155" cm="1">
        <f t="array" ref="Q926">_xlfn.SWITCH(C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26" s="155" cm="1">
        <f t="array" ref="R926">_xlfn.SWITCH(D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26" s="155" cm="1">
        <f t="array" ref="S926">_xlfn.SWITCH(E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26" s="155" cm="1">
        <f t="array" ref="T926">_xlfn.SWITCH(F926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27" spans="1:20" x14ac:dyDescent="0.3">
      <c r="A927">
        <v>37</v>
      </c>
      <c r="B927" t="s">
        <v>31</v>
      </c>
      <c r="C927" t="s">
        <v>37</v>
      </c>
      <c r="D927" t="s">
        <v>24</v>
      </c>
      <c r="E927" t="s">
        <v>15</v>
      </c>
      <c r="F927" t="s">
        <v>27</v>
      </c>
      <c r="I927" s="6">
        <f>FG_SecBase_Tuning!M$367</f>
        <v>50</v>
      </c>
      <c r="J927" s="6">
        <f>FG_SecBase_Tuning!N$367</f>
        <v>100</v>
      </c>
      <c r="K927" s="6">
        <f>FG_SecBase_Tuning!O$365</f>
        <v>800</v>
      </c>
      <c r="L927">
        <f>FG_SecBase_Tuning!P$363</f>
        <v>9</v>
      </c>
      <c r="M927">
        <f>FG_SecBase_Tuning!Q$363</f>
        <v>9</v>
      </c>
      <c r="P927" s="155" cm="1">
        <f t="array" ref="P927">_xlfn.SWITCH(B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27" s="155" cm="1">
        <f t="array" ref="Q927">_xlfn.SWITCH(C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27" s="155" cm="1">
        <f t="array" ref="R927">_xlfn.SWITCH(D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27" s="155" cm="1">
        <f t="array" ref="S927">_xlfn.SWITCH(E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27" s="155" cm="1">
        <f t="array" ref="T927">_xlfn.SWITCH(F927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28" spans="1:20" x14ac:dyDescent="0.3">
      <c r="A928">
        <v>38</v>
      </c>
      <c r="B928" t="s">
        <v>26</v>
      </c>
      <c r="C928" t="s">
        <v>26</v>
      </c>
      <c r="D928" t="s">
        <v>10</v>
      </c>
      <c r="E928" t="s">
        <v>31</v>
      </c>
      <c r="F928" t="s">
        <v>24</v>
      </c>
      <c r="I928" s="6">
        <f>FG_SecBase_Tuning!M$367</f>
        <v>50</v>
      </c>
      <c r="J928" s="6">
        <f>FG_SecBase_Tuning!N$367</f>
        <v>100</v>
      </c>
      <c r="K928" s="6">
        <f>FG_SecBase_Tuning!O$365</f>
        <v>800</v>
      </c>
      <c r="L928">
        <f>FG_SecBase_Tuning!P$363</f>
        <v>9</v>
      </c>
      <c r="M928">
        <f>FG_SecBase_Tuning!Q$363</f>
        <v>9</v>
      </c>
      <c r="P928" s="155" cm="1">
        <f t="array" ref="P928">_xlfn.SWITCH(B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28" s="155" cm="1">
        <f t="array" ref="Q928">_xlfn.SWITCH(C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28" s="155" cm="1">
        <f t="array" ref="R928">_xlfn.SWITCH(D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S928" s="155" cm="1">
        <f t="array" ref="S928">_xlfn.SWITCH(E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28" s="155" cm="1">
        <f t="array" ref="T928">_xlfn.SWITCH(F928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29" spans="1:20" x14ac:dyDescent="0.3">
      <c r="A929">
        <v>39</v>
      </c>
      <c r="B929" t="s">
        <v>30</v>
      </c>
      <c r="C929" t="s">
        <v>30</v>
      </c>
      <c r="D929" t="s">
        <v>34</v>
      </c>
      <c r="E929" t="s">
        <v>18</v>
      </c>
      <c r="F929" t="s">
        <v>24</v>
      </c>
      <c r="I929" s="2">
        <f>FG_SecBase_Tuning!M$368</f>
        <v>50</v>
      </c>
      <c r="J929" s="2">
        <f>FG_SecBase_Tuning!N$368</f>
        <v>50</v>
      </c>
      <c r="K929" s="6">
        <f>FG_SecBase_Tuning!O$365</f>
        <v>800</v>
      </c>
      <c r="L929">
        <f>FG_SecBase_Tuning!P$363</f>
        <v>9</v>
      </c>
      <c r="M929">
        <f>FG_SecBase_Tuning!Q$363</f>
        <v>9</v>
      </c>
      <c r="P929" s="155" cm="1">
        <f t="array" ref="P929">_xlfn.SWITCH(B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29" s="155" cm="1">
        <f t="array" ref="Q929">_xlfn.SWITCH(C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29" s="155" cm="1">
        <f t="array" ref="R929">_xlfn.SWITCH(D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929" s="155" cm="1">
        <f t="array" ref="S929">_xlfn.SWITCH(E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29" s="155" cm="1">
        <f t="array" ref="T929">_xlfn.SWITCH(F929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30" spans="1:20" x14ac:dyDescent="0.3">
      <c r="A930">
        <v>40</v>
      </c>
      <c r="B930" t="s">
        <v>33</v>
      </c>
      <c r="C930" t="s">
        <v>33</v>
      </c>
      <c r="D930" t="s">
        <v>11</v>
      </c>
      <c r="E930" t="s">
        <v>21</v>
      </c>
      <c r="F930" t="s">
        <v>24</v>
      </c>
      <c r="I930" s="6">
        <f>FG_SecBase_Tuning!M$367</f>
        <v>50</v>
      </c>
      <c r="J930" s="6">
        <f>FG_SecBase_Tuning!N$367</f>
        <v>100</v>
      </c>
      <c r="K930">
        <f>FG_SecBase_Tuning!O$363</f>
        <v>9</v>
      </c>
      <c r="L930">
        <f>FG_SecBase_Tuning!P$363</f>
        <v>9</v>
      </c>
      <c r="M930">
        <f>FG_SecBase_Tuning!Q$363</f>
        <v>9</v>
      </c>
      <c r="P930" s="155" cm="1">
        <f t="array" ref="P930">_xlfn.SWITCH(B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30" s="155" cm="1">
        <f t="array" ref="Q930">_xlfn.SWITCH(C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30" s="155" cm="1">
        <f t="array" ref="R930">_xlfn.SWITCH(D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30" s="155" cm="1">
        <f t="array" ref="S930">_xlfn.SWITCH(E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30" s="155" cm="1">
        <f t="array" ref="T930">_xlfn.SWITCH(F930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31" spans="1:20" x14ac:dyDescent="0.3">
      <c r="A931">
        <v>41</v>
      </c>
      <c r="B931" t="s">
        <v>36</v>
      </c>
      <c r="C931" t="s">
        <v>36</v>
      </c>
      <c r="D931" t="s">
        <v>21</v>
      </c>
      <c r="E931" t="s">
        <v>34</v>
      </c>
      <c r="F931" t="s">
        <v>27</v>
      </c>
      <c r="I931" s="6">
        <f>FG_SecBase_Tuning!M$367</f>
        <v>50</v>
      </c>
      <c r="J931" s="6">
        <f>FG_SecBase_Tuning!N$367</f>
        <v>100</v>
      </c>
      <c r="K931">
        <f>FG_SecBase_Tuning!O$363</f>
        <v>9</v>
      </c>
      <c r="L931">
        <f>FG_SecBase_Tuning!P$363</f>
        <v>9</v>
      </c>
      <c r="M931">
        <f>FG_SecBase_Tuning!Q$363</f>
        <v>9</v>
      </c>
      <c r="P931" s="155" cm="1">
        <f t="array" ref="P931">_xlfn.SWITCH(B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31" s="155" cm="1">
        <f t="array" ref="Q931">_xlfn.SWITCH(C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31" s="155" cm="1">
        <f t="array" ref="R931">_xlfn.SWITCH(D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31" s="155" cm="1">
        <f t="array" ref="S931">_xlfn.SWITCH(E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31" s="155" cm="1">
        <f t="array" ref="T931">_xlfn.SWITCH(F931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32" spans="1:20" x14ac:dyDescent="0.3">
      <c r="A932">
        <v>42</v>
      </c>
      <c r="B932" t="s">
        <v>37</v>
      </c>
      <c r="C932" t="s">
        <v>37</v>
      </c>
      <c r="D932" t="s">
        <v>27</v>
      </c>
      <c r="E932" t="s">
        <v>15</v>
      </c>
      <c r="F932" t="s">
        <v>24</v>
      </c>
      <c r="I932" s="6">
        <f>FG_SecBase_Tuning!M$367</f>
        <v>50</v>
      </c>
      <c r="J932" s="6">
        <f>FG_SecBase_Tuning!N$367</f>
        <v>100</v>
      </c>
      <c r="K932">
        <f>FG_SecBase_Tuning!O$363</f>
        <v>9</v>
      </c>
      <c r="L932">
        <f>FG_SecBase_Tuning!P$363</f>
        <v>9</v>
      </c>
      <c r="M932">
        <f>FG_SecBase_Tuning!Q$363</f>
        <v>9</v>
      </c>
      <c r="P932" s="155" cm="1">
        <f t="array" ref="P932">_xlfn.SWITCH(B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32" s="155" cm="1">
        <f t="array" ref="Q932">_xlfn.SWITCH(C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32" s="155" cm="1">
        <f t="array" ref="R932">_xlfn.SWITCH(D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32" s="155" cm="1">
        <f t="array" ref="S932">_xlfn.SWITCH(E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32" s="155" cm="1">
        <f t="array" ref="T932">_xlfn.SWITCH(F932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33" spans="1:20" x14ac:dyDescent="0.3">
      <c r="A933">
        <v>43</v>
      </c>
      <c r="B933" t="s">
        <v>24</v>
      </c>
      <c r="C933" t="s">
        <v>27</v>
      </c>
      <c r="D933" t="s">
        <v>27</v>
      </c>
      <c r="E933" t="s">
        <v>18</v>
      </c>
      <c r="F933" t="s">
        <v>11</v>
      </c>
      <c r="I933">
        <f>FG_SecBase_Tuning!M$363</f>
        <v>9</v>
      </c>
      <c r="J933">
        <f>FG_SecBase_Tuning!N$363</f>
        <v>9</v>
      </c>
      <c r="K933">
        <f>FG_SecBase_Tuning!O$363</f>
        <v>9</v>
      </c>
      <c r="L933">
        <f>FG_SecBase_Tuning!P$363</f>
        <v>9</v>
      </c>
      <c r="M933">
        <f>FG_SecBase_Tuning!Q$363</f>
        <v>9</v>
      </c>
      <c r="P933" s="155" cm="1">
        <f t="array" ref="P933">_xlfn.SWITCH(B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933" s="155" cm="1">
        <f t="array" ref="Q933">_xlfn.SWITCH(C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933" s="155" cm="1">
        <f t="array" ref="R933">_xlfn.SWITCH(D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33" s="155" cm="1">
        <f t="array" ref="S933">_xlfn.SWITCH(E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33" s="155" cm="1">
        <f t="array" ref="T933">_xlfn.SWITCH(F933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34" spans="1:20" x14ac:dyDescent="0.3">
      <c r="A934">
        <v>44</v>
      </c>
      <c r="B934" t="s">
        <v>34</v>
      </c>
      <c r="C934" t="s">
        <v>18</v>
      </c>
      <c r="D934" t="s">
        <v>31</v>
      </c>
      <c r="E934" t="s">
        <v>18</v>
      </c>
      <c r="F934" t="s">
        <v>21</v>
      </c>
      <c r="I934">
        <f>FG_SecBase_Tuning!M$363</f>
        <v>9</v>
      </c>
      <c r="J934">
        <f>FG_SecBase_Tuning!N$363</f>
        <v>9</v>
      </c>
      <c r="K934">
        <f>FG_SecBase_Tuning!O$363</f>
        <v>9</v>
      </c>
      <c r="L934">
        <f>FG_SecBase_Tuning!P$363</f>
        <v>9</v>
      </c>
      <c r="M934">
        <f>FG_SecBase_Tuning!Q$363</f>
        <v>9</v>
      </c>
      <c r="P934" s="155" cm="1">
        <f t="array" ref="P934">_xlfn.SWITCH(B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34" s="155" cm="1">
        <f t="array" ref="Q934">_xlfn.SWITCH(C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934" s="155" cm="1">
        <f t="array" ref="R934">_xlfn.SWITCH(D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34" s="155" cm="1">
        <f t="array" ref="S934">_xlfn.SWITCH(E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34" s="155" cm="1">
        <f t="array" ref="T934">_xlfn.SWITCH(F934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35" spans="1:20" x14ac:dyDescent="0.3">
      <c r="A935">
        <v>45</v>
      </c>
      <c r="B935" t="s">
        <v>21</v>
      </c>
      <c r="C935" t="s">
        <v>40</v>
      </c>
      <c r="D935" t="s">
        <v>21</v>
      </c>
      <c r="E935" t="s">
        <v>27</v>
      </c>
      <c r="F935" t="s">
        <v>24</v>
      </c>
      <c r="I935" s="6">
        <f>FG_SecBase_Tuning!M$369</f>
        <v>100</v>
      </c>
      <c r="J935" s="6">
        <f>FG_SecBase_Tuning!N$369</f>
        <v>100</v>
      </c>
      <c r="K935" s="6">
        <f>FG_SecBase_Tuning!O$369</f>
        <v>200</v>
      </c>
      <c r="L935" s="6">
        <f>FG_SecBase_Tuning!P$365</f>
        <v>1500</v>
      </c>
      <c r="M935" s="6">
        <f>FG_SecBase_Tuning!Q$366</f>
        <v>1100</v>
      </c>
      <c r="P935" s="155" cm="1">
        <f t="array" ref="P935">_xlfn.SWITCH(B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35" s="155" cm="1">
        <f t="array" ref="Q935">_xlfn.SWITCH(C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35" s="155" cm="1">
        <f t="array" ref="R935">_xlfn.SWITCH(D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35" s="155" cm="1">
        <f t="array" ref="S935">_xlfn.SWITCH(E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35" s="155" cm="1">
        <f t="array" ref="T935">_xlfn.SWITCH(F935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36" spans="1:20" x14ac:dyDescent="0.3">
      <c r="A936">
        <v>46</v>
      </c>
      <c r="B936" t="s">
        <v>21</v>
      </c>
      <c r="C936" t="s">
        <v>34</v>
      </c>
      <c r="D936" t="s">
        <v>27</v>
      </c>
      <c r="E936" t="s">
        <v>27</v>
      </c>
      <c r="F936" t="s">
        <v>27</v>
      </c>
      <c r="I936" s="6">
        <f>FG_SecBase_Tuning!M$369</f>
        <v>100</v>
      </c>
      <c r="J936" s="6">
        <f>FG_SecBase_Tuning!N$369</f>
        <v>100</v>
      </c>
      <c r="K936" s="6">
        <f>FG_SecBase_Tuning!O$369</f>
        <v>200</v>
      </c>
      <c r="L936" s="6">
        <f>FG_SecBase_Tuning!P$365</f>
        <v>1500</v>
      </c>
      <c r="M936" s="6">
        <f>FG_SecBase_Tuning!Q$366</f>
        <v>1100</v>
      </c>
      <c r="P936" s="155" cm="1">
        <f t="array" ref="P936">_xlfn.SWITCH(B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36" s="155" cm="1">
        <f t="array" ref="Q936">_xlfn.SWITCH(C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36" s="155" cm="1">
        <f t="array" ref="R936">_xlfn.SWITCH(D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36" s="155" cm="1">
        <f t="array" ref="S936">_xlfn.SWITCH(E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36" s="155" cm="1">
        <f t="array" ref="T936">_xlfn.SWITCH(F936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37" spans="1:20" x14ac:dyDescent="0.3">
      <c r="A937">
        <v>47</v>
      </c>
      <c r="B937" t="s">
        <v>26</v>
      </c>
      <c r="C937" t="s">
        <v>26</v>
      </c>
      <c r="D937" t="s">
        <v>26</v>
      </c>
      <c r="E937" t="s">
        <v>10</v>
      </c>
      <c r="F937" t="s">
        <v>14</v>
      </c>
      <c r="I937" s="6">
        <f>FG_SecBase_Tuning!M$369</f>
        <v>100</v>
      </c>
      <c r="J937" s="6">
        <f>FG_SecBase_Tuning!N$369</f>
        <v>100</v>
      </c>
      <c r="K937" s="6">
        <f>FG_SecBase_Tuning!O$369</f>
        <v>200</v>
      </c>
      <c r="L937" s="6">
        <f>FG_SecBase_Tuning!P$365</f>
        <v>1500</v>
      </c>
      <c r="M937" s="6">
        <f>FG_SecBase_Tuning!Q$366</f>
        <v>1100</v>
      </c>
      <c r="P937" s="155" cm="1">
        <f t="array" ref="P937">_xlfn.SWITCH(B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37" s="155" cm="1">
        <f t="array" ref="Q937">_xlfn.SWITCH(C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37" s="155" cm="1">
        <f t="array" ref="R937">_xlfn.SWITCH(D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937" s="155" cm="1">
        <f t="array" ref="S937">_xlfn.SWITCH(E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937" s="155" cm="1">
        <f t="array" ref="T937">_xlfn.SWITCH(F937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938" spans="1:20" x14ac:dyDescent="0.3">
      <c r="A938">
        <v>48</v>
      </c>
      <c r="B938" t="s">
        <v>30</v>
      </c>
      <c r="C938" t="s">
        <v>30</v>
      </c>
      <c r="D938" t="s">
        <v>30</v>
      </c>
      <c r="E938" t="s">
        <v>37</v>
      </c>
      <c r="F938" t="s">
        <v>27</v>
      </c>
      <c r="I938" s="2">
        <f>FG_SecBase_Tuning!M$370</f>
        <v>100</v>
      </c>
      <c r="J938" s="2">
        <f>FG_SecBase_Tuning!N$370</f>
        <v>50</v>
      </c>
      <c r="K938" s="2">
        <f>FG_SecBase_Tuning!O$370</f>
        <v>100</v>
      </c>
      <c r="L938" s="6">
        <f>FG_SecBase_Tuning!P$365</f>
        <v>1500</v>
      </c>
      <c r="M938" s="6">
        <f>FG_SecBase_Tuning!Q$366</f>
        <v>1100</v>
      </c>
      <c r="P938" s="155" cm="1">
        <f t="array" ref="P938">_xlfn.SWITCH(B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38" s="155" cm="1">
        <f t="array" ref="Q938">_xlfn.SWITCH(C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38" s="155" cm="1">
        <f t="array" ref="R938">_xlfn.SWITCH(D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938" s="155" cm="1">
        <f t="array" ref="S938">_xlfn.SWITCH(E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38" s="155" cm="1">
        <f t="array" ref="T938">_xlfn.SWITCH(F938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39" spans="1:20" x14ac:dyDescent="0.3">
      <c r="A939">
        <v>49</v>
      </c>
      <c r="B939" t="s">
        <v>33</v>
      </c>
      <c r="C939" t="s">
        <v>33</v>
      </c>
      <c r="D939" t="s">
        <v>33</v>
      </c>
      <c r="E939" t="s">
        <v>18</v>
      </c>
      <c r="F939" t="s">
        <v>17</v>
      </c>
      <c r="I939" s="2">
        <f>FG_SecBase_Tuning!M$370</f>
        <v>100</v>
      </c>
      <c r="J939" s="2">
        <f>FG_SecBase_Tuning!N$370</f>
        <v>50</v>
      </c>
      <c r="K939" s="2">
        <f>FG_SecBase_Tuning!O$370</f>
        <v>100</v>
      </c>
      <c r="L939">
        <f>FG_SecBase_Tuning!P$363</f>
        <v>9</v>
      </c>
      <c r="M939" s="6">
        <f>FG_SecBase_Tuning!Q$366</f>
        <v>1100</v>
      </c>
      <c r="P939" s="155" cm="1">
        <f t="array" ref="P939">_xlfn.SWITCH(B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39" s="155" cm="1">
        <f t="array" ref="Q939">_xlfn.SWITCH(C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39" s="155" cm="1">
        <f t="array" ref="R939">_xlfn.SWITCH(D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939" s="155" cm="1">
        <f t="array" ref="S939">_xlfn.SWITCH(E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39" s="155" cm="1">
        <f t="array" ref="T939">_xlfn.SWITCH(F939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940" spans="1:20" x14ac:dyDescent="0.3">
      <c r="A940">
        <v>50</v>
      </c>
      <c r="B940" t="s">
        <v>36</v>
      </c>
      <c r="C940" t="s">
        <v>36</v>
      </c>
      <c r="D940" t="s">
        <v>36</v>
      </c>
      <c r="E940" t="s">
        <v>15</v>
      </c>
      <c r="F940" t="s">
        <v>11</v>
      </c>
      <c r="I940" s="2">
        <f>FG_SecBase_Tuning!M$370</f>
        <v>100</v>
      </c>
      <c r="J940" s="2">
        <f>FG_SecBase_Tuning!N$370</f>
        <v>50</v>
      </c>
      <c r="K940" s="2">
        <f>FG_SecBase_Tuning!O$370</f>
        <v>100</v>
      </c>
      <c r="L940">
        <f>FG_SecBase_Tuning!P$363</f>
        <v>9</v>
      </c>
      <c r="M940" s="6">
        <f>FG_SecBase_Tuning!Q$366</f>
        <v>1100</v>
      </c>
      <c r="P940" s="155" cm="1">
        <f t="array" ref="P940">_xlfn.SWITCH(B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40" s="155" cm="1">
        <f t="array" ref="Q940">_xlfn.SWITCH(C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40" s="155" cm="1">
        <f t="array" ref="R940">_xlfn.SWITCH(D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940" s="155" cm="1">
        <f t="array" ref="S940">_xlfn.SWITCH(E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40" s="155" cm="1">
        <f t="array" ref="T940">_xlfn.SWITCH(F940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41" spans="1:20" x14ac:dyDescent="0.3">
      <c r="A941">
        <v>51</v>
      </c>
      <c r="B941" t="s">
        <v>39</v>
      </c>
      <c r="C941" t="s">
        <v>39</v>
      </c>
      <c r="D941" t="s">
        <v>39</v>
      </c>
      <c r="E941" t="s">
        <v>21</v>
      </c>
      <c r="F941" t="s">
        <v>37</v>
      </c>
      <c r="I941" s="2">
        <f>FG_SecBase_Tuning!M$370</f>
        <v>100</v>
      </c>
      <c r="J941" s="2">
        <f>FG_SecBase_Tuning!N$370</f>
        <v>50</v>
      </c>
      <c r="K941" s="2">
        <f>FG_SecBase_Tuning!O$370</f>
        <v>100</v>
      </c>
      <c r="L941">
        <f>FG_SecBase_Tuning!P$363</f>
        <v>9</v>
      </c>
      <c r="M941" s="6">
        <f>FG_SecBase_Tuning!Q$366</f>
        <v>1100</v>
      </c>
      <c r="P941" s="155" cm="1">
        <f t="array" ref="P941">_xlfn.SWITCH(B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941" s="155" cm="1">
        <f t="array" ref="Q941">_xlfn.SWITCH(C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941" s="155" cm="1">
        <f t="array" ref="R941">_xlfn.SWITCH(D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941" s="155" cm="1">
        <f t="array" ref="S941">_xlfn.SWITCH(E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41" s="155" cm="1">
        <f t="array" ref="T941">_xlfn.SWITCH(F941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42" spans="1:20" x14ac:dyDescent="0.3">
      <c r="A942">
        <v>52</v>
      </c>
      <c r="B942" t="s">
        <v>26</v>
      </c>
      <c r="C942" t="s">
        <v>26</v>
      </c>
      <c r="D942" t="s">
        <v>26</v>
      </c>
      <c r="E942" t="s">
        <v>27</v>
      </c>
      <c r="F942" t="s">
        <v>23</v>
      </c>
      <c r="I942" s="2">
        <f>FG_SecBase_Tuning!M$370</f>
        <v>100</v>
      </c>
      <c r="J942" s="2">
        <f>FG_SecBase_Tuning!N$370</f>
        <v>50</v>
      </c>
      <c r="K942" s="2">
        <f>FG_SecBase_Tuning!O$370</f>
        <v>100</v>
      </c>
      <c r="L942">
        <f>FG_SecBase_Tuning!P$363</f>
        <v>9</v>
      </c>
      <c r="M942" s="6">
        <f>FG_SecBase_Tuning!Q$366</f>
        <v>1100</v>
      </c>
      <c r="P942" s="155" cm="1">
        <f t="array" ref="P942">_xlfn.SWITCH(B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42" s="155" cm="1">
        <f t="array" ref="Q942">_xlfn.SWITCH(C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42" s="155" cm="1">
        <f t="array" ref="R942">_xlfn.SWITCH(D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942" s="155" cm="1">
        <f t="array" ref="S942">_xlfn.SWITCH(E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42" s="155" cm="1">
        <f t="array" ref="T942">_xlfn.SWITCH(F942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943" spans="1:20" x14ac:dyDescent="0.3">
      <c r="A943">
        <v>53</v>
      </c>
      <c r="B943" t="s">
        <v>30</v>
      </c>
      <c r="C943" t="s">
        <v>30</v>
      </c>
      <c r="D943" t="s">
        <v>30</v>
      </c>
      <c r="E943" t="s">
        <v>11</v>
      </c>
      <c r="F943" t="s">
        <v>20</v>
      </c>
      <c r="I943" s="2">
        <f>FG_SecBase_Tuning!M$370</f>
        <v>100</v>
      </c>
      <c r="J943" s="2">
        <f>FG_SecBase_Tuning!N$370</f>
        <v>50</v>
      </c>
      <c r="K943" s="2">
        <f>FG_SecBase_Tuning!O$370</f>
        <v>100</v>
      </c>
      <c r="L943">
        <f>FG_SecBase_Tuning!P$363</f>
        <v>9</v>
      </c>
      <c r="M943" s="6">
        <f>FG_SecBase_Tuning!Q$366</f>
        <v>1100</v>
      </c>
      <c r="P943" s="155" cm="1">
        <f t="array" ref="P943">_xlfn.SWITCH(B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43" s="155" cm="1">
        <f t="array" ref="Q943">_xlfn.SWITCH(C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43" s="155" cm="1">
        <f t="array" ref="R943">_xlfn.SWITCH(D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943" s="155" cm="1">
        <f t="array" ref="S943">_xlfn.SWITCH(E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43" s="155" cm="1">
        <f t="array" ref="T943">_xlfn.SWITCH(F943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944" spans="1:20" x14ac:dyDescent="0.3">
      <c r="A944">
        <v>54</v>
      </c>
      <c r="B944" t="s">
        <v>33</v>
      </c>
      <c r="C944" t="s">
        <v>33</v>
      </c>
      <c r="D944" t="s">
        <v>33</v>
      </c>
      <c r="E944" t="s">
        <v>37</v>
      </c>
      <c r="F944" t="s">
        <v>31</v>
      </c>
      <c r="I944" s="6">
        <f>FG_SecBase_Tuning!M$369</f>
        <v>100</v>
      </c>
      <c r="J944" s="6">
        <f>FG_SecBase_Tuning!N$369</f>
        <v>100</v>
      </c>
      <c r="K944" s="6">
        <f>FG_SecBase_Tuning!O$369</f>
        <v>200</v>
      </c>
      <c r="L944">
        <f>FG_SecBase_Tuning!P$363</f>
        <v>9</v>
      </c>
      <c r="M944" s="6">
        <f>FG_SecBase_Tuning!Q$366</f>
        <v>1100</v>
      </c>
      <c r="P944" s="155" cm="1">
        <f t="array" ref="P944">_xlfn.SWITCH(B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44" s="155" cm="1">
        <f t="array" ref="Q944">_xlfn.SWITCH(C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44" s="155" cm="1">
        <f t="array" ref="R944">_xlfn.SWITCH(D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944" s="155" cm="1">
        <f t="array" ref="S944">_xlfn.SWITCH(E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44" s="155" cm="1">
        <f t="array" ref="T944">_xlfn.SWITCH(F944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945" spans="1:20" x14ac:dyDescent="0.3">
      <c r="A945">
        <v>55</v>
      </c>
      <c r="B945" t="s">
        <v>36</v>
      </c>
      <c r="C945" t="s">
        <v>36</v>
      </c>
      <c r="D945" t="s">
        <v>36</v>
      </c>
      <c r="E945" t="s">
        <v>11</v>
      </c>
      <c r="F945" t="s">
        <v>21</v>
      </c>
      <c r="I945" s="6">
        <f>FG_SecBase_Tuning!M$369</f>
        <v>100</v>
      </c>
      <c r="J945" s="6">
        <f>FG_SecBase_Tuning!N$369</f>
        <v>100</v>
      </c>
      <c r="K945" s="6">
        <f>FG_SecBase_Tuning!O$369</f>
        <v>200</v>
      </c>
      <c r="L945">
        <f>FG_SecBase_Tuning!P$363</f>
        <v>9</v>
      </c>
      <c r="M945">
        <f>FG_SecBase_Tuning!Q$363</f>
        <v>9</v>
      </c>
      <c r="P945" s="155" cm="1">
        <f t="array" ref="P945">_xlfn.SWITCH(B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45" s="155" cm="1">
        <f t="array" ref="Q945">_xlfn.SWITCH(C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45" s="155" cm="1">
        <f t="array" ref="R945">_xlfn.SWITCH(D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945" s="155" cm="1">
        <f t="array" ref="S945">_xlfn.SWITCH(E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45" s="155" cm="1">
        <f t="array" ref="T945">_xlfn.SWITCH(F945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46" spans="1:20" x14ac:dyDescent="0.3">
      <c r="A946">
        <v>56</v>
      </c>
      <c r="B946" t="s">
        <v>37</v>
      </c>
      <c r="C946" t="s">
        <v>31</v>
      </c>
      <c r="D946" t="s">
        <v>27</v>
      </c>
      <c r="E946" t="s">
        <v>11</v>
      </c>
      <c r="F946" t="s">
        <v>18</v>
      </c>
      <c r="I946" s="6">
        <f>FG_SecBase_Tuning!M$369</f>
        <v>100</v>
      </c>
      <c r="J946" s="6">
        <f>FG_SecBase_Tuning!N$369</f>
        <v>100</v>
      </c>
      <c r="K946" s="6">
        <f>FG_SecBase_Tuning!O$369</f>
        <v>200</v>
      </c>
      <c r="L946">
        <f>FG_SecBase_Tuning!P$363</f>
        <v>9</v>
      </c>
      <c r="M946">
        <f>FG_SecBase_Tuning!Q$363</f>
        <v>9</v>
      </c>
      <c r="P946" s="155" cm="1">
        <f t="array" ref="P946">_xlfn.SWITCH(B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46" s="155" cm="1">
        <f t="array" ref="Q946">_xlfn.SWITCH(C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46" s="155" cm="1">
        <f t="array" ref="R946">_xlfn.SWITCH(D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46" s="155" cm="1">
        <f t="array" ref="S946">_xlfn.SWITCH(E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46" s="155" cm="1">
        <f t="array" ref="T946">_xlfn.SWITCH(F946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47" spans="1:20" x14ac:dyDescent="0.3">
      <c r="A947">
        <v>57</v>
      </c>
      <c r="B947" t="s">
        <v>21</v>
      </c>
      <c r="C947" t="s">
        <v>34</v>
      </c>
      <c r="D947" t="s">
        <v>27</v>
      </c>
      <c r="E947" t="s">
        <v>27</v>
      </c>
      <c r="F947" t="s">
        <v>40</v>
      </c>
      <c r="I947">
        <f>FG_SecBase_Tuning!M$363</f>
        <v>9</v>
      </c>
      <c r="J947">
        <f>FG_SecBase_Tuning!N$363</f>
        <v>9</v>
      </c>
      <c r="K947">
        <f>FG_SecBase_Tuning!O$363</f>
        <v>9</v>
      </c>
      <c r="L947">
        <f>FG_SecBase_Tuning!P$363</f>
        <v>9</v>
      </c>
      <c r="M947">
        <f>FG_SecBase_Tuning!Q$363</f>
        <v>9</v>
      </c>
      <c r="P947" s="155" cm="1">
        <f t="array" ref="P947">_xlfn.SWITCH(B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47" s="155" cm="1">
        <f t="array" ref="Q947">_xlfn.SWITCH(C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47" s="155" cm="1">
        <f t="array" ref="R947">_xlfn.SWITCH(D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47" s="155" cm="1">
        <f t="array" ref="S947">_xlfn.SWITCH(E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47" s="155" cm="1">
        <f t="array" ref="T947">_xlfn.SWITCH(F947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48" spans="1:20" x14ac:dyDescent="0.3">
      <c r="A948">
        <v>58</v>
      </c>
      <c r="B948" t="s">
        <v>18</v>
      </c>
      <c r="C948" t="s">
        <v>40</v>
      </c>
      <c r="D948" t="s">
        <v>18</v>
      </c>
      <c r="E948" t="s">
        <v>15</v>
      </c>
      <c r="F948" t="s">
        <v>27</v>
      </c>
      <c r="I948" s="9">
        <f>FG_SecBase_Tuning!M$385</f>
        <v>500</v>
      </c>
      <c r="J948" s="9">
        <f>FG_SecBase_Tuning!N$384</f>
        <v>1000</v>
      </c>
      <c r="K948" s="9">
        <f>FG_SecBase_Tuning!O$385</f>
        <v>500</v>
      </c>
      <c r="L948" s="9">
        <f>FG_SecBase_Tuning!P$384</f>
        <v>1000</v>
      </c>
      <c r="M948" s="9">
        <f>FG_SecBase_Tuning!Q$385</f>
        <v>500</v>
      </c>
      <c r="P948" s="155" cm="1">
        <f t="array" ref="P948">_xlfn.SWITCH(B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48" s="155" cm="1">
        <f t="array" ref="Q948">_xlfn.SWITCH(C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48" s="155" cm="1">
        <f t="array" ref="R948">_xlfn.SWITCH(D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48" s="155" cm="1">
        <f t="array" ref="S948">_xlfn.SWITCH(E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48" s="155" cm="1">
        <f t="array" ref="T948">_xlfn.SWITCH(F948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49" spans="1:20" x14ac:dyDescent="0.3">
      <c r="A949">
        <v>59</v>
      </c>
      <c r="B949" s="9" t="s">
        <v>27</v>
      </c>
      <c r="C949" s="9" t="s">
        <v>37</v>
      </c>
      <c r="D949" s="9" t="s">
        <v>37</v>
      </c>
      <c r="E949" s="9" t="s">
        <v>15</v>
      </c>
      <c r="F949" s="9" t="s">
        <v>40</v>
      </c>
      <c r="I949" s="9">
        <f>FG_SecBase_Tuning!M$385</f>
        <v>500</v>
      </c>
      <c r="J949" s="9">
        <f>FG_SecBase_Tuning!N$384</f>
        <v>1000</v>
      </c>
      <c r="K949" s="9">
        <f>FG_SecBase_Tuning!O$385</f>
        <v>500</v>
      </c>
      <c r="L949" s="9">
        <f>FG_SecBase_Tuning!P$384</f>
        <v>1000</v>
      </c>
      <c r="M949" s="9">
        <f>FG_SecBase_Tuning!Q$385</f>
        <v>500</v>
      </c>
      <c r="P949" s="155" cm="1">
        <f t="array" ref="P949">_xlfn.SWITCH(B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949" s="155" cm="1">
        <f t="array" ref="Q949">_xlfn.SWITCH(C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49" s="155" cm="1">
        <f t="array" ref="R949">_xlfn.SWITCH(D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49" s="155" cm="1">
        <f t="array" ref="S949">_xlfn.SWITCH(E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49" s="155" cm="1">
        <f t="array" ref="T949">_xlfn.SWITCH(F949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50" spans="1:20" x14ac:dyDescent="0.3">
      <c r="A950">
        <v>60</v>
      </c>
      <c r="B950" s="9" t="s">
        <v>46</v>
      </c>
      <c r="C950" s="9" t="s">
        <v>42</v>
      </c>
      <c r="D950" s="9" t="s">
        <v>46</v>
      </c>
      <c r="E950" s="9" t="s">
        <v>42</v>
      </c>
      <c r="F950" s="9" t="s">
        <v>46</v>
      </c>
      <c r="I950" s="9">
        <f>FG_SecBase_Tuning!M$385</f>
        <v>500</v>
      </c>
      <c r="J950" s="9">
        <f>FG_SecBase_Tuning!N$384</f>
        <v>1000</v>
      </c>
      <c r="K950" s="9">
        <f>FG_SecBase_Tuning!O$385</f>
        <v>500</v>
      </c>
      <c r="L950" s="9">
        <f>FG_SecBase_Tuning!P$384</f>
        <v>1000</v>
      </c>
      <c r="M950" s="9">
        <f>FG_SecBase_Tuning!Q$385</f>
        <v>500</v>
      </c>
      <c r="P950" s="155" cm="1">
        <f t="array" ref="P950">_xlfn.SWITCH(B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Q950" s="155" cm="1">
        <f t="array" ref="Q950">_xlfn.SWITCH(C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950" s="155" cm="1">
        <f t="array" ref="R950">_xlfn.SWITCH(D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950" s="155" cm="1">
        <f t="array" ref="S950">_xlfn.SWITCH(E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950" s="155" cm="1">
        <f t="array" ref="T950">_xlfn.SWITCH(F950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951" spans="1:20" x14ac:dyDescent="0.3">
      <c r="A951">
        <v>61</v>
      </c>
      <c r="B951" s="9" t="s">
        <v>24</v>
      </c>
      <c r="C951" s="9" t="s">
        <v>11</v>
      </c>
      <c r="D951" s="9" t="s">
        <v>24</v>
      </c>
      <c r="E951" s="9" t="s">
        <v>24</v>
      </c>
      <c r="F951" s="9" t="s">
        <v>27</v>
      </c>
      <c r="I951" s="9">
        <f>FG_SecBase_Tuning!M$385</f>
        <v>500</v>
      </c>
      <c r="J951" s="9">
        <f>FG_SecBase_Tuning!N$384</f>
        <v>1000</v>
      </c>
      <c r="K951" s="9">
        <f>FG_SecBase_Tuning!O$385</f>
        <v>500</v>
      </c>
      <c r="L951" s="9">
        <f>FG_SecBase_Tuning!P$384</f>
        <v>1000</v>
      </c>
      <c r="M951" s="9">
        <f>FG_SecBase_Tuning!Q$385</f>
        <v>500</v>
      </c>
      <c r="P951" s="155" cm="1">
        <f t="array" ref="P951">_xlfn.SWITCH(B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951" s="155" cm="1">
        <f t="array" ref="Q951">_xlfn.SWITCH(C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951" s="155" cm="1">
        <f t="array" ref="R951">_xlfn.SWITCH(D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51" s="155" cm="1">
        <f t="array" ref="S951">_xlfn.SWITCH(E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51" s="155" cm="1">
        <f t="array" ref="T951">_xlfn.SWITCH(F951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52" spans="1:20" x14ac:dyDescent="0.3">
      <c r="A952">
        <v>62</v>
      </c>
      <c r="B952" s="11" t="s">
        <v>15</v>
      </c>
      <c r="C952" s="11" t="s">
        <v>34</v>
      </c>
      <c r="D952" s="11" t="s">
        <v>27</v>
      </c>
      <c r="E952" s="11" t="s">
        <v>21</v>
      </c>
      <c r="F952" s="11" t="s">
        <v>27</v>
      </c>
      <c r="I952" s="6">
        <f>FG_SecBase_Tuning!M$367</f>
        <v>50</v>
      </c>
      <c r="J952" s="6">
        <f>FG_SecBase_Tuning!N$367</f>
        <v>100</v>
      </c>
      <c r="K952">
        <f>FG_SecBase_Tuning!O$363</f>
        <v>9</v>
      </c>
      <c r="L952">
        <f>FG_SecBase_Tuning!P$363</f>
        <v>9</v>
      </c>
      <c r="M952">
        <f>FG_SecBase_Tuning!Q$363</f>
        <v>9</v>
      </c>
      <c r="P952" s="155" cm="1">
        <f t="array" ref="P952">_xlfn.SWITCH(B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952" s="155" cm="1">
        <f t="array" ref="Q952">_xlfn.SWITCH(C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52" s="155" cm="1">
        <f t="array" ref="R952">_xlfn.SWITCH(D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52" s="155" cm="1">
        <f t="array" ref="S952">_xlfn.SWITCH(E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52" s="155" cm="1">
        <f t="array" ref="T952">_xlfn.SWITCH(F952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53" spans="1:20" x14ac:dyDescent="0.3">
      <c r="A953">
        <v>63</v>
      </c>
      <c r="B953" s="11" t="s">
        <v>27</v>
      </c>
      <c r="C953" s="11" t="s">
        <v>24</v>
      </c>
      <c r="D953" s="11" t="s">
        <v>27</v>
      </c>
      <c r="E953" s="11" t="s">
        <v>18</v>
      </c>
      <c r="F953" s="11" t="s">
        <v>18</v>
      </c>
      <c r="I953" s="6">
        <f>FG_SecBase_Tuning!M$367</f>
        <v>50</v>
      </c>
      <c r="J953" s="6">
        <f>FG_SecBase_Tuning!N$367</f>
        <v>100</v>
      </c>
      <c r="K953">
        <f>FG_SecBase_Tuning!O$363</f>
        <v>9</v>
      </c>
      <c r="L953">
        <f>FG_SecBase_Tuning!P$363</f>
        <v>9</v>
      </c>
      <c r="M953">
        <f>FG_SecBase_Tuning!Q$363</f>
        <v>9</v>
      </c>
      <c r="P953" s="155" cm="1">
        <f t="array" ref="P953">_xlfn.SWITCH(B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953" s="155" cm="1">
        <f t="array" ref="Q953">_xlfn.SWITCH(C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953" s="155" cm="1">
        <f t="array" ref="R953">_xlfn.SWITCH(D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53" s="155" cm="1">
        <f t="array" ref="S953">_xlfn.SWITCH(E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53" s="155" cm="1">
        <f t="array" ref="T953">_xlfn.SWITCH(F953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54" spans="1:20" x14ac:dyDescent="0.3">
      <c r="A954">
        <v>64</v>
      </c>
      <c r="B954" s="11" t="s">
        <v>26</v>
      </c>
      <c r="C954" s="11" t="s">
        <v>26</v>
      </c>
      <c r="D954" s="11" t="s">
        <v>18</v>
      </c>
      <c r="E954" s="11" t="s">
        <v>37</v>
      </c>
      <c r="F954" s="11" t="s">
        <v>21</v>
      </c>
      <c r="I954" s="6">
        <f>FG_SecBase_Tuning!M$367</f>
        <v>50</v>
      </c>
      <c r="J954" s="6">
        <f>FG_SecBase_Tuning!N$367</f>
        <v>100</v>
      </c>
      <c r="K954">
        <f>FG_SecBase_Tuning!O$363</f>
        <v>9</v>
      </c>
      <c r="L954">
        <f>FG_SecBase_Tuning!P$363</f>
        <v>9</v>
      </c>
      <c r="M954">
        <f>FG_SecBase_Tuning!Q$363</f>
        <v>9</v>
      </c>
      <c r="P954" s="155" cm="1">
        <f t="array" ref="P954">_xlfn.SWITCH(B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54" s="155" cm="1">
        <f t="array" ref="Q954">_xlfn.SWITCH(C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54" s="155" cm="1">
        <f t="array" ref="R954">_xlfn.SWITCH(D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54" s="155" cm="1">
        <f t="array" ref="S954">_xlfn.SWITCH(E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54" s="155" cm="1">
        <f t="array" ref="T954">_xlfn.SWITCH(F954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55" spans="1:20" x14ac:dyDescent="0.3">
      <c r="A955">
        <v>65</v>
      </c>
      <c r="B955" s="11" t="s">
        <v>30</v>
      </c>
      <c r="C955" s="11" t="s">
        <v>30</v>
      </c>
      <c r="D955" s="11" t="s">
        <v>27</v>
      </c>
      <c r="E955" s="11" t="s">
        <v>11</v>
      </c>
      <c r="F955" s="11" t="s">
        <v>40</v>
      </c>
      <c r="I955" s="2">
        <f>FG_SecBase_Tuning!M$368</f>
        <v>50</v>
      </c>
      <c r="J955" s="2">
        <f>FG_SecBase_Tuning!N$368</f>
        <v>50</v>
      </c>
      <c r="K955">
        <f>FG_SecBase_Tuning!O$363</f>
        <v>9</v>
      </c>
      <c r="L955">
        <f>FG_SecBase_Tuning!P$363</f>
        <v>9</v>
      </c>
      <c r="M955">
        <f>FG_SecBase_Tuning!Q$363</f>
        <v>9</v>
      </c>
      <c r="P955" s="155" cm="1">
        <f t="array" ref="P955">_xlfn.SWITCH(B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55" s="155" cm="1">
        <f t="array" ref="Q955">_xlfn.SWITCH(C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55" s="155" cm="1">
        <f t="array" ref="R955">_xlfn.SWITCH(D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55" s="155" cm="1">
        <f t="array" ref="S955">_xlfn.SWITCH(E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55" s="155" cm="1">
        <f t="array" ref="T955">_xlfn.SWITCH(F955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56" spans="1:20" x14ac:dyDescent="0.3">
      <c r="A956">
        <v>66</v>
      </c>
      <c r="B956" s="11" t="s">
        <v>33</v>
      </c>
      <c r="C956" s="11" t="s">
        <v>33</v>
      </c>
      <c r="D956" s="11" t="s">
        <v>15</v>
      </c>
      <c r="E956" s="11" t="s">
        <v>31</v>
      </c>
      <c r="F956" s="11" t="s">
        <v>18</v>
      </c>
      <c r="I956" s="6">
        <f>FG_SecBase_Tuning!M$367</f>
        <v>50</v>
      </c>
      <c r="J956" s="6">
        <f>FG_SecBase_Tuning!N$367</f>
        <v>100</v>
      </c>
      <c r="K956">
        <f>FG_SecBase_Tuning!O$363</f>
        <v>9</v>
      </c>
      <c r="L956">
        <f>FG_SecBase_Tuning!P$363</f>
        <v>9</v>
      </c>
      <c r="M956">
        <f>FG_SecBase_Tuning!Q$363</f>
        <v>9</v>
      </c>
      <c r="P956" s="155" cm="1">
        <f t="array" ref="P956">_xlfn.SWITCH(B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56" s="155" cm="1">
        <f t="array" ref="Q956">_xlfn.SWITCH(C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56" s="155" cm="1">
        <f t="array" ref="R956">_xlfn.SWITCH(D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56" s="155" cm="1">
        <f t="array" ref="S956">_xlfn.SWITCH(E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56" s="155" cm="1">
        <f t="array" ref="T956">_xlfn.SWITCH(F956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57" spans="1:20" x14ac:dyDescent="0.3">
      <c r="A957">
        <v>67</v>
      </c>
      <c r="B957" t="s">
        <v>36</v>
      </c>
      <c r="C957" t="s">
        <v>36</v>
      </c>
      <c r="D957" t="s">
        <v>37</v>
      </c>
      <c r="E957" t="s">
        <v>37</v>
      </c>
      <c r="F957" t="s">
        <v>18</v>
      </c>
      <c r="I957" s="6">
        <f>FG_SecBase_Tuning!M$367</f>
        <v>50</v>
      </c>
      <c r="J957" s="6">
        <f>FG_SecBase_Tuning!N$367</f>
        <v>100</v>
      </c>
      <c r="K957">
        <f>FG_SecBase_Tuning!O$363</f>
        <v>9</v>
      </c>
      <c r="L957">
        <f>FG_SecBase_Tuning!P$363</f>
        <v>9</v>
      </c>
      <c r="M957">
        <f>FG_SecBase_Tuning!Q$363</f>
        <v>9</v>
      </c>
      <c r="P957" s="155" cm="1">
        <f t="array" ref="P957">_xlfn.SWITCH(B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57" s="155" cm="1">
        <f t="array" ref="Q957">_xlfn.SWITCH(C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57" s="155" cm="1">
        <f t="array" ref="R957">_xlfn.SWITCH(D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57" s="155" cm="1">
        <f t="array" ref="S957">_xlfn.SWITCH(E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57" s="155" cm="1">
        <f t="array" ref="T957">_xlfn.SWITCH(F957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58" spans="1:20" x14ac:dyDescent="0.3">
      <c r="A958">
        <v>68</v>
      </c>
      <c r="B958" t="s">
        <v>11</v>
      </c>
      <c r="C958" t="s">
        <v>31</v>
      </c>
      <c r="D958" t="s">
        <v>24</v>
      </c>
      <c r="E958" t="s">
        <v>34</v>
      </c>
      <c r="F958" t="s">
        <v>37</v>
      </c>
      <c r="I958" s="6">
        <f>FG_SecBase_Tuning!M$367</f>
        <v>50</v>
      </c>
      <c r="J958" s="6">
        <f>FG_SecBase_Tuning!N$367</f>
        <v>100</v>
      </c>
      <c r="K958">
        <f>FG_SecBase_Tuning!O$363</f>
        <v>9</v>
      </c>
      <c r="L958">
        <f>FG_SecBase_Tuning!P$363</f>
        <v>9</v>
      </c>
      <c r="M958">
        <f>FG_SecBase_Tuning!Q$363</f>
        <v>9</v>
      </c>
      <c r="P958" s="155" cm="1">
        <f t="array" ref="P958">_xlfn.SWITCH(B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958" s="155" cm="1">
        <f t="array" ref="Q958">_xlfn.SWITCH(C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58" s="155" cm="1">
        <f t="array" ref="R958">_xlfn.SWITCH(D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58" s="155" cm="1">
        <f t="array" ref="S958">_xlfn.SWITCH(E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58" s="155" cm="1">
        <f t="array" ref="T958">_xlfn.SWITCH(F958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59" spans="1:20" x14ac:dyDescent="0.3">
      <c r="A959">
        <v>69</v>
      </c>
      <c r="B959" t="s">
        <v>37</v>
      </c>
      <c r="C959" t="s">
        <v>21</v>
      </c>
      <c r="D959" t="s">
        <v>31</v>
      </c>
      <c r="E959" t="s">
        <v>31</v>
      </c>
      <c r="F959" t="s">
        <v>21</v>
      </c>
      <c r="I959">
        <f>FG_SecBase_Tuning!M$363</f>
        <v>9</v>
      </c>
      <c r="J959">
        <f>FG_SecBase_Tuning!N$363</f>
        <v>9</v>
      </c>
      <c r="K959">
        <f>FG_SecBase_Tuning!O$363</f>
        <v>9</v>
      </c>
      <c r="L959">
        <f>FG_SecBase_Tuning!P$363</f>
        <v>9</v>
      </c>
      <c r="M959">
        <f>FG_SecBase_Tuning!Q$363</f>
        <v>9</v>
      </c>
      <c r="P959" s="155" cm="1">
        <f t="array" ref="P959">_xlfn.SWITCH(B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59" s="155" cm="1">
        <f t="array" ref="Q959">_xlfn.SWITCH(C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959" s="155" cm="1">
        <f t="array" ref="R959">_xlfn.SWITCH(D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59" s="155" cm="1">
        <f t="array" ref="S959">_xlfn.SWITCH(E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59" s="155" cm="1">
        <f t="array" ref="T959">_xlfn.SWITCH(F959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60" spans="1:20" x14ac:dyDescent="0.3">
      <c r="A960">
        <v>70</v>
      </c>
      <c r="B960" t="s">
        <v>21</v>
      </c>
      <c r="C960" t="s">
        <v>31</v>
      </c>
      <c r="D960" t="s">
        <v>37</v>
      </c>
      <c r="E960" t="s">
        <v>31</v>
      </c>
      <c r="F960" t="s">
        <v>40</v>
      </c>
      <c r="I960">
        <f>FG_SecBase_Tuning!M$363</f>
        <v>9</v>
      </c>
      <c r="J960">
        <f>FG_SecBase_Tuning!N$363</f>
        <v>9</v>
      </c>
      <c r="K960">
        <f>FG_SecBase_Tuning!O$363</f>
        <v>9</v>
      </c>
      <c r="L960">
        <f>FG_SecBase_Tuning!P$363</f>
        <v>9</v>
      </c>
      <c r="M960">
        <f>FG_SecBase_Tuning!Q$363</f>
        <v>9</v>
      </c>
      <c r="P960" s="155" cm="1">
        <f t="array" ref="P960">_xlfn.SWITCH(B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60" s="155" cm="1">
        <f t="array" ref="Q960">_xlfn.SWITCH(C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60" s="155" cm="1">
        <f t="array" ref="R960">_xlfn.SWITCH(D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60" s="155" cm="1">
        <f t="array" ref="S960">_xlfn.SWITCH(E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60" s="155" cm="1">
        <f t="array" ref="T960">_xlfn.SWITCH(F960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61" spans="1:20" x14ac:dyDescent="0.3">
      <c r="A961">
        <v>71</v>
      </c>
      <c r="B961" t="s">
        <v>18</v>
      </c>
      <c r="C961" t="s">
        <v>40</v>
      </c>
      <c r="D961" t="s">
        <v>31</v>
      </c>
      <c r="E961" t="s">
        <v>34</v>
      </c>
      <c r="F961" t="s">
        <v>21</v>
      </c>
      <c r="I961" s="6">
        <f>FG_SecBase_Tuning!M$369</f>
        <v>100</v>
      </c>
      <c r="J961" s="6">
        <f>FG_SecBase_Tuning!N$369</f>
        <v>100</v>
      </c>
      <c r="K961">
        <f>FG_SecBase_Tuning!O$363</f>
        <v>9</v>
      </c>
      <c r="L961" s="6">
        <f>FG_SecBase_Tuning!P$367</f>
        <v>400</v>
      </c>
      <c r="M961">
        <v>500</v>
      </c>
      <c r="P961" s="155" cm="1">
        <f t="array" ref="P961">_xlfn.SWITCH(B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61" s="155" cm="1">
        <f t="array" ref="Q961">_xlfn.SWITCH(C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61" s="155" cm="1">
        <f t="array" ref="R961">_xlfn.SWITCH(D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61" s="155" cm="1">
        <f t="array" ref="S961">_xlfn.SWITCH(E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61" s="155" cm="1">
        <f t="array" ref="T961">_xlfn.SWITCH(F961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62" spans="1:20" x14ac:dyDescent="0.3">
      <c r="A962">
        <v>72</v>
      </c>
      <c r="B962" t="s">
        <v>21</v>
      </c>
      <c r="C962" t="s">
        <v>40</v>
      </c>
      <c r="D962" t="s">
        <v>40</v>
      </c>
      <c r="E962" t="s">
        <v>34</v>
      </c>
      <c r="F962" t="s">
        <v>40</v>
      </c>
      <c r="I962" s="6">
        <f>FG_SecBase_Tuning!M$369</f>
        <v>100</v>
      </c>
      <c r="J962" s="6">
        <f>FG_SecBase_Tuning!N$369</f>
        <v>100</v>
      </c>
      <c r="K962">
        <f>FG_SecBase_Tuning!O$363</f>
        <v>9</v>
      </c>
      <c r="L962" s="6">
        <f>FG_SecBase_Tuning!P$367</f>
        <v>400</v>
      </c>
      <c r="M962">
        <v>500</v>
      </c>
      <c r="P962" s="155" cm="1">
        <f t="array" ref="P962">_xlfn.SWITCH(B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62" s="155" cm="1">
        <f t="array" ref="Q962">_xlfn.SWITCH(C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62" s="155" cm="1">
        <f t="array" ref="R962">_xlfn.SWITCH(D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962" s="155" cm="1">
        <f t="array" ref="S962">_xlfn.SWITCH(E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62" s="155" cm="1">
        <f t="array" ref="T962">_xlfn.SWITCH(F962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63" spans="1:20" x14ac:dyDescent="0.3">
      <c r="A963">
        <v>73</v>
      </c>
      <c r="B963" t="s">
        <v>26</v>
      </c>
      <c r="C963" t="s">
        <v>26</v>
      </c>
      <c r="D963" t="s">
        <v>15</v>
      </c>
      <c r="E963" t="s">
        <v>26</v>
      </c>
      <c r="F963" t="s">
        <v>18</v>
      </c>
      <c r="I963" s="6">
        <f>FG_SecBase_Tuning!M$369</f>
        <v>100</v>
      </c>
      <c r="J963" s="6">
        <f>FG_SecBase_Tuning!N$369</f>
        <v>100</v>
      </c>
      <c r="K963">
        <f>FG_SecBase_Tuning!O$363</f>
        <v>9</v>
      </c>
      <c r="L963" s="6">
        <f>FG_SecBase_Tuning!P$367</f>
        <v>400</v>
      </c>
      <c r="M963">
        <v>500</v>
      </c>
      <c r="P963" s="155" cm="1">
        <f t="array" ref="P963">_xlfn.SWITCH(B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63" s="155" cm="1">
        <f t="array" ref="Q963">_xlfn.SWITCH(C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63" s="155" cm="1">
        <f t="array" ref="R963">_xlfn.SWITCH(D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63" s="155" cm="1">
        <f t="array" ref="S963">_xlfn.SWITCH(E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963" s="155" cm="1">
        <f t="array" ref="T963">_xlfn.SWITCH(F963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64" spans="1:20" x14ac:dyDescent="0.3">
      <c r="A964">
        <v>74</v>
      </c>
      <c r="B964" t="s">
        <v>30</v>
      </c>
      <c r="C964" t="s">
        <v>30</v>
      </c>
      <c r="D964" t="s">
        <v>21</v>
      </c>
      <c r="E964" t="s">
        <v>30</v>
      </c>
      <c r="F964" t="s">
        <v>24</v>
      </c>
      <c r="I964" s="2">
        <f>FG_SecBase_Tuning!M$370</f>
        <v>100</v>
      </c>
      <c r="J964" s="2">
        <f>FG_SecBase_Tuning!N$370</f>
        <v>50</v>
      </c>
      <c r="K964">
        <f>FG_SecBase_Tuning!O$363</f>
        <v>9</v>
      </c>
      <c r="L964" s="2">
        <f>FG_SecBase_Tuning!P$368</f>
        <v>299</v>
      </c>
      <c r="M964">
        <v>500</v>
      </c>
      <c r="P964" s="155" cm="1">
        <f t="array" ref="P964">_xlfn.SWITCH(B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64" s="155" cm="1">
        <f t="array" ref="Q964">_xlfn.SWITCH(C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64" s="155" cm="1">
        <f t="array" ref="R964">_xlfn.SWITCH(D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64" s="155" cm="1">
        <f t="array" ref="S964">_xlfn.SWITCH(E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964" s="155" cm="1">
        <f t="array" ref="T964">_xlfn.SWITCH(F964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65" spans="1:20" x14ac:dyDescent="0.3">
      <c r="A965">
        <v>75</v>
      </c>
      <c r="B965" t="s">
        <v>33</v>
      </c>
      <c r="C965" t="s">
        <v>33</v>
      </c>
      <c r="D965" t="s">
        <v>18</v>
      </c>
      <c r="E965" t="s">
        <v>33</v>
      </c>
      <c r="F965" t="s">
        <v>27</v>
      </c>
      <c r="I965" s="2">
        <f>FG_SecBase_Tuning!M$370</f>
        <v>100</v>
      </c>
      <c r="J965" s="2">
        <f>FG_SecBase_Tuning!N$370</f>
        <v>50</v>
      </c>
      <c r="K965">
        <f>FG_SecBase_Tuning!O$363</f>
        <v>9</v>
      </c>
      <c r="L965" s="6">
        <f>FG_SecBase_Tuning!P$367</f>
        <v>400</v>
      </c>
      <c r="M965">
        <v>500</v>
      </c>
      <c r="P965" s="155" cm="1">
        <f t="array" ref="P965">_xlfn.SWITCH(B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65" s="155" cm="1">
        <f t="array" ref="Q965">_xlfn.SWITCH(C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65" s="155" cm="1">
        <f t="array" ref="R965">_xlfn.SWITCH(D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65" s="155" cm="1">
        <f t="array" ref="S965">_xlfn.SWITCH(E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965" s="155" cm="1">
        <f t="array" ref="T965">_xlfn.SWITCH(F965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66" spans="1:20" x14ac:dyDescent="0.3">
      <c r="A966">
        <v>76</v>
      </c>
      <c r="B966" t="s">
        <v>36</v>
      </c>
      <c r="C966" t="s">
        <v>36</v>
      </c>
      <c r="D966" t="s">
        <v>15</v>
      </c>
      <c r="E966" t="s">
        <v>36</v>
      </c>
      <c r="F966" t="s">
        <v>40</v>
      </c>
      <c r="I966" s="2">
        <f>FG_SecBase_Tuning!M$370</f>
        <v>100</v>
      </c>
      <c r="J966" s="2">
        <f>FG_SecBase_Tuning!N$370</f>
        <v>50</v>
      </c>
      <c r="K966">
        <f>FG_SecBase_Tuning!O$363</f>
        <v>9</v>
      </c>
      <c r="L966" s="6">
        <f>FG_SecBase_Tuning!P$367</f>
        <v>400</v>
      </c>
      <c r="M966">
        <v>500</v>
      </c>
      <c r="P966" s="155" cm="1">
        <f t="array" ref="P966">_xlfn.SWITCH(B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66" s="155" cm="1">
        <f t="array" ref="Q966">_xlfn.SWITCH(C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66" s="155" cm="1">
        <f t="array" ref="R966">_xlfn.SWITCH(D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66" s="155" cm="1">
        <f t="array" ref="S966">_xlfn.SWITCH(E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966" s="155" cm="1">
        <f t="array" ref="T966">_xlfn.SWITCH(F966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67" spans="1:20" x14ac:dyDescent="0.3">
      <c r="A967">
        <v>77</v>
      </c>
      <c r="B967" t="s">
        <v>39</v>
      </c>
      <c r="C967" t="s">
        <v>39</v>
      </c>
      <c r="D967" t="s">
        <v>40</v>
      </c>
      <c r="E967" t="s">
        <v>21</v>
      </c>
      <c r="F967" t="s">
        <v>34</v>
      </c>
      <c r="I967" s="2">
        <f>FG_SecBase_Tuning!M$370</f>
        <v>100</v>
      </c>
      <c r="J967" s="2">
        <f>FG_SecBase_Tuning!N$370</f>
        <v>50</v>
      </c>
      <c r="K967">
        <f>FG_SecBase_Tuning!O$363</f>
        <v>9</v>
      </c>
      <c r="L967" s="6">
        <f>FG_SecBase_Tuning!P$367</f>
        <v>400</v>
      </c>
      <c r="M967">
        <v>500</v>
      </c>
      <c r="P967" s="155" cm="1">
        <f t="array" ref="P967">_xlfn.SWITCH(B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967" s="155" cm="1">
        <f t="array" ref="Q967">_xlfn.SWITCH(C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967" s="155" cm="1">
        <f t="array" ref="R967">_xlfn.SWITCH(D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967" s="155" cm="1">
        <f t="array" ref="S967">_xlfn.SWITCH(E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67" s="155" cm="1">
        <f t="array" ref="T967">_xlfn.SWITCH(F967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68" spans="1:20" x14ac:dyDescent="0.3">
      <c r="A968">
        <v>78</v>
      </c>
      <c r="B968" t="s">
        <v>26</v>
      </c>
      <c r="C968" t="s">
        <v>26</v>
      </c>
      <c r="D968" t="s">
        <v>27</v>
      </c>
      <c r="E968" t="s">
        <v>24</v>
      </c>
      <c r="F968" t="s">
        <v>18</v>
      </c>
      <c r="I968" s="2">
        <f>FG_SecBase_Tuning!M$370</f>
        <v>100</v>
      </c>
      <c r="J968" s="2">
        <f>FG_SecBase_Tuning!N$370</f>
        <v>50</v>
      </c>
      <c r="K968">
        <f>FG_SecBase_Tuning!O$363</f>
        <v>9</v>
      </c>
      <c r="L968">
        <f>FG_SecBase_Tuning!P$363</f>
        <v>9</v>
      </c>
      <c r="M968">
        <v>500</v>
      </c>
      <c r="P968" s="155" cm="1">
        <f t="array" ref="P968">_xlfn.SWITCH(B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68" s="155" cm="1">
        <f t="array" ref="Q968">_xlfn.SWITCH(C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68" s="155" cm="1">
        <f t="array" ref="R968">_xlfn.SWITCH(D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68" s="155" cm="1">
        <f t="array" ref="S968">_xlfn.SWITCH(E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68" s="155" cm="1">
        <f t="array" ref="T968">_xlfn.SWITCH(F968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69" spans="1:20" x14ac:dyDescent="0.3">
      <c r="A969">
        <v>79</v>
      </c>
      <c r="B969" t="s">
        <v>30</v>
      </c>
      <c r="C969" t="s">
        <v>30</v>
      </c>
      <c r="D969" t="s">
        <v>18</v>
      </c>
      <c r="E969" t="s">
        <v>18</v>
      </c>
      <c r="F969" t="s">
        <v>11</v>
      </c>
      <c r="I969" s="2">
        <f>FG_SecBase_Tuning!M$370</f>
        <v>100</v>
      </c>
      <c r="J969" s="2">
        <f>FG_SecBase_Tuning!N$370</f>
        <v>50</v>
      </c>
      <c r="K969">
        <f>FG_SecBase_Tuning!O$363</f>
        <v>9</v>
      </c>
      <c r="L969">
        <f>FG_SecBase_Tuning!P$363</f>
        <v>9</v>
      </c>
      <c r="M969">
        <v>503</v>
      </c>
      <c r="P969" s="155" cm="1">
        <f t="array" ref="P969">_xlfn.SWITCH(B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69" s="155" cm="1">
        <f t="array" ref="Q969">_xlfn.SWITCH(C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69" s="155" cm="1">
        <f t="array" ref="R969">_xlfn.SWITCH(D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69" s="155" cm="1">
        <f t="array" ref="S969">_xlfn.SWITCH(E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69" s="155" cm="1">
        <f t="array" ref="T969">_xlfn.SWITCH(F969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70" spans="1:20" x14ac:dyDescent="0.3">
      <c r="A970">
        <v>80</v>
      </c>
      <c r="B970" t="s">
        <v>33</v>
      </c>
      <c r="C970" t="s">
        <v>33</v>
      </c>
      <c r="D970" t="s">
        <v>21</v>
      </c>
      <c r="E970" t="s">
        <v>40</v>
      </c>
      <c r="F970" t="s">
        <v>11</v>
      </c>
      <c r="I970" s="6">
        <f>FG_SecBase_Tuning!M$369</f>
        <v>100</v>
      </c>
      <c r="J970" s="6">
        <f>FG_SecBase_Tuning!N$369</f>
        <v>100</v>
      </c>
      <c r="K970">
        <f>FG_SecBase_Tuning!O$363</f>
        <v>9</v>
      </c>
      <c r="L970">
        <v>300</v>
      </c>
      <c r="M970">
        <f>FG_SecBase_Tuning!Q$363</f>
        <v>9</v>
      </c>
      <c r="P970" s="155" cm="1">
        <f t="array" ref="P970">_xlfn.SWITCH(B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70" s="155" cm="1">
        <f t="array" ref="Q970">_xlfn.SWITCH(C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70" s="155" cm="1">
        <f t="array" ref="R970">_xlfn.SWITCH(D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70" s="155" cm="1">
        <f t="array" ref="S970">_xlfn.SWITCH(E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70" s="155" cm="1">
        <f t="array" ref="T970">_xlfn.SWITCH(F970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71" spans="1:20" x14ac:dyDescent="0.3">
      <c r="A971">
        <v>81</v>
      </c>
      <c r="B971" t="s">
        <v>36</v>
      </c>
      <c r="C971" t="s">
        <v>36</v>
      </c>
      <c r="D971" t="s">
        <v>24</v>
      </c>
      <c r="E971" t="s">
        <v>11</v>
      </c>
      <c r="F971" t="s">
        <v>15</v>
      </c>
      <c r="I971" s="6">
        <f>FG_SecBase_Tuning!M$369</f>
        <v>100</v>
      </c>
      <c r="J971" s="6">
        <f>FG_SecBase_Tuning!N$369</f>
        <v>100</v>
      </c>
      <c r="K971">
        <f>FG_SecBase_Tuning!O$363</f>
        <v>9</v>
      </c>
      <c r="L971">
        <v>300</v>
      </c>
      <c r="M971">
        <f>FG_SecBase_Tuning!Q$363</f>
        <v>9</v>
      </c>
      <c r="P971" s="155" cm="1">
        <f t="array" ref="P971">_xlfn.SWITCH(B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71" s="155" cm="1">
        <f t="array" ref="Q971">_xlfn.SWITCH(C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71" s="155" cm="1">
        <f t="array" ref="R971">_xlfn.SWITCH(D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71" s="155" cm="1">
        <f t="array" ref="S971">_xlfn.SWITCH(E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71" s="155" cm="1">
        <f t="array" ref="T971">_xlfn.SWITCH(F971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72" spans="1:20" x14ac:dyDescent="0.3">
      <c r="A972">
        <v>82</v>
      </c>
      <c r="B972" t="s">
        <v>37</v>
      </c>
      <c r="C972" t="s">
        <v>24</v>
      </c>
      <c r="D972" t="s">
        <v>15</v>
      </c>
      <c r="E972" t="s">
        <v>31</v>
      </c>
      <c r="F972" t="s">
        <v>21</v>
      </c>
      <c r="I972" s="6">
        <f>FG_SecBase_Tuning!M$369</f>
        <v>100</v>
      </c>
      <c r="J972" s="6">
        <f>FG_SecBase_Tuning!N$369</f>
        <v>100</v>
      </c>
      <c r="K972">
        <f>FG_SecBase_Tuning!O$363</f>
        <v>9</v>
      </c>
      <c r="L972">
        <v>300</v>
      </c>
      <c r="M972">
        <f>FG_SecBase_Tuning!Q$363</f>
        <v>9</v>
      </c>
      <c r="P972" s="155" cm="1">
        <f t="array" ref="P972">_xlfn.SWITCH(B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72" s="155" cm="1">
        <f t="array" ref="Q972">_xlfn.SWITCH(C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972" s="155" cm="1">
        <f t="array" ref="R972">_xlfn.SWITCH(D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72" s="155" cm="1">
        <f t="array" ref="S972">_xlfn.SWITCH(E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72" s="155" cm="1">
        <f t="array" ref="T972">_xlfn.SWITCH(F972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73" spans="1:20" x14ac:dyDescent="0.3">
      <c r="A973">
        <v>83</v>
      </c>
      <c r="B973" t="s">
        <v>37</v>
      </c>
      <c r="C973" t="s">
        <v>31</v>
      </c>
      <c r="D973" t="s">
        <v>27</v>
      </c>
      <c r="E973" t="s">
        <v>34</v>
      </c>
      <c r="F973" t="s">
        <v>15</v>
      </c>
      <c r="I973">
        <f>FG_SecBase_Tuning!M$363</f>
        <v>9</v>
      </c>
      <c r="J973">
        <f>FG_SecBase_Tuning!N$363</f>
        <v>9</v>
      </c>
      <c r="K973">
        <f>FG_SecBase_Tuning!O$363</f>
        <v>9</v>
      </c>
      <c r="L973">
        <v>300</v>
      </c>
      <c r="M973">
        <f>FG_SecBase_Tuning!Q$363</f>
        <v>9</v>
      </c>
      <c r="P973" s="155" cm="1">
        <f t="array" ref="P973">_xlfn.SWITCH(B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973" s="155" cm="1">
        <f t="array" ref="Q973">_xlfn.SWITCH(C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73" s="155" cm="1">
        <f t="array" ref="R973">_xlfn.SWITCH(D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73" s="155" cm="1">
        <f t="array" ref="S973">_xlfn.SWITCH(E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973" s="155" cm="1">
        <f t="array" ref="T973">_xlfn.SWITCH(F973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74" spans="1:20" x14ac:dyDescent="0.3">
      <c r="A974">
        <v>84</v>
      </c>
      <c r="B974" t="s">
        <v>15</v>
      </c>
      <c r="C974" t="s">
        <v>24</v>
      </c>
      <c r="D974" t="s">
        <v>18</v>
      </c>
      <c r="E974" t="s">
        <v>15</v>
      </c>
      <c r="F974" t="s">
        <v>40</v>
      </c>
      <c r="I974" s="6">
        <f>FG_SecBase_Tuning!M$367</f>
        <v>50</v>
      </c>
      <c r="J974" s="6">
        <f>FG_SecBase_Tuning!N$367</f>
        <v>100</v>
      </c>
      <c r="K974">
        <f>FG_SecBase_Tuning!O$363</f>
        <v>9</v>
      </c>
      <c r="L974">
        <v>300</v>
      </c>
      <c r="M974" s="6">
        <f>FG_SecBase_Tuning!Q$365</f>
        <v>1500</v>
      </c>
      <c r="P974" s="155" cm="1">
        <f t="array" ref="P974">_xlfn.SWITCH(B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974" s="155" cm="1">
        <f t="array" ref="Q974">_xlfn.SWITCH(C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974" s="155" cm="1">
        <f t="array" ref="R974">_xlfn.SWITCH(D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74" s="155" cm="1">
        <f t="array" ref="S974">_xlfn.SWITCH(E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74" s="155" cm="1">
        <f t="array" ref="T974">_xlfn.SWITCH(F974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75" spans="1:20" x14ac:dyDescent="0.3">
      <c r="A975">
        <v>85</v>
      </c>
      <c r="B975" t="s">
        <v>18</v>
      </c>
      <c r="C975" t="s">
        <v>40</v>
      </c>
      <c r="D975" t="s">
        <v>24</v>
      </c>
      <c r="E975" t="s">
        <v>31</v>
      </c>
      <c r="F975" t="s">
        <v>27</v>
      </c>
      <c r="I975" s="6">
        <f>FG_SecBase_Tuning!M$367</f>
        <v>50</v>
      </c>
      <c r="J975" s="6">
        <f>FG_SecBase_Tuning!N$367</f>
        <v>100</v>
      </c>
      <c r="K975">
        <f>FG_SecBase_Tuning!O$363</f>
        <v>9</v>
      </c>
      <c r="L975">
        <v>300</v>
      </c>
      <c r="M975" s="6">
        <f>FG_SecBase_Tuning!Q$365</f>
        <v>1500</v>
      </c>
      <c r="P975" s="155" cm="1">
        <f t="array" ref="P975">_xlfn.SWITCH(B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75" s="155" cm="1">
        <f t="array" ref="Q975">_xlfn.SWITCH(C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975" s="155" cm="1">
        <f t="array" ref="R975">_xlfn.SWITCH(D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75" s="155" cm="1">
        <f t="array" ref="S975">_xlfn.SWITCH(E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75" s="155" cm="1">
        <f t="array" ref="T975">_xlfn.SWITCH(F975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976" spans="1:20" x14ac:dyDescent="0.3">
      <c r="A976">
        <v>86</v>
      </c>
      <c r="B976" t="s">
        <v>26</v>
      </c>
      <c r="C976" t="s">
        <v>26</v>
      </c>
      <c r="D976" t="s">
        <v>40</v>
      </c>
      <c r="E976" t="s">
        <v>24</v>
      </c>
      <c r="F976" t="s">
        <v>10</v>
      </c>
      <c r="I976" s="6">
        <f>FG_SecBase_Tuning!M$367</f>
        <v>50</v>
      </c>
      <c r="J976" s="6">
        <f>FG_SecBase_Tuning!N$367</f>
        <v>100</v>
      </c>
      <c r="K976">
        <f>FG_SecBase_Tuning!O$363</f>
        <v>9</v>
      </c>
      <c r="L976">
        <v>300</v>
      </c>
      <c r="M976" s="6">
        <f>FG_SecBase_Tuning!Q$365</f>
        <v>1500</v>
      </c>
      <c r="P976" s="155" cm="1">
        <f t="array" ref="P976">_xlfn.SWITCH(B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76" s="155" cm="1">
        <f t="array" ref="Q976">_xlfn.SWITCH(C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76" s="155" cm="1">
        <f t="array" ref="R976">_xlfn.SWITCH(D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976" s="155" cm="1">
        <f t="array" ref="S976">_xlfn.SWITCH(E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76" s="155" cm="1">
        <f t="array" ref="T976">_xlfn.SWITCH(F976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977" spans="1:20" x14ac:dyDescent="0.3">
      <c r="A977">
        <v>87</v>
      </c>
      <c r="B977" t="s">
        <v>30</v>
      </c>
      <c r="C977" t="s">
        <v>30</v>
      </c>
      <c r="D977" t="s">
        <v>37</v>
      </c>
      <c r="E977" t="s">
        <v>21</v>
      </c>
      <c r="F977" t="s">
        <v>21</v>
      </c>
      <c r="I977" s="2">
        <f>FG_SecBase_Tuning!M$368</f>
        <v>50</v>
      </c>
      <c r="J977" s="2">
        <f>FG_SecBase_Tuning!N$368</f>
        <v>50</v>
      </c>
      <c r="K977">
        <f>FG_SecBase_Tuning!O$363</f>
        <v>9</v>
      </c>
      <c r="L977">
        <v>300</v>
      </c>
      <c r="M977" s="6">
        <f>FG_SecBase_Tuning!Q$365</f>
        <v>1500</v>
      </c>
      <c r="P977" s="155" cm="1">
        <f t="array" ref="P977">_xlfn.SWITCH(B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77" s="155" cm="1">
        <f t="array" ref="Q977">_xlfn.SWITCH(C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77" s="155" cm="1">
        <f t="array" ref="R977">_xlfn.SWITCH(D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77" s="155" cm="1">
        <f t="array" ref="S977">_xlfn.SWITCH(E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77" s="155" cm="1">
        <f t="array" ref="T977">_xlfn.SWITCH(F977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78" spans="1:20" x14ac:dyDescent="0.3">
      <c r="A978">
        <v>88</v>
      </c>
      <c r="B978" t="s">
        <v>33</v>
      </c>
      <c r="C978" t="s">
        <v>33</v>
      </c>
      <c r="D978" t="s">
        <v>31</v>
      </c>
      <c r="E978" t="s">
        <v>21</v>
      </c>
      <c r="F978" t="s">
        <v>15</v>
      </c>
      <c r="I978" s="6">
        <f>FG_SecBase_Tuning!M$367</f>
        <v>50</v>
      </c>
      <c r="J978" s="6">
        <f>FG_SecBase_Tuning!N$367</f>
        <v>100</v>
      </c>
      <c r="K978">
        <f>FG_SecBase_Tuning!O$363</f>
        <v>9</v>
      </c>
      <c r="L978">
        <v>300</v>
      </c>
      <c r="M978">
        <v>500</v>
      </c>
      <c r="P978" s="155" cm="1">
        <f t="array" ref="P978">_xlfn.SWITCH(B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78" s="155" cm="1">
        <f t="array" ref="Q978">_xlfn.SWITCH(C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78" s="155" cm="1">
        <f t="array" ref="R978">_xlfn.SWITCH(D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978" s="155" cm="1">
        <f t="array" ref="S978">_xlfn.SWITCH(E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78" s="155" cm="1">
        <f t="array" ref="T978">_xlfn.SWITCH(F978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79" spans="1:20" x14ac:dyDescent="0.3">
      <c r="A979">
        <v>89</v>
      </c>
      <c r="B979" s="9" t="s">
        <v>36</v>
      </c>
      <c r="C979" s="9" t="s">
        <v>36</v>
      </c>
      <c r="D979" s="9" t="s">
        <v>37</v>
      </c>
      <c r="E979" s="9" t="s">
        <v>21</v>
      </c>
      <c r="F979" s="9" t="s">
        <v>37</v>
      </c>
      <c r="I979" s="6">
        <f>FG_SecBase_Tuning!M$367</f>
        <v>50</v>
      </c>
      <c r="J979" s="6">
        <f>FG_SecBase_Tuning!N$367</f>
        <v>100</v>
      </c>
      <c r="K979">
        <f>FG_SecBase_Tuning!O$363</f>
        <v>9</v>
      </c>
      <c r="L979">
        <v>300</v>
      </c>
      <c r="M979">
        <v>500</v>
      </c>
      <c r="P979" s="155" cm="1">
        <f t="array" ref="P979">_xlfn.SWITCH(B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79" s="155" cm="1">
        <f t="array" ref="Q979">_xlfn.SWITCH(C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79" s="155" cm="1">
        <f t="array" ref="R979">_xlfn.SWITCH(D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979" s="155" cm="1">
        <f t="array" ref="S979">_xlfn.SWITCH(E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79" s="155" cm="1">
        <f t="array" ref="T979">_xlfn.SWITCH(F979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80" spans="1:20" x14ac:dyDescent="0.3">
      <c r="A980">
        <v>90</v>
      </c>
      <c r="B980" s="9" t="s">
        <v>21</v>
      </c>
      <c r="C980" s="9" t="s">
        <v>37</v>
      </c>
      <c r="D980" s="9" t="s">
        <v>21</v>
      </c>
      <c r="E980" s="9" t="s">
        <v>40</v>
      </c>
      <c r="F980" s="9" t="s">
        <v>15</v>
      </c>
      <c r="I980" s="6">
        <f>FG_SecBase_Tuning!M$367</f>
        <v>50</v>
      </c>
      <c r="J980" s="6">
        <f>FG_SecBase_Tuning!N$367</f>
        <v>100</v>
      </c>
      <c r="K980">
        <f>FG_SecBase_Tuning!O$363</f>
        <v>9</v>
      </c>
      <c r="L980">
        <v>300</v>
      </c>
      <c r="M980">
        <v>500</v>
      </c>
      <c r="P980" s="155" cm="1">
        <f t="array" ref="P980">_xlfn.SWITCH(B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80" s="155" cm="1">
        <f t="array" ref="Q980">_xlfn.SWITCH(C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80" s="155" cm="1">
        <f t="array" ref="R980">_xlfn.SWITCH(D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80" s="155" cm="1">
        <f t="array" ref="S980">_xlfn.SWITCH(E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80" s="155" cm="1">
        <f t="array" ref="T980">_xlfn.SWITCH(F980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81" spans="1:20" x14ac:dyDescent="0.3">
      <c r="A981">
        <v>91</v>
      </c>
      <c r="B981" s="9" t="s">
        <v>24</v>
      </c>
      <c r="C981" s="9" t="s">
        <v>31</v>
      </c>
      <c r="D981" s="9" t="s">
        <v>18</v>
      </c>
      <c r="E981" s="9" t="s">
        <v>37</v>
      </c>
      <c r="F981" s="9" t="s">
        <v>18</v>
      </c>
      <c r="I981">
        <f>FG_SecBase_Tuning!M$363</f>
        <v>9</v>
      </c>
      <c r="J981">
        <f>FG_SecBase_Tuning!N$363</f>
        <v>9</v>
      </c>
      <c r="K981">
        <f>FG_SecBase_Tuning!O$363</f>
        <v>9</v>
      </c>
      <c r="L981">
        <v>300</v>
      </c>
      <c r="M981">
        <v>500</v>
      </c>
      <c r="P981" s="155" cm="1">
        <f t="array" ref="P981">_xlfn.SWITCH(B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981" s="155" cm="1">
        <f t="array" ref="Q981">_xlfn.SWITCH(C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81" s="155" cm="1">
        <f t="array" ref="R981">_xlfn.SWITCH(D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81" s="155" cm="1">
        <f t="array" ref="S981">_xlfn.SWITCH(E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81" s="155" cm="1">
        <f t="array" ref="T981">_xlfn.SWITCH(F981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82" spans="1:20" x14ac:dyDescent="0.3">
      <c r="A982">
        <v>92</v>
      </c>
      <c r="B982" s="11" t="s">
        <v>31</v>
      </c>
      <c r="C982" s="11" t="s">
        <v>34</v>
      </c>
      <c r="D982" s="11" t="s">
        <v>11</v>
      </c>
      <c r="E982" s="11" t="s">
        <v>27</v>
      </c>
      <c r="F982" s="11" t="s">
        <v>34</v>
      </c>
      <c r="I982">
        <f>FG_SecBase_Tuning!M$363</f>
        <v>9</v>
      </c>
      <c r="J982">
        <f>FG_SecBase_Tuning!N$363</f>
        <v>9</v>
      </c>
      <c r="K982">
        <f>FG_SecBase_Tuning!O$363</f>
        <v>9</v>
      </c>
      <c r="L982">
        <v>300</v>
      </c>
      <c r="M982">
        <v>500</v>
      </c>
      <c r="P982" s="155" cm="1">
        <f t="array" ref="P982">_xlfn.SWITCH(B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82" s="155" cm="1">
        <f t="array" ref="Q982">_xlfn.SWITCH(C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82" s="155" cm="1">
        <f t="array" ref="R982">_xlfn.SWITCH(D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82" s="155" cm="1">
        <f t="array" ref="S982">_xlfn.SWITCH(E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82" s="155" cm="1">
        <f t="array" ref="T982">_xlfn.SWITCH(F982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83" spans="1:20" x14ac:dyDescent="0.3">
      <c r="A983">
        <v>93</v>
      </c>
      <c r="B983" s="11" t="s">
        <v>34</v>
      </c>
      <c r="C983" s="11" t="s">
        <v>37</v>
      </c>
      <c r="D983" s="11" t="s">
        <v>27</v>
      </c>
      <c r="E983" s="11" t="s">
        <v>15</v>
      </c>
      <c r="F983" s="11" t="s">
        <v>15</v>
      </c>
      <c r="I983" s="6">
        <f>FG_SecBase_Tuning!M$369</f>
        <v>100</v>
      </c>
      <c r="J983" s="6">
        <f>FG_SecBase_Tuning!N$369</f>
        <v>100</v>
      </c>
      <c r="K983" s="6">
        <f>FG_SecBase_Tuning!O$366</f>
        <v>700</v>
      </c>
      <c r="L983">
        <v>148</v>
      </c>
      <c r="M983">
        <v>500</v>
      </c>
      <c r="P983" s="155" cm="1">
        <f t="array" ref="P983">_xlfn.SWITCH(B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83" s="155" cm="1">
        <f t="array" ref="Q983">_xlfn.SWITCH(C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983" s="155" cm="1">
        <f t="array" ref="R983">_xlfn.SWITCH(D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983" s="155" cm="1">
        <f t="array" ref="S983">_xlfn.SWITCH(E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83" s="155" cm="1">
        <f t="array" ref="T983">_xlfn.SWITCH(F983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84" spans="1:20" x14ac:dyDescent="0.3">
      <c r="A984">
        <v>94</v>
      </c>
      <c r="B984" s="11" t="s">
        <v>11</v>
      </c>
      <c r="C984" s="11" t="s">
        <v>21</v>
      </c>
      <c r="D984" s="11" t="s">
        <v>18</v>
      </c>
      <c r="E984" s="11" t="s">
        <v>21</v>
      </c>
      <c r="F984" s="11" t="s">
        <v>18</v>
      </c>
      <c r="I984" s="6">
        <f>FG_SecBase_Tuning!M$369</f>
        <v>100</v>
      </c>
      <c r="J984" s="6">
        <f>FG_SecBase_Tuning!N$369</f>
        <v>100</v>
      </c>
      <c r="K984" s="6">
        <f>FG_SecBase_Tuning!O$366</f>
        <v>700</v>
      </c>
      <c r="L984">
        <v>500</v>
      </c>
      <c r="M984">
        <v>500</v>
      </c>
      <c r="P984" s="155" cm="1">
        <f t="array" ref="P984">_xlfn.SWITCH(B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984" s="155" cm="1">
        <f t="array" ref="Q984">_xlfn.SWITCH(C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984" s="155" cm="1">
        <f t="array" ref="R984">_xlfn.SWITCH(D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84" s="155" cm="1">
        <f t="array" ref="S984">_xlfn.SWITCH(E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84" s="155" cm="1">
        <f t="array" ref="T984">_xlfn.SWITCH(F984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985" spans="1:20" x14ac:dyDescent="0.3">
      <c r="A985">
        <v>95</v>
      </c>
      <c r="B985" s="11" t="s">
        <v>26</v>
      </c>
      <c r="C985" s="11" t="s">
        <v>26</v>
      </c>
      <c r="D985" s="11" t="s">
        <v>20</v>
      </c>
      <c r="E985" s="11" t="s">
        <v>18</v>
      </c>
      <c r="F985" s="11" t="s">
        <v>21</v>
      </c>
      <c r="I985" s="6">
        <f>FG_SecBase_Tuning!M$369</f>
        <v>100</v>
      </c>
      <c r="J985" s="6">
        <f>FG_SecBase_Tuning!N$369</f>
        <v>100</v>
      </c>
      <c r="K985" s="6">
        <f>FG_SecBase_Tuning!O$366</f>
        <v>700</v>
      </c>
      <c r="L985">
        <v>500</v>
      </c>
      <c r="M985">
        <v>500</v>
      </c>
      <c r="P985" s="155" cm="1">
        <f t="array" ref="P985">_xlfn.SWITCH(B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85" s="155" cm="1">
        <f t="array" ref="Q985">_xlfn.SWITCH(C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85" s="155" cm="1">
        <f t="array" ref="R985">_xlfn.SWITCH(D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985" s="155" cm="1">
        <f t="array" ref="S985">_xlfn.SWITCH(E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85" s="155" cm="1">
        <f t="array" ref="T985">_xlfn.SWITCH(F985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86" spans="1:20" x14ac:dyDescent="0.3">
      <c r="A986">
        <v>96</v>
      </c>
      <c r="B986" s="11" t="s">
        <v>30</v>
      </c>
      <c r="C986" s="11" t="s">
        <v>30</v>
      </c>
      <c r="D986" s="11" t="s">
        <v>23</v>
      </c>
      <c r="E986" s="11" t="s">
        <v>24</v>
      </c>
      <c r="F986" s="11" t="s">
        <v>21</v>
      </c>
      <c r="I986" s="2">
        <f>FG_SecBase_Tuning!M$370</f>
        <v>100</v>
      </c>
      <c r="J986" s="2">
        <f>FG_SecBase_Tuning!N$370</f>
        <v>50</v>
      </c>
      <c r="K986" s="6">
        <f>FG_SecBase_Tuning!O$366</f>
        <v>700</v>
      </c>
      <c r="L986">
        <v>500</v>
      </c>
      <c r="M986">
        <v>81</v>
      </c>
      <c r="P986" s="155" cm="1">
        <f t="array" ref="P986">_xlfn.SWITCH(B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86" s="155" cm="1">
        <f t="array" ref="Q986">_xlfn.SWITCH(C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86" s="155" cm="1">
        <f t="array" ref="R986">_xlfn.SWITCH(D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986" s="155" cm="1">
        <f t="array" ref="S986">_xlfn.SWITCH(E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86" s="155" cm="1">
        <f t="array" ref="T986">_xlfn.SWITCH(F986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87" spans="1:20" x14ac:dyDescent="0.3">
      <c r="A987">
        <v>97</v>
      </c>
      <c r="B987" t="s">
        <v>33</v>
      </c>
      <c r="C987" t="s">
        <v>33</v>
      </c>
      <c r="D987" t="s">
        <v>34</v>
      </c>
      <c r="E987" t="s">
        <v>21</v>
      </c>
      <c r="F987" t="s">
        <v>11</v>
      </c>
      <c r="I987" s="2">
        <f>FG_SecBase_Tuning!M$370</f>
        <v>100</v>
      </c>
      <c r="J987" s="2">
        <f>FG_SecBase_Tuning!N$370</f>
        <v>50</v>
      </c>
      <c r="K987" s="6">
        <f>FG_SecBase_Tuning!O$366</f>
        <v>700</v>
      </c>
      <c r="L987">
        <v>500</v>
      </c>
      <c r="M987">
        <f>FG_SecBase_Tuning!Q$363</f>
        <v>9</v>
      </c>
      <c r="P987" s="155" cm="1">
        <f t="array" ref="P987">_xlfn.SWITCH(B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87" s="155" cm="1">
        <f t="array" ref="Q987">_xlfn.SWITCH(C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87" s="155" cm="1">
        <f t="array" ref="R987">_xlfn.SWITCH(D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987" s="155" cm="1">
        <f t="array" ref="S987">_xlfn.SWITCH(E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87" s="155" cm="1">
        <f t="array" ref="T987">_xlfn.SWITCH(F987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88" spans="1:20" x14ac:dyDescent="0.3">
      <c r="A988">
        <v>98</v>
      </c>
      <c r="B988" t="s">
        <v>36</v>
      </c>
      <c r="C988" t="s">
        <v>36</v>
      </c>
      <c r="D988" t="s">
        <v>11</v>
      </c>
      <c r="E988" t="s">
        <v>27</v>
      </c>
      <c r="F988" t="s">
        <v>34</v>
      </c>
      <c r="I988" s="2">
        <f>FG_SecBase_Tuning!M$370</f>
        <v>100</v>
      </c>
      <c r="J988" s="2">
        <f>FG_SecBase_Tuning!N$370</f>
        <v>50</v>
      </c>
      <c r="K988" s="6">
        <f>FG_SecBase_Tuning!O$366</f>
        <v>700</v>
      </c>
      <c r="L988">
        <v>500</v>
      </c>
      <c r="M988">
        <f>FG_SecBase_Tuning!Q$363</f>
        <v>9</v>
      </c>
      <c r="P988" s="155" cm="1">
        <f t="array" ref="P988">_xlfn.SWITCH(B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88" s="155" cm="1">
        <f t="array" ref="Q988">_xlfn.SWITCH(C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88" s="155" cm="1">
        <f t="array" ref="R988">_xlfn.SWITCH(D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988" s="155" cm="1">
        <f t="array" ref="S988">_xlfn.SWITCH(E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988" s="155" cm="1">
        <f t="array" ref="T988">_xlfn.SWITCH(F988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89" spans="1:20" x14ac:dyDescent="0.3">
      <c r="A989">
        <v>99</v>
      </c>
      <c r="B989" t="s">
        <v>39</v>
      </c>
      <c r="C989" t="s">
        <v>39</v>
      </c>
      <c r="D989" t="s">
        <v>14</v>
      </c>
      <c r="E989" t="s">
        <v>11</v>
      </c>
      <c r="F989" t="s">
        <v>40</v>
      </c>
      <c r="I989" s="2">
        <f>FG_SecBase_Tuning!M$370</f>
        <v>100</v>
      </c>
      <c r="J989" s="2">
        <f>FG_SecBase_Tuning!N$370</f>
        <v>50</v>
      </c>
      <c r="K989" s="6">
        <f>FG_SecBase_Tuning!O$366</f>
        <v>700</v>
      </c>
      <c r="L989">
        <v>500</v>
      </c>
      <c r="M989">
        <f>FG_SecBase_Tuning!Q$363</f>
        <v>9</v>
      </c>
      <c r="P989" s="155" cm="1">
        <f t="array" ref="P989">_xlfn.SWITCH(B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989" s="155" cm="1">
        <f t="array" ref="Q989">_xlfn.SWITCH(C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989" s="155" cm="1">
        <f t="array" ref="R989">_xlfn.SWITCH(D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989" s="155" cm="1">
        <f t="array" ref="S989">_xlfn.SWITCH(E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89" s="155" cm="1">
        <f t="array" ref="T989">_xlfn.SWITCH(F989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90" spans="1:20" x14ac:dyDescent="0.3">
      <c r="A990">
        <v>100</v>
      </c>
      <c r="B990" t="s">
        <v>26</v>
      </c>
      <c r="C990" t="s">
        <v>26</v>
      </c>
      <c r="D990" t="s">
        <v>21</v>
      </c>
      <c r="E990" t="s">
        <v>37</v>
      </c>
      <c r="F990" t="s">
        <v>15</v>
      </c>
      <c r="I990" s="2">
        <f>FG_SecBase_Tuning!M$370</f>
        <v>100</v>
      </c>
      <c r="J990" s="2">
        <f>FG_SecBase_Tuning!N$370</f>
        <v>50</v>
      </c>
      <c r="K990" s="6">
        <f>FG_SecBase_Tuning!O$366</f>
        <v>700</v>
      </c>
      <c r="L990">
        <v>500</v>
      </c>
      <c r="M990">
        <f>FG_SecBase_Tuning!Q$363</f>
        <v>9</v>
      </c>
      <c r="P990" s="155" cm="1">
        <f t="array" ref="P990">_xlfn.SWITCH(B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990" s="155" cm="1">
        <f t="array" ref="Q990">_xlfn.SWITCH(C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990" s="155" cm="1">
        <f t="array" ref="R990">_xlfn.SWITCH(D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90" s="155" cm="1">
        <f t="array" ref="S990">_xlfn.SWITCH(E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990" s="155" cm="1">
        <f t="array" ref="T990">_xlfn.SWITCH(F990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991" spans="1:20" x14ac:dyDescent="0.3">
      <c r="A991">
        <v>101</v>
      </c>
      <c r="B991" t="s">
        <v>30</v>
      </c>
      <c r="C991" t="s">
        <v>30</v>
      </c>
      <c r="D991" t="s">
        <v>17</v>
      </c>
      <c r="E991" t="s">
        <v>24</v>
      </c>
      <c r="F991" t="s">
        <v>24</v>
      </c>
      <c r="I991" s="2">
        <f>FG_SecBase_Tuning!M$370</f>
        <v>100</v>
      </c>
      <c r="J991" s="2">
        <f>FG_SecBase_Tuning!N$370</f>
        <v>50</v>
      </c>
      <c r="K991" s="6">
        <f>FG_SecBase_Tuning!O$366</f>
        <v>700</v>
      </c>
      <c r="L991">
        <v>500</v>
      </c>
      <c r="M991">
        <f>FG_SecBase_Tuning!Q$363</f>
        <v>9</v>
      </c>
      <c r="P991" s="155" cm="1">
        <f t="array" ref="P991">_xlfn.SWITCH(B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991" s="155" cm="1">
        <f t="array" ref="Q991">_xlfn.SWITCH(C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991" s="155" cm="1">
        <f t="array" ref="R991">_xlfn.SWITCH(D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991" s="155" cm="1">
        <f t="array" ref="S991">_xlfn.SWITCH(E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991" s="155" cm="1">
        <f t="array" ref="T991">_xlfn.SWITCH(F991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992" spans="1:20" x14ac:dyDescent="0.3">
      <c r="A992">
        <v>102</v>
      </c>
      <c r="B992" t="s">
        <v>33</v>
      </c>
      <c r="C992" t="s">
        <v>33</v>
      </c>
      <c r="D992" t="s">
        <v>18</v>
      </c>
      <c r="E992" t="s">
        <v>40</v>
      </c>
      <c r="F992" t="s">
        <v>34</v>
      </c>
      <c r="I992" s="6">
        <f>FG_SecBase_Tuning!M$369</f>
        <v>100</v>
      </c>
      <c r="J992" s="6">
        <f>FG_SecBase_Tuning!N$369</f>
        <v>100</v>
      </c>
      <c r="K992" s="6">
        <f>FG_SecBase_Tuning!O$366</f>
        <v>700</v>
      </c>
      <c r="L992">
        <v>500</v>
      </c>
      <c r="M992">
        <f>FG_SecBase_Tuning!Q$363</f>
        <v>9</v>
      </c>
      <c r="P992" s="155" cm="1">
        <f t="array" ref="P992">_xlfn.SWITCH(B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992" s="155" cm="1">
        <f t="array" ref="Q992">_xlfn.SWITCH(C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992" s="155" cm="1">
        <f t="array" ref="R992">_xlfn.SWITCH(D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92" s="155" cm="1">
        <f t="array" ref="S992">_xlfn.SWITCH(E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992" s="155" cm="1">
        <f t="array" ref="T992">_xlfn.SWITCH(F992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993" spans="1:20" x14ac:dyDescent="0.3">
      <c r="A993">
        <v>103</v>
      </c>
      <c r="B993" t="s">
        <v>36</v>
      </c>
      <c r="C993" t="s">
        <v>36</v>
      </c>
      <c r="D993" t="s">
        <v>15</v>
      </c>
      <c r="E993" t="s">
        <v>31</v>
      </c>
      <c r="F993" t="s">
        <v>40</v>
      </c>
      <c r="I993" s="6">
        <f>FG_SecBase_Tuning!M$369</f>
        <v>100</v>
      </c>
      <c r="J993" s="6">
        <f>FG_SecBase_Tuning!N$369</f>
        <v>100</v>
      </c>
      <c r="K993">
        <v>109</v>
      </c>
      <c r="L993">
        <v>500</v>
      </c>
      <c r="M993">
        <f>FG_SecBase_Tuning!Q$363</f>
        <v>9</v>
      </c>
      <c r="P993" s="155" cm="1">
        <f t="array" ref="P993">_xlfn.SWITCH(B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993" s="155" cm="1">
        <f t="array" ref="Q993">_xlfn.SWITCH(C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993" s="155" cm="1">
        <f t="array" ref="R993">_xlfn.SWITCH(D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93" s="155" cm="1">
        <f t="array" ref="S993">_xlfn.SWITCH(E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993" s="155" cm="1">
        <f t="array" ref="T993">_xlfn.SWITCH(F993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94" spans="1:20" x14ac:dyDescent="0.3">
      <c r="A994">
        <v>104</v>
      </c>
      <c r="B994" t="s">
        <v>40</v>
      </c>
      <c r="C994" t="s">
        <v>21</v>
      </c>
      <c r="D994" s="9" t="s">
        <v>21</v>
      </c>
      <c r="E994" t="s">
        <v>18</v>
      </c>
      <c r="F994" t="s">
        <v>11</v>
      </c>
      <c r="I994" s="6">
        <f>FG_SecBase_Tuning!M$369</f>
        <v>100</v>
      </c>
      <c r="J994" s="6">
        <f>FG_SecBase_Tuning!N$369</f>
        <v>100</v>
      </c>
      <c r="K994">
        <v>109</v>
      </c>
      <c r="L994">
        <v>99</v>
      </c>
      <c r="M994">
        <f>FG_SecBase_Tuning!Q$363</f>
        <v>9</v>
      </c>
      <c r="P994" s="155" cm="1">
        <f t="array" ref="P994">_xlfn.SWITCH(B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994" s="155" cm="1">
        <f t="array" ref="Q994">_xlfn.SWITCH(C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994" s="155" cm="1">
        <f t="array" ref="R994">_xlfn.SWITCH(D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94" s="155" cm="1">
        <f t="array" ref="S994">_xlfn.SWITCH(E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994" s="155" cm="1">
        <f t="array" ref="T994">_xlfn.SWITCH(F994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995" spans="1:20" x14ac:dyDescent="0.3">
      <c r="A995">
        <v>105</v>
      </c>
      <c r="B995" t="s">
        <v>31</v>
      </c>
      <c r="C995" t="s">
        <v>31</v>
      </c>
      <c r="D995" s="9" t="s">
        <v>18</v>
      </c>
      <c r="E995" s="9" t="s">
        <v>21</v>
      </c>
      <c r="F995" s="11" t="s">
        <v>37</v>
      </c>
      <c r="I995">
        <f>FG_SecBase_Tuning!M$363</f>
        <v>9</v>
      </c>
      <c r="J995">
        <f>FG_SecBase_Tuning!N$363</f>
        <v>9</v>
      </c>
      <c r="K995">
        <f>FG_SecBase_Tuning!O$363</f>
        <v>9</v>
      </c>
      <c r="L995">
        <f>FG_SecBase_Tuning!P$363</f>
        <v>9</v>
      </c>
      <c r="M995">
        <f>FG_SecBase_Tuning!Q$363</f>
        <v>9</v>
      </c>
      <c r="P995" s="155" cm="1">
        <f t="array" ref="P995">_xlfn.SWITCH(B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995" s="155" cm="1">
        <f t="array" ref="Q995">_xlfn.SWITCH(C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95" s="155" cm="1">
        <f t="array" ref="R995">_xlfn.SWITCH(D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95" s="155" cm="1">
        <f t="array" ref="S995">_xlfn.SWITCH(E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95" s="155" cm="1">
        <f t="array" ref="T995">_xlfn.SWITCH(F995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96" spans="1:20" x14ac:dyDescent="0.3">
      <c r="A996">
        <v>106</v>
      </c>
      <c r="B996" t="s">
        <v>18</v>
      </c>
      <c r="C996" t="s">
        <v>18</v>
      </c>
      <c r="D996" s="11" t="s">
        <v>21</v>
      </c>
      <c r="E996" t="s">
        <v>11</v>
      </c>
      <c r="F996" s="11" t="s">
        <v>37</v>
      </c>
      <c r="I996">
        <f>FG_SecBase_Tuning!M$363</f>
        <v>9</v>
      </c>
      <c r="J996">
        <f>FG_SecBase_Tuning!N$363</f>
        <v>9</v>
      </c>
      <c r="K996">
        <f>FG_SecBase_Tuning!O$363</f>
        <v>9</v>
      </c>
      <c r="L996">
        <f>FG_SecBase_Tuning!P$363</f>
        <v>9</v>
      </c>
      <c r="M996">
        <f>FG_SecBase_Tuning!Q$363</f>
        <v>9</v>
      </c>
      <c r="P996" s="155" cm="1">
        <f t="array" ref="P996">_xlfn.SWITCH(B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996" s="155" cm="1">
        <f t="array" ref="Q996">_xlfn.SWITCH(C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996" s="155" cm="1">
        <f t="array" ref="R996">_xlfn.SWITCH(D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996" s="155" cm="1">
        <f t="array" ref="S996">_xlfn.SWITCH(E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96" s="155" cm="1">
        <f t="array" ref="T996">_xlfn.SWITCH(F996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97" spans="1:20" x14ac:dyDescent="0.3">
      <c r="A997">
        <v>107</v>
      </c>
      <c r="B997" t="s">
        <v>34</v>
      </c>
      <c r="C997" t="s">
        <v>34</v>
      </c>
      <c r="D997" s="11" t="s">
        <v>15</v>
      </c>
      <c r="E997" s="11" t="s">
        <v>11</v>
      </c>
      <c r="F997" t="s">
        <v>21</v>
      </c>
      <c r="I997" s="4">
        <f>FG_SecBase_Tuning!M$380</f>
        <v>8371</v>
      </c>
      <c r="J997" s="4">
        <v>9288</v>
      </c>
      <c r="K997" s="4">
        <v>9294</v>
      </c>
      <c r="L997" s="4">
        <v>7500</v>
      </c>
      <c r="M997" s="4">
        <v>7500</v>
      </c>
      <c r="P997" s="155" cm="1">
        <f t="array" ref="P997">_xlfn.SWITCH(B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997" s="155" cm="1">
        <f t="array" ref="Q997">_xlfn.SWITCH(C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997" s="155" cm="1">
        <f t="array" ref="R997">_xlfn.SWITCH(D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997" s="155" cm="1">
        <f t="array" ref="S997">_xlfn.SWITCH(E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997" s="155" cm="1">
        <f t="array" ref="T997">_xlfn.SWITCH(F997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998" spans="1:20" x14ac:dyDescent="0.3">
      <c r="A998">
        <v>108</v>
      </c>
      <c r="B998" t="s">
        <v>21</v>
      </c>
      <c r="C998" t="s">
        <v>11</v>
      </c>
      <c r="D998" t="s">
        <v>18</v>
      </c>
      <c r="E998" t="s">
        <v>15</v>
      </c>
      <c r="F998" t="s">
        <v>40</v>
      </c>
      <c r="I998" s="4">
        <f>FG_SecBase_Tuning!M$382</f>
        <v>14475</v>
      </c>
      <c r="J998" s="4">
        <f>FG_SecBase_Tuning!N$382</f>
        <v>14235</v>
      </c>
      <c r="K998" s="4">
        <f>FG_SecBase_Tuning!O$382</f>
        <v>10094</v>
      </c>
      <c r="L998" s="4">
        <f>FG_SecBase_Tuning!P$382</f>
        <v>9222</v>
      </c>
      <c r="M998" s="4">
        <f>FG_SecBase_Tuning!Q$382</f>
        <v>9222</v>
      </c>
      <c r="P998" s="155" cm="1">
        <f t="array" ref="P998">_xlfn.SWITCH(B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98" s="155" cm="1">
        <f t="array" ref="Q998">_xlfn.SWITCH(C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998" s="155" cm="1">
        <f t="array" ref="R998">_xlfn.SWITCH(D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998" s="155" cm="1">
        <f t="array" ref="S998">_xlfn.SWITCH(E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998" s="155" cm="1">
        <f t="array" ref="T998">_xlfn.SWITCH(F998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99" spans="1:20" x14ac:dyDescent="0.3">
      <c r="A999">
        <v>109</v>
      </c>
      <c r="B999" s="4" t="s">
        <v>7</v>
      </c>
      <c r="C999" s="4" t="s">
        <v>7</v>
      </c>
      <c r="D999" s="4" t="s">
        <v>7</v>
      </c>
      <c r="E999" s="4" t="s">
        <v>7</v>
      </c>
      <c r="F999" s="4" t="s">
        <v>7</v>
      </c>
      <c r="I999" s="4">
        <f>FG_SecBase_Tuning!M$380</f>
        <v>8371</v>
      </c>
      <c r="J999" s="4">
        <v>10000</v>
      </c>
      <c r="K999" s="4">
        <v>9500</v>
      </c>
      <c r="L999" s="4">
        <f>FG_SecBase_Tuning!P$380</f>
        <v>7000</v>
      </c>
      <c r="M999" s="4">
        <f>FG_SecBase_Tuning!Q$380</f>
        <v>7000</v>
      </c>
      <c r="P999" s="155" cm="1">
        <f t="array" ref="P999">_xlfn.SWITCH(B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999" s="155" cm="1">
        <f t="array" ref="Q999">_xlfn.SWITCH(C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999" s="155" cm="1">
        <f t="array" ref="R999">_xlfn.SWITCH(D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999" s="155" cm="1">
        <f t="array" ref="S999">_xlfn.SWITCH(E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999" s="155" cm="1">
        <f t="array" ref="T999">_xlfn.SWITCH(F999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000" spans="1:20" x14ac:dyDescent="0.3">
      <c r="A1000">
        <v>110</v>
      </c>
      <c r="B1000" t="s">
        <v>27</v>
      </c>
      <c r="C1000" t="s">
        <v>31</v>
      </c>
      <c r="D1000" t="s">
        <v>24</v>
      </c>
      <c r="E1000" t="s">
        <v>21</v>
      </c>
      <c r="F1000" t="s">
        <v>31</v>
      </c>
      <c r="I1000" s="4">
        <f>FG_SecBase_Tuning!M$380</f>
        <v>8371</v>
      </c>
      <c r="J1000" s="4">
        <v>10000</v>
      </c>
      <c r="K1000" s="4">
        <v>9500</v>
      </c>
      <c r="L1000" s="4">
        <f>FG_SecBase_Tuning!P$380</f>
        <v>7000</v>
      </c>
      <c r="M1000" s="4">
        <f>FG_SecBase_Tuning!Q$380</f>
        <v>7000</v>
      </c>
      <c r="P1000" s="155" cm="1">
        <f t="array" ref="P1000">_xlfn.SWITCH(B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00" s="155" cm="1">
        <f t="array" ref="Q1000">_xlfn.SWITCH(C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00" s="155" cm="1">
        <f t="array" ref="R1000">_xlfn.SWITCH(D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00" s="155" cm="1">
        <f t="array" ref="S1000">_xlfn.SWITCH(E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00" s="155" cm="1">
        <f t="array" ref="T1000">_xlfn.SWITCH(F1000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01" spans="1:20" x14ac:dyDescent="0.3">
      <c r="A1001">
        <v>111</v>
      </c>
      <c r="B1001" t="s">
        <v>37</v>
      </c>
      <c r="C1001" t="s">
        <v>31</v>
      </c>
      <c r="D1001" t="s">
        <v>31</v>
      </c>
      <c r="E1001" t="s">
        <v>31</v>
      </c>
      <c r="F1001" t="s">
        <v>11</v>
      </c>
      <c r="I1001">
        <f>FG_SecBase_Tuning!M$363</f>
        <v>9</v>
      </c>
      <c r="J1001">
        <f>FG_SecBase_Tuning!N$363</f>
        <v>9</v>
      </c>
      <c r="K1001">
        <f>FG_SecBase_Tuning!O$363</f>
        <v>9</v>
      </c>
      <c r="L1001">
        <f>FG_SecBase_Tuning!P$363</f>
        <v>9</v>
      </c>
      <c r="M1001">
        <f>FG_SecBase_Tuning!Q$363</f>
        <v>9</v>
      </c>
      <c r="P1001" s="155" cm="1">
        <f t="array" ref="P1001">_xlfn.SWITCH(B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001" s="155" cm="1">
        <f t="array" ref="Q1001">_xlfn.SWITCH(C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01" s="155" cm="1">
        <f t="array" ref="R1001">_xlfn.SWITCH(D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01" s="155" cm="1">
        <f t="array" ref="S1001">_xlfn.SWITCH(E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01" s="155" cm="1">
        <f t="array" ref="T1001">_xlfn.SWITCH(F1001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02" spans="1:20" x14ac:dyDescent="0.3">
      <c r="A1002">
        <v>112</v>
      </c>
      <c r="B1002" t="s">
        <v>18</v>
      </c>
      <c r="C1002" t="s">
        <v>27</v>
      </c>
      <c r="D1002" t="s">
        <v>21</v>
      </c>
      <c r="E1002" t="s">
        <v>34</v>
      </c>
      <c r="F1002" t="s">
        <v>37</v>
      </c>
      <c r="I1002">
        <f>FG_SecBase_Tuning!M$363</f>
        <v>9</v>
      </c>
      <c r="J1002">
        <f>FG_SecBase_Tuning!N$363</f>
        <v>9</v>
      </c>
      <c r="K1002">
        <f>FG_SecBase_Tuning!O$363</f>
        <v>9</v>
      </c>
      <c r="L1002">
        <f>FG_SecBase_Tuning!P$363</f>
        <v>9</v>
      </c>
      <c r="M1002">
        <f>FG_SecBase_Tuning!Q$363</f>
        <v>9</v>
      </c>
      <c r="P1002" s="155" cm="1">
        <f t="array" ref="P1002">_xlfn.SWITCH(B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02" s="155" cm="1">
        <f t="array" ref="Q1002">_xlfn.SWITCH(C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02" s="155" cm="1">
        <f t="array" ref="R1002">_xlfn.SWITCH(D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02" s="155" cm="1">
        <f t="array" ref="S1002">_xlfn.SWITCH(E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02" s="155" cm="1">
        <f t="array" ref="T1002">_xlfn.SWITCH(F1002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03" spans="1:20" x14ac:dyDescent="0.3">
      <c r="A1003">
        <v>113</v>
      </c>
      <c r="B1003" t="s">
        <v>21</v>
      </c>
      <c r="C1003" t="s">
        <v>31</v>
      </c>
      <c r="D1003" t="s">
        <v>24</v>
      </c>
      <c r="E1003" t="s">
        <v>21</v>
      </c>
      <c r="F1003" t="s">
        <v>37</v>
      </c>
      <c r="I1003">
        <f>FG_SecBase_Tuning!M$363</f>
        <v>9</v>
      </c>
      <c r="J1003">
        <f>FG_SecBase_Tuning!N$363</f>
        <v>9</v>
      </c>
      <c r="K1003">
        <f>FG_SecBase_Tuning!O$363</f>
        <v>9</v>
      </c>
      <c r="L1003">
        <f>FG_SecBase_Tuning!P$363</f>
        <v>9</v>
      </c>
      <c r="M1003">
        <f>FG_SecBase_Tuning!Q$363</f>
        <v>9</v>
      </c>
      <c r="P1003" s="155" cm="1">
        <f t="array" ref="P1003">_xlfn.SWITCH(B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03" s="155" cm="1">
        <f t="array" ref="Q1003">_xlfn.SWITCH(C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03" s="155" cm="1">
        <f t="array" ref="R1003">_xlfn.SWITCH(D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03" s="155" cm="1">
        <f t="array" ref="S1003">_xlfn.SWITCH(E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03" s="155" cm="1">
        <f t="array" ref="T1003">_xlfn.SWITCH(F1003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04" spans="1:20" x14ac:dyDescent="0.3">
      <c r="K1004"/>
    </row>
    <row r="1005" spans="1:20" x14ac:dyDescent="0.3">
      <c r="I1005">
        <f>SUM(I891:I1003)</f>
        <v>100000</v>
      </c>
      <c r="J1005">
        <f t="shared" ref="J1005:M1005" si="32">SUM(J891:J1003)</f>
        <v>100000</v>
      </c>
      <c r="K1005">
        <f t="shared" si="32"/>
        <v>100000</v>
      </c>
      <c r="L1005">
        <f t="shared" si="32"/>
        <v>100000</v>
      </c>
      <c r="M1005">
        <f t="shared" si="32"/>
        <v>100000</v>
      </c>
    </row>
    <row r="1006" spans="1:20" x14ac:dyDescent="0.3">
      <c r="K1006"/>
    </row>
    <row r="1007" spans="1:20" x14ac:dyDescent="0.3">
      <c r="B1007" s="209" t="s">
        <v>89</v>
      </c>
      <c r="C1007" s="209"/>
      <c r="D1007" s="209"/>
      <c r="E1007" s="209"/>
      <c r="F1007" s="209"/>
      <c r="I1007" s="209" t="s">
        <v>73</v>
      </c>
      <c r="J1007" s="211"/>
      <c r="K1007" s="211"/>
      <c r="L1007" s="211"/>
      <c r="M1007" s="211"/>
      <c r="P1007" s="209" t="s">
        <v>89</v>
      </c>
      <c r="Q1007" s="209"/>
      <c r="R1007" s="209"/>
      <c r="S1007" s="209"/>
      <c r="T1007" s="209"/>
    </row>
    <row r="1008" spans="1:20" x14ac:dyDescent="0.3">
      <c r="K1008"/>
    </row>
    <row r="1009" spans="1:20" x14ac:dyDescent="0.3">
      <c r="B1009" s="38" t="s">
        <v>74</v>
      </c>
      <c r="C1009" s="38" t="s">
        <v>75</v>
      </c>
      <c r="D1009" s="38" t="s">
        <v>76</v>
      </c>
      <c r="E1009" s="38" t="s">
        <v>77</v>
      </c>
      <c r="F1009" s="38" t="s">
        <v>78</v>
      </c>
      <c r="K1009"/>
      <c r="P1009" s="38" t="s">
        <v>74</v>
      </c>
      <c r="Q1009" s="38" t="s">
        <v>75</v>
      </c>
      <c r="R1009" s="38" t="s">
        <v>76</v>
      </c>
      <c r="S1009" s="38" t="s">
        <v>77</v>
      </c>
      <c r="T1009" s="38" t="s">
        <v>78</v>
      </c>
    </row>
    <row r="1010" spans="1:20" x14ac:dyDescent="0.3">
      <c r="A1010">
        <v>1</v>
      </c>
      <c r="B1010" t="s">
        <v>24</v>
      </c>
      <c r="C1010" t="s">
        <v>40</v>
      </c>
      <c r="D1010" t="s">
        <v>15</v>
      </c>
      <c r="E1010" t="s">
        <v>37</v>
      </c>
      <c r="F1010" t="s">
        <v>37</v>
      </c>
      <c r="I1010">
        <f>FG_SecBase_Tuning!M$398</f>
        <v>340</v>
      </c>
      <c r="J1010">
        <f>FG_SecBase_Tuning!N$398</f>
        <v>380</v>
      </c>
      <c r="K1010">
        <f>FG_SecBase_Tuning!O$398</f>
        <v>380</v>
      </c>
      <c r="L1010">
        <f>FG_SecBase_Tuning!P$398</f>
        <v>640</v>
      </c>
      <c r="M1010">
        <f>FG_SecBase_Tuning!Q$398</f>
        <v>590</v>
      </c>
      <c r="P1010" s="155" cm="1">
        <f t="array" ref="P1010">_xlfn.SWITCH(B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10" s="155" cm="1">
        <f t="array" ref="Q1010">_xlfn.SWITCH(C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10" s="155" cm="1">
        <f t="array" ref="R1010">_xlfn.SWITCH(D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10" s="155" cm="1">
        <f t="array" ref="S1010">_xlfn.SWITCH(E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10" s="155" cm="1">
        <f t="array" ref="T1010">_xlfn.SWITCH(F1010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11" spans="1:20" x14ac:dyDescent="0.3">
      <c r="A1011">
        <v>2</v>
      </c>
      <c r="B1011" t="s">
        <v>40</v>
      </c>
      <c r="C1011" t="s">
        <v>31</v>
      </c>
      <c r="D1011" t="s">
        <v>15</v>
      </c>
      <c r="E1011" t="s">
        <v>27</v>
      </c>
      <c r="F1011" t="s">
        <v>40</v>
      </c>
      <c r="I1011">
        <f>FG_SecBase_Tuning!M$398</f>
        <v>340</v>
      </c>
      <c r="J1011">
        <f>FG_SecBase_Tuning!N$398</f>
        <v>380</v>
      </c>
      <c r="K1011">
        <f>FG_SecBase_Tuning!O$398</f>
        <v>380</v>
      </c>
      <c r="L1011">
        <f>FG_SecBase_Tuning!P$398</f>
        <v>640</v>
      </c>
      <c r="M1011">
        <f>FG_SecBase_Tuning!Q$398</f>
        <v>590</v>
      </c>
      <c r="P1011" s="155" cm="1">
        <f t="array" ref="P1011">_xlfn.SWITCH(B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11" s="155" cm="1">
        <f t="array" ref="Q1011">_xlfn.SWITCH(C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11" s="155" cm="1">
        <f t="array" ref="R1011">_xlfn.SWITCH(D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11" s="155" cm="1">
        <f t="array" ref="S1011">_xlfn.SWITCH(E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11" s="155" cm="1">
        <f t="array" ref="T1011">_xlfn.SWITCH(F1011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12" spans="1:20" x14ac:dyDescent="0.3">
      <c r="A1012">
        <v>3</v>
      </c>
      <c r="B1012" t="s">
        <v>18</v>
      </c>
      <c r="C1012" t="s">
        <v>34</v>
      </c>
      <c r="D1012" t="s">
        <v>18</v>
      </c>
      <c r="E1012" t="s">
        <v>15</v>
      </c>
      <c r="F1012" t="s">
        <v>31</v>
      </c>
      <c r="I1012">
        <f>FG_SecBase_Tuning!M$398</f>
        <v>340</v>
      </c>
      <c r="J1012">
        <f>FG_SecBase_Tuning!N$398</f>
        <v>380</v>
      </c>
      <c r="K1012">
        <f>FG_SecBase_Tuning!O$398</f>
        <v>380</v>
      </c>
      <c r="L1012">
        <f>FG_SecBase_Tuning!P$398</f>
        <v>640</v>
      </c>
      <c r="M1012">
        <f>FG_SecBase_Tuning!Q$398</f>
        <v>590</v>
      </c>
      <c r="P1012" s="155" cm="1">
        <f t="array" ref="P1012">_xlfn.SWITCH(B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12" s="155" cm="1">
        <f t="array" ref="Q1012">_xlfn.SWITCH(C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12" s="155" cm="1">
        <f t="array" ref="R1012">_xlfn.SWITCH(D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12" s="155" cm="1">
        <f t="array" ref="S1012">_xlfn.SWITCH(E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12" s="155" cm="1">
        <f t="array" ref="T1012">_xlfn.SWITCH(F1012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13" spans="1:20" x14ac:dyDescent="0.3">
      <c r="A1013">
        <v>4</v>
      </c>
      <c r="B1013" t="s">
        <v>31</v>
      </c>
      <c r="C1013" t="s">
        <v>15</v>
      </c>
      <c r="D1013" t="s">
        <v>15</v>
      </c>
      <c r="E1013" t="s">
        <v>31</v>
      </c>
      <c r="F1013" t="s">
        <v>34</v>
      </c>
      <c r="I1013">
        <f>FG_SecBase_Tuning!M$398</f>
        <v>340</v>
      </c>
      <c r="J1013">
        <f>FG_SecBase_Tuning!N$398</f>
        <v>380</v>
      </c>
      <c r="K1013">
        <f>FG_SecBase_Tuning!O$398</f>
        <v>380</v>
      </c>
      <c r="L1013">
        <f>FG_SecBase_Tuning!P$398</f>
        <v>640</v>
      </c>
      <c r="M1013">
        <f>FG_SecBase_Tuning!Q$398</f>
        <v>590</v>
      </c>
      <c r="P1013" s="155" cm="1">
        <f t="array" ref="P1013">_xlfn.SWITCH(B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13" s="155" cm="1">
        <f t="array" ref="Q1013">_xlfn.SWITCH(C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13" s="155" cm="1">
        <f t="array" ref="R1013">_xlfn.SWITCH(D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13" s="155" cm="1">
        <f t="array" ref="S1013">_xlfn.SWITCH(E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13" s="155" cm="1">
        <f t="array" ref="T1013">_xlfn.SWITCH(F1013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14" spans="1:20" x14ac:dyDescent="0.3">
      <c r="A1014">
        <v>5</v>
      </c>
      <c r="B1014" t="s">
        <v>21</v>
      </c>
      <c r="C1014" t="s">
        <v>40</v>
      </c>
      <c r="D1014" t="s">
        <v>18</v>
      </c>
      <c r="E1014" t="s">
        <v>31</v>
      </c>
      <c r="F1014" t="s">
        <v>27</v>
      </c>
      <c r="I1014">
        <f>FG_SecBase_Tuning!M$398</f>
        <v>340</v>
      </c>
      <c r="J1014">
        <f>FG_SecBase_Tuning!N$398</f>
        <v>380</v>
      </c>
      <c r="K1014">
        <f>FG_SecBase_Tuning!O$398</f>
        <v>380</v>
      </c>
      <c r="L1014">
        <f>FG_SecBase_Tuning!P$398</f>
        <v>640</v>
      </c>
      <c r="M1014">
        <f>FG_SecBase_Tuning!Q$398</f>
        <v>590</v>
      </c>
      <c r="P1014" s="155" cm="1">
        <f t="array" ref="P1014">_xlfn.SWITCH(B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14" s="155" cm="1">
        <f t="array" ref="Q1014">_xlfn.SWITCH(C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14" s="155" cm="1">
        <f t="array" ref="R1014">_xlfn.SWITCH(D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14" s="155" cm="1">
        <f t="array" ref="S1014">_xlfn.SWITCH(E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14" s="155" cm="1">
        <f t="array" ref="T1014">_xlfn.SWITCH(F1014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15" spans="1:20" x14ac:dyDescent="0.3">
      <c r="A1015">
        <v>6</v>
      </c>
      <c r="B1015" t="s">
        <v>15</v>
      </c>
      <c r="C1015" t="s">
        <v>11</v>
      </c>
      <c r="D1015" t="s">
        <v>27</v>
      </c>
      <c r="E1015" t="s">
        <v>24</v>
      </c>
      <c r="F1015" t="s">
        <v>15</v>
      </c>
      <c r="I1015">
        <f>FG_SecBase_Tuning!M$398</f>
        <v>340</v>
      </c>
      <c r="J1015">
        <f>FG_SecBase_Tuning!N$398</f>
        <v>380</v>
      </c>
      <c r="K1015">
        <f>FG_SecBase_Tuning!O$398</f>
        <v>380</v>
      </c>
      <c r="L1015">
        <f>FG_SecBase_Tuning!P$398</f>
        <v>640</v>
      </c>
      <c r="M1015">
        <f>FG_SecBase_Tuning!Q$398</f>
        <v>590</v>
      </c>
      <c r="P1015" s="155" cm="1">
        <f t="array" ref="P1015">_xlfn.SWITCH(B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15" s="155" cm="1">
        <f t="array" ref="Q1015">_xlfn.SWITCH(C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15" s="155" cm="1">
        <f t="array" ref="R1015">_xlfn.SWITCH(D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15" s="155" cm="1">
        <f t="array" ref="S1015">_xlfn.SWITCH(E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15" s="155" cm="1">
        <f t="array" ref="T1015">_xlfn.SWITCH(F1015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16" spans="1:20" x14ac:dyDescent="0.3">
      <c r="A1016">
        <v>7</v>
      </c>
      <c r="B1016" t="s">
        <v>34</v>
      </c>
      <c r="C1016" t="s">
        <v>40</v>
      </c>
      <c r="D1016" t="s">
        <v>11</v>
      </c>
      <c r="E1016" t="s">
        <v>15</v>
      </c>
      <c r="F1016" t="s">
        <v>34</v>
      </c>
      <c r="I1016">
        <f>FG_SecBase_Tuning!M$398</f>
        <v>340</v>
      </c>
      <c r="J1016">
        <f>FG_SecBase_Tuning!N$398</f>
        <v>380</v>
      </c>
      <c r="K1016">
        <f>FG_SecBase_Tuning!O$398</f>
        <v>380</v>
      </c>
      <c r="L1016">
        <f>FG_SecBase_Tuning!P$398</f>
        <v>640</v>
      </c>
      <c r="M1016">
        <f>FG_SecBase_Tuning!Q$398</f>
        <v>590</v>
      </c>
      <c r="P1016" s="155" cm="1">
        <f t="array" ref="P1016">_xlfn.SWITCH(B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16" s="155" cm="1">
        <f t="array" ref="Q1016">_xlfn.SWITCH(C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16" s="155" cm="1">
        <f t="array" ref="R1016">_xlfn.SWITCH(D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016" s="155" cm="1">
        <f t="array" ref="S1016">_xlfn.SWITCH(E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16" s="155" cm="1">
        <f t="array" ref="T1016">_xlfn.SWITCH(F1016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17" spans="1:20" x14ac:dyDescent="0.3">
      <c r="A1017">
        <v>8</v>
      </c>
      <c r="B1017" t="s">
        <v>15</v>
      </c>
      <c r="C1017" t="s">
        <v>15</v>
      </c>
      <c r="D1017" t="s">
        <v>27</v>
      </c>
      <c r="E1017" t="s">
        <v>21</v>
      </c>
      <c r="F1017" t="s">
        <v>40</v>
      </c>
      <c r="I1017">
        <f>FG_SecBase_Tuning!M$398</f>
        <v>340</v>
      </c>
      <c r="J1017">
        <f>FG_SecBase_Tuning!N$398</f>
        <v>380</v>
      </c>
      <c r="K1017">
        <f>FG_SecBase_Tuning!O$398</f>
        <v>380</v>
      </c>
      <c r="L1017">
        <f>FG_SecBase_Tuning!P$398</f>
        <v>640</v>
      </c>
      <c r="M1017">
        <f>FG_SecBase_Tuning!Q$398</f>
        <v>590</v>
      </c>
      <c r="P1017" s="155" cm="1">
        <f t="array" ref="P1017">_xlfn.SWITCH(B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17" s="155" cm="1">
        <f t="array" ref="Q1017">_xlfn.SWITCH(C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17" s="155" cm="1">
        <f t="array" ref="R1017">_xlfn.SWITCH(D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17" s="155" cm="1">
        <f t="array" ref="S1017">_xlfn.SWITCH(E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17" s="155" cm="1">
        <f t="array" ref="T1017">_xlfn.SWITCH(F1017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18" spans="1:20" x14ac:dyDescent="0.3">
      <c r="A1018">
        <v>9</v>
      </c>
      <c r="B1018" t="s">
        <v>24</v>
      </c>
      <c r="C1018" t="s">
        <v>34</v>
      </c>
      <c r="D1018" t="s">
        <v>18</v>
      </c>
      <c r="E1018" t="s">
        <v>27</v>
      </c>
      <c r="F1018" t="s">
        <v>34</v>
      </c>
      <c r="I1018" s="4">
        <f>FG_SecBase_Tuning!M$418</f>
        <v>8255</v>
      </c>
      <c r="J1018" s="6">
        <f>FG_SecBase_Tuning!N$402</f>
        <v>500</v>
      </c>
      <c r="K1018" s="6">
        <f>FG_SecBase_Tuning!O$402</f>
        <v>400</v>
      </c>
      <c r="L1018" s="4">
        <f>FG_SecBase_Tuning!P$418</f>
        <v>5920</v>
      </c>
      <c r="M1018" s="4">
        <f>FG_SecBase_Tuning!Q$418</f>
        <v>4700</v>
      </c>
      <c r="P1018" s="155" cm="1">
        <f t="array" ref="P1018">_xlfn.SWITCH(B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18" s="155" cm="1">
        <f t="array" ref="Q1018">_xlfn.SWITCH(C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18" s="155" cm="1">
        <f t="array" ref="R1018">_xlfn.SWITCH(D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18" s="155" cm="1">
        <f t="array" ref="S1018">_xlfn.SWITCH(E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18" s="155" cm="1">
        <f t="array" ref="T1018">_xlfn.SWITCH(F1018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19" spans="1:20" x14ac:dyDescent="0.3">
      <c r="A1019">
        <v>10</v>
      </c>
      <c r="B1019" t="s">
        <v>34</v>
      </c>
      <c r="C1019" t="s">
        <v>40</v>
      </c>
      <c r="D1019" t="s">
        <v>15</v>
      </c>
      <c r="E1019" t="s">
        <v>21</v>
      </c>
      <c r="F1019" t="s">
        <v>11</v>
      </c>
      <c r="I1019" s="32">
        <f>FG_SecBase_Tuning!M$419</f>
        <v>7870</v>
      </c>
      <c r="J1019" s="6">
        <f>FG_SecBase_Tuning!N$402</f>
        <v>500</v>
      </c>
      <c r="K1019" s="6">
        <f>FG_SecBase_Tuning!O$402</f>
        <v>400</v>
      </c>
      <c r="L1019" s="32">
        <f>FG_SecBase_Tuning!P$419</f>
        <v>5000</v>
      </c>
      <c r="M1019" s="32">
        <f>FG_SecBase_Tuning!Q$419</f>
        <v>4030</v>
      </c>
      <c r="P1019" s="155" cm="1">
        <f t="array" ref="P1019">_xlfn.SWITCH(B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19" s="155" cm="1">
        <f t="array" ref="Q1019">_xlfn.SWITCH(C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19" s="155" cm="1">
        <f t="array" ref="R1019">_xlfn.SWITCH(D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19" s="155" cm="1">
        <f t="array" ref="S1019">_xlfn.SWITCH(E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19" s="155" cm="1">
        <f t="array" ref="T1019">_xlfn.SWITCH(F1019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20" spans="1:20" x14ac:dyDescent="0.3">
      <c r="A1020">
        <v>11</v>
      </c>
      <c r="B1020" s="4" t="s">
        <v>7</v>
      </c>
      <c r="C1020" t="s">
        <v>26</v>
      </c>
      <c r="D1020" t="s">
        <v>26</v>
      </c>
      <c r="E1020" s="4" t="s">
        <v>7</v>
      </c>
      <c r="F1020" s="4" t="s">
        <v>7</v>
      </c>
      <c r="I1020" s="32">
        <f>FG_SecBase_Tuning!M$419</f>
        <v>7870</v>
      </c>
      <c r="J1020" s="6">
        <f>FG_SecBase_Tuning!N$402</f>
        <v>500</v>
      </c>
      <c r="K1020" s="6">
        <f>FG_SecBase_Tuning!O$402</f>
        <v>400</v>
      </c>
      <c r="L1020" s="32">
        <f>FG_SecBase_Tuning!P$419</f>
        <v>5000</v>
      </c>
      <c r="M1020" s="32">
        <f>FG_SecBase_Tuning!Q$419</f>
        <v>4030</v>
      </c>
      <c r="P1020" s="155" cm="1">
        <f t="array" ref="P1020">_xlfn.SWITCH(B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020" s="155" cm="1">
        <f t="array" ref="Q1020">_xlfn.SWITCH(C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20" s="155" cm="1">
        <f t="array" ref="R1020">_xlfn.SWITCH(D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20" s="155" cm="1">
        <f t="array" ref="S1020">_xlfn.SWITCH(E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020" s="155" cm="1">
        <f t="array" ref="T1020">_xlfn.SWITCH(F1020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021" spans="1:20" x14ac:dyDescent="0.3">
      <c r="A1021">
        <v>12</v>
      </c>
      <c r="B1021" s="4" t="s">
        <v>7</v>
      </c>
      <c r="C1021" t="s">
        <v>30</v>
      </c>
      <c r="D1021" t="s">
        <v>30</v>
      </c>
      <c r="E1021" s="4" t="s">
        <v>7</v>
      </c>
      <c r="F1021" s="4" t="s">
        <v>7</v>
      </c>
      <c r="I1021" s="32">
        <f>FG_SecBase_Tuning!M$419</f>
        <v>7870</v>
      </c>
      <c r="J1021" s="2">
        <f>FG_SecBase_Tuning!N$403</f>
        <v>300</v>
      </c>
      <c r="K1021" s="2">
        <f>FG_SecBase_Tuning!O$403</f>
        <v>300</v>
      </c>
      <c r="L1021" s="32">
        <f>FG_SecBase_Tuning!P$419</f>
        <v>5000</v>
      </c>
      <c r="M1021" s="32">
        <f>FG_SecBase_Tuning!Q$419</f>
        <v>4030</v>
      </c>
      <c r="P1021" s="155" cm="1">
        <f t="array" ref="P1021">_xlfn.SWITCH(B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021" s="155" cm="1">
        <f t="array" ref="Q1021">_xlfn.SWITCH(C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21" s="155" cm="1">
        <f t="array" ref="R1021">_xlfn.SWITCH(D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21" s="155" cm="1">
        <f t="array" ref="S1021">_xlfn.SWITCH(E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021" s="155" cm="1">
        <f t="array" ref="T1021">_xlfn.SWITCH(F1021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022" spans="1:20" x14ac:dyDescent="0.3">
      <c r="A1022">
        <v>13</v>
      </c>
      <c r="B1022" t="s">
        <v>40</v>
      </c>
      <c r="C1022" t="s">
        <v>33</v>
      </c>
      <c r="D1022" t="s">
        <v>33</v>
      </c>
      <c r="E1022" t="s">
        <v>31</v>
      </c>
      <c r="F1022" t="s">
        <v>34</v>
      </c>
      <c r="I1022" s="4">
        <f>FG_SecBase_Tuning!M$418</f>
        <v>8255</v>
      </c>
      <c r="J1022" s="6">
        <f>FG_SecBase_Tuning!N$402</f>
        <v>500</v>
      </c>
      <c r="K1022" s="6">
        <f>FG_SecBase_Tuning!O$402</f>
        <v>400</v>
      </c>
      <c r="L1022" s="4">
        <f>FG_SecBase_Tuning!P$418</f>
        <v>5920</v>
      </c>
      <c r="M1022" s="4">
        <f>FG_SecBase_Tuning!Q$418</f>
        <v>4700</v>
      </c>
      <c r="P1022" s="155" cm="1">
        <f t="array" ref="P1022">_xlfn.SWITCH(B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22" s="155" cm="1">
        <f t="array" ref="Q1022">_xlfn.SWITCH(C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22" s="155" cm="1">
        <f t="array" ref="R1022">_xlfn.SWITCH(D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22" s="155" cm="1">
        <f t="array" ref="S1022">_xlfn.SWITCH(E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22" s="155" cm="1">
        <f t="array" ref="T1022">_xlfn.SWITCH(F1022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23" spans="1:20" x14ac:dyDescent="0.3">
      <c r="A1023">
        <v>14</v>
      </c>
      <c r="B1023" t="s">
        <v>27</v>
      </c>
      <c r="C1023" t="s">
        <v>36</v>
      </c>
      <c r="D1023" t="s">
        <v>36</v>
      </c>
      <c r="E1023" t="s">
        <v>18</v>
      </c>
      <c r="F1023" t="s">
        <v>31</v>
      </c>
      <c r="I1023">
        <f>FG_SecBase_Tuning!M$398</f>
        <v>340</v>
      </c>
      <c r="J1023" s="6">
        <f>FG_SecBase_Tuning!N$402</f>
        <v>500</v>
      </c>
      <c r="K1023" s="6">
        <f>FG_SecBase_Tuning!O$402</f>
        <v>400</v>
      </c>
      <c r="L1023">
        <f>FG_SecBase_Tuning!P$398</f>
        <v>640</v>
      </c>
      <c r="M1023">
        <f>FG_SecBase_Tuning!Q$398</f>
        <v>590</v>
      </c>
      <c r="P1023" s="155" cm="1">
        <f t="array" ref="P1023">_xlfn.SWITCH(B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23" s="155" cm="1">
        <f t="array" ref="Q1023">_xlfn.SWITCH(C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23" s="155" cm="1">
        <f t="array" ref="R1023">_xlfn.SWITCH(D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23" s="155" cm="1">
        <f t="array" ref="S1023">_xlfn.SWITCH(E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023" s="155" cm="1">
        <f t="array" ref="T1023">_xlfn.SWITCH(F1023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24" spans="1:20" x14ac:dyDescent="0.3">
      <c r="A1024">
        <v>15</v>
      </c>
      <c r="B1024" t="s">
        <v>21</v>
      </c>
      <c r="C1024" t="s">
        <v>11</v>
      </c>
      <c r="D1024" t="s">
        <v>34</v>
      </c>
      <c r="E1024" t="s">
        <v>40</v>
      </c>
      <c r="F1024" t="s">
        <v>18</v>
      </c>
      <c r="I1024">
        <f>FG_SecBase_Tuning!M$398</f>
        <v>340</v>
      </c>
      <c r="J1024" s="6">
        <f>FG_SecBase_Tuning!N$402</f>
        <v>500</v>
      </c>
      <c r="K1024" s="6">
        <f>FG_SecBase_Tuning!O$402</f>
        <v>400</v>
      </c>
      <c r="L1024">
        <f>FG_SecBase_Tuning!P$398</f>
        <v>640</v>
      </c>
      <c r="M1024">
        <f>FG_SecBase_Tuning!Q$398</f>
        <v>590</v>
      </c>
      <c r="P1024" s="155" cm="1">
        <f t="array" ref="P1024">_xlfn.SWITCH(B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24" s="155" cm="1">
        <f t="array" ref="Q1024">_xlfn.SWITCH(C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24" s="155" cm="1">
        <f t="array" ref="R1024">_xlfn.SWITCH(D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24" s="155" cm="1">
        <f t="array" ref="S1024">_xlfn.SWITCH(E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24" s="155" cm="1">
        <f t="array" ref="T1024">_xlfn.SWITCH(F1024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25" spans="1:20" x14ac:dyDescent="0.3">
      <c r="A1025">
        <v>16</v>
      </c>
      <c r="B1025" t="s">
        <v>21</v>
      </c>
      <c r="C1025" t="s">
        <v>11</v>
      </c>
      <c r="D1025" t="s">
        <v>34</v>
      </c>
      <c r="E1025" t="s">
        <v>27</v>
      </c>
      <c r="F1025" t="s">
        <v>34</v>
      </c>
      <c r="I1025">
        <f>FG_SecBase_Tuning!M$398</f>
        <v>340</v>
      </c>
      <c r="J1025">
        <f>FG_SecBase_Tuning!N$398</f>
        <v>380</v>
      </c>
      <c r="K1025">
        <f>FG_SecBase_Tuning!O$398</f>
        <v>380</v>
      </c>
      <c r="L1025">
        <f>FG_SecBase_Tuning!P$398</f>
        <v>640</v>
      </c>
      <c r="M1025">
        <f>FG_SecBase_Tuning!Q$398</f>
        <v>590</v>
      </c>
      <c r="P1025" s="155" cm="1">
        <f t="array" ref="P1025">_xlfn.SWITCH(B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25" s="155" cm="1">
        <f t="array" ref="Q1025">_xlfn.SWITCH(C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25" s="155" cm="1">
        <f t="array" ref="R1025">_xlfn.SWITCH(D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25" s="155" cm="1">
        <f t="array" ref="S1025">_xlfn.SWITCH(E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25" s="155" cm="1">
        <f t="array" ref="T1025">_xlfn.SWITCH(F1025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26" spans="1:20" x14ac:dyDescent="0.3">
      <c r="A1026">
        <v>17</v>
      </c>
      <c r="B1026" t="s">
        <v>34</v>
      </c>
      <c r="C1026" t="s">
        <v>24</v>
      </c>
      <c r="D1026" t="s">
        <v>40</v>
      </c>
      <c r="E1026" t="s">
        <v>27</v>
      </c>
      <c r="F1026" t="s">
        <v>15</v>
      </c>
      <c r="I1026">
        <f>FG_SecBase_Tuning!M$398</f>
        <v>340</v>
      </c>
      <c r="J1026">
        <f>FG_SecBase_Tuning!N$398</f>
        <v>380</v>
      </c>
      <c r="K1026">
        <f>FG_SecBase_Tuning!O$398</f>
        <v>380</v>
      </c>
      <c r="L1026">
        <f>FG_SecBase_Tuning!P$398</f>
        <v>640</v>
      </c>
      <c r="M1026">
        <f>FG_SecBase_Tuning!Q$398</f>
        <v>590</v>
      </c>
      <c r="P1026" s="155" cm="1">
        <f t="array" ref="P1026">_xlfn.SWITCH(B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26" s="155" cm="1">
        <f t="array" ref="Q1026">_xlfn.SWITCH(C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26" s="155" cm="1">
        <f t="array" ref="R1026">_xlfn.SWITCH(D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26" s="155" cm="1">
        <f t="array" ref="S1026">_xlfn.SWITCH(E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26" s="155" cm="1">
        <f t="array" ref="T1026">_xlfn.SWITCH(F1026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27" spans="1:20" x14ac:dyDescent="0.3">
      <c r="A1027">
        <v>18</v>
      </c>
      <c r="B1027" t="s">
        <v>24</v>
      </c>
      <c r="C1027" t="s">
        <v>24</v>
      </c>
      <c r="D1027" t="s">
        <v>18</v>
      </c>
      <c r="E1027" t="s">
        <v>27</v>
      </c>
      <c r="F1027" t="s">
        <v>37</v>
      </c>
      <c r="I1027">
        <f>FG_SecBase_Tuning!M$398</f>
        <v>340</v>
      </c>
      <c r="J1027">
        <f>FG_SecBase_Tuning!N$398</f>
        <v>380</v>
      </c>
      <c r="K1027">
        <f>FG_SecBase_Tuning!O$398</f>
        <v>380</v>
      </c>
      <c r="L1027">
        <f>FG_SecBase_Tuning!P$398</f>
        <v>640</v>
      </c>
      <c r="M1027">
        <f>FG_SecBase_Tuning!Q$398</f>
        <v>590</v>
      </c>
      <c r="P1027" s="155" cm="1">
        <f t="array" ref="P1027">_xlfn.SWITCH(B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27" s="155" cm="1">
        <f t="array" ref="Q1027">_xlfn.SWITCH(C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27" s="155" cm="1">
        <f t="array" ref="R1027">_xlfn.SWITCH(D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27" s="155" cm="1">
        <f t="array" ref="S1027">_xlfn.SWITCH(E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27" s="155" cm="1">
        <f t="array" ref="T1027">_xlfn.SWITCH(F1027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28" spans="1:20" x14ac:dyDescent="0.3">
      <c r="A1028">
        <v>19</v>
      </c>
      <c r="B1028" t="s">
        <v>18</v>
      </c>
      <c r="C1028" t="s">
        <v>18</v>
      </c>
      <c r="D1028" t="s">
        <v>31</v>
      </c>
      <c r="E1028" t="s">
        <v>15</v>
      </c>
      <c r="F1028" t="s">
        <v>31</v>
      </c>
      <c r="I1028">
        <f>FG_SecBase_Tuning!M$398</f>
        <v>340</v>
      </c>
      <c r="J1028">
        <f>FG_SecBase_Tuning!N$398</f>
        <v>380</v>
      </c>
      <c r="K1028">
        <f>FG_SecBase_Tuning!O$398</f>
        <v>380</v>
      </c>
      <c r="L1028">
        <f>FG_SecBase_Tuning!P$398</f>
        <v>640</v>
      </c>
      <c r="M1028">
        <f>FG_SecBase_Tuning!Q$398</f>
        <v>590</v>
      </c>
      <c r="P1028" s="155" cm="1">
        <f t="array" ref="P1028">_xlfn.SWITCH(B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28" s="155" cm="1">
        <f t="array" ref="Q1028">_xlfn.SWITCH(C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028" s="155" cm="1">
        <f t="array" ref="R1028">_xlfn.SWITCH(D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28" s="155" cm="1">
        <f t="array" ref="S1028">_xlfn.SWITCH(E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28" s="155" cm="1">
        <f t="array" ref="T1028">_xlfn.SWITCH(F1028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29" spans="1:20" x14ac:dyDescent="0.3">
      <c r="A1029">
        <v>20</v>
      </c>
      <c r="B1029" t="s">
        <v>34</v>
      </c>
      <c r="C1029" t="s">
        <v>15</v>
      </c>
      <c r="D1029" t="s">
        <v>31</v>
      </c>
      <c r="E1029" t="s">
        <v>40</v>
      </c>
      <c r="F1029" t="s">
        <v>15</v>
      </c>
      <c r="I1029" s="9">
        <f>FG_SecBase_Tuning!M$415</f>
        <v>1000</v>
      </c>
      <c r="J1029" s="9">
        <f>FG_SecBase_Tuning!N$415</f>
        <v>1000</v>
      </c>
      <c r="K1029" s="9">
        <f>FG_SecBase_Tuning!O$416</f>
        <v>500</v>
      </c>
      <c r="L1029" s="9">
        <f>FG_SecBase_Tuning!P$416</f>
        <v>500</v>
      </c>
      <c r="M1029" s="9">
        <f>FG_SecBase_Tuning!Q$415</f>
        <v>1000</v>
      </c>
      <c r="P1029" s="155" cm="1">
        <f t="array" ref="P1029">_xlfn.SWITCH(B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29" s="155" cm="1">
        <f t="array" ref="Q1029">_xlfn.SWITCH(C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29" s="155" cm="1">
        <f t="array" ref="R1029">_xlfn.SWITCH(D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29" s="155" cm="1">
        <f t="array" ref="S1029">_xlfn.SWITCH(E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29" s="155" cm="1">
        <f t="array" ref="T1029">_xlfn.SWITCH(F1029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30" spans="1:20" x14ac:dyDescent="0.3">
      <c r="A1030">
        <v>21</v>
      </c>
      <c r="B1030" t="s">
        <v>27</v>
      </c>
      <c r="C1030" t="s">
        <v>11</v>
      </c>
      <c r="D1030" t="s">
        <v>27</v>
      </c>
      <c r="E1030" t="s">
        <v>21</v>
      </c>
      <c r="F1030" t="s">
        <v>21</v>
      </c>
      <c r="I1030" s="9">
        <f>FG_SecBase_Tuning!M$415</f>
        <v>1000</v>
      </c>
      <c r="J1030" s="9">
        <f>FG_SecBase_Tuning!N$415</f>
        <v>1000</v>
      </c>
      <c r="K1030" s="9">
        <f>FG_SecBase_Tuning!O$416</f>
        <v>500</v>
      </c>
      <c r="L1030" s="9">
        <f>FG_SecBase_Tuning!P$416</f>
        <v>500</v>
      </c>
      <c r="M1030" s="9">
        <f>FG_SecBase_Tuning!Q$415</f>
        <v>1000</v>
      </c>
      <c r="P1030" s="155" cm="1">
        <f t="array" ref="P1030">_xlfn.SWITCH(B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30" s="155" cm="1">
        <f t="array" ref="Q1030">_xlfn.SWITCH(C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30" s="155" cm="1">
        <f t="array" ref="R1030">_xlfn.SWITCH(D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30" s="155" cm="1">
        <f t="array" ref="S1030">_xlfn.SWITCH(E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30" s="155" cm="1">
        <f t="array" ref="T1030">_xlfn.SWITCH(F1030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31" spans="1:20" x14ac:dyDescent="0.3">
      <c r="A1031">
        <v>22</v>
      </c>
      <c r="B1031" t="s">
        <v>42</v>
      </c>
      <c r="C1031" t="s">
        <v>42</v>
      </c>
      <c r="D1031" t="s">
        <v>46</v>
      </c>
      <c r="E1031" t="s">
        <v>46</v>
      </c>
      <c r="F1031" t="s">
        <v>42</v>
      </c>
      <c r="I1031" s="9">
        <f>FG_SecBase_Tuning!M$415</f>
        <v>1000</v>
      </c>
      <c r="J1031" s="9">
        <f>FG_SecBase_Tuning!N$415</f>
        <v>1000</v>
      </c>
      <c r="K1031" s="9">
        <f>FG_SecBase_Tuning!O$416</f>
        <v>500</v>
      </c>
      <c r="L1031" s="9">
        <f>FG_SecBase_Tuning!P$416</f>
        <v>500</v>
      </c>
      <c r="M1031" s="9">
        <f>FG_SecBase_Tuning!Q$415</f>
        <v>1000</v>
      </c>
      <c r="P1031" s="155" cm="1">
        <f t="array" ref="P1031">_xlfn.SWITCH(B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031" s="155" cm="1">
        <f t="array" ref="Q1031">_xlfn.SWITCH(C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031" s="155" cm="1">
        <f t="array" ref="R1031">_xlfn.SWITCH(D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031" s="155" cm="1">
        <f t="array" ref="S1031">_xlfn.SWITCH(E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031" s="155" cm="1">
        <f t="array" ref="T1031">_xlfn.SWITCH(F1031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1032" spans="1:20" x14ac:dyDescent="0.3">
      <c r="A1032">
        <v>23</v>
      </c>
      <c r="B1032" t="s">
        <v>27</v>
      </c>
      <c r="C1032" t="s">
        <v>37</v>
      </c>
      <c r="D1032" t="s">
        <v>18</v>
      </c>
      <c r="E1032" t="s">
        <v>31</v>
      </c>
      <c r="F1032" t="s">
        <v>37</v>
      </c>
      <c r="I1032" s="9">
        <f>FG_SecBase_Tuning!M$415</f>
        <v>1000</v>
      </c>
      <c r="J1032" s="9">
        <f>FG_SecBase_Tuning!N$415</f>
        <v>1000</v>
      </c>
      <c r="K1032" s="9">
        <f>FG_SecBase_Tuning!O$416</f>
        <v>500</v>
      </c>
      <c r="L1032" s="9">
        <f>FG_SecBase_Tuning!P$416</f>
        <v>500</v>
      </c>
      <c r="M1032" s="9">
        <f>FG_SecBase_Tuning!Q$415</f>
        <v>1000</v>
      </c>
      <c r="P1032" s="155" cm="1">
        <f t="array" ref="P1032">_xlfn.SWITCH(B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32" s="155" cm="1">
        <f t="array" ref="Q1032">_xlfn.SWITCH(C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32" s="155" cm="1">
        <f t="array" ref="R1032">_xlfn.SWITCH(D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32" s="155" cm="1">
        <f t="array" ref="S1032">_xlfn.SWITCH(E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32" s="155" cm="1">
        <f t="array" ref="T1032">_xlfn.SWITCH(F1032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33" spans="1:20" x14ac:dyDescent="0.3">
      <c r="A1033">
        <v>24</v>
      </c>
      <c r="B1033" t="s">
        <v>21</v>
      </c>
      <c r="C1033" t="s">
        <v>18</v>
      </c>
      <c r="D1033" t="s">
        <v>34</v>
      </c>
      <c r="E1033" t="s">
        <v>21</v>
      </c>
      <c r="F1033" t="s">
        <v>27</v>
      </c>
      <c r="I1033">
        <f>FG_SecBase_Tuning!M$398</f>
        <v>340</v>
      </c>
      <c r="J1033">
        <f>FG_SecBase_Tuning!N$398</f>
        <v>380</v>
      </c>
      <c r="K1033">
        <f>FG_SecBase_Tuning!O$398</f>
        <v>380</v>
      </c>
      <c r="L1033">
        <f>FG_SecBase_Tuning!P$398</f>
        <v>640</v>
      </c>
      <c r="M1033">
        <f>FG_SecBase_Tuning!Q$398</f>
        <v>590</v>
      </c>
      <c r="P1033" s="155" cm="1">
        <f t="array" ref="P1033">_xlfn.SWITCH(B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33" s="155" cm="1">
        <f t="array" ref="Q1033">_xlfn.SWITCH(C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033" s="155" cm="1">
        <f t="array" ref="R1033">_xlfn.SWITCH(D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33" s="155" cm="1">
        <f t="array" ref="S1033">_xlfn.SWITCH(E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33" s="155" cm="1">
        <f t="array" ref="T1033">_xlfn.SWITCH(F1033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34" spans="1:20" x14ac:dyDescent="0.3">
      <c r="A1034">
        <v>25</v>
      </c>
      <c r="B1034" t="s">
        <v>40</v>
      </c>
      <c r="C1034" t="s">
        <v>21</v>
      </c>
      <c r="D1034" t="s">
        <v>40</v>
      </c>
      <c r="E1034" t="s">
        <v>34</v>
      </c>
      <c r="F1034" t="s">
        <v>37</v>
      </c>
      <c r="I1034">
        <f>FG_SecBase_Tuning!M$398</f>
        <v>340</v>
      </c>
      <c r="J1034">
        <f>FG_SecBase_Tuning!N$398</f>
        <v>380</v>
      </c>
      <c r="K1034">
        <f>FG_SecBase_Tuning!O$398</f>
        <v>380</v>
      </c>
      <c r="L1034">
        <f>FG_SecBase_Tuning!P$398</f>
        <v>640</v>
      </c>
      <c r="M1034">
        <f>FG_SecBase_Tuning!Q$398</f>
        <v>590</v>
      </c>
      <c r="P1034" s="155" cm="1">
        <f t="array" ref="P1034">_xlfn.SWITCH(B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34" s="155" cm="1">
        <f t="array" ref="Q1034">_xlfn.SWITCH(C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034" s="155" cm="1">
        <f t="array" ref="R1034">_xlfn.SWITCH(D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34" s="155" cm="1">
        <f t="array" ref="S1034">_xlfn.SWITCH(E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34" s="155" cm="1">
        <f t="array" ref="T1034">_xlfn.SWITCH(F1034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35" spans="1:20" x14ac:dyDescent="0.3">
      <c r="A1035">
        <v>26</v>
      </c>
      <c r="B1035" t="s">
        <v>40</v>
      </c>
      <c r="C1035" t="s">
        <v>27</v>
      </c>
      <c r="D1035" t="s">
        <v>24</v>
      </c>
      <c r="E1035" t="s">
        <v>37</v>
      </c>
      <c r="F1035" t="s">
        <v>31</v>
      </c>
      <c r="I1035">
        <f>FG_SecBase_Tuning!M$398</f>
        <v>340</v>
      </c>
      <c r="J1035">
        <f>FG_SecBase_Tuning!N$398</f>
        <v>380</v>
      </c>
      <c r="K1035">
        <f>FG_SecBase_Tuning!O$398</f>
        <v>380</v>
      </c>
      <c r="L1035">
        <f>FG_SecBase_Tuning!P$398</f>
        <v>640</v>
      </c>
      <c r="M1035">
        <f>FG_SecBase_Tuning!Q$398</f>
        <v>590</v>
      </c>
      <c r="P1035" s="155" cm="1">
        <f t="array" ref="P1035">_xlfn.SWITCH(B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35" s="155" cm="1">
        <f t="array" ref="Q1035">_xlfn.SWITCH(C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35" s="155" cm="1">
        <f t="array" ref="R1035">_xlfn.SWITCH(D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35" s="155" cm="1">
        <f t="array" ref="S1035">_xlfn.SWITCH(E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35" s="155" cm="1">
        <f t="array" ref="T1035">_xlfn.SWITCH(F1035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36" spans="1:20" x14ac:dyDescent="0.3">
      <c r="A1036">
        <v>27</v>
      </c>
      <c r="B1036" t="s">
        <v>40</v>
      </c>
      <c r="C1036" t="s">
        <v>24</v>
      </c>
      <c r="D1036" t="s">
        <v>21</v>
      </c>
      <c r="E1036" t="s">
        <v>24</v>
      </c>
      <c r="F1036" t="s">
        <v>18</v>
      </c>
      <c r="I1036" s="6">
        <f>FG_SecBase_Tuning!M$402</f>
        <v>900</v>
      </c>
      <c r="J1036" s="6">
        <f>FG_SecBase_Tuning!N$404</f>
        <v>400</v>
      </c>
      <c r="K1036" s="6">
        <f>FG_SecBase_Tuning!O$404</f>
        <v>500</v>
      </c>
      <c r="L1036" s="6">
        <f>FG_SecBase_Tuning!P$402</f>
        <v>500</v>
      </c>
      <c r="M1036">
        <f>FG_SecBase_Tuning!Q$398</f>
        <v>590</v>
      </c>
      <c r="P1036" s="155" cm="1">
        <f t="array" ref="P1036">_xlfn.SWITCH(B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36" s="155" cm="1">
        <f t="array" ref="Q1036">_xlfn.SWITCH(C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36" s="155" cm="1">
        <f t="array" ref="R1036">_xlfn.SWITCH(D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36" s="155" cm="1">
        <f t="array" ref="S1036">_xlfn.SWITCH(E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36" s="155" cm="1">
        <f t="array" ref="T1036">_xlfn.SWITCH(F1036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37" spans="1:20" x14ac:dyDescent="0.3">
      <c r="A1037">
        <v>28</v>
      </c>
      <c r="B1037" t="s">
        <v>27</v>
      </c>
      <c r="C1037" t="s">
        <v>34</v>
      </c>
      <c r="D1037" t="s">
        <v>15</v>
      </c>
      <c r="E1037" t="s">
        <v>40</v>
      </c>
      <c r="F1037" t="s">
        <v>11</v>
      </c>
      <c r="I1037" s="6">
        <f>FG_SecBase_Tuning!M$402</f>
        <v>900</v>
      </c>
      <c r="J1037" s="6">
        <f>FG_SecBase_Tuning!N$404</f>
        <v>400</v>
      </c>
      <c r="K1037" s="6">
        <f>FG_SecBase_Tuning!O$404</f>
        <v>500</v>
      </c>
      <c r="L1037" s="6">
        <f>FG_SecBase_Tuning!P$402</f>
        <v>500</v>
      </c>
      <c r="M1037">
        <f>FG_SecBase_Tuning!Q$398</f>
        <v>590</v>
      </c>
      <c r="P1037" s="155" cm="1">
        <f t="array" ref="P1037">_xlfn.SWITCH(B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37" s="155" cm="1">
        <f t="array" ref="Q1037">_xlfn.SWITCH(C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37" s="155" cm="1">
        <f t="array" ref="R1037">_xlfn.SWITCH(D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37" s="155" cm="1">
        <f t="array" ref="S1037">_xlfn.SWITCH(E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37" s="155" cm="1">
        <f t="array" ref="T1037">_xlfn.SWITCH(F1037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38" spans="1:20" x14ac:dyDescent="0.3">
      <c r="A1038">
        <v>29</v>
      </c>
      <c r="B1038" s="9" t="s">
        <v>26</v>
      </c>
      <c r="C1038" s="9" t="s">
        <v>26</v>
      </c>
      <c r="D1038" s="9" t="s">
        <v>26</v>
      </c>
      <c r="E1038" s="9" t="s">
        <v>26</v>
      </c>
      <c r="F1038" s="9" t="s">
        <v>24</v>
      </c>
      <c r="I1038" s="6">
        <f>FG_SecBase_Tuning!M$402</f>
        <v>900</v>
      </c>
      <c r="J1038" s="6">
        <f>FG_SecBase_Tuning!N$404</f>
        <v>400</v>
      </c>
      <c r="K1038" s="6">
        <f>FG_SecBase_Tuning!O$404</f>
        <v>500</v>
      </c>
      <c r="L1038" s="6">
        <f>FG_SecBase_Tuning!P$402</f>
        <v>500</v>
      </c>
      <c r="M1038">
        <f>FG_SecBase_Tuning!Q$398</f>
        <v>590</v>
      </c>
      <c r="P1038" s="155" cm="1">
        <f t="array" ref="P1038">_xlfn.SWITCH(B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038" s="155" cm="1">
        <f t="array" ref="Q1038">_xlfn.SWITCH(C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38" s="155" cm="1">
        <f t="array" ref="R1038">_xlfn.SWITCH(D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38" s="155" cm="1">
        <f t="array" ref="S1038">_xlfn.SWITCH(E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038" s="155" cm="1">
        <f t="array" ref="T1038">_xlfn.SWITCH(F1038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39" spans="1:20" x14ac:dyDescent="0.3">
      <c r="A1039">
        <v>30</v>
      </c>
      <c r="B1039" s="9" t="s">
        <v>30</v>
      </c>
      <c r="C1039" s="9" t="s">
        <v>30</v>
      </c>
      <c r="D1039" s="9" t="s">
        <v>30</v>
      </c>
      <c r="E1039" s="9" t="s">
        <v>30</v>
      </c>
      <c r="F1039" s="9" t="s">
        <v>27</v>
      </c>
      <c r="I1039" s="2">
        <f>FG_SecBase_Tuning!M$403</f>
        <v>600</v>
      </c>
      <c r="J1039" s="2">
        <f>FG_SecBase_Tuning!N$405</f>
        <v>200</v>
      </c>
      <c r="K1039" s="2">
        <f>FG_SecBase_Tuning!O$405</f>
        <v>300</v>
      </c>
      <c r="L1039" s="2">
        <f>FG_SecBase_Tuning!P$403</f>
        <v>300</v>
      </c>
      <c r="M1039">
        <f>FG_SecBase_Tuning!Q$398</f>
        <v>590</v>
      </c>
      <c r="P1039" s="155" cm="1">
        <f t="array" ref="P1039">_xlfn.SWITCH(B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039" s="155" cm="1">
        <f t="array" ref="Q1039">_xlfn.SWITCH(C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39" s="155" cm="1">
        <f t="array" ref="R1039">_xlfn.SWITCH(D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39" s="155" cm="1">
        <f t="array" ref="S1039">_xlfn.SWITCH(E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039" s="155" cm="1">
        <f t="array" ref="T1039">_xlfn.SWITCH(F1039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40" spans="1:20" x14ac:dyDescent="0.3">
      <c r="A1040">
        <v>31</v>
      </c>
      <c r="B1040" s="9" t="s">
        <v>33</v>
      </c>
      <c r="C1040" s="9" t="s">
        <v>33</v>
      </c>
      <c r="D1040" s="9" t="s">
        <v>33</v>
      </c>
      <c r="E1040" s="9" t="s">
        <v>33</v>
      </c>
      <c r="F1040" s="9" t="s">
        <v>15</v>
      </c>
      <c r="I1040" s="6">
        <f>FG_SecBase_Tuning!M$402</f>
        <v>900</v>
      </c>
      <c r="J1040" s="2">
        <f>FG_SecBase_Tuning!N$405</f>
        <v>200</v>
      </c>
      <c r="K1040" s="2">
        <f>FG_SecBase_Tuning!O$405</f>
        <v>300</v>
      </c>
      <c r="L1040" s="6">
        <f>FG_SecBase_Tuning!P$402</f>
        <v>500</v>
      </c>
      <c r="M1040">
        <f>FG_SecBase_Tuning!Q$398</f>
        <v>590</v>
      </c>
      <c r="P1040" s="155" cm="1">
        <f t="array" ref="P1040">_xlfn.SWITCH(B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040" s="155" cm="1">
        <f t="array" ref="Q1040">_xlfn.SWITCH(C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40" s="155" cm="1">
        <f t="array" ref="R1040">_xlfn.SWITCH(D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40" s="155" cm="1">
        <f t="array" ref="S1040">_xlfn.SWITCH(E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040" s="155" cm="1">
        <f t="array" ref="T1040">_xlfn.SWITCH(F1040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41" spans="1:20" x14ac:dyDescent="0.3">
      <c r="A1041">
        <v>32</v>
      </c>
      <c r="B1041" s="11" t="s">
        <v>36</v>
      </c>
      <c r="C1041" s="11" t="s">
        <v>36</v>
      </c>
      <c r="D1041" s="11" t="s">
        <v>36</v>
      </c>
      <c r="E1041" s="11" t="s">
        <v>36</v>
      </c>
      <c r="F1041" s="11" t="s">
        <v>21</v>
      </c>
      <c r="I1041" s="6">
        <f>FG_SecBase_Tuning!M$402</f>
        <v>900</v>
      </c>
      <c r="J1041" s="2">
        <f>FG_SecBase_Tuning!N$405</f>
        <v>200</v>
      </c>
      <c r="K1041" s="2">
        <f>FG_SecBase_Tuning!O$405</f>
        <v>300</v>
      </c>
      <c r="L1041" s="6">
        <f>FG_SecBase_Tuning!P$402</f>
        <v>500</v>
      </c>
      <c r="M1041">
        <f>FG_SecBase_Tuning!Q$398</f>
        <v>590</v>
      </c>
      <c r="P1041" s="155" cm="1">
        <f t="array" ref="P1041">_xlfn.SWITCH(B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041" s="155" cm="1">
        <f t="array" ref="Q1041">_xlfn.SWITCH(C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41" s="155" cm="1">
        <f t="array" ref="R1041">_xlfn.SWITCH(D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41" s="155" cm="1">
        <f t="array" ref="S1041">_xlfn.SWITCH(E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041" s="155" cm="1">
        <f t="array" ref="T1041">_xlfn.SWITCH(F1041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42" spans="1:20" x14ac:dyDescent="0.3">
      <c r="A1042">
        <v>33</v>
      </c>
      <c r="B1042" s="11" t="s">
        <v>40</v>
      </c>
      <c r="C1042" s="11" t="s">
        <v>39</v>
      </c>
      <c r="D1042" s="11" t="s">
        <v>39</v>
      </c>
      <c r="E1042" s="11" t="s">
        <v>31</v>
      </c>
      <c r="F1042" s="11" t="s">
        <v>18</v>
      </c>
      <c r="I1042" s="6">
        <f>FG_SecBase_Tuning!M$402</f>
        <v>900</v>
      </c>
      <c r="J1042" s="2">
        <f>FG_SecBase_Tuning!N$405</f>
        <v>200</v>
      </c>
      <c r="K1042" s="2">
        <f>FG_SecBase_Tuning!O$405</f>
        <v>300</v>
      </c>
      <c r="L1042" s="6">
        <f>FG_SecBase_Tuning!P$402</f>
        <v>500</v>
      </c>
      <c r="M1042">
        <f>FG_SecBase_Tuning!Q$398</f>
        <v>590</v>
      </c>
      <c r="P1042" s="155" cm="1">
        <f t="array" ref="P1042">_xlfn.SWITCH(B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42" s="155" cm="1">
        <f t="array" ref="Q1042">_xlfn.SWITCH(C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042" s="155" cm="1">
        <f t="array" ref="R1042">_xlfn.SWITCH(D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042" s="155" cm="1">
        <f t="array" ref="S1042">_xlfn.SWITCH(E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42" s="155" cm="1">
        <f t="array" ref="T1042">_xlfn.SWITCH(F1042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43" spans="1:20" x14ac:dyDescent="0.3">
      <c r="A1043">
        <v>34</v>
      </c>
      <c r="B1043" s="11" t="s">
        <v>31</v>
      </c>
      <c r="C1043" s="11" t="s">
        <v>26</v>
      </c>
      <c r="D1043" s="11" t="s">
        <v>26</v>
      </c>
      <c r="E1043" s="11" t="s">
        <v>34</v>
      </c>
      <c r="F1043" s="11" t="s">
        <v>21</v>
      </c>
      <c r="I1043">
        <f>FG_SecBase_Tuning!M$398</f>
        <v>340</v>
      </c>
      <c r="J1043" s="2">
        <f>FG_SecBase_Tuning!N$405</f>
        <v>200</v>
      </c>
      <c r="K1043" s="2">
        <f>FG_SecBase_Tuning!O$405</f>
        <v>300</v>
      </c>
      <c r="L1043">
        <f>FG_SecBase_Tuning!P$398</f>
        <v>640</v>
      </c>
      <c r="M1043">
        <f>FG_SecBase_Tuning!Q$398</f>
        <v>590</v>
      </c>
      <c r="P1043" s="155" cm="1">
        <f t="array" ref="P1043">_xlfn.SWITCH(B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43" s="155" cm="1">
        <f t="array" ref="Q1043">_xlfn.SWITCH(C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43" s="155" cm="1">
        <f t="array" ref="R1043">_xlfn.SWITCH(D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43" s="155" cm="1">
        <f t="array" ref="S1043">_xlfn.SWITCH(E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43" s="155" cm="1">
        <f t="array" ref="T1043">_xlfn.SWITCH(F1043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44" spans="1:20" x14ac:dyDescent="0.3">
      <c r="A1044">
        <v>35</v>
      </c>
      <c r="B1044" s="11" t="s">
        <v>40</v>
      </c>
      <c r="C1044" s="11" t="s">
        <v>30</v>
      </c>
      <c r="D1044" s="11" t="s">
        <v>30</v>
      </c>
      <c r="E1044" s="11" t="s">
        <v>15</v>
      </c>
      <c r="F1044" s="11" t="s">
        <v>11</v>
      </c>
      <c r="I1044">
        <f>FG_SecBase_Tuning!M$398</f>
        <v>340</v>
      </c>
      <c r="J1044" s="2">
        <f>FG_SecBase_Tuning!N$405</f>
        <v>200</v>
      </c>
      <c r="K1044" s="2">
        <f>FG_SecBase_Tuning!O$405</f>
        <v>300</v>
      </c>
      <c r="L1044">
        <f>FG_SecBase_Tuning!P$398</f>
        <v>640</v>
      </c>
      <c r="M1044">
        <f>FG_SecBase_Tuning!Q$398</f>
        <v>590</v>
      </c>
      <c r="P1044" s="155" cm="1">
        <f t="array" ref="P1044">_xlfn.SWITCH(B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44" s="155" cm="1">
        <f t="array" ref="Q1044">_xlfn.SWITCH(C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44" s="155" cm="1">
        <f t="array" ref="R1044">_xlfn.SWITCH(D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44" s="155" cm="1">
        <f t="array" ref="S1044">_xlfn.SWITCH(E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4" s="155" cm="1">
        <f t="array" ref="T1044">_xlfn.SWITCH(F1044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45" spans="1:20" x14ac:dyDescent="0.3">
      <c r="A1045">
        <v>36</v>
      </c>
      <c r="B1045" s="11" t="s">
        <v>24</v>
      </c>
      <c r="C1045" s="11" t="s">
        <v>33</v>
      </c>
      <c r="D1045" s="11" t="s">
        <v>33</v>
      </c>
      <c r="E1045" s="11" t="s">
        <v>15</v>
      </c>
      <c r="F1045" s="11" t="s">
        <v>11</v>
      </c>
      <c r="I1045">
        <f>FG_SecBase_Tuning!M$398</f>
        <v>340</v>
      </c>
      <c r="J1045" s="6">
        <f>FG_SecBase_Tuning!N$404</f>
        <v>400</v>
      </c>
      <c r="K1045" s="6">
        <f>FG_SecBase_Tuning!O$404</f>
        <v>500</v>
      </c>
      <c r="L1045">
        <f>FG_SecBase_Tuning!P$398</f>
        <v>640</v>
      </c>
      <c r="M1045">
        <f>FG_SecBase_Tuning!Q$398</f>
        <v>590</v>
      </c>
      <c r="P1045" s="155" cm="1">
        <f t="array" ref="P1045">_xlfn.SWITCH(B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45" s="155" cm="1">
        <f t="array" ref="Q1045">_xlfn.SWITCH(C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45" s="155" cm="1">
        <f t="array" ref="R1045">_xlfn.SWITCH(D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45" s="155" cm="1">
        <f t="array" ref="S1045">_xlfn.SWITCH(E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5" s="155" cm="1">
        <f t="array" ref="T1045">_xlfn.SWITCH(F1045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46" spans="1:20" x14ac:dyDescent="0.3">
      <c r="A1046">
        <v>37</v>
      </c>
      <c r="B1046" t="s">
        <v>15</v>
      </c>
      <c r="C1046" t="s">
        <v>36</v>
      </c>
      <c r="D1046" t="s">
        <v>36</v>
      </c>
      <c r="E1046" t="s">
        <v>27</v>
      </c>
      <c r="F1046" t="s">
        <v>37</v>
      </c>
      <c r="I1046">
        <f>FG_SecBase_Tuning!M$398</f>
        <v>340</v>
      </c>
      <c r="J1046" s="6">
        <f>FG_SecBase_Tuning!N$404</f>
        <v>400</v>
      </c>
      <c r="K1046" s="6">
        <f>FG_SecBase_Tuning!O$404</f>
        <v>500</v>
      </c>
      <c r="L1046">
        <f>FG_SecBase_Tuning!P$398</f>
        <v>640</v>
      </c>
      <c r="M1046">
        <f>FG_SecBase_Tuning!Q$398</f>
        <v>590</v>
      </c>
      <c r="P1046" s="155" cm="1">
        <f t="array" ref="P1046">_xlfn.SWITCH(B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46" s="155" cm="1">
        <f t="array" ref="Q1046">_xlfn.SWITCH(C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46" s="155" cm="1">
        <f t="array" ref="R1046">_xlfn.SWITCH(D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46" s="155" cm="1">
        <f t="array" ref="S1046">_xlfn.SWITCH(E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46" s="155" cm="1">
        <f t="array" ref="T1046">_xlfn.SWITCH(F1046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47" spans="1:20" x14ac:dyDescent="0.3">
      <c r="A1047">
        <v>38</v>
      </c>
      <c r="B1047" t="s">
        <v>34</v>
      </c>
      <c r="C1047" t="s">
        <v>24</v>
      </c>
      <c r="D1047" t="s">
        <v>11</v>
      </c>
      <c r="E1047" t="s">
        <v>15</v>
      </c>
      <c r="F1047" t="s">
        <v>15</v>
      </c>
      <c r="I1047">
        <f>FG_SecBase_Tuning!M$398</f>
        <v>340</v>
      </c>
      <c r="J1047" s="6">
        <f>FG_SecBase_Tuning!N$404</f>
        <v>400</v>
      </c>
      <c r="K1047" s="6">
        <f>FG_SecBase_Tuning!O$404</f>
        <v>500</v>
      </c>
      <c r="L1047">
        <f>FG_SecBase_Tuning!P$398</f>
        <v>640</v>
      </c>
      <c r="M1047">
        <f>FG_SecBase_Tuning!Q$398</f>
        <v>590</v>
      </c>
      <c r="P1047" s="155" cm="1">
        <f t="array" ref="P1047">_xlfn.SWITCH(B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47" s="155" cm="1">
        <f t="array" ref="Q1047">_xlfn.SWITCH(C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47" s="155" cm="1">
        <f t="array" ref="R1047">_xlfn.SWITCH(D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047" s="155" cm="1">
        <f t="array" ref="S1047">_xlfn.SWITCH(E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7" s="155" cm="1">
        <f t="array" ref="T1047">_xlfn.SWITCH(F1047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48" spans="1:20" x14ac:dyDescent="0.3">
      <c r="A1048">
        <v>39</v>
      </c>
      <c r="B1048" t="s">
        <v>24</v>
      </c>
      <c r="C1048" t="s">
        <v>40</v>
      </c>
      <c r="D1048" t="s">
        <v>31</v>
      </c>
      <c r="E1048" t="s">
        <v>15</v>
      </c>
      <c r="F1048" t="s">
        <v>27</v>
      </c>
      <c r="I1048">
        <f>FG_SecBase_Tuning!M$398</f>
        <v>340</v>
      </c>
      <c r="J1048">
        <f>FG_SecBase_Tuning!N$398</f>
        <v>380</v>
      </c>
      <c r="K1048">
        <f>FG_SecBase_Tuning!O$398</f>
        <v>380</v>
      </c>
      <c r="L1048">
        <f>FG_SecBase_Tuning!P$398</f>
        <v>640</v>
      </c>
      <c r="M1048">
        <f>FG_SecBase_Tuning!Q$398</f>
        <v>590</v>
      </c>
      <c r="P1048" s="155" cm="1">
        <f t="array" ref="P1048">_xlfn.SWITCH(B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48" s="155" cm="1">
        <f t="array" ref="Q1048">_xlfn.SWITCH(C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48" s="155" cm="1">
        <f t="array" ref="R1048">_xlfn.SWITCH(D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48" s="155" cm="1">
        <f t="array" ref="S1048">_xlfn.SWITCH(E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48" s="155" cm="1">
        <f t="array" ref="T1048">_xlfn.SWITCH(F1048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49" spans="1:20" x14ac:dyDescent="0.3">
      <c r="A1049">
        <v>40</v>
      </c>
      <c r="B1049" t="s">
        <v>34</v>
      </c>
      <c r="C1049" t="s">
        <v>27</v>
      </c>
      <c r="D1049" t="s">
        <v>15</v>
      </c>
      <c r="E1049" t="s">
        <v>34</v>
      </c>
      <c r="F1049" t="s">
        <v>24</v>
      </c>
      <c r="I1049">
        <f>FG_SecBase_Tuning!M$398</f>
        <v>340</v>
      </c>
      <c r="J1049" s="6">
        <f>FG_SecBase_Tuning!N$402</f>
        <v>500</v>
      </c>
      <c r="K1049" s="6">
        <f>FG_SecBase_Tuning!O$402</f>
        <v>400</v>
      </c>
      <c r="L1049">
        <f>FG_SecBase_Tuning!P$398</f>
        <v>640</v>
      </c>
      <c r="M1049">
        <f>FG_SecBase_Tuning!Q$398</f>
        <v>590</v>
      </c>
      <c r="P1049" s="155" cm="1">
        <f t="array" ref="P1049">_xlfn.SWITCH(B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49" s="155" cm="1">
        <f t="array" ref="Q1049">_xlfn.SWITCH(C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49" s="155" cm="1">
        <f t="array" ref="R1049">_xlfn.SWITCH(D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49" s="155" cm="1">
        <f t="array" ref="S1049">_xlfn.SWITCH(E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49" s="155" cm="1">
        <f t="array" ref="T1049">_xlfn.SWITCH(F1049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50" spans="1:20" x14ac:dyDescent="0.3">
      <c r="A1050">
        <v>41</v>
      </c>
      <c r="B1050" t="s">
        <v>34</v>
      </c>
      <c r="C1050" t="s">
        <v>24</v>
      </c>
      <c r="D1050" t="s">
        <v>15</v>
      </c>
      <c r="E1050" t="s">
        <v>11</v>
      </c>
      <c r="F1050" t="s">
        <v>11</v>
      </c>
      <c r="I1050">
        <f>FG_SecBase_Tuning!M$398</f>
        <v>340</v>
      </c>
      <c r="J1050" s="6">
        <f>FG_SecBase_Tuning!N$402</f>
        <v>500</v>
      </c>
      <c r="K1050" s="6">
        <f>FG_SecBase_Tuning!O$402</f>
        <v>400</v>
      </c>
      <c r="L1050">
        <f>FG_SecBase_Tuning!P$398</f>
        <v>640</v>
      </c>
      <c r="M1050">
        <f>FG_SecBase_Tuning!Q$398</f>
        <v>590</v>
      </c>
      <c r="P1050" s="155" cm="1">
        <f t="array" ref="P1050">_xlfn.SWITCH(B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50" s="155" cm="1">
        <f t="array" ref="Q1050">_xlfn.SWITCH(C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50" s="155" cm="1">
        <f t="array" ref="R1050">_xlfn.SWITCH(D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50" s="155" cm="1">
        <f t="array" ref="S1050">_xlfn.SWITCH(E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050" s="155" cm="1">
        <f t="array" ref="T1050">_xlfn.SWITCH(F1050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51" spans="1:20" x14ac:dyDescent="0.3">
      <c r="A1051">
        <v>42</v>
      </c>
      <c r="B1051" t="s">
        <v>40</v>
      </c>
      <c r="C1051" t="s">
        <v>26</v>
      </c>
      <c r="D1051" t="s">
        <v>26</v>
      </c>
      <c r="E1051" t="s">
        <v>21</v>
      </c>
      <c r="F1051" t="s">
        <v>34</v>
      </c>
      <c r="I1051">
        <f>FG_SecBase_Tuning!M$398</f>
        <v>340</v>
      </c>
      <c r="J1051" s="6">
        <f>FG_SecBase_Tuning!N$402</f>
        <v>500</v>
      </c>
      <c r="K1051" s="6">
        <f>FG_SecBase_Tuning!O$402</f>
        <v>400</v>
      </c>
      <c r="L1051">
        <f>FG_SecBase_Tuning!P$398</f>
        <v>640</v>
      </c>
      <c r="M1051">
        <f>FG_SecBase_Tuning!Q$398</f>
        <v>590</v>
      </c>
      <c r="P1051" s="155" cm="1">
        <f t="array" ref="P1051">_xlfn.SWITCH(B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51" s="155" cm="1">
        <f t="array" ref="Q1051">_xlfn.SWITCH(C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51" s="155" cm="1">
        <f t="array" ref="R1051">_xlfn.SWITCH(D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51" s="155" cm="1">
        <f t="array" ref="S1051">_xlfn.SWITCH(E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51" s="155" cm="1">
        <f t="array" ref="T1051">_xlfn.SWITCH(F1051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52" spans="1:20" x14ac:dyDescent="0.3">
      <c r="A1052">
        <v>43</v>
      </c>
      <c r="B1052" t="s">
        <v>21</v>
      </c>
      <c r="C1052" t="s">
        <v>30</v>
      </c>
      <c r="D1052" t="s">
        <v>30</v>
      </c>
      <c r="E1052" t="s">
        <v>34</v>
      </c>
      <c r="F1052" t="s">
        <v>18</v>
      </c>
      <c r="I1052">
        <f>FG_SecBase_Tuning!M$398</f>
        <v>340</v>
      </c>
      <c r="J1052" s="2">
        <f>FG_SecBase_Tuning!N$403</f>
        <v>300</v>
      </c>
      <c r="K1052" s="2">
        <f>FG_SecBase_Tuning!O$403</f>
        <v>300</v>
      </c>
      <c r="L1052">
        <f>FG_SecBase_Tuning!P$398</f>
        <v>640</v>
      </c>
      <c r="M1052">
        <f>FG_SecBase_Tuning!Q$398</f>
        <v>590</v>
      </c>
      <c r="P1052" s="155" cm="1">
        <f t="array" ref="P1052">_xlfn.SWITCH(B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52" s="155" cm="1">
        <f t="array" ref="Q1052">_xlfn.SWITCH(C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52" s="155" cm="1">
        <f t="array" ref="R1052">_xlfn.SWITCH(D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52" s="155" cm="1">
        <f t="array" ref="S1052">_xlfn.SWITCH(E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52" s="155" cm="1">
        <f t="array" ref="T1052">_xlfn.SWITCH(F1052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53" spans="1:20" x14ac:dyDescent="0.3">
      <c r="A1053">
        <v>44</v>
      </c>
      <c r="B1053" t="s">
        <v>11</v>
      </c>
      <c r="C1053" t="s">
        <v>33</v>
      </c>
      <c r="D1053" t="s">
        <v>33</v>
      </c>
      <c r="E1053" t="s">
        <v>24</v>
      </c>
      <c r="F1053" t="s">
        <v>40</v>
      </c>
      <c r="I1053">
        <f>FG_SecBase_Tuning!M$398</f>
        <v>340</v>
      </c>
      <c r="J1053" s="6">
        <f>FG_SecBase_Tuning!N$402</f>
        <v>500</v>
      </c>
      <c r="K1053" s="6">
        <f>FG_SecBase_Tuning!O$402</f>
        <v>400</v>
      </c>
      <c r="L1053">
        <f>FG_SecBase_Tuning!P$398</f>
        <v>640</v>
      </c>
      <c r="M1053">
        <f>FG_SecBase_Tuning!Q$398</f>
        <v>590</v>
      </c>
      <c r="P1053" s="155" cm="1">
        <f t="array" ref="P1053">_xlfn.SWITCH(B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053" s="155" cm="1">
        <f t="array" ref="Q1053">_xlfn.SWITCH(C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53" s="155" cm="1">
        <f t="array" ref="R1053">_xlfn.SWITCH(D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53" s="155" cm="1">
        <f t="array" ref="S1053">_xlfn.SWITCH(E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53" s="155" cm="1">
        <f t="array" ref="T1053">_xlfn.SWITCH(F1053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54" spans="1:20" x14ac:dyDescent="0.3">
      <c r="A1054">
        <v>45</v>
      </c>
      <c r="B1054" t="s">
        <v>21</v>
      </c>
      <c r="C1054" t="s">
        <v>36</v>
      </c>
      <c r="D1054" t="s">
        <v>36</v>
      </c>
      <c r="E1054" t="s">
        <v>21</v>
      </c>
      <c r="F1054" t="s">
        <v>31</v>
      </c>
      <c r="I1054">
        <f>FG_SecBase_Tuning!M$398</f>
        <v>340</v>
      </c>
      <c r="J1054" s="6">
        <f>FG_SecBase_Tuning!N$402</f>
        <v>500</v>
      </c>
      <c r="K1054" s="6">
        <f>FG_SecBase_Tuning!O$402</f>
        <v>400</v>
      </c>
      <c r="L1054">
        <f>FG_SecBase_Tuning!P$398</f>
        <v>640</v>
      </c>
      <c r="M1054">
        <f>FG_SecBase_Tuning!Q$398</f>
        <v>590</v>
      </c>
      <c r="P1054" s="155" cm="1">
        <f t="array" ref="P1054">_xlfn.SWITCH(B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54" s="155" cm="1">
        <f t="array" ref="Q1054">_xlfn.SWITCH(C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54" s="155" cm="1">
        <f t="array" ref="R1054">_xlfn.SWITCH(D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54" s="155" cm="1">
        <f t="array" ref="S1054">_xlfn.SWITCH(E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54" s="155" cm="1">
        <f t="array" ref="T1054">_xlfn.SWITCH(F1054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55" spans="1:20" x14ac:dyDescent="0.3">
      <c r="A1055">
        <v>46</v>
      </c>
      <c r="B1055" t="s">
        <v>15</v>
      </c>
      <c r="C1055" t="s">
        <v>11</v>
      </c>
      <c r="D1055" t="s">
        <v>27</v>
      </c>
      <c r="E1055" t="s">
        <v>21</v>
      </c>
      <c r="F1055" t="s">
        <v>11</v>
      </c>
      <c r="I1055">
        <f>FG_SecBase_Tuning!M$398</f>
        <v>340</v>
      </c>
      <c r="J1055" s="6">
        <f>FG_SecBase_Tuning!N$402</f>
        <v>500</v>
      </c>
      <c r="K1055" s="6">
        <f>FG_SecBase_Tuning!O$402</f>
        <v>400</v>
      </c>
      <c r="L1055">
        <f>FG_SecBase_Tuning!P$398</f>
        <v>640</v>
      </c>
      <c r="M1055">
        <f>FG_SecBase_Tuning!Q$398</f>
        <v>590</v>
      </c>
      <c r="P1055" s="155" cm="1">
        <f t="array" ref="P1055">_xlfn.SWITCH(B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55" s="155" cm="1">
        <f t="array" ref="Q1055">_xlfn.SWITCH(C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55" s="155" cm="1">
        <f t="array" ref="R1055">_xlfn.SWITCH(D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055" s="155" cm="1">
        <f t="array" ref="S1055">_xlfn.SWITCH(E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55" s="155" cm="1">
        <f t="array" ref="T1055">_xlfn.SWITCH(F1055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56" spans="1:20" x14ac:dyDescent="0.3">
      <c r="A1056">
        <v>47</v>
      </c>
      <c r="B1056" t="s">
        <v>34</v>
      </c>
      <c r="C1056" t="s">
        <v>34</v>
      </c>
      <c r="D1056" t="s">
        <v>40</v>
      </c>
      <c r="E1056" t="s">
        <v>21</v>
      </c>
      <c r="F1056" t="s">
        <v>31</v>
      </c>
      <c r="I1056">
        <f>FG_SecBase_Tuning!M$398</f>
        <v>340</v>
      </c>
      <c r="J1056">
        <f>FG_SecBase_Tuning!N$398</f>
        <v>380</v>
      </c>
      <c r="K1056">
        <f>FG_SecBase_Tuning!O$398</f>
        <v>380</v>
      </c>
      <c r="L1056">
        <f>FG_SecBase_Tuning!P$398</f>
        <v>640</v>
      </c>
      <c r="M1056">
        <f>FG_SecBase_Tuning!Q$398</f>
        <v>590</v>
      </c>
      <c r="P1056" s="155" cm="1">
        <f t="array" ref="P1056">_xlfn.SWITCH(B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56" s="155" cm="1">
        <f t="array" ref="Q1056">_xlfn.SWITCH(C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56" s="155" cm="1">
        <f t="array" ref="R1056">_xlfn.SWITCH(D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56" s="155" cm="1">
        <f t="array" ref="S1056">_xlfn.SWITCH(E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56" s="155" cm="1">
        <f t="array" ref="T1056">_xlfn.SWITCH(F1056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57" spans="1:20" x14ac:dyDescent="0.3">
      <c r="A1057">
        <v>48</v>
      </c>
      <c r="B1057" t="s">
        <v>37</v>
      </c>
      <c r="C1057" t="s">
        <v>40</v>
      </c>
      <c r="D1057" t="s">
        <v>21</v>
      </c>
      <c r="E1057" t="s">
        <v>11</v>
      </c>
      <c r="F1057" t="s">
        <v>34</v>
      </c>
      <c r="I1057">
        <f>FG_SecBase_Tuning!M$398</f>
        <v>340</v>
      </c>
      <c r="J1057">
        <f>FG_SecBase_Tuning!N$398</f>
        <v>380</v>
      </c>
      <c r="K1057">
        <f>FG_SecBase_Tuning!O$398</f>
        <v>380</v>
      </c>
      <c r="L1057">
        <f>FG_SecBase_Tuning!P$398</f>
        <v>640</v>
      </c>
      <c r="M1057">
        <f>FG_SecBase_Tuning!Q$398</f>
        <v>590</v>
      </c>
      <c r="P1057" s="155" cm="1">
        <f t="array" ref="P1057">_xlfn.SWITCH(B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057" s="155" cm="1">
        <f t="array" ref="Q1057">_xlfn.SWITCH(C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57" s="155" cm="1">
        <f t="array" ref="R1057">_xlfn.SWITCH(D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57" s="155" cm="1">
        <f t="array" ref="S1057">_xlfn.SWITCH(E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057" s="155" cm="1">
        <f t="array" ref="T1057">_xlfn.SWITCH(F1057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58" spans="1:20" x14ac:dyDescent="0.3">
      <c r="A1058">
        <v>49</v>
      </c>
      <c r="B1058" t="s">
        <v>27</v>
      </c>
      <c r="C1058" t="s">
        <v>31</v>
      </c>
      <c r="D1058" t="s">
        <v>24</v>
      </c>
      <c r="E1058" t="s">
        <v>15</v>
      </c>
      <c r="F1058" t="s">
        <v>24</v>
      </c>
      <c r="I1058" s="6">
        <f>FG_SecBase_Tuning!M$401</f>
        <v>1200</v>
      </c>
      <c r="J1058" s="6">
        <f>FG_SecBase_Tuning!N$404</f>
        <v>400</v>
      </c>
      <c r="K1058" s="6">
        <f>FG_SecBase_Tuning!O$404</f>
        <v>500</v>
      </c>
      <c r="L1058" s="6">
        <f>FG_SecBase_Tuning!P$401</f>
        <v>1200</v>
      </c>
      <c r="M1058" s="6">
        <f>FG_SecBase_Tuning!Q$401</f>
        <v>1200</v>
      </c>
      <c r="P1058" s="155" cm="1">
        <f t="array" ref="P1058">_xlfn.SWITCH(B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58" s="155" cm="1">
        <f t="array" ref="Q1058">_xlfn.SWITCH(C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58" s="155" cm="1">
        <f t="array" ref="R1058">_xlfn.SWITCH(D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058" s="155" cm="1">
        <f t="array" ref="S1058">_xlfn.SWITCH(E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58" s="155" cm="1">
        <f t="array" ref="T1058">_xlfn.SWITCH(F1058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59" spans="1:20" x14ac:dyDescent="0.3">
      <c r="A1059">
        <v>50</v>
      </c>
      <c r="B1059" t="s">
        <v>40</v>
      </c>
      <c r="C1059" t="s">
        <v>27</v>
      </c>
      <c r="D1059" t="s">
        <v>11</v>
      </c>
      <c r="E1059" t="s">
        <v>37</v>
      </c>
      <c r="F1059" t="s">
        <v>31</v>
      </c>
      <c r="I1059" s="6">
        <f>FG_SecBase_Tuning!M$401</f>
        <v>1200</v>
      </c>
      <c r="J1059" s="6">
        <f>FG_SecBase_Tuning!N$404</f>
        <v>400</v>
      </c>
      <c r="K1059" s="6">
        <f>FG_SecBase_Tuning!O$404</f>
        <v>500</v>
      </c>
      <c r="L1059" s="6">
        <f>FG_SecBase_Tuning!P$401</f>
        <v>1200</v>
      </c>
      <c r="M1059" s="6">
        <f>FG_SecBase_Tuning!Q$401</f>
        <v>1200</v>
      </c>
      <c r="P1059" s="155" cm="1">
        <f t="array" ref="P1059">_xlfn.SWITCH(B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59" s="155" cm="1">
        <f t="array" ref="Q1059">_xlfn.SWITCH(C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59" s="155" cm="1">
        <f t="array" ref="R1059">_xlfn.SWITCH(D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059" s="155" cm="1">
        <f t="array" ref="S1059">_xlfn.SWITCH(E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59" s="155" cm="1">
        <f t="array" ref="T1059">_xlfn.SWITCH(F1059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60" spans="1:20" x14ac:dyDescent="0.3">
      <c r="A1060">
        <v>51</v>
      </c>
      <c r="B1060" t="s">
        <v>14</v>
      </c>
      <c r="C1060" t="s">
        <v>26</v>
      </c>
      <c r="D1060" t="s">
        <v>26</v>
      </c>
      <c r="E1060" t="s">
        <v>14</v>
      </c>
      <c r="F1060" t="s">
        <v>14</v>
      </c>
      <c r="I1060" s="6">
        <f>FG_SecBase_Tuning!M$401</f>
        <v>1200</v>
      </c>
      <c r="J1060" s="6">
        <f>FG_SecBase_Tuning!N$404</f>
        <v>400</v>
      </c>
      <c r="K1060" s="6">
        <f>FG_SecBase_Tuning!O$404</f>
        <v>500</v>
      </c>
      <c r="L1060" s="6">
        <f>FG_SecBase_Tuning!P$401</f>
        <v>1200</v>
      </c>
      <c r="M1060" s="6">
        <f>FG_SecBase_Tuning!Q$401</f>
        <v>1200</v>
      </c>
      <c r="P1060" s="155" cm="1">
        <f t="array" ref="P1060">_xlfn.SWITCH(B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060" s="155" cm="1">
        <f t="array" ref="Q1060">_xlfn.SWITCH(C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60" s="155" cm="1">
        <f t="array" ref="R1060">_xlfn.SWITCH(D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60" s="155" cm="1">
        <f t="array" ref="S1060">_xlfn.SWITCH(E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1060" s="155" cm="1">
        <f t="array" ref="T1060">_xlfn.SWITCH(F1060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1061" spans="1:20" x14ac:dyDescent="0.3">
      <c r="A1061">
        <v>52</v>
      </c>
      <c r="B1061" t="s">
        <v>24</v>
      </c>
      <c r="C1061" t="s">
        <v>30</v>
      </c>
      <c r="D1061" t="s">
        <v>30</v>
      </c>
      <c r="E1061" t="s">
        <v>18</v>
      </c>
      <c r="F1061" t="s">
        <v>31</v>
      </c>
      <c r="I1061" s="6">
        <f>FG_SecBase_Tuning!M$401</f>
        <v>1200</v>
      </c>
      <c r="J1061" s="2">
        <f>FG_SecBase_Tuning!N$405</f>
        <v>200</v>
      </c>
      <c r="K1061" s="2">
        <f>FG_SecBase_Tuning!O$405</f>
        <v>300</v>
      </c>
      <c r="L1061" s="6">
        <f>FG_SecBase_Tuning!P$401</f>
        <v>1200</v>
      </c>
      <c r="M1061" s="6">
        <f>FG_SecBase_Tuning!Q$401</f>
        <v>1200</v>
      </c>
      <c r="P1061" s="155" cm="1">
        <f t="array" ref="P1061">_xlfn.SWITCH(B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061" s="155" cm="1">
        <f t="array" ref="Q1061">_xlfn.SWITCH(C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61" s="155" cm="1">
        <f t="array" ref="R1061">_xlfn.SWITCH(D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61" s="155" cm="1">
        <f t="array" ref="S1061">_xlfn.SWITCH(E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061" s="155" cm="1">
        <f t="array" ref="T1061">_xlfn.SWITCH(F1061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62" spans="1:20" x14ac:dyDescent="0.3">
      <c r="A1062">
        <v>53</v>
      </c>
      <c r="B1062" t="s">
        <v>17</v>
      </c>
      <c r="C1062" t="s">
        <v>33</v>
      </c>
      <c r="D1062" t="s">
        <v>33</v>
      </c>
      <c r="E1062" t="s">
        <v>17</v>
      </c>
      <c r="F1062" t="s">
        <v>17</v>
      </c>
      <c r="I1062" s="6">
        <f>FG_SecBase_Tuning!M$401</f>
        <v>1200</v>
      </c>
      <c r="J1062" s="2">
        <f>FG_SecBase_Tuning!N$405</f>
        <v>200</v>
      </c>
      <c r="K1062" s="2">
        <f>FG_SecBase_Tuning!O$405</f>
        <v>300</v>
      </c>
      <c r="L1062" s="6">
        <f>FG_SecBase_Tuning!P$401</f>
        <v>1200</v>
      </c>
      <c r="M1062" s="6">
        <f>FG_SecBase_Tuning!Q$401</f>
        <v>1200</v>
      </c>
      <c r="P1062" s="155" cm="1">
        <f t="array" ref="P1062">_xlfn.SWITCH(B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062" s="155" cm="1">
        <f t="array" ref="Q1062">_xlfn.SWITCH(C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62" s="155" cm="1">
        <f t="array" ref="R1062">_xlfn.SWITCH(D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62" s="155" cm="1">
        <f t="array" ref="S1062">_xlfn.SWITCH(E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1062" s="155" cm="1">
        <f t="array" ref="T1062">_xlfn.SWITCH(F1062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1063" spans="1:20" x14ac:dyDescent="0.3">
      <c r="A1063">
        <v>54</v>
      </c>
      <c r="B1063" t="s">
        <v>31</v>
      </c>
      <c r="C1063" t="s">
        <v>36</v>
      </c>
      <c r="D1063" t="s">
        <v>36</v>
      </c>
      <c r="E1063" t="s">
        <v>24</v>
      </c>
      <c r="F1063" t="s">
        <v>15</v>
      </c>
      <c r="I1063" s="6">
        <f>FG_SecBase_Tuning!M$401</f>
        <v>1200</v>
      </c>
      <c r="J1063" s="2">
        <f>FG_SecBase_Tuning!N$405</f>
        <v>200</v>
      </c>
      <c r="K1063" s="2">
        <f>FG_SecBase_Tuning!O$405</f>
        <v>300</v>
      </c>
      <c r="L1063" s="6">
        <f>FG_SecBase_Tuning!P$401</f>
        <v>1200</v>
      </c>
      <c r="M1063" s="6">
        <f>FG_SecBase_Tuning!Q$401</f>
        <v>1200</v>
      </c>
      <c r="P1063" s="155" cm="1">
        <f t="array" ref="P1063">_xlfn.SWITCH(B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63" s="155" cm="1">
        <f t="array" ref="Q1063">_xlfn.SWITCH(C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63" s="155" cm="1">
        <f t="array" ref="R1063">_xlfn.SWITCH(D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63" s="155" cm="1">
        <f t="array" ref="S1063">_xlfn.SWITCH(E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63" s="155" cm="1">
        <f t="array" ref="T1063">_xlfn.SWITCH(F1063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64" spans="1:20" x14ac:dyDescent="0.3">
      <c r="A1064">
        <v>55</v>
      </c>
      <c r="B1064" t="s">
        <v>34</v>
      </c>
      <c r="C1064" t="s">
        <v>39</v>
      </c>
      <c r="D1064" t="s">
        <v>39</v>
      </c>
      <c r="E1064" t="s">
        <v>18</v>
      </c>
      <c r="F1064" t="s">
        <v>34</v>
      </c>
      <c r="I1064" s="6">
        <f>FG_SecBase_Tuning!M$401</f>
        <v>1200</v>
      </c>
      <c r="J1064" s="2">
        <f>FG_SecBase_Tuning!N$405</f>
        <v>200</v>
      </c>
      <c r="K1064" s="2">
        <f>FG_SecBase_Tuning!O$405</f>
        <v>300</v>
      </c>
      <c r="L1064" s="6">
        <f>FG_SecBase_Tuning!P$401</f>
        <v>1200</v>
      </c>
      <c r="M1064" s="6">
        <f>FG_SecBase_Tuning!Q$401</f>
        <v>1200</v>
      </c>
      <c r="P1064" s="155" cm="1">
        <f t="array" ref="P1064">_xlfn.SWITCH(B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64" s="155" cm="1">
        <f t="array" ref="Q1064">_xlfn.SWITCH(C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064" s="155" cm="1">
        <f t="array" ref="R1064">_xlfn.SWITCH(D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064" s="155" cm="1">
        <f t="array" ref="S1064">_xlfn.SWITCH(E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064" s="155" cm="1">
        <f t="array" ref="T1064">_xlfn.SWITCH(F1064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65" spans="1:20" x14ac:dyDescent="0.3">
      <c r="A1065">
        <v>56</v>
      </c>
      <c r="B1065" t="s">
        <v>23</v>
      </c>
      <c r="C1065" t="s">
        <v>26</v>
      </c>
      <c r="D1065" t="s">
        <v>26</v>
      </c>
      <c r="E1065" t="s">
        <v>23</v>
      </c>
      <c r="F1065" t="s">
        <v>23</v>
      </c>
      <c r="I1065" s="6">
        <f>FG_SecBase_Tuning!M$401</f>
        <v>1200</v>
      </c>
      <c r="J1065" s="2">
        <f>FG_SecBase_Tuning!N$405</f>
        <v>200</v>
      </c>
      <c r="K1065" s="2">
        <f>FG_SecBase_Tuning!O$405</f>
        <v>300</v>
      </c>
      <c r="L1065" s="6">
        <f>FG_SecBase_Tuning!P$401</f>
        <v>1200</v>
      </c>
      <c r="M1065" s="6">
        <f>FG_SecBase_Tuning!Q$401</f>
        <v>1200</v>
      </c>
      <c r="P1065" s="155" cm="1">
        <f t="array" ref="P1065">_xlfn.SWITCH(B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065" s="155" cm="1">
        <f t="array" ref="Q1065">_xlfn.SWITCH(C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65" s="155" cm="1">
        <f t="array" ref="R1065">_xlfn.SWITCH(D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65" s="155" cm="1">
        <f t="array" ref="S1065">_xlfn.SWITCH(E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1065" s="155" cm="1">
        <f t="array" ref="T1065">_xlfn.SWITCH(F1065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1066" spans="1:20" x14ac:dyDescent="0.3">
      <c r="A1066">
        <v>57</v>
      </c>
      <c r="B1066" t="s">
        <v>20</v>
      </c>
      <c r="C1066" t="s">
        <v>30</v>
      </c>
      <c r="D1066" t="s">
        <v>30</v>
      </c>
      <c r="E1066" t="s">
        <v>20</v>
      </c>
      <c r="F1066" t="s">
        <v>20</v>
      </c>
      <c r="I1066" s="6">
        <f>FG_SecBase_Tuning!M$401</f>
        <v>1200</v>
      </c>
      <c r="J1066" s="2">
        <f>FG_SecBase_Tuning!N$405</f>
        <v>200</v>
      </c>
      <c r="K1066" s="2">
        <f>FG_SecBase_Tuning!O$405</f>
        <v>300</v>
      </c>
      <c r="L1066" s="6">
        <f>FG_SecBase_Tuning!P$401</f>
        <v>1200</v>
      </c>
      <c r="M1066" s="6">
        <f>FG_SecBase_Tuning!Q$401</f>
        <v>1200</v>
      </c>
      <c r="P1066" s="155" cm="1">
        <f t="array" ref="P1066">_xlfn.SWITCH(B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066" s="155" cm="1">
        <f t="array" ref="Q1066">_xlfn.SWITCH(C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66" s="155" cm="1">
        <f t="array" ref="R1066">_xlfn.SWITCH(D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66" s="155" cm="1">
        <f t="array" ref="S1066">_xlfn.SWITCH(E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1066" s="155" cm="1">
        <f t="array" ref="T1066">_xlfn.SWITCH(F1066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1067" spans="1:20" x14ac:dyDescent="0.3">
      <c r="A1067">
        <v>58</v>
      </c>
      <c r="B1067" t="s">
        <v>18</v>
      </c>
      <c r="C1067" t="s">
        <v>33</v>
      </c>
      <c r="D1067" t="s">
        <v>33</v>
      </c>
      <c r="E1067" t="s">
        <v>18</v>
      </c>
      <c r="F1067" t="s">
        <v>15</v>
      </c>
      <c r="I1067" s="6">
        <f>FG_SecBase_Tuning!M$401</f>
        <v>1200</v>
      </c>
      <c r="J1067" s="6">
        <f>FG_SecBase_Tuning!N$404</f>
        <v>400</v>
      </c>
      <c r="K1067" s="6">
        <f>FG_SecBase_Tuning!O$404</f>
        <v>500</v>
      </c>
      <c r="L1067" s="6">
        <f>FG_SecBase_Tuning!P$401</f>
        <v>1200</v>
      </c>
      <c r="M1067" s="6">
        <f>FG_SecBase_Tuning!Q$401</f>
        <v>1200</v>
      </c>
      <c r="P1067" s="155" cm="1">
        <f t="array" ref="P1067">_xlfn.SWITCH(B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67" s="155" cm="1">
        <f t="array" ref="Q1067">_xlfn.SWITCH(C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67" s="155" cm="1">
        <f t="array" ref="R1067">_xlfn.SWITCH(D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67" s="155" cm="1">
        <f t="array" ref="S1067">_xlfn.SWITCH(E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067" s="155" cm="1">
        <f t="array" ref="T1067">_xlfn.SWITCH(F1067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68" spans="1:20" x14ac:dyDescent="0.3">
      <c r="A1068">
        <v>59</v>
      </c>
      <c r="B1068" s="9" t="s">
        <v>34</v>
      </c>
      <c r="C1068" s="9" t="s">
        <v>36</v>
      </c>
      <c r="D1068" s="9" t="s">
        <v>36</v>
      </c>
      <c r="E1068" s="9" t="s">
        <v>11</v>
      </c>
      <c r="F1068" s="9" t="s">
        <v>18</v>
      </c>
      <c r="I1068">
        <f>FG_SecBase_Tuning!M$398</f>
        <v>340</v>
      </c>
      <c r="J1068" s="6">
        <f>FG_SecBase_Tuning!N$404</f>
        <v>400</v>
      </c>
      <c r="K1068" s="6">
        <f>FG_SecBase_Tuning!O$404</f>
        <v>500</v>
      </c>
      <c r="L1068">
        <f>FG_SecBase_Tuning!P$398</f>
        <v>640</v>
      </c>
      <c r="M1068">
        <f>FG_SecBase_Tuning!Q$398</f>
        <v>590</v>
      </c>
      <c r="P1068" s="155" cm="1">
        <f t="array" ref="P1068">_xlfn.SWITCH(B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68" s="155" cm="1">
        <f t="array" ref="Q1068">_xlfn.SWITCH(C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68" s="155" cm="1">
        <f t="array" ref="R1068">_xlfn.SWITCH(D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68" s="155" cm="1">
        <f t="array" ref="S1068">_xlfn.SWITCH(E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068" s="155" cm="1">
        <f t="array" ref="T1068">_xlfn.SWITCH(F1068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69" spans="1:20" x14ac:dyDescent="0.3">
      <c r="A1069">
        <v>60</v>
      </c>
      <c r="B1069" s="9" t="s">
        <v>21</v>
      </c>
      <c r="C1069" s="9" t="s">
        <v>11</v>
      </c>
      <c r="D1069" s="9" t="s">
        <v>34</v>
      </c>
      <c r="E1069" s="9" t="s">
        <v>34</v>
      </c>
      <c r="F1069" s="9" t="s">
        <v>40</v>
      </c>
      <c r="I1069">
        <f>FG_SecBase_Tuning!M$398</f>
        <v>340</v>
      </c>
      <c r="J1069" s="6">
        <f>FG_SecBase_Tuning!N$404</f>
        <v>400</v>
      </c>
      <c r="K1069" s="6">
        <f>FG_SecBase_Tuning!O$404</f>
        <v>500</v>
      </c>
      <c r="L1069">
        <f>FG_SecBase_Tuning!P$398</f>
        <v>640</v>
      </c>
      <c r="M1069">
        <f>FG_SecBase_Tuning!Q$398</f>
        <v>590</v>
      </c>
      <c r="P1069" s="155" cm="1">
        <f t="array" ref="P1069">_xlfn.SWITCH(B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69" s="155" cm="1">
        <f t="array" ref="Q1069">_xlfn.SWITCH(C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69" s="155" cm="1">
        <f t="array" ref="R1069">_xlfn.SWITCH(D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69" s="155" cm="1">
        <f t="array" ref="S1069">_xlfn.SWITCH(E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69" s="155" cm="1">
        <f t="array" ref="T1069">_xlfn.SWITCH(F1069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70" spans="1:20" x14ac:dyDescent="0.3">
      <c r="A1070">
        <v>61</v>
      </c>
      <c r="B1070" s="9" t="s">
        <v>40</v>
      </c>
      <c r="C1070" s="9" t="s">
        <v>11</v>
      </c>
      <c r="D1070" s="9" t="s">
        <v>34</v>
      </c>
      <c r="E1070" s="9" t="s">
        <v>31</v>
      </c>
      <c r="F1070" s="9" t="s">
        <v>37</v>
      </c>
      <c r="I1070">
        <f>FG_SecBase_Tuning!M$398</f>
        <v>340</v>
      </c>
      <c r="J1070" s="4">
        <f>FG_SecBase_Tuning!N$418</f>
        <v>10600</v>
      </c>
      <c r="K1070" s="4">
        <f>FG_SecBase_Tuning!O$418</f>
        <v>11250</v>
      </c>
      <c r="L1070">
        <f>FG_SecBase_Tuning!P$398</f>
        <v>640</v>
      </c>
      <c r="M1070">
        <f>FG_SecBase_Tuning!Q$398</f>
        <v>590</v>
      </c>
      <c r="P1070" s="155" cm="1">
        <f t="array" ref="P1070">_xlfn.SWITCH(B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70" s="155" cm="1">
        <f t="array" ref="Q1070">_xlfn.SWITCH(C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70" s="155" cm="1">
        <f t="array" ref="R1070">_xlfn.SWITCH(D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70" s="155" cm="1">
        <f t="array" ref="S1070">_xlfn.SWITCH(E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70" s="155" cm="1">
        <f t="array" ref="T1070">_xlfn.SWITCH(F1070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71" spans="1:20" x14ac:dyDescent="0.3">
      <c r="A1071">
        <v>62</v>
      </c>
      <c r="B1071" s="11" t="s">
        <v>40</v>
      </c>
      <c r="C1071" s="11" t="s">
        <v>27</v>
      </c>
      <c r="D1071" s="11" t="s">
        <v>18</v>
      </c>
      <c r="E1071" s="11" t="s">
        <v>31</v>
      </c>
      <c r="F1071" s="11" t="s">
        <v>37</v>
      </c>
      <c r="I1071">
        <f>FG_SecBase_Tuning!M$398</f>
        <v>340</v>
      </c>
      <c r="J1071" s="32">
        <f>FG_SecBase_Tuning!N$419</f>
        <v>10980</v>
      </c>
      <c r="K1071" s="32">
        <f>FG_SecBase_Tuning!O$419</f>
        <v>11080</v>
      </c>
      <c r="L1071">
        <f>FG_SecBase_Tuning!P$398</f>
        <v>640</v>
      </c>
      <c r="M1071">
        <f>FG_SecBase_Tuning!Q$398</f>
        <v>590</v>
      </c>
      <c r="P1071" s="155" cm="1">
        <f t="array" ref="P1071">_xlfn.SWITCH(B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71" s="155" cm="1">
        <f t="array" ref="Q1071">_xlfn.SWITCH(C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071" s="155" cm="1">
        <f t="array" ref="R1071">_xlfn.SWITCH(D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071" s="155" cm="1">
        <f t="array" ref="S1071">_xlfn.SWITCH(E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71" s="155" cm="1">
        <f t="array" ref="T1071">_xlfn.SWITCH(F1071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72" spans="1:20" x14ac:dyDescent="0.3">
      <c r="A1072">
        <v>63</v>
      </c>
      <c r="B1072" s="11" t="s">
        <v>37</v>
      </c>
      <c r="C1072" s="4" t="s">
        <v>7</v>
      </c>
      <c r="D1072" s="4" t="s">
        <v>7</v>
      </c>
      <c r="E1072" s="11" t="s">
        <v>37</v>
      </c>
      <c r="F1072" s="11" t="s">
        <v>27</v>
      </c>
      <c r="I1072">
        <f>FG_SecBase_Tuning!M$398</f>
        <v>340</v>
      </c>
      <c r="J1072" s="32">
        <f>FG_SecBase_Tuning!N$419</f>
        <v>10980</v>
      </c>
      <c r="K1072" s="32">
        <f>FG_SecBase_Tuning!O$419</f>
        <v>11080</v>
      </c>
      <c r="L1072">
        <f>FG_SecBase_Tuning!P$398</f>
        <v>640</v>
      </c>
      <c r="M1072">
        <f>FG_SecBase_Tuning!Q$398</f>
        <v>590</v>
      </c>
      <c r="P1072" s="155" cm="1">
        <f t="array" ref="P1072">_xlfn.SWITCH(B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072" s="155" cm="1">
        <f t="array" ref="Q1072">_xlfn.SWITCH(C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072" s="155" cm="1">
        <f t="array" ref="R1072">_xlfn.SWITCH(D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072" s="155" cm="1">
        <f t="array" ref="S1072">_xlfn.SWITCH(E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072" s="155" cm="1">
        <f t="array" ref="T1072">_xlfn.SWITCH(F1072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073" spans="1:20" x14ac:dyDescent="0.3">
      <c r="A1073">
        <v>64</v>
      </c>
      <c r="B1073" s="11" t="s">
        <v>18</v>
      </c>
      <c r="C1073" s="4" t="s">
        <v>7</v>
      </c>
      <c r="D1073" s="4" t="s">
        <v>7</v>
      </c>
      <c r="E1073" s="11" t="s">
        <v>21</v>
      </c>
      <c r="F1073" s="11" t="s">
        <v>11</v>
      </c>
      <c r="I1073">
        <f>FG_SecBase_Tuning!M$398</f>
        <v>340</v>
      </c>
      <c r="J1073" s="32">
        <f>FG_SecBase_Tuning!N$419</f>
        <v>10980</v>
      </c>
      <c r="K1073" s="32">
        <f>FG_SecBase_Tuning!O$419</f>
        <v>11080</v>
      </c>
      <c r="L1073">
        <f>FG_SecBase_Tuning!P$398</f>
        <v>640</v>
      </c>
      <c r="M1073">
        <f>FG_SecBase_Tuning!Q$398</f>
        <v>590</v>
      </c>
      <c r="P1073" s="155" cm="1">
        <f t="array" ref="P1073">_xlfn.SWITCH(B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73" s="155" cm="1">
        <f t="array" ref="Q1073">_xlfn.SWITCH(C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073" s="155" cm="1">
        <f t="array" ref="R1073">_xlfn.SWITCH(D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073" s="155" cm="1">
        <f t="array" ref="S1073">_xlfn.SWITCH(E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73" s="155" cm="1">
        <f t="array" ref="T1073">_xlfn.SWITCH(F1073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074" spans="1:20" x14ac:dyDescent="0.3">
      <c r="A1074">
        <v>65</v>
      </c>
      <c r="B1074" s="11" t="s">
        <v>34</v>
      </c>
      <c r="C1074" s="11" t="s">
        <v>40</v>
      </c>
      <c r="D1074" s="11" t="s">
        <v>34</v>
      </c>
      <c r="E1074" s="11" t="s">
        <v>31</v>
      </c>
      <c r="F1074" s="11" t="s">
        <v>31</v>
      </c>
      <c r="I1074">
        <f>FG_SecBase_Tuning!M$398</f>
        <v>340</v>
      </c>
      <c r="J1074" s="4">
        <f>FG_SecBase_Tuning!N$418</f>
        <v>10600</v>
      </c>
      <c r="K1074" s="4">
        <f>FG_SecBase_Tuning!O$418</f>
        <v>11250</v>
      </c>
      <c r="L1074">
        <f>FG_SecBase_Tuning!P$398</f>
        <v>640</v>
      </c>
      <c r="M1074">
        <f>FG_SecBase_Tuning!Q$398</f>
        <v>590</v>
      </c>
      <c r="P1074" s="155" cm="1">
        <f t="array" ref="P1074">_xlfn.SWITCH(B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74" s="155" cm="1">
        <f t="array" ref="Q1074">_xlfn.SWITCH(C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074" s="155" cm="1">
        <f t="array" ref="R1074">_xlfn.SWITCH(D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74" s="155" cm="1">
        <f t="array" ref="S1074">_xlfn.SWITCH(E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74" s="155" cm="1">
        <f t="array" ref="T1074">_xlfn.SWITCH(F1074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75" spans="1:20" x14ac:dyDescent="0.3">
      <c r="A1075">
        <v>66</v>
      </c>
      <c r="B1075" s="11" t="s">
        <v>18</v>
      </c>
      <c r="C1075" s="11" t="s">
        <v>21</v>
      </c>
      <c r="D1075" s="11" t="s">
        <v>34</v>
      </c>
      <c r="E1075" s="11" t="s">
        <v>15</v>
      </c>
      <c r="F1075" s="11" t="s">
        <v>21</v>
      </c>
      <c r="I1075">
        <f>FG_SecBase_Tuning!M$398</f>
        <v>340</v>
      </c>
      <c r="J1075">
        <f>FG_SecBase_Tuning!N$398</f>
        <v>380</v>
      </c>
      <c r="K1075">
        <f>FG_SecBase_Tuning!O$398</f>
        <v>380</v>
      </c>
      <c r="L1075">
        <f>FG_SecBase_Tuning!P$398</f>
        <v>640</v>
      </c>
      <c r="M1075">
        <f>FG_SecBase_Tuning!Q$398</f>
        <v>590</v>
      </c>
      <c r="P1075" s="155" cm="1">
        <f t="array" ref="P1075">_xlfn.SWITCH(B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75" s="155" cm="1">
        <f t="array" ref="Q1075">_xlfn.SWITCH(C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075" s="155" cm="1">
        <f t="array" ref="R1075">_xlfn.SWITCH(D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75" s="155" cm="1">
        <f t="array" ref="S1075">_xlfn.SWITCH(E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75" s="155" cm="1">
        <f t="array" ref="T1075">_xlfn.SWITCH(F1075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76" spans="1:20" x14ac:dyDescent="0.3">
      <c r="A1076">
        <v>67</v>
      </c>
      <c r="B1076" s="11" t="s">
        <v>34</v>
      </c>
      <c r="C1076" s="11" t="s">
        <v>34</v>
      </c>
      <c r="D1076" s="11" t="s">
        <v>11</v>
      </c>
      <c r="E1076" s="11" t="s">
        <v>24</v>
      </c>
      <c r="F1076" s="11" t="s">
        <v>31</v>
      </c>
      <c r="I1076" s="9">
        <f>FG_SecBase_Tuning!M$415</f>
        <v>1000</v>
      </c>
      <c r="J1076" s="9">
        <f>FG_SecBase_Tuning!N$415</f>
        <v>1000</v>
      </c>
      <c r="K1076" s="9">
        <f>FG_SecBase_Tuning!O$416</f>
        <v>500</v>
      </c>
      <c r="L1076" s="9">
        <f>FG_SecBase_Tuning!P$416</f>
        <v>500</v>
      </c>
      <c r="M1076" s="9">
        <f>FG_SecBase_Tuning!Q$415</f>
        <v>1000</v>
      </c>
      <c r="P1076" s="155" cm="1">
        <f t="array" ref="P1076">_xlfn.SWITCH(B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76" s="155" cm="1">
        <f t="array" ref="Q1076">_xlfn.SWITCH(C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076" s="155" cm="1">
        <f t="array" ref="R1076">_xlfn.SWITCH(D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076" s="155" cm="1">
        <f t="array" ref="S1076">_xlfn.SWITCH(E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76" s="155" cm="1">
        <f t="array" ref="T1076">_xlfn.SWITCH(F1076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77" spans="1:20" x14ac:dyDescent="0.3">
      <c r="A1077">
        <v>68</v>
      </c>
      <c r="B1077" s="11" t="s">
        <v>21</v>
      </c>
      <c r="C1077" s="11" t="s">
        <v>24</v>
      </c>
      <c r="D1077" s="11" t="s">
        <v>40</v>
      </c>
      <c r="E1077" s="11" t="s">
        <v>21</v>
      </c>
      <c r="F1077" s="11" t="s">
        <v>15</v>
      </c>
      <c r="I1077" s="9">
        <f>FG_SecBase_Tuning!M$415</f>
        <v>1000</v>
      </c>
      <c r="J1077" s="9">
        <f>FG_SecBase_Tuning!N$415</f>
        <v>1000</v>
      </c>
      <c r="K1077" s="9">
        <f>FG_SecBase_Tuning!O$416</f>
        <v>500</v>
      </c>
      <c r="L1077" s="9">
        <f>FG_SecBase_Tuning!P$416</f>
        <v>500</v>
      </c>
      <c r="M1077" s="9">
        <f>FG_SecBase_Tuning!Q$415</f>
        <v>1000</v>
      </c>
      <c r="P1077" s="155" cm="1">
        <f t="array" ref="P1077">_xlfn.SWITCH(B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77" s="155" cm="1">
        <f t="array" ref="Q1077">_xlfn.SWITCH(C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077" s="155" cm="1">
        <f t="array" ref="R1077">_xlfn.SWITCH(D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77" s="155" cm="1">
        <f t="array" ref="S1077">_xlfn.SWITCH(E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77" s="155" cm="1">
        <f t="array" ref="T1077">_xlfn.SWITCH(F1077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78" spans="1:20" x14ac:dyDescent="0.3">
      <c r="A1078">
        <v>69</v>
      </c>
      <c r="B1078" t="s">
        <v>42</v>
      </c>
      <c r="C1078" t="s">
        <v>42</v>
      </c>
      <c r="D1078" t="s">
        <v>46</v>
      </c>
      <c r="E1078" t="s">
        <v>46</v>
      </c>
      <c r="F1078" t="s">
        <v>42</v>
      </c>
      <c r="I1078" s="9">
        <f>FG_SecBase_Tuning!M$415</f>
        <v>1000</v>
      </c>
      <c r="J1078" s="9">
        <f>FG_SecBase_Tuning!N$415</f>
        <v>1000</v>
      </c>
      <c r="K1078" s="9">
        <f>FG_SecBase_Tuning!O$416</f>
        <v>500</v>
      </c>
      <c r="L1078" s="9">
        <f>FG_SecBase_Tuning!P$416</f>
        <v>500</v>
      </c>
      <c r="M1078" s="9">
        <f>FG_SecBase_Tuning!Q$415</f>
        <v>1000</v>
      </c>
      <c r="P1078" s="155" cm="1">
        <f t="array" ref="P1078">_xlfn.SWITCH(B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078" s="155" cm="1">
        <f t="array" ref="Q1078">_xlfn.SWITCH(C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078" s="155" cm="1">
        <f t="array" ref="R1078">_xlfn.SWITCH(D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078" s="155" cm="1">
        <f t="array" ref="S1078">_xlfn.SWITCH(E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078" s="155" cm="1">
        <f t="array" ref="T1078">_xlfn.SWITCH(F1078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1079" spans="1:20" x14ac:dyDescent="0.3">
      <c r="A1079">
        <v>70</v>
      </c>
      <c r="B1079" t="s">
        <v>31</v>
      </c>
      <c r="C1079" t="s">
        <v>31</v>
      </c>
      <c r="D1079" t="s">
        <v>40</v>
      </c>
      <c r="E1079" t="s">
        <v>24</v>
      </c>
      <c r="F1079" t="s">
        <v>31</v>
      </c>
      <c r="I1079" s="9">
        <f>FG_SecBase_Tuning!M$415</f>
        <v>1000</v>
      </c>
      <c r="J1079" s="9">
        <f>FG_SecBase_Tuning!N$415</f>
        <v>1000</v>
      </c>
      <c r="K1079" s="9">
        <f>FG_SecBase_Tuning!O$416</f>
        <v>500</v>
      </c>
      <c r="L1079" s="9">
        <f>FG_SecBase_Tuning!P$416</f>
        <v>500</v>
      </c>
      <c r="M1079" s="9">
        <f>FG_SecBase_Tuning!Q$415</f>
        <v>1000</v>
      </c>
      <c r="P1079" s="155" cm="1">
        <f t="array" ref="P1079">_xlfn.SWITCH(B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79" s="155" cm="1">
        <f t="array" ref="Q1079">_xlfn.SWITCH(C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079" s="155" cm="1">
        <f t="array" ref="R1079">_xlfn.SWITCH(D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79" s="155" cm="1">
        <f t="array" ref="S1079">_xlfn.SWITCH(E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79" s="155" cm="1">
        <f t="array" ref="T1079">_xlfn.SWITCH(F1079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80" spans="1:20" x14ac:dyDescent="0.3">
      <c r="A1080">
        <v>71</v>
      </c>
      <c r="B1080" t="s">
        <v>34</v>
      </c>
      <c r="C1080" t="s">
        <v>11</v>
      </c>
      <c r="D1080" t="s">
        <v>40</v>
      </c>
      <c r="E1080" t="s">
        <v>34</v>
      </c>
      <c r="F1080" t="s">
        <v>34</v>
      </c>
      <c r="I1080">
        <f>FG_SecBase_Tuning!M$398</f>
        <v>340</v>
      </c>
      <c r="J1080">
        <f>FG_SecBase_Tuning!N$398</f>
        <v>380</v>
      </c>
      <c r="K1080">
        <f>FG_SecBase_Tuning!O$398</f>
        <v>380</v>
      </c>
      <c r="L1080">
        <f>FG_SecBase_Tuning!P$398</f>
        <v>640</v>
      </c>
      <c r="M1080">
        <f>FG_SecBase_Tuning!Q$398</f>
        <v>590</v>
      </c>
      <c r="P1080" s="155" cm="1">
        <f t="array" ref="P1080">_xlfn.SWITCH(B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80" s="155" cm="1">
        <f t="array" ref="Q1080">_xlfn.SWITCH(C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80" s="155" cm="1">
        <f t="array" ref="R1080">_xlfn.SWITCH(D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080" s="155" cm="1">
        <f t="array" ref="S1080">_xlfn.SWITCH(E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80" s="155" cm="1">
        <f t="array" ref="T1080">_xlfn.SWITCH(F1080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81" spans="1:20" x14ac:dyDescent="0.3">
      <c r="A1081">
        <v>72</v>
      </c>
      <c r="B1081" t="s">
        <v>15</v>
      </c>
      <c r="C1081" t="s">
        <v>11</v>
      </c>
      <c r="D1081" t="s">
        <v>34</v>
      </c>
      <c r="E1081" t="s">
        <v>40</v>
      </c>
      <c r="F1081" t="s">
        <v>15</v>
      </c>
      <c r="I1081">
        <f>FG_SecBase_Tuning!M$398</f>
        <v>340</v>
      </c>
      <c r="J1081" s="6">
        <f>FG_SecBase_Tuning!N$402</f>
        <v>500</v>
      </c>
      <c r="K1081" s="6">
        <f>FG_SecBase_Tuning!O$402</f>
        <v>400</v>
      </c>
      <c r="L1081">
        <f>FG_SecBase_Tuning!P$398</f>
        <v>640</v>
      </c>
      <c r="M1081">
        <f>FG_SecBase_Tuning!Q$398</f>
        <v>590</v>
      </c>
      <c r="P1081" s="155" cm="1">
        <f t="array" ref="P1081">_xlfn.SWITCH(B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81" s="155" cm="1">
        <f t="array" ref="Q1081">_xlfn.SWITCH(C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81" s="155" cm="1">
        <f t="array" ref="R1081">_xlfn.SWITCH(D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081" s="155" cm="1">
        <f t="array" ref="S1081">_xlfn.SWITCH(E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81" s="155" cm="1">
        <f t="array" ref="T1081">_xlfn.SWITCH(F1081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82" spans="1:20" x14ac:dyDescent="0.3">
      <c r="A1082">
        <v>73</v>
      </c>
      <c r="B1082" t="s">
        <v>31</v>
      </c>
      <c r="C1082" t="s">
        <v>11</v>
      </c>
      <c r="D1082" t="s">
        <v>15</v>
      </c>
      <c r="E1082" t="s">
        <v>21</v>
      </c>
      <c r="F1082" t="s">
        <v>34</v>
      </c>
      <c r="I1082">
        <f>FG_SecBase_Tuning!M$398</f>
        <v>340</v>
      </c>
      <c r="J1082" s="6">
        <f>FG_SecBase_Tuning!N$402</f>
        <v>500</v>
      </c>
      <c r="K1082" s="6">
        <f>FG_SecBase_Tuning!O$402</f>
        <v>400</v>
      </c>
      <c r="L1082">
        <f>FG_SecBase_Tuning!P$398</f>
        <v>640</v>
      </c>
      <c r="M1082">
        <f>FG_SecBase_Tuning!Q$398</f>
        <v>590</v>
      </c>
      <c r="P1082" s="155" cm="1">
        <f t="array" ref="P1082">_xlfn.SWITCH(B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82" s="155" cm="1">
        <f t="array" ref="Q1082">_xlfn.SWITCH(C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82" s="155" cm="1">
        <f t="array" ref="R1082">_xlfn.SWITCH(D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82" s="155" cm="1">
        <f t="array" ref="S1082">_xlfn.SWITCH(E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82" s="155" cm="1">
        <f t="array" ref="T1082">_xlfn.SWITCH(F1082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83" spans="1:20" x14ac:dyDescent="0.3">
      <c r="A1083">
        <v>74</v>
      </c>
      <c r="B1083" t="s">
        <v>15</v>
      </c>
      <c r="C1083" t="s">
        <v>26</v>
      </c>
      <c r="D1083" t="s">
        <v>26</v>
      </c>
      <c r="E1083" t="s">
        <v>40</v>
      </c>
      <c r="F1083" t="s">
        <v>24</v>
      </c>
      <c r="I1083">
        <f>FG_SecBase_Tuning!M$398</f>
        <v>340</v>
      </c>
      <c r="J1083" s="6">
        <f>FG_SecBase_Tuning!N$402</f>
        <v>500</v>
      </c>
      <c r="K1083" s="6">
        <f>FG_SecBase_Tuning!O$402</f>
        <v>400</v>
      </c>
      <c r="L1083">
        <f>FG_SecBase_Tuning!P$398</f>
        <v>640</v>
      </c>
      <c r="M1083">
        <f>FG_SecBase_Tuning!Q$398</f>
        <v>590</v>
      </c>
      <c r="P1083" s="155" cm="1">
        <f t="array" ref="P1083">_xlfn.SWITCH(B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83" s="155" cm="1">
        <f t="array" ref="Q1083">_xlfn.SWITCH(C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83" s="155" cm="1">
        <f t="array" ref="R1083">_xlfn.SWITCH(D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83" s="155" cm="1">
        <f t="array" ref="S1083">_xlfn.SWITCH(E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83" s="155" cm="1">
        <f t="array" ref="T1083">_xlfn.SWITCH(F1083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084" spans="1:20" x14ac:dyDescent="0.3">
      <c r="A1084">
        <v>75</v>
      </c>
      <c r="B1084" t="s">
        <v>15</v>
      </c>
      <c r="C1084" t="s">
        <v>30</v>
      </c>
      <c r="D1084" t="s">
        <v>30</v>
      </c>
      <c r="E1084" t="s">
        <v>34</v>
      </c>
      <c r="F1084" t="s">
        <v>15</v>
      </c>
      <c r="I1084">
        <f>FG_SecBase_Tuning!M$398</f>
        <v>340</v>
      </c>
      <c r="J1084" s="2">
        <f>FG_SecBase_Tuning!N$403</f>
        <v>300</v>
      </c>
      <c r="K1084" s="2">
        <f>FG_SecBase_Tuning!O$403</f>
        <v>300</v>
      </c>
      <c r="L1084">
        <f>FG_SecBase_Tuning!P$398</f>
        <v>640</v>
      </c>
      <c r="M1084">
        <f>FG_SecBase_Tuning!Q$398</f>
        <v>590</v>
      </c>
      <c r="P1084" s="155" cm="1">
        <f t="array" ref="P1084">_xlfn.SWITCH(B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84" s="155" cm="1">
        <f t="array" ref="Q1084">_xlfn.SWITCH(C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84" s="155" cm="1">
        <f t="array" ref="R1084">_xlfn.SWITCH(D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84" s="155" cm="1">
        <f t="array" ref="S1084">_xlfn.SWITCH(E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84" s="155" cm="1">
        <f t="array" ref="T1084">_xlfn.SWITCH(F1084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85" spans="1:20" x14ac:dyDescent="0.3">
      <c r="A1085">
        <v>76</v>
      </c>
      <c r="B1085" t="s">
        <v>15</v>
      </c>
      <c r="C1085" t="s">
        <v>33</v>
      </c>
      <c r="D1085" t="s">
        <v>33</v>
      </c>
      <c r="E1085" t="s">
        <v>21</v>
      </c>
      <c r="F1085" t="s">
        <v>18</v>
      </c>
      <c r="I1085">
        <f>FG_SecBase_Tuning!M$398</f>
        <v>340</v>
      </c>
      <c r="J1085" s="6">
        <f>FG_SecBase_Tuning!N$402</f>
        <v>500</v>
      </c>
      <c r="K1085" s="6">
        <f>FG_SecBase_Tuning!O$402</f>
        <v>400</v>
      </c>
      <c r="L1085">
        <f>FG_SecBase_Tuning!P$398</f>
        <v>640</v>
      </c>
      <c r="M1085">
        <f>FG_SecBase_Tuning!Q$398</f>
        <v>590</v>
      </c>
      <c r="P1085" s="155" cm="1">
        <f t="array" ref="P1085">_xlfn.SWITCH(B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085" s="155" cm="1">
        <f t="array" ref="Q1085">_xlfn.SWITCH(C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85" s="155" cm="1">
        <f t="array" ref="R1085">_xlfn.SWITCH(D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85" s="155" cm="1">
        <f t="array" ref="S1085">_xlfn.SWITCH(E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085" s="155" cm="1">
        <f t="array" ref="T1085">_xlfn.SWITCH(F1085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86" spans="1:20" x14ac:dyDescent="0.3">
      <c r="A1086">
        <v>77</v>
      </c>
      <c r="B1086" t="s">
        <v>27</v>
      </c>
      <c r="C1086" t="s">
        <v>36</v>
      </c>
      <c r="D1086" t="s">
        <v>36</v>
      </c>
      <c r="E1086" t="s">
        <v>24</v>
      </c>
      <c r="F1086" t="s">
        <v>31</v>
      </c>
      <c r="I1086">
        <f>FG_SecBase_Tuning!M$398</f>
        <v>340</v>
      </c>
      <c r="J1086" s="6">
        <f>FG_SecBase_Tuning!N$402</f>
        <v>500</v>
      </c>
      <c r="K1086" s="6">
        <f>FG_SecBase_Tuning!O$402</f>
        <v>400</v>
      </c>
      <c r="L1086">
        <f>FG_SecBase_Tuning!P$398</f>
        <v>640</v>
      </c>
      <c r="M1086">
        <f>FG_SecBase_Tuning!Q$398</f>
        <v>590</v>
      </c>
      <c r="P1086" s="155" cm="1">
        <f t="array" ref="P1086">_xlfn.SWITCH(B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086" s="155" cm="1">
        <f t="array" ref="Q1086">_xlfn.SWITCH(C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86" s="155" cm="1">
        <f t="array" ref="R1086">_xlfn.SWITCH(D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86" s="155" cm="1">
        <f t="array" ref="S1086">_xlfn.SWITCH(E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086" s="155" cm="1">
        <f t="array" ref="T1086">_xlfn.SWITCH(F1086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87" spans="1:20" x14ac:dyDescent="0.3">
      <c r="A1087">
        <v>78</v>
      </c>
      <c r="B1087" t="s">
        <v>21</v>
      </c>
      <c r="C1087" t="s">
        <v>37</v>
      </c>
      <c r="D1087" t="s">
        <v>21</v>
      </c>
      <c r="E1087" t="s">
        <v>34</v>
      </c>
      <c r="F1087" t="s">
        <v>37</v>
      </c>
      <c r="I1087">
        <f>FG_SecBase_Tuning!M$398</f>
        <v>340</v>
      </c>
      <c r="J1087" s="6">
        <f>FG_SecBase_Tuning!N$402</f>
        <v>500</v>
      </c>
      <c r="K1087" s="6">
        <f>FG_SecBase_Tuning!O$402</f>
        <v>400</v>
      </c>
      <c r="L1087">
        <f>FG_SecBase_Tuning!P$398</f>
        <v>640</v>
      </c>
      <c r="M1087">
        <f>FG_SecBase_Tuning!Q$398</f>
        <v>590</v>
      </c>
      <c r="P1087" s="155" cm="1">
        <f t="array" ref="P1087">_xlfn.SWITCH(B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087" s="155" cm="1">
        <f t="array" ref="Q1087">_xlfn.SWITCH(C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87" s="155" cm="1">
        <f t="array" ref="R1087">_xlfn.SWITCH(D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087" s="155" cm="1">
        <f t="array" ref="S1087">_xlfn.SWITCH(E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87" s="155" cm="1">
        <f t="array" ref="T1087">_xlfn.SWITCH(F1087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88" spans="1:20" x14ac:dyDescent="0.3">
      <c r="A1088">
        <v>79</v>
      </c>
      <c r="B1088" t="s">
        <v>40</v>
      </c>
      <c r="C1088" t="s">
        <v>15</v>
      </c>
      <c r="D1088" t="s">
        <v>31</v>
      </c>
      <c r="E1088" t="s">
        <v>15</v>
      </c>
      <c r="F1088" t="s">
        <v>31</v>
      </c>
      <c r="I1088">
        <f>FG_SecBase_Tuning!M$398</f>
        <v>340</v>
      </c>
      <c r="J1088">
        <f>FG_SecBase_Tuning!N$398</f>
        <v>380</v>
      </c>
      <c r="K1088">
        <f>FG_SecBase_Tuning!O$398</f>
        <v>380</v>
      </c>
      <c r="L1088">
        <f>FG_SecBase_Tuning!P$398</f>
        <v>640</v>
      </c>
      <c r="M1088">
        <f>FG_SecBase_Tuning!Q$398</f>
        <v>590</v>
      </c>
      <c r="P1088" s="155" cm="1">
        <f t="array" ref="P1088">_xlfn.SWITCH(B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88" s="155" cm="1">
        <f t="array" ref="Q1088">_xlfn.SWITCH(C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088" s="155" cm="1">
        <f t="array" ref="R1088">_xlfn.SWITCH(D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88" s="155" cm="1">
        <f t="array" ref="S1088">_xlfn.SWITCH(E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088" s="155" cm="1">
        <f t="array" ref="T1088">_xlfn.SWITCH(F1088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89" spans="1:20" x14ac:dyDescent="0.3">
      <c r="A1089">
        <v>80</v>
      </c>
      <c r="B1089" t="s">
        <v>18</v>
      </c>
      <c r="C1089" t="s">
        <v>11</v>
      </c>
      <c r="D1089" t="s">
        <v>31</v>
      </c>
      <c r="E1089" t="s">
        <v>34</v>
      </c>
      <c r="F1089" t="s">
        <v>18</v>
      </c>
      <c r="I1089">
        <f>FG_SecBase_Tuning!M$398</f>
        <v>340</v>
      </c>
      <c r="J1089" s="6">
        <f>FG_SecBase_Tuning!N$404</f>
        <v>400</v>
      </c>
      <c r="K1089" s="6">
        <f>FG_SecBase_Tuning!O$404</f>
        <v>500</v>
      </c>
      <c r="L1089" s="6">
        <f>FG_SecBase_Tuning!P$402</f>
        <v>500</v>
      </c>
      <c r="M1089">
        <f>FG_SecBase_Tuning!Q$398</f>
        <v>590</v>
      </c>
      <c r="P1089" s="155" cm="1">
        <f t="array" ref="P1089">_xlfn.SWITCH(B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089" s="155" cm="1">
        <f t="array" ref="Q1089">_xlfn.SWITCH(C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089" s="155" cm="1">
        <f t="array" ref="R1089">_xlfn.SWITCH(D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089" s="155" cm="1">
        <f t="array" ref="S1089">_xlfn.SWITCH(E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89" s="155" cm="1">
        <f t="array" ref="T1089">_xlfn.SWITCH(F1089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90" spans="1:20" x14ac:dyDescent="0.3">
      <c r="A1090">
        <v>81</v>
      </c>
      <c r="B1090" t="s">
        <v>34</v>
      </c>
      <c r="C1090" t="s">
        <v>37</v>
      </c>
      <c r="D1090" t="s">
        <v>15</v>
      </c>
      <c r="E1090" t="s">
        <v>40</v>
      </c>
      <c r="F1090" t="s">
        <v>37</v>
      </c>
      <c r="I1090">
        <f>FG_SecBase_Tuning!M$398</f>
        <v>340</v>
      </c>
      <c r="J1090" s="6">
        <f>FG_SecBase_Tuning!N$404</f>
        <v>400</v>
      </c>
      <c r="K1090" s="6">
        <f>FG_SecBase_Tuning!O$404</f>
        <v>500</v>
      </c>
      <c r="L1090" s="6">
        <f>FG_SecBase_Tuning!P$402</f>
        <v>500</v>
      </c>
      <c r="M1090">
        <f>FG_SecBase_Tuning!Q$398</f>
        <v>590</v>
      </c>
      <c r="P1090" s="155" cm="1">
        <f t="array" ref="P1090">_xlfn.SWITCH(B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0" s="155" cm="1">
        <f t="array" ref="Q1090">_xlfn.SWITCH(C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090" s="155" cm="1">
        <f t="array" ref="R1090">_xlfn.SWITCH(D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090" s="155" cm="1">
        <f t="array" ref="S1090">_xlfn.SWITCH(E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090" s="155" cm="1">
        <f t="array" ref="T1090">_xlfn.SWITCH(F1090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091" spans="1:20" x14ac:dyDescent="0.3">
      <c r="A1091">
        <v>82</v>
      </c>
      <c r="B1091" t="s">
        <v>34</v>
      </c>
      <c r="C1091" t="s">
        <v>26</v>
      </c>
      <c r="D1091" t="s">
        <v>26</v>
      </c>
      <c r="E1091" t="s">
        <v>26</v>
      </c>
      <c r="F1091" t="s">
        <v>34</v>
      </c>
      <c r="I1091">
        <f>FG_SecBase_Tuning!M$398</f>
        <v>340</v>
      </c>
      <c r="J1091" s="6">
        <f>FG_SecBase_Tuning!N$404</f>
        <v>400</v>
      </c>
      <c r="K1091" s="6">
        <f>FG_SecBase_Tuning!O$404</f>
        <v>500</v>
      </c>
      <c r="L1091" s="6">
        <f>FG_SecBase_Tuning!P$402</f>
        <v>500</v>
      </c>
      <c r="M1091">
        <f>FG_SecBase_Tuning!Q$398</f>
        <v>590</v>
      </c>
      <c r="P1091" s="155" cm="1">
        <f t="array" ref="P1091">_xlfn.SWITCH(B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1" s="155" cm="1">
        <f t="array" ref="Q1091">_xlfn.SWITCH(C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91" s="155" cm="1">
        <f t="array" ref="R1091">_xlfn.SWITCH(D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91" s="155" cm="1">
        <f t="array" ref="S1091">_xlfn.SWITCH(E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091" s="155" cm="1">
        <f t="array" ref="T1091">_xlfn.SWITCH(F1091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092" spans="1:20" x14ac:dyDescent="0.3">
      <c r="A1092">
        <v>83</v>
      </c>
      <c r="B1092" t="s">
        <v>31</v>
      </c>
      <c r="C1092" t="s">
        <v>30</v>
      </c>
      <c r="D1092" t="s">
        <v>30</v>
      </c>
      <c r="E1092" t="s">
        <v>30</v>
      </c>
      <c r="F1092" t="s">
        <v>18</v>
      </c>
      <c r="I1092">
        <f>FG_SecBase_Tuning!M$398</f>
        <v>340</v>
      </c>
      <c r="J1092" s="2">
        <f>FG_SecBase_Tuning!N$405</f>
        <v>200</v>
      </c>
      <c r="K1092" s="2">
        <f>FG_SecBase_Tuning!O$405</f>
        <v>300</v>
      </c>
      <c r="L1092" s="2">
        <f>FG_SecBase_Tuning!P$403</f>
        <v>300</v>
      </c>
      <c r="M1092">
        <f>FG_SecBase_Tuning!Q$398</f>
        <v>590</v>
      </c>
      <c r="P1092" s="155" cm="1">
        <f t="array" ref="P1092">_xlfn.SWITCH(B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092" s="155" cm="1">
        <f t="array" ref="Q1092">_xlfn.SWITCH(C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92" s="155" cm="1">
        <f t="array" ref="R1092">_xlfn.SWITCH(D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92" s="155" cm="1">
        <f t="array" ref="S1092">_xlfn.SWITCH(E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092" s="155" cm="1">
        <f t="array" ref="T1092">_xlfn.SWITCH(F1092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93" spans="1:20" x14ac:dyDescent="0.3">
      <c r="A1093">
        <v>84</v>
      </c>
      <c r="B1093" t="s">
        <v>34</v>
      </c>
      <c r="C1093" t="s">
        <v>33</v>
      </c>
      <c r="D1093" t="s">
        <v>33</v>
      </c>
      <c r="E1093" t="s">
        <v>33</v>
      </c>
      <c r="F1093" t="s">
        <v>21</v>
      </c>
      <c r="I1093">
        <f>FG_SecBase_Tuning!M$398</f>
        <v>340</v>
      </c>
      <c r="J1093" s="2">
        <f>FG_SecBase_Tuning!N$405</f>
        <v>200</v>
      </c>
      <c r="K1093" s="2">
        <f>FG_SecBase_Tuning!O$405</f>
        <v>300</v>
      </c>
      <c r="L1093" s="6">
        <f>FG_SecBase_Tuning!P$402</f>
        <v>500</v>
      </c>
      <c r="M1093">
        <f>FG_SecBase_Tuning!Q$398</f>
        <v>590</v>
      </c>
      <c r="P1093" s="155" cm="1">
        <f t="array" ref="P1093">_xlfn.SWITCH(B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3" s="155" cm="1">
        <f t="array" ref="Q1093">_xlfn.SWITCH(C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93" s="155" cm="1">
        <f t="array" ref="R1093">_xlfn.SWITCH(D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93" s="155" cm="1">
        <f t="array" ref="S1093">_xlfn.SWITCH(E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093" s="155" cm="1">
        <f t="array" ref="T1093">_xlfn.SWITCH(F1093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094" spans="1:20" x14ac:dyDescent="0.3">
      <c r="A1094">
        <v>85</v>
      </c>
      <c r="B1094" t="s">
        <v>40</v>
      </c>
      <c r="C1094" t="s">
        <v>36</v>
      </c>
      <c r="D1094" t="s">
        <v>36</v>
      </c>
      <c r="E1094" t="s">
        <v>36</v>
      </c>
      <c r="F1094" t="s">
        <v>40</v>
      </c>
      <c r="I1094">
        <f>FG_SecBase_Tuning!M$398</f>
        <v>340</v>
      </c>
      <c r="J1094" s="2">
        <f>FG_SecBase_Tuning!N$405</f>
        <v>200</v>
      </c>
      <c r="K1094" s="2">
        <f>FG_SecBase_Tuning!O$405</f>
        <v>300</v>
      </c>
      <c r="L1094" s="6">
        <f>FG_SecBase_Tuning!P$402</f>
        <v>500</v>
      </c>
      <c r="M1094">
        <f>FG_SecBase_Tuning!Q$398</f>
        <v>590</v>
      </c>
      <c r="P1094" s="155" cm="1">
        <f t="array" ref="P1094">_xlfn.SWITCH(B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94" s="155" cm="1">
        <f t="array" ref="Q1094">_xlfn.SWITCH(C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94" s="155" cm="1">
        <f t="array" ref="R1094">_xlfn.SWITCH(D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94" s="155" cm="1">
        <f t="array" ref="S1094">_xlfn.SWITCH(E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094" s="155" cm="1">
        <f t="array" ref="T1094">_xlfn.SWITCH(F1094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095" spans="1:20" x14ac:dyDescent="0.3">
      <c r="A1095">
        <v>86</v>
      </c>
      <c r="B1095" t="s">
        <v>40</v>
      </c>
      <c r="C1095" t="s">
        <v>39</v>
      </c>
      <c r="D1095" t="s">
        <v>39</v>
      </c>
      <c r="E1095" t="s">
        <v>11</v>
      </c>
      <c r="F1095" t="s">
        <v>18</v>
      </c>
      <c r="I1095">
        <f>FG_SecBase_Tuning!M$398</f>
        <v>340</v>
      </c>
      <c r="J1095" s="2">
        <f>FG_SecBase_Tuning!N$405</f>
        <v>200</v>
      </c>
      <c r="K1095" s="2">
        <f>FG_SecBase_Tuning!O$405</f>
        <v>300</v>
      </c>
      <c r="L1095" s="6">
        <f>FG_SecBase_Tuning!P$402</f>
        <v>500</v>
      </c>
      <c r="M1095">
        <f>FG_SecBase_Tuning!Q$398</f>
        <v>590</v>
      </c>
      <c r="P1095" s="155" cm="1">
        <f t="array" ref="P1095">_xlfn.SWITCH(B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95" s="155" cm="1">
        <f t="array" ref="Q1095">_xlfn.SWITCH(C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095" s="155" cm="1">
        <f t="array" ref="R1095">_xlfn.SWITCH(D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095" s="155" cm="1">
        <f t="array" ref="S1095">_xlfn.SWITCH(E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095" s="155" cm="1">
        <f t="array" ref="T1095">_xlfn.SWITCH(F1095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096" spans="1:20" x14ac:dyDescent="0.3">
      <c r="A1096">
        <v>87</v>
      </c>
      <c r="B1096" t="s">
        <v>34</v>
      </c>
      <c r="C1096" t="s">
        <v>26</v>
      </c>
      <c r="D1096" t="s">
        <v>26</v>
      </c>
      <c r="E1096" t="s">
        <v>27</v>
      </c>
      <c r="F1096" t="s">
        <v>31</v>
      </c>
      <c r="I1096">
        <f>FG_SecBase_Tuning!M$398</f>
        <v>340</v>
      </c>
      <c r="J1096" s="2">
        <f>FG_SecBase_Tuning!N$405</f>
        <v>200</v>
      </c>
      <c r="K1096" s="2">
        <f>FG_SecBase_Tuning!O$405</f>
        <v>300</v>
      </c>
      <c r="L1096">
        <f>FG_SecBase_Tuning!P$398</f>
        <v>640</v>
      </c>
      <c r="M1096">
        <f>FG_SecBase_Tuning!Q$398</f>
        <v>590</v>
      </c>
      <c r="P1096" s="155" cm="1">
        <f t="array" ref="P1096">_xlfn.SWITCH(B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6" s="155" cm="1">
        <f t="array" ref="Q1096">_xlfn.SWITCH(C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096" s="155" cm="1">
        <f t="array" ref="R1096">_xlfn.SWITCH(D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096" s="155" cm="1">
        <f t="array" ref="S1096">_xlfn.SWITCH(E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096" s="155" cm="1">
        <f t="array" ref="T1096">_xlfn.SWITCH(F1096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97" spans="1:20" x14ac:dyDescent="0.3">
      <c r="A1097">
        <v>88</v>
      </c>
      <c r="B1097" t="s">
        <v>34</v>
      </c>
      <c r="C1097" t="s">
        <v>30</v>
      </c>
      <c r="D1097" t="s">
        <v>30</v>
      </c>
      <c r="E1097" t="s">
        <v>34</v>
      </c>
      <c r="F1097" t="s">
        <v>15</v>
      </c>
      <c r="I1097">
        <f>FG_SecBase_Tuning!M$398</f>
        <v>340</v>
      </c>
      <c r="J1097" s="2">
        <f>FG_SecBase_Tuning!N$405</f>
        <v>200</v>
      </c>
      <c r="K1097" s="2">
        <f>FG_SecBase_Tuning!O$405</f>
        <v>300</v>
      </c>
      <c r="L1097">
        <f>FG_SecBase_Tuning!P$398</f>
        <v>640</v>
      </c>
      <c r="M1097">
        <f>FG_SecBase_Tuning!Q$398</f>
        <v>590</v>
      </c>
      <c r="P1097" s="155" cm="1">
        <f t="array" ref="P1097">_xlfn.SWITCH(B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097" s="155" cm="1">
        <f t="array" ref="Q1097">_xlfn.SWITCH(C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097" s="155" cm="1">
        <f t="array" ref="R1097">_xlfn.SWITCH(D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097" s="155" cm="1">
        <f t="array" ref="S1097">_xlfn.SWITCH(E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97" s="155" cm="1">
        <f t="array" ref="T1097">_xlfn.SWITCH(F1097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098" spans="1:20" x14ac:dyDescent="0.3">
      <c r="A1098">
        <v>89</v>
      </c>
      <c r="B1098" s="9" t="s">
        <v>40</v>
      </c>
      <c r="C1098" s="9" t="s">
        <v>33</v>
      </c>
      <c r="D1098" s="9" t="s">
        <v>33</v>
      </c>
      <c r="E1098" s="9" t="s">
        <v>31</v>
      </c>
      <c r="F1098" s="9" t="s">
        <v>31</v>
      </c>
      <c r="I1098">
        <f>FG_SecBase_Tuning!M$398</f>
        <v>340</v>
      </c>
      <c r="J1098" s="6">
        <f>FG_SecBase_Tuning!N$404</f>
        <v>400</v>
      </c>
      <c r="K1098" s="6">
        <f>FG_SecBase_Tuning!O$404</f>
        <v>500</v>
      </c>
      <c r="L1098">
        <f>FG_SecBase_Tuning!P$398</f>
        <v>640</v>
      </c>
      <c r="M1098">
        <f>FG_SecBase_Tuning!Q$398</f>
        <v>590</v>
      </c>
      <c r="P1098" s="155" cm="1">
        <f t="array" ref="P1098">_xlfn.SWITCH(B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98" s="155" cm="1">
        <f t="array" ref="Q1098">_xlfn.SWITCH(C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098" s="155" cm="1">
        <f t="array" ref="R1098">_xlfn.SWITCH(D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098" s="155" cm="1">
        <f t="array" ref="S1098">_xlfn.SWITCH(E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098" s="155" cm="1">
        <f t="array" ref="T1098">_xlfn.SWITCH(F1098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099" spans="1:20" x14ac:dyDescent="0.3">
      <c r="A1099">
        <v>90</v>
      </c>
      <c r="B1099" s="9" t="s">
        <v>40</v>
      </c>
      <c r="C1099" s="9" t="s">
        <v>36</v>
      </c>
      <c r="D1099" s="9" t="s">
        <v>36</v>
      </c>
      <c r="E1099" s="9" t="s">
        <v>34</v>
      </c>
      <c r="F1099" s="9" t="s">
        <v>15</v>
      </c>
      <c r="I1099">
        <f>FG_SecBase_Tuning!M$398</f>
        <v>340</v>
      </c>
      <c r="J1099" s="6">
        <f>FG_SecBase_Tuning!N$404</f>
        <v>400</v>
      </c>
      <c r="K1099" s="6">
        <f>FG_SecBase_Tuning!O$404</f>
        <v>500</v>
      </c>
      <c r="L1099">
        <f>FG_SecBase_Tuning!P$398</f>
        <v>640</v>
      </c>
      <c r="M1099">
        <f>FG_SecBase_Tuning!Q$398</f>
        <v>590</v>
      </c>
      <c r="P1099" s="155" cm="1">
        <f t="array" ref="P1099">_xlfn.SWITCH(B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099" s="155" cm="1">
        <f t="array" ref="Q1099">_xlfn.SWITCH(C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099" s="155" cm="1">
        <f t="array" ref="R1099">_xlfn.SWITCH(D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099" s="155" cm="1">
        <f t="array" ref="S1099">_xlfn.SWITCH(E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099" s="155" cm="1">
        <f t="array" ref="T1099">_xlfn.SWITCH(F1099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00" spans="1:20" x14ac:dyDescent="0.3">
      <c r="A1100">
        <v>91</v>
      </c>
      <c r="B1100" s="9" t="s">
        <v>37</v>
      </c>
      <c r="C1100" s="9" t="s">
        <v>27</v>
      </c>
      <c r="D1100" s="9" t="s">
        <v>40</v>
      </c>
      <c r="E1100" s="9" t="s">
        <v>11</v>
      </c>
      <c r="F1100" s="9" t="s">
        <v>11</v>
      </c>
      <c r="I1100">
        <f>FG_SecBase_Tuning!M$398</f>
        <v>340</v>
      </c>
      <c r="J1100" s="6">
        <f>FG_SecBase_Tuning!N$404</f>
        <v>400</v>
      </c>
      <c r="K1100" s="6">
        <f>FG_SecBase_Tuning!O$404</f>
        <v>500</v>
      </c>
      <c r="L1100">
        <f>FG_SecBase_Tuning!P$398</f>
        <v>640</v>
      </c>
      <c r="M1100">
        <f>FG_SecBase_Tuning!Q$398</f>
        <v>590</v>
      </c>
      <c r="P1100" s="155" cm="1">
        <f t="array" ref="P1100">_xlfn.SWITCH(B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100" s="155" cm="1">
        <f t="array" ref="Q1100">_xlfn.SWITCH(C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00" s="155" cm="1">
        <f t="array" ref="R1100">_xlfn.SWITCH(D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00" s="155" cm="1">
        <f t="array" ref="S1100">_xlfn.SWITCH(E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00" s="155" cm="1">
        <f t="array" ref="T1100">_xlfn.SWITCH(F1100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01" spans="1:20" x14ac:dyDescent="0.3">
      <c r="A1101">
        <v>92</v>
      </c>
      <c r="B1101" s="11" t="s">
        <v>21</v>
      </c>
      <c r="C1101" s="11" t="s">
        <v>18</v>
      </c>
      <c r="D1101" s="11" t="s">
        <v>27</v>
      </c>
      <c r="E1101" s="11" t="s">
        <v>18</v>
      </c>
      <c r="F1101" s="11" t="s">
        <v>11</v>
      </c>
      <c r="I1101">
        <f>FG_SecBase_Tuning!M$398</f>
        <v>340</v>
      </c>
      <c r="J1101">
        <f>FG_SecBase_Tuning!N$398</f>
        <v>380</v>
      </c>
      <c r="K1101">
        <f>FG_SecBase_Tuning!O$398</f>
        <v>380</v>
      </c>
      <c r="L1101">
        <f>FG_SecBase_Tuning!P$398</f>
        <v>640</v>
      </c>
      <c r="M1101">
        <f>FG_SecBase_Tuning!Q$398</f>
        <v>590</v>
      </c>
      <c r="P1101" s="155" cm="1">
        <f t="array" ref="P1101">_xlfn.SWITCH(B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01" s="155" cm="1">
        <f t="array" ref="Q1101">_xlfn.SWITCH(C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01" s="155" cm="1">
        <f t="array" ref="R1101">_xlfn.SWITCH(D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01" s="155" cm="1">
        <f t="array" ref="S1101">_xlfn.SWITCH(E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01" s="155" cm="1">
        <f t="array" ref="T1101">_xlfn.SWITCH(F1101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02" spans="1:20" x14ac:dyDescent="0.3">
      <c r="A1102">
        <v>93</v>
      </c>
      <c r="B1102" s="11" t="s">
        <v>11</v>
      </c>
      <c r="C1102" s="11" t="s">
        <v>21</v>
      </c>
      <c r="D1102" s="11" t="s">
        <v>27</v>
      </c>
      <c r="E1102" s="11" t="s">
        <v>11</v>
      </c>
      <c r="F1102" s="11" t="s">
        <v>21</v>
      </c>
      <c r="I1102" s="6">
        <f>FG_SecBase_Tuning!M$400</f>
        <v>1500</v>
      </c>
      <c r="J1102" s="6">
        <f>FG_SecBase_Tuning!N$402</f>
        <v>500</v>
      </c>
      <c r="K1102" s="6">
        <f>FG_SecBase_Tuning!O$402</f>
        <v>400</v>
      </c>
      <c r="L1102">
        <f>FG_SecBase_Tuning!P$398</f>
        <v>640</v>
      </c>
      <c r="M1102" s="6">
        <f>FG_SecBase_Tuning!Q$400</f>
        <v>1500</v>
      </c>
      <c r="P1102" s="155" cm="1">
        <f t="array" ref="P1102">_xlfn.SWITCH(B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02" s="155" cm="1">
        <f t="array" ref="Q1102">_xlfn.SWITCH(C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02" s="155" cm="1">
        <f t="array" ref="R1102">_xlfn.SWITCH(D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02" s="155" cm="1">
        <f t="array" ref="S1102">_xlfn.SWITCH(E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02" s="155" cm="1">
        <f t="array" ref="T1102">_xlfn.SWITCH(F1102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03" spans="1:20" x14ac:dyDescent="0.3">
      <c r="A1103">
        <v>94</v>
      </c>
      <c r="B1103" s="11" t="s">
        <v>34</v>
      </c>
      <c r="C1103" s="11" t="s">
        <v>37</v>
      </c>
      <c r="D1103" s="11" t="s">
        <v>18</v>
      </c>
      <c r="E1103" s="11" t="s">
        <v>40</v>
      </c>
      <c r="F1103" s="11" t="s">
        <v>21</v>
      </c>
      <c r="I1103" s="6">
        <f>FG_SecBase_Tuning!M$400</f>
        <v>1500</v>
      </c>
      <c r="J1103" s="6">
        <f>FG_SecBase_Tuning!N$402</f>
        <v>500</v>
      </c>
      <c r="K1103" s="6">
        <f>FG_SecBase_Tuning!O$402</f>
        <v>400</v>
      </c>
      <c r="L1103">
        <f>FG_SecBase_Tuning!P$398</f>
        <v>640</v>
      </c>
      <c r="M1103" s="6">
        <f>FG_SecBase_Tuning!Q$400</f>
        <v>1500</v>
      </c>
      <c r="P1103" s="155" cm="1">
        <f t="array" ref="P1103">_xlfn.SWITCH(B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03" s="155" cm="1">
        <f t="array" ref="Q1103">_xlfn.SWITCH(C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103" s="155" cm="1">
        <f t="array" ref="R1103">_xlfn.SWITCH(D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03" s="155" cm="1">
        <f t="array" ref="S1103">_xlfn.SWITCH(E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103" s="155" cm="1">
        <f t="array" ref="T1103">_xlfn.SWITCH(F1103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04" spans="1:20" x14ac:dyDescent="0.3">
      <c r="A1104">
        <v>95</v>
      </c>
      <c r="B1104" s="11" t="s">
        <v>10</v>
      </c>
      <c r="C1104" s="11" t="s">
        <v>26</v>
      </c>
      <c r="D1104" s="11" t="s">
        <v>26</v>
      </c>
      <c r="E1104" s="11" t="s">
        <v>18</v>
      </c>
      <c r="F1104" s="11" t="s">
        <v>10</v>
      </c>
      <c r="I1104" s="6">
        <f>FG_SecBase_Tuning!M$400</f>
        <v>1500</v>
      </c>
      <c r="J1104" s="6">
        <f>FG_SecBase_Tuning!N$402</f>
        <v>500</v>
      </c>
      <c r="K1104" s="6">
        <f>FG_SecBase_Tuning!O$402</f>
        <v>400</v>
      </c>
      <c r="L1104">
        <f>FG_SecBase_Tuning!P$398</f>
        <v>640</v>
      </c>
      <c r="M1104" s="6">
        <f>FG_SecBase_Tuning!Q$400</f>
        <v>1500</v>
      </c>
      <c r="P1104" s="155" cm="1">
        <f t="array" ref="P1104">_xlfn.SWITCH(B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104" s="155" cm="1">
        <f t="array" ref="Q1104">_xlfn.SWITCH(C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04" s="155" cm="1">
        <f t="array" ref="R1104">_xlfn.SWITCH(D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04" s="155" cm="1">
        <f t="array" ref="S1104">_xlfn.SWITCH(E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04" s="155" cm="1">
        <f t="array" ref="T1104">_xlfn.SWITCH(F1104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1105" spans="1:20" x14ac:dyDescent="0.3">
      <c r="A1105">
        <v>96</v>
      </c>
      <c r="B1105" s="11" t="s">
        <v>27</v>
      </c>
      <c r="C1105" s="11" t="s">
        <v>30</v>
      </c>
      <c r="D1105" s="11" t="s">
        <v>30</v>
      </c>
      <c r="E1105" s="11" t="s">
        <v>15</v>
      </c>
      <c r="F1105" s="11" t="s">
        <v>24</v>
      </c>
      <c r="I1105" s="6">
        <f>FG_SecBase_Tuning!M$400</f>
        <v>1500</v>
      </c>
      <c r="J1105" s="2">
        <f>FG_SecBase_Tuning!N$403</f>
        <v>300</v>
      </c>
      <c r="K1105" s="2">
        <f>FG_SecBase_Tuning!O$403</f>
        <v>300</v>
      </c>
      <c r="L1105">
        <f>FG_SecBase_Tuning!P$398</f>
        <v>640</v>
      </c>
      <c r="M1105" s="6">
        <f>FG_SecBase_Tuning!Q$400</f>
        <v>1500</v>
      </c>
      <c r="P1105" s="155" cm="1">
        <f t="array" ref="P1105">_xlfn.SWITCH(B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05" s="155" cm="1">
        <f t="array" ref="Q1105">_xlfn.SWITCH(C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05" s="155" cm="1">
        <f t="array" ref="R1105">_xlfn.SWITCH(D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05" s="155" cm="1">
        <f t="array" ref="S1105">_xlfn.SWITCH(E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05" s="155" cm="1">
        <f t="array" ref="T1105">_xlfn.SWITCH(F1105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06" spans="1:20" x14ac:dyDescent="0.3">
      <c r="A1106">
        <v>97</v>
      </c>
      <c r="B1106" t="s">
        <v>11</v>
      </c>
      <c r="C1106" t="s">
        <v>33</v>
      </c>
      <c r="D1106" t="s">
        <v>33</v>
      </c>
      <c r="E1106" t="s">
        <v>37</v>
      </c>
      <c r="F1106" t="s">
        <v>27</v>
      </c>
      <c r="I1106">
        <f>FG_SecBase_Tuning!M$398</f>
        <v>340</v>
      </c>
      <c r="J1106" s="6">
        <f>FG_SecBase_Tuning!N$402</f>
        <v>500</v>
      </c>
      <c r="K1106" s="6">
        <f>FG_SecBase_Tuning!O$402</f>
        <v>400</v>
      </c>
      <c r="L1106">
        <f>FG_SecBase_Tuning!P$398</f>
        <v>640</v>
      </c>
      <c r="M1106">
        <f>FG_SecBase_Tuning!Q$398</f>
        <v>590</v>
      </c>
      <c r="P1106" s="155" cm="1">
        <f t="array" ref="P1106">_xlfn.SWITCH(B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06" s="155" cm="1">
        <f t="array" ref="Q1106">_xlfn.SWITCH(C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06" s="155" cm="1">
        <f t="array" ref="R1106">_xlfn.SWITCH(D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06" s="155" cm="1">
        <f t="array" ref="S1106">_xlfn.SWITCH(E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06" s="155" cm="1">
        <f t="array" ref="T1106">_xlfn.SWITCH(F1106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07" spans="1:20" x14ac:dyDescent="0.3">
      <c r="A1107">
        <v>98</v>
      </c>
      <c r="B1107" t="s">
        <v>21</v>
      </c>
      <c r="C1107" t="s">
        <v>36</v>
      </c>
      <c r="D1107" t="s">
        <v>36</v>
      </c>
      <c r="E1107" t="s">
        <v>21</v>
      </c>
      <c r="F1107" t="s">
        <v>15</v>
      </c>
      <c r="I1107">
        <f>FG_SecBase_Tuning!M$398</f>
        <v>340</v>
      </c>
      <c r="J1107" s="6">
        <f>FG_SecBase_Tuning!N$402</f>
        <v>500</v>
      </c>
      <c r="K1107" s="6">
        <f>FG_SecBase_Tuning!O$402</f>
        <v>400</v>
      </c>
      <c r="L1107">
        <f>FG_SecBase_Tuning!P$398</f>
        <v>640</v>
      </c>
      <c r="M1107">
        <f>FG_SecBase_Tuning!Q$398</f>
        <v>590</v>
      </c>
      <c r="P1107" s="155" cm="1">
        <f t="array" ref="P1107">_xlfn.SWITCH(B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07" s="155" cm="1">
        <f t="array" ref="Q1107">_xlfn.SWITCH(C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07" s="155" cm="1">
        <f t="array" ref="R1107">_xlfn.SWITCH(D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07" s="155" cm="1">
        <f t="array" ref="S1107">_xlfn.SWITCH(E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07" s="155" cm="1">
        <f t="array" ref="T1107">_xlfn.SWITCH(F1107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08" spans="1:20" x14ac:dyDescent="0.3">
      <c r="A1108">
        <v>99</v>
      </c>
      <c r="B1108" t="s">
        <v>31</v>
      </c>
      <c r="C1108" t="s">
        <v>27</v>
      </c>
      <c r="D1108" t="s">
        <v>24</v>
      </c>
      <c r="E1108" t="s">
        <v>27</v>
      </c>
      <c r="F1108" t="s">
        <v>15</v>
      </c>
      <c r="I1108">
        <f>FG_SecBase_Tuning!M$398</f>
        <v>340</v>
      </c>
      <c r="J1108" s="6">
        <f>FG_SecBase_Tuning!N$402</f>
        <v>500</v>
      </c>
      <c r="K1108" s="6">
        <f>FG_SecBase_Tuning!O$402</f>
        <v>400</v>
      </c>
      <c r="L1108">
        <f>FG_SecBase_Tuning!P$398</f>
        <v>640</v>
      </c>
      <c r="M1108">
        <f>FG_SecBase_Tuning!Q$398</f>
        <v>590</v>
      </c>
      <c r="P1108" s="155" cm="1">
        <f t="array" ref="P1108">_xlfn.SWITCH(B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08" s="155" cm="1">
        <f t="array" ref="Q1108">_xlfn.SWITCH(C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08" s="155" cm="1">
        <f t="array" ref="R1108">_xlfn.SWITCH(D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08" s="155" cm="1">
        <f t="array" ref="S1108">_xlfn.SWITCH(E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08" s="155" cm="1">
        <f t="array" ref="T1108">_xlfn.SWITCH(F1108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09" spans="1:20" x14ac:dyDescent="0.3">
      <c r="A1109">
        <v>100</v>
      </c>
      <c r="B1109" t="s">
        <v>18</v>
      </c>
      <c r="C1109" t="s">
        <v>34</v>
      </c>
      <c r="D1109" t="s">
        <v>11</v>
      </c>
      <c r="E1109" t="s">
        <v>34</v>
      </c>
      <c r="F1109" t="s">
        <v>40</v>
      </c>
      <c r="I1109">
        <f>FG_SecBase_Tuning!M$398</f>
        <v>340</v>
      </c>
      <c r="J1109">
        <f>FG_SecBase_Tuning!N$398</f>
        <v>380</v>
      </c>
      <c r="K1109">
        <f>FG_SecBase_Tuning!O$398</f>
        <v>380</v>
      </c>
      <c r="L1109">
        <f>FG_SecBase_Tuning!P$398</f>
        <v>640</v>
      </c>
      <c r="M1109">
        <f>FG_SecBase_Tuning!Q$398</f>
        <v>590</v>
      </c>
      <c r="P1109" s="155" cm="1">
        <f t="array" ref="P1109">_xlfn.SWITCH(B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09" s="155" cm="1">
        <f t="array" ref="Q1109">_xlfn.SWITCH(C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09" s="155" cm="1">
        <f t="array" ref="R1109">_xlfn.SWITCH(D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09" s="155" cm="1">
        <f t="array" ref="S1109">_xlfn.SWITCH(E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09" s="155" cm="1">
        <f t="array" ref="T1109">_xlfn.SWITCH(F1109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10" spans="1:20" x14ac:dyDescent="0.3">
      <c r="A1110">
        <v>101</v>
      </c>
      <c r="B1110" t="s">
        <v>27</v>
      </c>
      <c r="C1110" t="s">
        <v>21</v>
      </c>
      <c r="D1110" t="s">
        <v>40</v>
      </c>
      <c r="E1110" t="s">
        <v>15</v>
      </c>
      <c r="F1110" t="s">
        <v>18</v>
      </c>
      <c r="I1110">
        <f>FG_SecBase_Tuning!M$398</f>
        <v>340</v>
      </c>
      <c r="J1110">
        <f>FG_SecBase_Tuning!N$398</f>
        <v>380</v>
      </c>
      <c r="K1110">
        <f>FG_SecBase_Tuning!O$398</f>
        <v>380</v>
      </c>
      <c r="L1110">
        <f>FG_SecBase_Tuning!P$398</f>
        <v>640</v>
      </c>
      <c r="M1110">
        <f>FG_SecBase_Tuning!Q$398</f>
        <v>590</v>
      </c>
      <c r="P1110" s="155" cm="1">
        <f t="array" ref="P1110">_xlfn.SWITCH(B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10" s="155" cm="1">
        <f t="array" ref="Q1110">_xlfn.SWITCH(C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10" s="155" cm="1">
        <f t="array" ref="R1110">_xlfn.SWITCH(D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10" s="155" cm="1">
        <f t="array" ref="S1110">_xlfn.SWITCH(E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10" s="155" cm="1">
        <f t="array" ref="T1110">_xlfn.SWITCH(F1110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11" spans="1:20" x14ac:dyDescent="0.3">
      <c r="A1111">
        <v>102</v>
      </c>
      <c r="B1111" t="s">
        <v>11</v>
      </c>
      <c r="C1111" t="s">
        <v>15</v>
      </c>
      <c r="D1111" t="s">
        <v>11</v>
      </c>
      <c r="E1111" t="s">
        <v>15</v>
      </c>
      <c r="F1111" t="s">
        <v>18</v>
      </c>
      <c r="I1111">
        <f>FG_SecBase_Tuning!M$398</f>
        <v>340</v>
      </c>
      <c r="J1111" s="6">
        <f>FG_SecBase_Tuning!N$404</f>
        <v>400</v>
      </c>
      <c r="K1111" s="6">
        <f>FG_SecBase_Tuning!O$404</f>
        <v>500</v>
      </c>
      <c r="L1111">
        <f>FG_SecBase_Tuning!P$398</f>
        <v>640</v>
      </c>
      <c r="M1111">
        <f>FG_SecBase_Tuning!Q$398</f>
        <v>590</v>
      </c>
      <c r="P1111" s="155" cm="1">
        <f t="array" ref="P1111">_xlfn.SWITCH(B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11" s="155" cm="1">
        <f t="array" ref="Q1111">_xlfn.SWITCH(C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111" s="155" cm="1">
        <f t="array" ref="R1111">_xlfn.SWITCH(D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11" s="155" cm="1">
        <f t="array" ref="S1111">_xlfn.SWITCH(E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11" s="155" cm="1">
        <f t="array" ref="T1111">_xlfn.SWITCH(F1111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12" spans="1:20" x14ac:dyDescent="0.3">
      <c r="A1112">
        <v>103</v>
      </c>
      <c r="B1112" t="s">
        <v>27</v>
      </c>
      <c r="C1112" t="s">
        <v>40</v>
      </c>
      <c r="D1112" t="s">
        <v>31</v>
      </c>
      <c r="E1112" t="s">
        <v>37</v>
      </c>
      <c r="F1112" t="s">
        <v>27</v>
      </c>
      <c r="I1112">
        <f>FG_SecBase_Tuning!M$398</f>
        <v>340</v>
      </c>
      <c r="J1112" s="6">
        <f>FG_SecBase_Tuning!N$404</f>
        <v>400</v>
      </c>
      <c r="K1112" s="6">
        <f>FG_SecBase_Tuning!O$404</f>
        <v>500</v>
      </c>
      <c r="L1112">
        <f>FG_SecBase_Tuning!P$398</f>
        <v>640</v>
      </c>
      <c r="M1112">
        <f>FG_SecBase_Tuning!Q$398</f>
        <v>590</v>
      </c>
      <c r="P1112" s="155" cm="1">
        <f t="array" ref="P1112">_xlfn.SWITCH(B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12" s="155" cm="1">
        <f t="array" ref="Q1112">_xlfn.SWITCH(C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12" s="155" cm="1">
        <f t="array" ref="R1112">_xlfn.SWITCH(D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12" s="155" cm="1">
        <f t="array" ref="S1112">_xlfn.SWITCH(E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12" s="155" cm="1">
        <f t="array" ref="T1112">_xlfn.SWITCH(F1112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13" spans="1:20" x14ac:dyDescent="0.3">
      <c r="A1113">
        <v>104</v>
      </c>
      <c r="B1113" t="s">
        <v>24</v>
      </c>
      <c r="C1113" t="s">
        <v>26</v>
      </c>
      <c r="D1113" t="s">
        <v>26</v>
      </c>
      <c r="E1113" t="s">
        <v>21</v>
      </c>
      <c r="F1113" t="s">
        <v>24</v>
      </c>
      <c r="I1113">
        <f>FG_SecBase_Tuning!M$398</f>
        <v>340</v>
      </c>
      <c r="J1113" s="6">
        <f>FG_SecBase_Tuning!N$404</f>
        <v>400</v>
      </c>
      <c r="K1113" s="6">
        <f>FG_SecBase_Tuning!O$404</f>
        <v>500</v>
      </c>
      <c r="L1113">
        <f>FG_SecBase_Tuning!P$398</f>
        <v>640</v>
      </c>
      <c r="M1113">
        <f>FG_SecBase_Tuning!Q$398</f>
        <v>590</v>
      </c>
      <c r="P1113" s="155" cm="1">
        <f t="array" ref="P1113">_xlfn.SWITCH(B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13" s="155" cm="1">
        <f t="array" ref="Q1113">_xlfn.SWITCH(C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13" s="155" cm="1">
        <f t="array" ref="R1113">_xlfn.SWITCH(D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13" s="155" cm="1">
        <f t="array" ref="S1113">_xlfn.SWITCH(E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13" s="155" cm="1">
        <f t="array" ref="T1113">_xlfn.SWITCH(F1113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14" spans="1:20" x14ac:dyDescent="0.3">
      <c r="A1114">
        <v>105</v>
      </c>
      <c r="B1114" t="s">
        <v>34</v>
      </c>
      <c r="C1114" t="s">
        <v>30</v>
      </c>
      <c r="D1114" t="s">
        <v>30</v>
      </c>
      <c r="E1114" t="s">
        <v>15</v>
      </c>
      <c r="F1114" t="s">
        <v>11</v>
      </c>
      <c r="I1114">
        <f>FG_SecBase_Tuning!M$398</f>
        <v>340</v>
      </c>
      <c r="J1114" s="2">
        <f>FG_SecBase_Tuning!N$405</f>
        <v>200</v>
      </c>
      <c r="K1114" s="2">
        <f>FG_SecBase_Tuning!O$405</f>
        <v>300</v>
      </c>
      <c r="L1114">
        <f>FG_SecBase_Tuning!P$398</f>
        <v>640</v>
      </c>
      <c r="M1114">
        <f>FG_SecBase_Tuning!Q$398</f>
        <v>590</v>
      </c>
      <c r="P1114" s="155" cm="1">
        <f t="array" ref="P1114">_xlfn.SWITCH(B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14" s="155" cm="1">
        <f t="array" ref="Q1114">_xlfn.SWITCH(C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14" s="155" cm="1">
        <f t="array" ref="R1114">_xlfn.SWITCH(D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14" s="155" cm="1">
        <f t="array" ref="S1114">_xlfn.SWITCH(E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14" s="155" cm="1">
        <f t="array" ref="T1114">_xlfn.SWITCH(F1114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15" spans="1:20" x14ac:dyDescent="0.3">
      <c r="A1115">
        <v>106</v>
      </c>
      <c r="B1115" t="s">
        <v>27</v>
      </c>
      <c r="C1115" t="s">
        <v>33</v>
      </c>
      <c r="D1115" t="s">
        <v>33</v>
      </c>
      <c r="E1115" t="s">
        <v>21</v>
      </c>
      <c r="F1115" t="s">
        <v>40</v>
      </c>
      <c r="I1115">
        <f>FG_SecBase_Tuning!M$398</f>
        <v>340</v>
      </c>
      <c r="J1115" s="2">
        <f>FG_SecBase_Tuning!N$405</f>
        <v>200</v>
      </c>
      <c r="K1115" s="2">
        <f>FG_SecBase_Tuning!O$405</f>
        <v>300</v>
      </c>
      <c r="L1115">
        <f>FG_SecBase_Tuning!P$398</f>
        <v>640</v>
      </c>
      <c r="M1115">
        <f>FG_SecBase_Tuning!Q$398</f>
        <v>590</v>
      </c>
      <c r="P1115" s="155" cm="1">
        <f t="array" ref="P1115">_xlfn.SWITCH(B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15" s="155" cm="1">
        <f t="array" ref="Q1115">_xlfn.SWITCH(C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15" s="155" cm="1">
        <f t="array" ref="R1115">_xlfn.SWITCH(D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15" s="155" cm="1">
        <f t="array" ref="S1115">_xlfn.SWITCH(E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15" s="155" cm="1">
        <f t="array" ref="T1115">_xlfn.SWITCH(F1115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16" spans="1:20" x14ac:dyDescent="0.3">
      <c r="A1116">
        <v>107</v>
      </c>
      <c r="B1116" t="s">
        <v>24</v>
      </c>
      <c r="C1116" t="s">
        <v>36</v>
      </c>
      <c r="D1116" t="s">
        <v>36</v>
      </c>
      <c r="E1116" t="s">
        <v>37</v>
      </c>
      <c r="F1116" t="s">
        <v>27</v>
      </c>
      <c r="I1116">
        <f>FG_SecBase_Tuning!M$398</f>
        <v>340</v>
      </c>
      <c r="J1116" s="2">
        <f>FG_SecBase_Tuning!N$405</f>
        <v>200</v>
      </c>
      <c r="K1116" s="2">
        <f>FG_SecBase_Tuning!O$405</f>
        <v>300</v>
      </c>
      <c r="L1116">
        <f>FG_SecBase_Tuning!P$398</f>
        <v>640</v>
      </c>
      <c r="M1116">
        <f>FG_SecBase_Tuning!Q$398</f>
        <v>590</v>
      </c>
      <c r="P1116" s="155" cm="1">
        <f t="array" ref="P1116">_xlfn.SWITCH(B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16" s="155" cm="1">
        <f t="array" ref="Q1116">_xlfn.SWITCH(C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16" s="155" cm="1">
        <f t="array" ref="R1116">_xlfn.SWITCH(D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16" s="155" cm="1">
        <f t="array" ref="S1116">_xlfn.SWITCH(E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16" s="155" cm="1">
        <f t="array" ref="T1116">_xlfn.SWITCH(F1116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17" spans="1:20" x14ac:dyDescent="0.3">
      <c r="A1117">
        <v>108</v>
      </c>
      <c r="B1117" t="s">
        <v>27</v>
      </c>
      <c r="C1117" t="s">
        <v>39</v>
      </c>
      <c r="D1117" t="s">
        <v>39</v>
      </c>
      <c r="E1117" t="s">
        <v>37</v>
      </c>
      <c r="F1117" t="s">
        <v>15</v>
      </c>
      <c r="I1117">
        <f>FG_SecBase_Tuning!M$398</f>
        <v>340</v>
      </c>
      <c r="J1117" s="2">
        <f>FG_SecBase_Tuning!N$405</f>
        <v>200</v>
      </c>
      <c r="K1117" s="2">
        <f>FG_SecBase_Tuning!O$405</f>
        <v>300</v>
      </c>
      <c r="L1117">
        <f>FG_SecBase_Tuning!P$398</f>
        <v>640</v>
      </c>
      <c r="M1117">
        <f>FG_SecBase_Tuning!Q$398</f>
        <v>590</v>
      </c>
      <c r="P1117" s="155" cm="1">
        <f t="array" ref="P1117">_xlfn.SWITCH(B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17" s="155" cm="1">
        <f t="array" ref="Q1117">_xlfn.SWITCH(C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117" s="155" cm="1">
        <f t="array" ref="R1117">_xlfn.SWITCH(D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117" s="155" cm="1">
        <f t="array" ref="S1117">_xlfn.SWITCH(E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17" s="155" cm="1">
        <f t="array" ref="T1117">_xlfn.SWITCH(F1117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18" spans="1:20" x14ac:dyDescent="0.3">
      <c r="A1118">
        <v>109</v>
      </c>
      <c r="B1118" t="s">
        <v>31</v>
      </c>
      <c r="C1118" t="s">
        <v>26</v>
      </c>
      <c r="D1118" t="s">
        <v>26</v>
      </c>
      <c r="E1118" t="s">
        <v>21</v>
      </c>
      <c r="F1118" t="s">
        <v>34</v>
      </c>
      <c r="I1118">
        <f>FG_SecBase_Tuning!M$398</f>
        <v>340</v>
      </c>
      <c r="J1118" s="2">
        <f>FG_SecBase_Tuning!N$405</f>
        <v>200</v>
      </c>
      <c r="K1118" s="2">
        <f>FG_SecBase_Tuning!O$405</f>
        <v>300</v>
      </c>
      <c r="L1118">
        <f>FG_SecBase_Tuning!P$398</f>
        <v>640</v>
      </c>
      <c r="M1118">
        <f>FG_SecBase_Tuning!Q$398</f>
        <v>590</v>
      </c>
      <c r="P1118" s="155" cm="1">
        <f t="array" ref="P1118">_xlfn.SWITCH(B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18" s="155" cm="1">
        <f t="array" ref="Q1118">_xlfn.SWITCH(C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18" s="155" cm="1">
        <f t="array" ref="R1118">_xlfn.SWITCH(D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18" s="155" cm="1">
        <f t="array" ref="S1118">_xlfn.SWITCH(E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18" s="155" cm="1">
        <f t="array" ref="T1118">_xlfn.SWITCH(F1118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19" spans="1:20" x14ac:dyDescent="0.3">
      <c r="A1119">
        <v>110</v>
      </c>
      <c r="B1119" t="s">
        <v>15</v>
      </c>
      <c r="C1119" t="s">
        <v>30</v>
      </c>
      <c r="D1119" t="s">
        <v>30</v>
      </c>
      <c r="E1119" t="s">
        <v>27</v>
      </c>
      <c r="F1119" t="s">
        <v>37</v>
      </c>
      <c r="I1119">
        <f>FG_SecBase_Tuning!M$398</f>
        <v>340</v>
      </c>
      <c r="J1119" s="2">
        <f>FG_SecBase_Tuning!N$405</f>
        <v>200</v>
      </c>
      <c r="K1119" s="2">
        <f>FG_SecBase_Tuning!O$405</f>
        <v>300</v>
      </c>
      <c r="L1119">
        <f>FG_SecBase_Tuning!P$398</f>
        <v>640</v>
      </c>
      <c r="M1119">
        <f>FG_SecBase_Tuning!Q$398</f>
        <v>590</v>
      </c>
      <c r="P1119" s="155" cm="1">
        <f t="array" ref="P1119">_xlfn.SWITCH(B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19" s="155" cm="1">
        <f t="array" ref="Q1119">_xlfn.SWITCH(C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19" s="155" cm="1">
        <f t="array" ref="R1119">_xlfn.SWITCH(D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19" s="155" cm="1">
        <f t="array" ref="S1119">_xlfn.SWITCH(E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19" s="155" cm="1">
        <f t="array" ref="T1119">_xlfn.SWITCH(F1119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20" spans="1:20" x14ac:dyDescent="0.3">
      <c r="A1120">
        <v>111</v>
      </c>
      <c r="B1120" t="s">
        <v>11</v>
      </c>
      <c r="C1120" t="s">
        <v>33</v>
      </c>
      <c r="D1120" t="s">
        <v>33</v>
      </c>
      <c r="E1120" t="s">
        <v>11</v>
      </c>
      <c r="F1120" t="s">
        <v>40</v>
      </c>
      <c r="I1120">
        <f>FG_SecBase_Tuning!M$398</f>
        <v>340</v>
      </c>
      <c r="J1120" s="6">
        <f>FG_SecBase_Tuning!N$404</f>
        <v>400</v>
      </c>
      <c r="K1120" s="6">
        <f>FG_SecBase_Tuning!O$404</f>
        <v>500</v>
      </c>
      <c r="L1120">
        <f>FG_SecBase_Tuning!P$398</f>
        <v>640</v>
      </c>
      <c r="M1120">
        <f>FG_SecBase_Tuning!Q$398</f>
        <v>590</v>
      </c>
      <c r="P1120" s="155" cm="1">
        <f t="array" ref="P1120">_xlfn.SWITCH(B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20" s="155" cm="1">
        <f t="array" ref="Q1120">_xlfn.SWITCH(C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20" s="155" cm="1">
        <f t="array" ref="R1120">_xlfn.SWITCH(D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20" s="155" cm="1">
        <f t="array" ref="S1120">_xlfn.SWITCH(E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20" s="155" cm="1">
        <f t="array" ref="T1120">_xlfn.SWITCH(F1120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21" spans="1:20" x14ac:dyDescent="0.3">
      <c r="A1121">
        <v>112</v>
      </c>
      <c r="B1121" t="s">
        <v>27</v>
      </c>
      <c r="C1121" t="s">
        <v>36</v>
      </c>
      <c r="D1121" t="s">
        <v>36</v>
      </c>
      <c r="E1121" t="s">
        <v>11</v>
      </c>
      <c r="F1121" t="s">
        <v>27</v>
      </c>
      <c r="I1121">
        <f>FG_SecBase_Tuning!M$398</f>
        <v>340</v>
      </c>
      <c r="J1121" s="6">
        <f>FG_SecBase_Tuning!N$404</f>
        <v>400</v>
      </c>
      <c r="K1121" s="6">
        <f>FG_SecBase_Tuning!O$404</f>
        <v>500</v>
      </c>
      <c r="L1121">
        <f>FG_SecBase_Tuning!P$398</f>
        <v>640</v>
      </c>
      <c r="M1121">
        <f>FG_SecBase_Tuning!Q$398</f>
        <v>590</v>
      </c>
      <c r="P1121" s="155" cm="1">
        <f t="array" ref="P1121">_xlfn.SWITCH(B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21" s="155" cm="1">
        <f t="array" ref="Q1121">_xlfn.SWITCH(C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21" s="155" cm="1">
        <f t="array" ref="R1121">_xlfn.SWITCH(D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21" s="155" cm="1">
        <f t="array" ref="S1121">_xlfn.SWITCH(E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121" s="155" cm="1">
        <f t="array" ref="T1121">_xlfn.SWITCH(F1121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22" spans="1:20" x14ac:dyDescent="0.3">
      <c r="A1122">
        <v>113</v>
      </c>
      <c r="B1122" t="s">
        <v>34</v>
      </c>
      <c r="C1122" t="s">
        <v>11</v>
      </c>
      <c r="D1122" t="s">
        <v>11</v>
      </c>
      <c r="E1122" t="s">
        <v>27</v>
      </c>
      <c r="F1122" t="s">
        <v>40</v>
      </c>
      <c r="I1122">
        <f>FG_SecBase_Tuning!M$398</f>
        <v>340</v>
      </c>
      <c r="J1122" s="6">
        <f>FG_SecBase_Tuning!N$404</f>
        <v>400</v>
      </c>
      <c r="K1122" s="6">
        <f>FG_SecBase_Tuning!O$404</f>
        <v>500</v>
      </c>
      <c r="L1122">
        <f>FG_SecBase_Tuning!P$398</f>
        <v>640</v>
      </c>
      <c r="M1122">
        <f>FG_SecBase_Tuning!Q$398</f>
        <v>590</v>
      </c>
      <c r="P1122" s="155" cm="1">
        <f t="array" ref="P1122">_xlfn.SWITCH(B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22" s="155" cm="1">
        <f t="array" ref="Q1122">_xlfn.SWITCH(C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22" s="155" cm="1">
        <f t="array" ref="R1122">_xlfn.SWITCH(D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22" s="155" cm="1">
        <f t="array" ref="S1122">_xlfn.SWITCH(E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22" s="155" cm="1">
        <f t="array" ref="T1122">_xlfn.SWITCH(F1122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23" spans="1:20" x14ac:dyDescent="0.3">
      <c r="A1123">
        <v>114</v>
      </c>
      <c r="B1123" t="s">
        <v>21</v>
      </c>
      <c r="C1123" t="s">
        <v>15</v>
      </c>
      <c r="D1123" t="s">
        <v>34</v>
      </c>
      <c r="E1123" t="s">
        <v>18</v>
      </c>
      <c r="F1123" t="s">
        <v>21</v>
      </c>
      <c r="I1123">
        <f>FG_SecBase_Tuning!M$398</f>
        <v>340</v>
      </c>
      <c r="J1123">
        <f>FG_SecBase_Tuning!N$398</f>
        <v>380</v>
      </c>
      <c r="K1123">
        <f>FG_SecBase_Tuning!O$398</f>
        <v>380</v>
      </c>
      <c r="L1123">
        <f>FG_SecBase_Tuning!P$398</f>
        <v>640</v>
      </c>
      <c r="M1123">
        <f>FG_SecBase_Tuning!Q$398</f>
        <v>590</v>
      </c>
      <c r="P1123" s="155" cm="1">
        <f t="array" ref="P1123">_xlfn.SWITCH(B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23" s="155" cm="1">
        <f t="array" ref="Q1123">_xlfn.SWITCH(C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123" s="155" cm="1">
        <f t="array" ref="R1123">_xlfn.SWITCH(D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23" s="155" cm="1">
        <f t="array" ref="S1123">_xlfn.SWITCH(E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23" s="155" cm="1">
        <f t="array" ref="T1123">_xlfn.SWITCH(F1123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24" spans="1:20" x14ac:dyDescent="0.3">
      <c r="A1124">
        <v>115</v>
      </c>
      <c r="B1124" t="s">
        <v>37</v>
      </c>
      <c r="C1124" t="s">
        <v>27</v>
      </c>
      <c r="D1124" t="s">
        <v>31</v>
      </c>
      <c r="E1124" t="s">
        <v>34</v>
      </c>
      <c r="F1124" t="s">
        <v>31</v>
      </c>
      <c r="I1124">
        <f>FG_SecBase_Tuning!M$398</f>
        <v>340</v>
      </c>
      <c r="J1124">
        <f>FG_SecBase_Tuning!N$398</f>
        <v>380</v>
      </c>
      <c r="K1124">
        <f>FG_SecBase_Tuning!O$398</f>
        <v>380</v>
      </c>
      <c r="L1124">
        <f>FG_SecBase_Tuning!P$398</f>
        <v>640</v>
      </c>
      <c r="M1124">
        <f>FG_SecBase_Tuning!Q$398</f>
        <v>590</v>
      </c>
      <c r="P1124" s="155" cm="1">
        <f t="array" ref="P1124">_xlfn.SWITCH(B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124" s="155" cm="1">
        <f t="array" ref="Q1124">_xlfn.SWITCH(C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24" s="155" cm="1">
        <f t="array" ref="R1124">_xlfn.SWITCH(D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24" s="155" cm="1">
        <f t="array" ref="S1124">_xlfn.SWITCH(E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24" s="155" cm="1">
        <f t="array" ref="T1124">_xlfn.SWITCH(F1124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25" spans="1:20" x14ac:dyDescent="0.3">
      <c r="A1125">
        <v>116</v>
      </c>
      <c r="B1125" t="s">
        <v>21</v>
      </c>
      <c r="C1125" t="s">
        <v>31</v>
      </c>
      <c r="D1125" t="s">
        <v>24</v>
      </c>
      <c r="E1125" t="s">
        <v>21</v>
      </c>
      <c r="F1125" t="s">
        <v>37</v>
      </c>
      <c r="I1125">
        <f>FG_SecBase_Tuning!M$398</f>
        <v>340</v>
      </c>
      <c r="J1125">
        <f>FG_SecBase_Tuning!N$398</f>
        <v>380</v>
      </c>
      <c r="K1125">
        <f>FG_SecBase_Tuning!O$398</f>
        <v>380</v>
      </c>
      <c r="L1125">
        <f>FG_SecBase_Tuning!P$398</f>
        <v>640</v>
      </c>
      <c r="M1125">
        <f>FG_SecBase_Tuning!Q$398</f>
        <v>590</v>
      </c>
      <c r="P1125" s="155" cm="1">
        <f t="array" ref="P1125">_xlfn.SWITCH(B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25" s="155" cm="1">
        <f t="array" ref="Q1125">_xlfn.SWITCH(C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125" s="155" cm="1">
        <f t="array" ref="R1125">_xlfn.SWITCH(D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25" s="155" cm="1">
        <f t="array" ref="S1125">_xlfn.SWITCH(E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25" s="155" cm="1">
        <f t="array" ref="T1125">_xlfn.SWITCH(F1125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26" spans="1:20" x14ac:dyDescent="0.3">
      <c r="K1126"/>
    </row>
    <row r="1127" spans="1:20" x14ac:dyDescent="0.3">
      <c r="I1127">
        <f>SUM(I1010:I1125)</f>
        <v>100000</v>
      </c>
      <c r="J1127">
        <f t="shared" ref="J1127:M1127" si="33">SUM(J1010:J1125)</f>
        <v>100000</v>
      </c>
      <c r="K1127">
        <f t="shared" si="33"/>
        <v>100000</v>
      </c>
      <c r="L1127">
        <f t="shared" si="33"/>
        <v>100000</v>
      </c>
      <c r="M1127">
        <f t="shared" si="33"/>
        <v>100000</v>
      </c>
    </row>
    <row r="1128" spans="1:20" x14ac:dyDescent="0.3">
      <c r="K1128"/>
    </row>
    <row r="1129" spans="1:20" x14ac:dyDescent="0.3">
      <c r="K1129"/>
    </row>
    <row r="1130" spans="1:20" x14ac:dyDescent="0.3">
      <c r="K1130"/>
    </row>
    <row r="1131" spans="1:20" x14ac:dyDescent="0.3">
      <c r="K1131"/>
    </row>
    <row r="1132" spans="1:20" x14ac:dyDescent="0.3">
      <c r="B1132" s="209" t="s">
        <v>90</v>
      </c>
      <c r="C1132" s="209"/>
      <c r="D1132" s="209"/>
      <c r="E1132" s="209"/>
      <c r="F1132" s="209"/>
      <c r="I1132" s="209" t="s">
        <v>73</v>
      </c>
      <c r="J1132" s="211"/>
      <c r="K1132" s="211"/>
      <c r="L1132" s="211"/>
      <c r="M1132" s="211"/>
      <c r="P1132" s="209" t="s">
        <v>90</v>
      </c>
      <c r="Q1132" s="209"/>
      <c r="R1132" s="209"/>
      <c r="S1132" s="209"/>
      <c r="T1132" s="209"/>
    </row>
    <row r="1133" spans="1:20" x14ac:dyDescent="0.3">
      <c r="K1133"/>
    </row>
    <row r="1134" spans="1:20" x14ac:dyDescent="0.3">
      <c r="B1134" s="38" t="s">
        <v>74</v>
      </c>
      <c r="C1134" s="38" t="s">
        <v>75</v>
      </c>
      <c r="D1134" s="38" t="s">
        <v>76</v>
      </c>
      <c r="E1134" s="38" t="s">
        <v>77</v>
      </c>
      <c r="F1134" s="38" t="s">
        <v>78</v>
      </c>
      <c r="K1134"/>
      <c r="P1134" s="38" t="s">
        <v>74</v>
      </c>
      <c r="Q1134" s="38" t="s">
        <v>75</v>
      </c>
      <c r="R1134" s="38" t="s">
        <v>76</v>
      </c>
      <c r="S1134" s="38" t="s">
        <v>77</v>
      </c>
      <c r="T1134" s="38" t="s">
        <v>78</v>
      </c>
    </row>
    <row r="1135" spans="1:20" x14ac:dyDescent="0.3">
      <c r="A1135">
        <v>1</v>
      </c>
      <c r="B1135" t="s">
        <v>24</v>
      </c>
      <c r="C1135" t="s">
        <v>40</v>
      </c>
      <c r="D1135" t="s">
        <v>15</v>
      </c>
      <c r="E1135" t="s">
        <v>37</v>
      </c>
      <c r="F1135" t="s">
        <v>37</v>
      </c>
      <c r="I1135">
        <f>FG_SecBase_Tuning!M$429</f>
        <v>340</v>
      </c>
      <c r="J1135">
        <f>FG_SecBase_Tuning!N$429</f>
        <v>570</v>
      </c>
      <c r="K1135">
        <f>FG_SecBase_Tuning!O$429</f>
        <v>390</v>
      </c>
      <c r="L1135">
        <f>FG_SecBase_Tuning!P$429</f>
        <v>950</v>
      </c>
      <c r="M1135">
        <f>FG_SecBase_Tuning!Q$429</f>
        <v>740</v>
      </c>
      <c r="P1135" s="155" cm="1">
        <f t="array" ref="P1135">_xlfn.SWITCH(B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35" s="155" cm="1">
        <f t="array" ref="Q1135">_xlfn.SWITCH(C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35" s="155" cm="1">
        <f t="array" ref="R1135">_xlfn.SWITCH(D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35" s="155" cm="1">
        <f t="array" ref="S1135">_xlfn.SWITCH(E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35" s="155" cm="1">
        <f t="array" ref="T1135">_xlfn.SWITCH(F1135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36" spans="1:20" x14ac:dyDescent="0.3">
      <c r="A1136">
        <v>2</v>
      </c>
      <c r="B1136" t="s">
        <v>40</v>
      </c>
      <c r="C1136" t="s">
        <v>31</v>
      </c>
      <c r="D1136" t="s">
        <v>15</v>
      </c>
      <c r="E1136" t="s">
        <v>27</v>
      </c>
      <c r="F1136" t="s">
        <v>40</v>
      </c>
      <c r="I1136">
        <f>FG_SecBase_Tuning!M$429</f>
        <v>340</v>
      </c>
      <c r="J1136">
        <f>FG_SecBase_Tuning!N$429</f>
        <v>570</v>
      </c>
      <c r="K1136">
        <f>FG_SecBase_Tuning!O$429</f>
        <v>390</v>
      </c>
      <c r="L1136">
        <f>FG_SecBase_Tuning!P$429</f>
        <v>950</v>
      </c>
      <c r="M1136">
        <f>FG_SecBase_Tuning!Q$429</f>
        <v>740</v>
      </c>
      <c r="P1136" s="155" cm="1">
        <f t="array" ref="P1136">_xlfn.SWITCH(B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136" s="155" cm="1">
        <f t="array" ref="Q1136">_xlfn.SWITCH(C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136" s="155" cm="1">
        <f t="array" ref="R1136">_xlfn.SWITCH(D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36" s="155" cm="1">
        <f t="array" ref="S1136">_xlfn.SWITCH(E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36" s="155" cm="1">
        <f t="array" ref="T1136">_xlfn.SWITCH(F1136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37" spans="1:20" x14ac:dyDescent="0.3">
      <c r="A1137">
        <v>3</v>
      </c>
      <c r="B1137" t="s">
        <v>18</v>
      </c>
      <c r="C1137" t="s">
        <v>34</v>
      </c>
      <c r="D1137" t="s">
        <v>18</v>
      </c>
      <c r="E1137" t="s">
        <v>15</v>
      </c>
      <c r="F1137" t="s">
        <v>31</v>
      </c>
      <c r="I1137">
        <f>FG_SecBase_Tuning!M$429</f>
        <v>340</v>
      </c>
      <c r="J1137">
        <f>FG_SecBase_Tuning!N$429</f>
        <v>570</v>
      </c>
      <c r="K1137">
        <f>FG_SecBase_Tuning!O$429</f>
        <v>390</v>
      </c>
      <c r="L1137">
        <f>FG_SecBase_Tuning!P$429</f>
        <v>950</v>
      </c>
      <c r="M1137">
        <f>FG_SecBase_Tuning!Q$429</f>
        <v>740</v>
      </c>
      <c r="P1137" s="155" cm="1">
        <f t="array" ref="P1137">_xlfn.SWITCH(B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37" s="155" cm="1">
        <f t="array" ref="Q1137">_xlfn.SWITCH(C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37" s="155" cm="1">
        <f t="array" ref="R1137">_xlfn.SWITCH(D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37" s="155" cm="1">
        <f t="array" ref="S1137">_xlfn.SWITCH(E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137" s="155" cm="1">
        <f t="array" ref="T1137">_xlfn.SWITCH(F1137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38" spans="1:20" x14ac:dyDescent="0.3">
      <c r="A1138">
        <v>4</v>
      </c>
      <c r="B1138" t="s">
        <v>37</v>
      </c>
      <c r="C1138" t="s">
        <v>40</v>
      </c>
      <c r="D1138" t="s">
        <v>21</v>
      </c>
      <c r="E1138" t="s">
        <v>31</v>
      </c>
      <c r="F1138" t="s">
        <v>31</v>
      </c>
      <c r="I1138">
        <f>FG_SecBase_Tuning!M$429</f>
        <v>340</v>
      </c>
      <c r="J1138">
        <f>FG_SecBase_Tuning!N$429</f>
        <v>570</v>
      </c>
      <c r="K1138">
        <f>FG_SecBase_Tuning!O$429</f>
        <v>390</v>
      </c>
      <c r="L1138">
        <f>FG_SecBase_Tuning!P$429</f>
        <v>950</v>
      </c>
      <c r="M1138">
        <f>FG_SecBase_Tuning!Q$429</f>
        <v>740</v>
      </c>
      <c r="P1138" s="155" cm="1">
        <f t="array" ref="P1138">_xlfn.SWITCH(B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138" s="155" cm="1">
        <f t="array" ref="Q1138">_xlfn.SWITCH(C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38" s="155" cm="1">
        <f t="array" ref="R1138">_xlfn.SWITCH(D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138" s="155" cm="1">
        <f t="array" ref="S1138">_xlfn.SWITCH(E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38" s="155" cm="1">
        <f t="array" ref="T1138">_xlfn.SWITCH(F1138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39" spans="1:20" x14ac:dyDescent="0.3">
      <c r="A1139">
        <v>5</v>
      </c>
      <c r="B1139" t="s">
        <v>31</v>
      </c>
      <c r="C1139" t="s">
        <v>11</v>
      </c>
      <c r="D1139" t="s">
        <v>37</v>
      </c>
      <c r="E1139" t="s">
        <v>27</v>
      </c>
      <c r="F1139" t="s">
        <v>31</v>
      </c>
      <c r="I1139">
        <f>FG_SecBase_Tuning!M$429</f>
        <v>340</v>
      </c>
      <c r="J1139">
        <f>FG_SecBase_Tuning!N$429</f>
        <v>570</v>
      </c>
      <c r="K1139">
        <f>FG_SecBase_Tuning!O$429</f>
        <v>390</v>
      </c>
      <c r="L1139">
        <f>FG_SecBase_Tuning!P$429</f>
        <v>950</v>
      </c>
      <c r="M1139">
        <f>FG_SecBase_Tuning!Q$429</f>
        <v>740</v>
      </c>
      <c r="P1139" s="155" cm="1">
        <f t="array" ref="P1139">_xlfn.SWITCH(B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39" s="155" cm="1">
        <f t="array" ref="Q1139">_xlfn.SWITCH(C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39" s="155" cm="1">
        <f t="array" ref="R1139">_xlfn.SWITCH(D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39" s="155" cm="1">
        <f t="array" ref="S1139">_xlfn.SWITCH(E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39" s="155" cm="1">
        <f t="array" ref="T1139">_xlfn.SWITCH(F1139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40" spans="1:20" x14ac:dyDescent="0.3">
      <c r="A1140">
        <v>6</v>
      </c>
      <c r="B1140" t="s">
        <v>18</v>
      </c>
      <c r="C1140" t="s">
        <v>11</v>
      </c>
      <c r="D1140" t="s">
        <v>11</v>
      </c>
      <c r="E1140" t="s">
        <v>21</v>
      </c>
      <c r="F1140" t="s">
        <v>40</v>
      </c>
      <c r="I1140" s="4">
        <f>FG_SecBase_Tuning!M$449</f>
        <v>7525</v>
      </c>
      <c r="J1140" s="6">
        <f>FG_SecBase_Tuning!N$433</f>
        <v>500</v>
      </c>
      <c r="K1140" s="4">
        <f>FG_SecBase_Tuning!O$449</f>
        <v>10115</v>
      </c>
      <c r="L1140" s="6">
        <f>FG_SecBase_Tuning!P$433</f>
        <v>400</v>
      </c>
      <c r="M1140">
        <f>FG_SecBase_Tuning!Q$429</f>
        <v>740</v>
      </c>
      <c r="P1140" s="155" cm="1">
        <f t="array" ref="P1140">_xlfn.SWITCH(B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40" s="155" cm="1">
        <f t="array" ref="Q1140">_xlfn.SWITCH(C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40" s="155" cm="1">
        <f t="array" ref="R1140">_xlfn.SWITCH(D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40" s="155" cm="1">
        <f t="array" ref="S1140">_xlfn.SWITCH(E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40" s="155" cm="1">
        <f t="array" ref="T1140">_xlfn.SWITCH(F1140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41" spans="1:20" x14ac:dyDescent="0.3">
      <c r="A1141">
        <v>7</v>
      </c>
      <c r="B1141" t="s">
        <v>31</v>
      </c>
      <c r="C1141" t="s">
        <v>27</v>
      </c>
      <c r="D1141" t="s">
        <v>18</v>
      </c>
      <c r="E1141" t="s">
        <v>31</v>
      </c>
      <c r="F1141" t="s">
        <v>37</v>
      </c>
      <c r="I1141" s="32">
        <f>FG_SecBase_Tuning!M$450</f>
        <v>7250</v>
      </c>
      <c r="J1141" s="6">
        <f>FG_SecBase_Tuning!N$433</f>
        <v>500</v>
      </c>
      <c r="K1141" s="32">
        <f>FG_SecBase_Tuning!O$450</f>
        <v>9480</v>
      </c>
      <c r="L1141" s="6">
        <f>FG_SecBase_Tuning!P$433</f>
        <v>400</v>
      </c>
      <c r="M1141">
        <f>FG_SecBase_Tuning!Q$429</f>
        <v>740</v>
      </c>
      <c r="P1141" s="155" cm="1">
        <f t="array" ref="P1141">_xlfn.SWITCH(B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41" s="155" cm="1">
        <f t="array" ref="Q1141">_xlfn.SWITCH(C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41" s="155" cm="1">
        <f t="array" ref="R1141">_xlfn.SWITCH(D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41" s="155" cm="1">
        <f t="array" ref="S1141">_xlfn.SWITCH(E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41" s="155" cm="1">
        <f t="array" ref="T1141">_xlfn.SWITCH(F1141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42" spans="1:20" x14ac:dyDescent="0.3">
      <c r="A1142">
        <v>8</v>
      </c>
      <c r="B1142" s="4" t="s">
        <v>7</v>
      </c>
      <c r="C1142" t="s">
        <v>26</v>
      </c>
      <c r="D1142" s="4" t="s">
        <v>7</v>
      </c>
      <c r="E1142" t="s">
        <v>26</v>
      </c>
      <c r="F1142" t="s">
        <v>34</v>
      </c>
      <c r="I1142" s="32">
        <f>FG_SecBase_Tuning!M$450</f>
        <v>7250</v>
      </c>
      <c r="J1142" s="6">
        <f>FG_SecBase_Tuning!N$433</f>
        <v>500</v>
      </c>
      <c r="K1142" s="32">
        <f>FG_SecBase_Tuning!O$450</f>
        <v>9480</v>
      </c>
      <c r="L1142" s="6">
        <f>FG_SecBase_Tuning!P$433</f>
        <v>400</v>
      </c>
      <c r="M1142">
        <f>FG_SecBase_Tuning!Q$429</f>
        <v>740</v>
      </c>
      <c r="P1142" s="155" cm="1">
        <f t="array" ref="P1142">_xlfn.SWITCH(B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142" s="155" cm="1">
        <f t="array" ref="Q1142">_xlfn.SWITCH(C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42" s="155" cm="1">
        <f t="array" ref="R1142">_xlfn.SWITCH(D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142" s="155" cm="1">
        <f t="array" ref="S1142">_xlfn.SWITCH(E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42" s="155" cm="1">
        <f t="array" ref="T1142">_xlfn.SWITCH(F1142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43" spans="1:20" x14ac:dyDescent="0.3">
      <c r="A1143">
        <v>9</v>
      </c>
      <c r="B1143" s="4" t="s">
        <v>7</v>
      </c>
      <c r="C1143" t="s">
        <v>30</v>
      </c>
      <c r="D1143" s="4" t="s">
        <v>7</v>
      </c>
      <c r="E1143" t="s">
        <v>30</v>
      </c>
      <c r="F1143" t="s">
        <v>37</v>
      </c>
      <c r="I1143" s="32">
        <f>FG_SecBase_Tuning!M$450</f>
        <v>7250</v>
      </c>
      <c r="J1143" s="2">
        <f>FG_SecBase_Tuning!N$434</f>
        <v>300</v>
      </c>
      <c r="K1143" s="32">
        <f>FG_SecBase_Tuning!O$450</f>
        <v>9480</v>
      </c>
      <c r="L1143" s="2">
        <f>FG_SecBase_Tuning!P$434</f>
        <v>200</v>
      </c>
      <c r="M1143">
        <f>FG_SecBase_Tuning!Q$429</f>
        <v>740</v>
      </c>
      <c r="P1143" s="155" cm="1">
        <f t="array" ref="P1143">_xlfn.SWITCH(B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143" s="155" cm="1">
        <f t="array" ref="Q1143">_xlfn.SWITCH(C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43" s="155" cm="1">
        <f t="array" ref="R1143">_xlfn.SWITCH(D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143" s="155" cm="1">
        <f t="array" ref="S1143">_xlfn.SWITCH(E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43" s="155" cm="1">
        <f t="array" ref="T1143">_xlfn.SWITCH(F1143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44" spans="1:20" x14ac:dyDescent="0.3">
      <c r="A1144">
        <v>10</v>
      </c>
      <c r="B1144" t="s">
        <v>24</v>
      </c>
      <c r="C1144" t="s">
        <v>33</v>
      </c>
      <c r="D1144" t="s">
        <v>11</v>
      </c>
      <c r="E1144" t="s">
        <v>33</v>
      </c>
      <c r="F1144" t="s">
        <v>34</v>
      </c>
      <c r="I1144" s="4">
        <f>FG_SecBase_Tuning!M$449</f>
        <v>7525</v>
      </c>
      <c r="J1144" s="6">
        <f>FG_SecBase_Tuning!N$433</f>
        <v>500</v>
      </c>
      <c r="K1144" s="4">
        <f>FG_SecBase_Tuning!O$449</f>
        <v>10115</v>
      </c>
      <c r="L1144" s="6">
        <f>FG_SecBase_Tuning!P$433</f>
        <v>400</v>
      </c>
      <c r="M1144">
        <f>FG_SecBase_Tuning!Q$429</f>
        <v>740</v>
      </c>
      <c r="P1144" s="155" cm="1">
        <f t="array" ref="P1144">_xlfn.SWITCH(B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44" s="155" cm="1">
        <f t="array" ref="Q1144">_xlfn.SWITCH(C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44" s="155" cm="1">
        <f t="array" ref="R1144">_xlfn.SWITCH(D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44" s="155" cm="1">
        <f t="array" ref="S1144">_xlfn.SWITCH(E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44" s="155" cm="1">
        <f t="array" ref="T1144">_xlfn.SWITCH(F1144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45" spans="1:20" x14ac:dyDescent="0.3">
      <c r="A1145">
        <v>11</v>
      </c>
      <c r="B1145" t="s">
        <v>21</v>
      </c>
      <c r="C1145" t="s">
        <v>36</v>
      </c>
      <c r="D1145" t="s">
        <v>40</v>
      </c>
      <c r="E1145" t="s">
        <v>36</v>
      </c>
      <c r="F1145" t="s">
        <v>21</v>
      </c>
      <c r="I1145">
        <f>FG_SecBase_Tuning!M$429</f>
        <v>340</v>
      </c>
      <c r="J1145" s="6">
        <f>FG_SecBase_Tuning!N$433</f>
        <v>500</v>
      </c>
      <c r="K1145">
        <f>FG_SecBase_Tuning!O$429</f>
        <v>390</v>
      </c>
      <c r="L1145" s="6">
        <f>FG_SecBase_Tuning!P$433</f>
        <v>400</v>
      </c>
      <c r="M1145">
        <f>FG_SecBase_Tuning!Q$429</f>
        <v>740</v>
      </c>
      <c r="P1145" s="155" cm="1">
        <f t="array" ref="P1145">_xlfn.SWITCH(B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45" s="155" cm="1">
        <f t="array" ref="Q1145">_xlfn.SWITCH(C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45" s="155" cm="1">
        <f t="array" ref="R1145">_xlfn.SWITCH(D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45" s="155" cm="1">
        <f t="array" ref="S1145">_xlfn.SWITCH(E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45" s="155" cm="1">
        <f t="array" ref="T1145">_xlfn.SWITCH(F1145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46" spans="1:20" x14ac:dyDescent="0.3">
      <c r="A1146">
        <v>12</v>
      </c>
      <c r="B1146" t="s">
        <v>27</v>
      </c>
      <c r="C1146" t="s">
        <v>27</v>
      </c>
      <c r="D1146" t="s">
        <v>11</v>
      </c>
      <c r="E1146" t="s">
        <v>31</v>
      </c>
      <c r="F1146" t="s">
        <v>37</v>
      </c>
      <c r="I1146">
        <f>FG_SecBase_Tuning!M$429</f>
        <v>340</v>
      </c>
      <c r="J1146" s="6">
        <f>FG_SecBase_Tuning!N$433</f>
        <v>500</v>
      </c>
      <c r="K1146">
        <f>FG_SecBase_Tuning!O$429</f>
        <v>390</v>
      </c>
      <c r="L1146" s="6">
        <f>FG_SecBase_Tuning!P$433</f>
        <v>400</v>
      </c>
      <c r="M1146">
        <f>FG_SecBase_Tuning!Q$429</f>
        <v>740</v>
      </c>
      <c r="P1146" s="155" cm="1">
        <f t="array" ref="P1146">_xlfn.SWITCH(B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46" s="155" cm="1">
        <f t="array" ref="Q1146">_xlfn.SWITCH(C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146" s="155" cm="1">
        <f t="array" ref="R1146">_xlfn.SWITCH(D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46" s="155" cm="1">
        <f t="array" ref="S1146">_xlfn.SWITCH(E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46" s="155" cm="1">
        <f t="array" ref="T1146">_xlfn.SWITCH(F1146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47" spans="1:20" x14ac:dyDescent="0.3">
      <c r="A1147">
        <v>13</v>
      </c>
      <c r="B1147" t="s">
        <v>34</v>
      </c>
      <c r="C1147" t="s">
        <v>11</v>
      </c>
      <c r="D1147" t="s">
        <v>24</v>
      </c>
      <c r="E1147" t="s">
        <v>40</v>
      </c>
      <c r="F1147" t="s">
        <v>11</v>
      </c>
      <c r="I1147">
        <f>FG_SecBase_Tuning!M$429</f>
        <v>340</v>
      </c>
      <c r="J1147">
        <f>FG_SecBase_Tuning!N$429</f>
        <v>570</v>
      </c>
      <c r="K1147">
        <f>FG_SecBase_Tuning!O$429</f>
        <v>390</v>
      </c>
      <c r="L1147">
        <f>FG_SecBase_Tuning!P$429</f>
        <v>950</v>
      </c>
      <c r="M1147">
        <f>FG_SecBase_Tuning!Q$429</f>
        <v>740</v>
      </c>
      <c r="P1147" s="155" cm="1">
        <f t="array" ref="P1147">_xlfn.SWITCH(B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47" s="155" cm="1">
        <f t="array" ref="Q1147">_xlfn.SWITCH(C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47" s="155" cm="1">
        <f t="array" ref="R1147">_xlfn.SWITCH(D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47" s="155" cm="1">
        <f t="array" ref="S1147">_xlfn.SWITCH(E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147" s="155" cm="1">
        <f t="array" ref="T1147">_xlfn.SWITCH(F1147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48" spans="1:20" x14ac:dyDescent="0.3">
      <c r="A1148">
        <v>14</v>
      </c>
      <c r="B1148" t="s">
        <v>18</v>
      </c>
      <c r="C1148" t="s">
        <v>31</v>
      </c>
      <c r="D1148" t="s">
        <v>24</v>
      </c>
      <c r="E1148" t="s">
        <v>37</v>
      </c>
      <c r="F1148" t="s">
        <v>37</v>
      </c>
      <c r="I1148">
        <f>FG_SecBase_Tuning!M$429</f>
        <v>340</v>
      </c>
      <c r="J1148">
        <f>FG_SecBase_Tuning!N$429</f>
        <v>570</v>
      </c>
      <c r="K1148">
        <f>FG_SecBase_Tuning!O$429</f>
        <v>390</v>
      </c>
      <c r="L1148">
        <f>FG_SecBase_Tuning!P$429</f>
        <v>950</v>
      </c>
      <c r="M1148">
        <f>FG_SecBase_Tuning!Q$429</f>
        <v>740</v>
      </c>
      <c r="P1148" s="155" cm="1">
        <f t="array" ref="P1148">_xlfn.SWITCH(B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48" s="155" cm="1">
        <f t="array" ref="Q1148">_xlfn.SWITCH(C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148" s="155" cm="1">
        <f t="array" ref="R1148">_xlfn.SWITCH(D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48" s="155" cm="1">
        <f t="array" ref="S1148">_xlfn.SWITCH(E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48" s="155" cm="1">
        <f t="array" ref="T1148">_xlfn.SWITCH(F1148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49" spans="1:20" x14ac:dyDescent="0.3">
      <c r="A1149">
        <v>15</v>
      </c>
      <c r="B1149" t="s">
        <v>34</v>
      </c>
      <c r="C1149" t="s">
        <v>18</v>
      </c>
      <c r="D1149" t="s">
        <v>24</v>
      </c>
      <c r="E1149" t="s">
        <v>21</v>
      </c>
      <c r="F1149" t="s">
        <v>11</v>
      </c>
      <c r="I1149" s="6">
        <f>FG_SecBase_Tuning!M$433</f>
        <v>1000</v>
      </c>
      <c r="J1149" s="6">
        <f>FG_SecBase_Tuning!N$435</f>
        <v>400</v>
      </c>
      <c r="K1149" s="6">
        <f>FG_SecBase_Tuning!O$433</f>
        <v>800</v>
      </c>
      <c r="L1149" s="6">
        <f>FG_SecBase_Tuning!P$435</f>
        <v>400</v>
      </c>
      <c r="M1149" s="4">
        <f>FG_SecBase_Tuning!Q$449</f>
        <v>4725</v>
      </c>
      <c r="P1149" s="155" cm="1">
        <f t="array" ref="P1149">_xlfn.SWITCH(B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49" s="155" cm="1">
        <f t="array" ref="Q1149">_xlfn.SWITCH(C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49" s="155" cm="1">
        <f t="array" ref="R1149">_xlfn.SWITCH(D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49" s="155" cm="1">
        <f t="array" ref="S1149">_xlfn.SWITCH(E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49" s="155" cm="1">
        <f t="array" ref="T1149">_xlfn.SWITCH(F1149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50" spans="1:20" x14ac:dyDescent="0.3">
      <c r="A1150">
        <v>16</v>
      </c>
      <c r="B1150" t="s">
        <v>27</v>
      </c>
      <c r="C1150" t="s">
        <v>15</v>
      </c>
      <c r="D1150" t="s">
        <v>37</v>
      </c>
      <c r="E1150" t="s">
        <v>21</v>
      </c>
      <c r="F1150" t="s">
        <v>21</v>
      </c>
      <c r="I1150" s="6">
        <f>FG_SecBase_Tuning!M$433</f>
        <v>1000</v>
      </c>
      <c r="J1150" s="6">
        <f>FG_SecBase_Tuning!N$435</f>
        <v>400</v>
      </c>
      <c r="K1150" s="6">
        <f>FG_SecBase_Tuning!O$433</f>
        <v>800</v>
      </c>
      <c r="L1150" s="6">
        <f>FG_SecBase_Tuning!P$435</f>
        <v>400</v>
      </c>
      <c r="M1150" s="32">
        <f>FG_SecBase_Tuning!Q$450</f>
        <v>4010</v>
      </c>
      <c r="P1150" s="155" cm="1">
        <f t="array" ref="P1150">_xlfn.SWITCH(B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50" s="155" cm="1">
        <f t="array" ref="Q1150">_xlfn.SWITCH(C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150" s="155" cm="1">
        <f t="array" ref="R1150">_xlfn.SWITCH(D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50" s="155" cm="1">
        <f t="array" ref="S1150">_xlfn.SWITCH(E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50" s="155" cm="1">
        <f t="array" ref="T1150">_xlfn.SWITCH(F1150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51" spans="1:20" x14ac:dyDescent="0.3">
      <c r="A1151">
        <v>17</v>
      </c>
      <c r="B1151" t="s">
        <v>26</v>
      </c>
      <c r="C1151" t="s">
        <v>26</v>
      </c>
      <c r="D1151" t="s">
        <v>26</v>
      </c>
      <c r="E1151" t="s">
        <v>26</v>
      </c>
      <c r="F1151" s="4" t="s">
        <v>7</v>
      </c>
      <c r="I1151" s="6">
        <f>FG_SecBase_Tuning!M$433</f>
        <v>1000</v>
      </c>
      <c r="J1151" s="6">
        <f>FG_SecBase_Tuning!N$435</f>
        <v>400</v>
      </c>
      <c r="K1151" s="6">
        <f>FG_SecBase_Tuning!O$433</f>
        <v>800</v>
      </c>
      <c r="L1151" s="6">
        <f>FG_SecBase_Tuning!P$435</f>
        <v>400</v>
      </c>
      <c r="M1151" s="32">
        <f>FG_SecBase_Tuning!Q$450</f>
        <v>4010</v>
      </c>
      <c r="P1151" s="155" cm="1">
        <f t="array" ref="P1151">_xlfn.SWITCH(B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151" s="155" cm="1">
        <f t="array" ref="Q1151">_xlfn.SWITCH(C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51" s="155" cm="1">
        <f t="array" ref="R1151">_xlfn.SWITCH(D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51" s="155" cm="1">
        <f t="array" ref="S1151">_xlfn.SWITCH(E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51" s="155" cm="1">
        <f t="array" ref="T1151">_xlfn.SWITCH(F1151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152" spans="1:20" x14ac:dyDescent="0.3">
      <c r="A1152">
        <v>18</v>
      </c>
      <c r="B1152" t="s">
        <v>30</v>
      </c>
      <c r="C1152" t="s">
        <v>30</v>
      </c>
      <c r="D1152" t="s">
        <v>30</v>
      </c>
      <c r="E1152" t="s">
        <v>30</v>
      </c>
      <c r="F1152" s="4" t="s">
        <v>7</v>
      </c>
      <c r="I1152" s="2">
        <f>FG_SecBase_Tuning!M$434</f>
        <v>500</v>
      </c>
      <c r="J1152" s="2">
        <f>FG_SecBase_Tuning!N$436</f>
        <v>200</v>
      </c>
      <c r="K1152" s="2">
        <f>FG_SecBase_Tuning!O$434</f>
        <v>300</v>
      </c>
      <c r="L1152" s="2">
        <f>FG_SecBase_Tuning!P$436</f>
        <v>200</v>
      </c>
      <c r="M1152" s="32">
        <f>FG_SecBase_Tuning!Q$450</f>
        <v>4010</v>
      </c>
      <c r="P1152" s="155" cm="1">
        <f t="array" ref="P1152">_xlfn.SWITCH(B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152" s="155" cm="1">
        <f t="array" ref="Q1152">_xlfn.SWITCH(C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52" s="155" cm="1">
        <f t="array" ref="R1152">_xlfn.SWITCH(D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52" s="155" cm="1">
        <f t="array" ref="S1152">_xlfn.SWITCH(E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52" s="155" cm="1">
        <f t="array" ref="T1152">_xlfn.SWITCH(F1152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153" spans="1:20" x14ac:dyDescent="0.3">
      <c r="A1153">
        <v>19</v>
      </c>
      <c r="B1153" t="s">
        <v>33</v>
      </c>
      <c r="C1153" t="s">
        <v>33</v>
      </c>
      <c r="D1153" t="s">
        <v>33</v>
      </c>
      <c r="E1153" t="s">
        <v>33</v>
      </c>
      <c r="F1153" t="s">
        <v>27</v>
      </c>
      <c r="I1153" s="6">
        <f>FG_SecBase_Tuning!M$433</f>
        <v>1000</v>
      </c>
      <c r="J1153" s="2">
        <f>FG_SecBase_Tuning!N$436</f>
        <v>200</v>
      </c>
      <c r="K1153" s="6">
        <f>FG_SecBase_Tuning!O$433</f>
        <v>800</v>
      </c>
      <c r="L1153" s="2">
        <f>FG_SecBase_Tuning!P$436</f>
        <v>200</v>
      </c>
      <c r="M1153" s="4">
        <f>FG_SecBase_Tuning!Q$449</f>
        <v>4725</v>
      </c>
      <c r="P1153" s="155" cm="1">
        <f t="array" ref="P1153">_xlfn.SWITCH(B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153" s="155" cm="1">
        <f t="array" ref="Q1153">_xlfn.SWITCH(C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53" s="155" cm="1">
        <f t="array" ref="R1153">_xlfn.SWITCH(D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53" s="155" cm="1">
        <f t="array" ref="S1153">_xlfn.SWITCH(E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53" s="155" cm="1">
        <f t="array" ref="T1153">_xlfn.SWITCH(F1153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54" spans="1:20" x14ac:dyDescent="0.3">
      <c r="A1154">
        <v>20</v>
      </c>
      <c r="B1154" t="s">
        <v>36</v>
      </c>
      <c r="C1154" t="s">
        <v>36</v>
      </c>
      <c r="D1154" t="s">
        <v>36</v>
      </c>
      <c r="E1154" t="s">
        <v>36</v>
      </c>
      <c r="F1154" t="s">
        <v>15</v>
      </c>
      <c r="I1154" s="6">
        <f>FG_SecBase_Tuning!M$433</f>
        <v>1000</v>
      </c>
      <c r="J1154" s="2">
        <f>FG_SecBase_Tuning!N$436</f>
        <v>200</v>
      </c>
      <c r="K1154" s="6">
        <f>FG_SecBase_Tuning!O$433</f>
        <v>800</v>
      </c>
      <c r="L1154" s="2">
        <f>FG_SecBase_Tuning!P$436</f>
        <v>200</v>
      </c>
      <c r="M1154">
        <f>FG_SecBase_Tuning!Q$429</f>
        <v>740</v>
      </c>
      <c r="P1154" s="155" cm="1">
        <f t="array" ref="P1154">_xlfn.SWITCH(B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154" s="155" cm="1">
        <f t="array" ref="Q1154">_xlfn.SWITCH(C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54" s="155" cm="1">
        <f t="array" ref="R1154">_xlfn.SWITCH(D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54" s="155" cm="1">
        <f t="array" ref="S1154">_xlfn.SWITCH(E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54" s="155" cm="1">
        <f t="array" ref="T1154">_xlfn.SWITCH(F1154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55" spans="1:20" x14ac:dyDescent="0.3">
      <c r="A1155">
        <v>21</v>
      </c>
      <c r="B1155" t="s">
        <v>11</v>
      </c>
      <c r="C1155" t="s">
        <v>39</v>
      </c>
      <c r="D1155" t="s">
        <v>40</v>
      </c>
      <c r="E1155" t="s">
        <v>39</v>
      </c>
      <c r="F1155" t="s">
        <v>34</v>
      </c>
      <c r="I1155" s="6">
        <f>FG_SecBase_Tuning!M$433</f>
        <v>1000</v>
      </c>
      <c r="J1155" s="2">
        <f>FG_SecBase_Tuning!N$436</f>
        <v>200</v>
      </c>
      <c r="K1155" s="6">
        <f>FG_SecBase_Tuning!O$433</f>
        <v>800</v>
      </c>
      <c r="L1155" s="2">
        <f>FG_SecBase_Tuning!P$436</f>
        <v>200</v>
      </c>
      <c r="M1155">
        <f>FG_SecBase_Tuning!Q$429</f>
        <v>740</v>
      </c>
      <c r="P1155" s="155" cm="1">
        <f t="array" ref="P1155">_xlfn.SWITCH(B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55" s="155" cm="1">
        <f t="array" ref="Q1155">_xlfn.SWITCH(C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155" s="155" cm="1">
        <f t="array" ref="R1155">_xlfn.SWITCH(D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55" s="155" cm="1">
        <f t="array" ref="S1155">_xlfn.SWITCH(E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155" s="155" cm="1">
        <f t="array" ref="T1155">_xlfn.SWITCH(F1155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56" spans="1:20" x14ac:dyDescent="0.3">
      <c r="A1156">
        <v>22</v>
      </c>
      <c r="B1156" t="s">
        <v>27</v>
      </c>
      <c r="C1156" t="s">
        <v>26</v>
      </c>
      <c r="D1156" t="s">
        <v>24</v>
      </c>
      <c r="E1156" t="s">
        <v>26</v>
      </c>
      <c r="F1156" t="s">
        <v>15</v>
      </c>
      <c r="I1156">
        <f>FG_SecBase_Tuning!M$429</f>
        <v>340</v>
      </c>
      <c r="J1156" s="2">
        <f>FG_SecBase_Tuning!N$436</f>
        <v>200</v>
      </c>
      <c r="K1156">
        <f>FG_SecBase_Tuning!O$429</f>
        <v>390</v>
      </c>
      <c r="L1156" s="2">
        <f>FG_SecBase_Tuning!P$436</f>
        <v>200</v>
      </c>
      <c r="M1156">
        <f>FG_SecBase_Tuning!Q$429</f>
        <v>740</v>
      </c>
      <c r="P1156" s="155" cm="1">
        <f t="array" ref="P1156">_xlfn.SWITCH(B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56" s="155" cm="1">
        <f t="array" ref="Q1156">_xlfn.SWITCH(C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56" s="155" cm="1">
        <f t="array" ref="R1156">_xlfn.SWITCH(D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56" s="155" cm="1">
        <f t="array" ref="S1156">_xlfn.SWITCH(E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56" s="155" cm="1">
        <f t="array" ref="T1156">_xlfn.SWITCH(F1156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57" spans="1:20" x14ac:dyDescent="0.3">
      <c r="A1157">
        <v>23</v>
      </c>
      <c r="B1157" t="s">
        <v>40</v>
      </c>
      <c r="C1157" t="s">
        <v>30</v>
      </c>
      <c r="D1157" t="s">
        <v>27</v>
      </c>
      <c r="E1157" t="s">
        <v>30</v>
      </c>
      <c r="F1157" t="s">
        <v>34</v>
      </c>
      <c r="I1157">
        <f>FG_SecBase_Tuning!M$429</f>
        <v>340</v>
      </c>
      <c r="J1157" s="2">
        <f>FG_SecBase_Tuning!N$436</f>
        <v>200</v>
      </c>
      <c r="K1157">
        <f>FG_SecBase_Tuning!O$429</f>
        <v>390</v>
      </c>
      <c r="L1157" s="2">
        <f>FG_SecBase_Tuning!P$436</f>
        <v>200</v>
      </c>
      <c r="M1157">
        <f>FG_SecBase_Tuning!Q$429</f>
        <v>740</v>
      </c>
      <c r="P1157" s="155" cm="1">
        <f t="array" ref="P1157">_xlfn.SWITCH(B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157" s="155" cm="1">
        <f t="array" ref="Q1157">_xlfn.SWITCH(C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57" s="155" cm="1">
        <f t="array" ref="R1157">_xlfn.SWITCH(D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57" s="155" cm="1">
        <f t="array" ref="S1157">_xlfn.SWITCH(E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57" s="155" cm="1">
        <f t="array" ref="T1157">_xlfn.SWITCH(F1157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58" spans="1:20" x14ac:dyDescent="0.3">
      <c r="A1158">
        <v>24</v>
      </c>
      <c r="B1158" t="s">
        <v>31</v>
      </c>
      <c r="C1158" t="s">
        <v>33</v>
      </c>
      <c r="D1158" t="s">
        <v>27</v>
      </c>
      <c r="E1158" t="s">
        <v>33</v>
      </c>
      <c r="F1158" t="s">
        <v>34</v>
      </c>
      <c r="I1158">
        <f>FG_SecBase_Tuning!M$429</f>
        <v>340</v>
      </c>
      <c r="J1158" s="6">
        <f>FG_SecBase_Tuning!N$435</f>
        <v>400</v>
      </c>
      <c r="K1158">
        <f>FG_SecBase_Tuning!O$429</f>
        <v>390</v>
      </c>
      <c r="L1158" s="6">
        <f>FG_SecBase_Tuning!P$435</f>
        <v>400</v>
      </c>
      <c r="M1158">
        <f>FG_SecBase_Tuning!Q$429</f>
        <v>740</v>
      </c>
      <c r="P1158" s="155" cm="1">
        <f t="array" ref="P1158">_xlfn.SWITCH(B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58" s="155" cm="1">
        <f t="array" ref="Q1158">_xlfn.SWITCH(C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58" s="155" cm="1">
        <f t="array" ref="R1158">_xlfn.SWITCH(D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58" s="155" cm="1">
        <f t="array" ref="S1158">_xlfn.SWITCH(E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58" s="155" cm="1">
        <f t="array" ref="T1158">_xlfn.SWITCH(F1158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59" spans="1:20" x14ac:dyDescent="0.3">
      <c r="A1159">
        <v>25</v>
      </c>
      <c r="B1159" t="s">
        <v>24</v>
      </c>
      <c r="C1159" t="s">
        <v>36</v>
      </c>
      <c r="D1159" t="s">
        <v>40</v>
      </c>
      <c r="E1159" t="s">
        <v>36</v>
      </c>
      <c r="F1159" t="s">
        <v>27</v>
      </c>
      <c r="I1159">
        <f>FG_SecBase_Tuning!M$429</f>
        <v>340</v>
      </c>
      <c r="J1159" s="6">
        <f>FG_SecBase_Tuning!N$435</f>
        <v>400</v>
      </c>
      <c r="K1159">
        <f>FG_SecBase_Tuning!O$429</f>
        <v>390</v>
      </c>
      <c r="L1159" s="6">
        <f>FG_SecBase_Tuning!P$435</f>
        <v>400</v>
      </c>
      <c r="M1159">
        <f>FG_SecBase_Tuning!Q$429</f>
        <v>740</v>
      </c>
      <c r="P1159" s="155" cm="1">
        <f t="array" ref="P1159">_xlfn.SWITCH(B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59" s="155" cm="1">
        <f t="array" ref="Q1159">_xlfn.SWITCH(C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59" s="155" cm="1">
        <f t="array" ref="R1159">_xlfn.SWITCH(D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59" s="155" cm="1">
        <f t="array" ref="S1159">_xlfn.SWITCH(E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59" s="155" cm="1">
        <f t="array" ref="T1159">_xlfn.SWITCH(F1159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60" spans="1:20" x14ac:dyDescent="0.3">
      <c r="A1160">
        <v>26</v>
      </c>
      <c r="B1160" t="s">
        <v>27</v>
      </c>
      <c r="C1160" t="s">
        <v>40</v>
      </c>
      <c r="D1160" t="s">
        <v>31</v>
      </c>
      <c r="E1160" t="s">
        <v>34</v>
      </c>
      <c r="F1160" t="s">
        <v>37</v>
      </c>
      <c r="I1160">
        <f>FG_SecBase_Tuning!M$429</f>
        <v>340</v>
      </c>
      <c r="J1160" s="6">
        <f>FG_SecBase_Tuning!N$435</f>
        <v>400</v>
      </c>
      <c r="K1160">
        <f>FG_SecBase_Tuning!O$429</f>
        <v>390</v>
      </c>
      <c r="L1160" s="6">
        <f>FG_SecBase_Tuning!P$435</f>
        <v>400</v>
      </c>
      <c r="M1160">
        <f>FG_SecBase_Tuning!Q$429</f>
        <v>740</v>
      </c>
      <c r="P1160" s="155" cm="1">
        <f t="array" ref="P1160">_xlfn.SWITCH(B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60" s="155" cm="1">
        <f t="array" ref="Q1160">_xlfn.SWITCH(C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60" s="155" cm="1">
        <f t="array" ref="R1160">_xlfn.SWITCH(D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60" s="155" cm="1">
        <f t="array" ref="S1160">_xlfn.SWITCH(E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160" s="155" cm="1">
        <f t="array" ref="T1160">_xlfn.SWITCH(F1160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61" spans="1:20" x14ac:dyDescent="0.3">
      <c r="A1161">
        <v>27</v>
      </c>
      <c r="B1161" t="s">
        <v>21</v>
      </c>
      <c r="C1161" t="s">
        <v>40</v>
      </c>
      <c r="D1161" t="s">
        <v>27</v>
      </c>
      <c r="E1161" t="s">
        <v>24</v>
      </c>
      <c r="F1161" t="s">
        <v>40</v>
      </c>
      <c r="I1161">
        <f>FG_SecBase_Tuning!M$429</f>
        <v>340</v>
      </c>
      <c r="J1161">
        <f>FG_SecBase_Tuning!N$429</f>
        <v>570</v>
      </c>
      <c r="K1161">
        <f>FG_SecBase_Tuning!O$429</f>
        <v>390</v>
      </c>
      <c r="L1161">
        <f>FG_SecBase_Tuning!P$429</f>
        <v>950</v>
      </c>
      <c r="M1161">
        <f>FG_SecBase_Tuning!Q$429</f>
        <v>740</v>
      </c>
      <c r="P1161" s="155" cm="1">
        <f t="array" ref="P1161">_xlfn.SWITCH(B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61" s="155" cm="1">
        <f t="array" ref="Q1161">_xlfn.SWITCH(C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61" s="155" cm="1">
        <f t="array" ref="R1161">_xlfn.SWITCH(D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61" s="155" cm="1">
        <f t="array" ref="S1161">_xlfn.SWITCH(E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61" s="155" cm="1">
        <f t="array" ref="T1161">_xlfn.SWITCH(F1161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62" spans="1:20" x14ac:dyDescent="0.3">
      <c r="A1162">
        <v>28</v>
      </c>
      <c r="B1162" t="s">
        <v>27</v>
      </c>
      <c r="C1162" t="s">
        <v>37</v>
      </c>
      <c r="D1162" t="s">
        <v>31</v>
      </c>
      <c r="E1162" t="s">
        <v>31</v>
      </c>
      <c r="F1162" t="s">
        <v>40</v>
      </c>
      <c r="I1162">
        <f>FG_SecBase_Tuning!M$429</f>
        <v>340</v>
      </c>
      <c r="J1162" s="6">
        <f>FG_SecBase_Tuning!N$433</f>
        <v>500</v>
      </c>
      <c r="K1162" s="6">
        <f>FG_SecBase_Tuning!O$433</f>
        <v>800</v>
      </c>
      <c r="L1162" s="6">
        <f>FG_SecBase_Tuning!P$433</f>
        <v>400</v>
      </c>
      <c r="M1162">
        <f>FG_SecBase_Tuning!Q$429</f>
        <v>740</v>
      </c>
      <c r="P1162" s="155" cm="1">
        <f t="array" ref="P1162">_xlfn.SWITCH(B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62" s="155" cm="1">
        <f t="array" ref="Q1162">_xlfn.SWITCH(C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162" s="155" cm="1">
        <f t="array" ref="R1162">_xlfn.SWITCH(D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62" s="155" cm="1">
        <f t="array" ref="S1162">_xlfn.SWITCH(E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62" s="155" cm="1">
        <f t="array" ref="T1162">_xlfn.SWITCH(F1162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63" spans="1:20" x14ac:dyDescent="0.3">
      <c r="A1163">
        <v>29</v>
      </c>
      <c r="B1163" s="9" t="s">
        <v>31</v>
      </c>
      <c r="C1163" s="9" t="s">
        <v>11</v>
      </c>
      <c r="D1163" s="9" t="s">
        <v>37</v>
      </c>
      <c r="E1163" s="9" t="s">
        <v>18</v>
      </c>
      <c r="F1163" s="9" t="s">
        <v>31</v>
      </c>
      <c r="I1163">
        <f>FG_SecBase_Tuning!M$429</f>
        <v>340</v>
      </c>
      <c r="J1163" s="6">
        <f>FG_SecBase_Tuning!N$433</f>
        <v>500</v>
      </c>
      <c r="K1163" s="6">
        <f>FG_SecBase_Tuning!O$433</f>
        <v>800</v>
      </c>
      <c r="L1163" s="6">
        <f>FG_SecBase_Tuning!P$433</f>
        <v>400</v>
      </c>
      <c r="M1163">
        <f>FG_SecBase_Tuning!Q$429</f>
        <v>740</v>
      </c>
      <c r="P1163" s="155" cm="1">
        <f t="array" ref="P1163">_xlfn.SWITCH(B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63" s="155" cm="1">
        <f t="array" ref="Q1163">_xlfn.SWITCH(C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63" s="155" cm="1">
        <f t="array" ref="R1163">_xlfn.SWITCH(D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63" s="155" cm="1">
        <f t="array" ref="S1163">_xlfn.SWITCH(E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63" s="155" cm="1">
        <f t="array" ref="T1163">_xlfn.SWITCH(F1163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64" spans="1:20" x14ac:dyDescent="0.3">
      <c r="A1164">
        <v>30</v>
      </c>
      <c r="B1164" s="9" t="s">
        <v>34</v>
      </c>
      <c r="C1164" s="9" t="s">
        <v>26</v>
      </c>
      <c r="D1164" t="s">
        <v>26</v>
      </c>
      <c r="E1164" s="9" t="s">
        <v>26</v>
      </c>
      <c r="F1164" s="9" t="s">
        <v>37</v>
      </c>
      <c r="I1164">
        <f>FG_SecBase_Tuning!M$429</f>
        <v>340</v>
      </c>
      <c r="J1164" s="6">
        <f>FG_SecBase_Tuning!N$433</f>
        <v>500</v>
      </c>
      <c r="K1164" s="6">
        <f>FG_SecBase_Tuning!O$433</f>
        <v>800</v>
      </c>
      <c r="L1164" s="6">
        <f>FG_SecBase_Tuning!P$433</f>
        <v>400</v>
      </c>
      <c r="M1164">
        <f>FG_SecBase_Tuning!Q$429</f>
        <v>740</v>
      </c>
      <c r="P1164" s="155" cm="1">
        <f t="array" ref="P1164">_xlfn.SWITCH(B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64" s="155" cm="1">
        <f t="array" ref="Q1164">_xlfn.SWITCH(C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64" s="155" cm="1">
        <f t="array" ref="R1164">_xlfn.SWITCH(D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64" s="155" cm="1">
        <f t="array" ref="S1164">_xlfn.SWITCH(E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64" s="155" cm="1">
        <f t="array" ref="T1164">_xlfn.SWITCH(F1164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65" spans="1:20" x14ac:dyDescent="0.3">
      <c r="A1165">
        <v>31</v>
      </c>
      <c r="B1165" s="9" t="s">
        <v>11</v>
      </c>
      <c r="C1165" s="9" t="s">
        <v>30</v>
      </c>
      <c r="D1165" t="s">
        <v>30</v>
      </c>
      <c r="E1165" s="9" t="s">
        <v>30</v>
      </c>
      <c r="F1165" s="9" t="s">
        <v>27</v>
      </c>
      <c r="I1165">
        <f>FG_SecBase_Tuning!M$429</f>
        <v>340</v>
      </c>
      <c r="J1165" s="2">
        <f>FG_SecBase_Tuning!N$434</f>
        <v>300</v>
      </c>
      <c r="K1165" s="2">
        <f>FG_SecBase_Tuning!O$434</f>
        <v>300</v>
      </c>
      <c r="L1165" s="2">
        <f>FG_SecBase_Tuning!P$434</f>
        <v>200</v>
      </c>
      <c r="M1165">
        <f>FG_SecBase_Tuning!Q$429</f>
        <v>740</v>
      </c>
      <c r="P1165" s="155" cm="1">
        <f t="array" ref="P1165">_xlfn.SWITCH(B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65" s="155" cm="1">
        <f t="array" ref="Q1165">_xlfn.SWITCH(C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65" s="155" cm="1">
        <f t="array" ref="R1165">_xlfn.SWITCH(D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65" s="155" cm="1">
        <f t="array" ref="S1165">_xlfn.SWITCH(E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65" s="155" cm="1">
        <f t="array" ref="T1165">_xlfn.SWITCH(F1165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66" spans="1:20" x14ac:dyDescent="0.3">
      <c r="A1166">
        <v>32</v>
      </c>
      <c r="B1166" s="11" t="s">
        <v>40</v>
      </c>
      <c r="C1166" s="11" t="s">
        <v>33</v>
      </c>
      <c r="D1166" t="s">
        <v>33</v>
      </c>
      <c r="E1166" s="11" t="s">
        <v>33</v>
      </c>
      <c r="F1166" s="11" t="s">
        <v>11</v>
      </c>
      <c r="I1166">
        <f>FG_SecBase_Tuning!M$429</f>
        <v>340</v>
      </c>
      <c r="J1166" s="6">
        <f>FG_SecBase_Tuning!N$433</f>
        <v>500</v>
      </c>
      <c r="K1166" s="6">
        <f>FG_SecBase_Tuning!O$433</f>
        <v>800</v>
      </c>
      <c r="L1166" s="6">
        <f>FG_SecBase_Tuning!P$433</f>
        <v>400</v>
      </c>
      <c r="M1166">
        <f>FG_SecBase_Tuning!Q$429</f>
        <v>740</v>
      </c>
      <c r="P1166" s="155" cm="1">
        <f t="array" ref="P1166">_xlfn.SWITCH(B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166" s="155" cm="1">
        <f t="array" ref="Q1166">_xlfn.SWITCH(C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66" s="155" cm="1">
        <f t="array" ref="R1166">_xlfn.SWITCH(D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66" s="155" cm="1">
        <f t="array" ref="S1166">_xlfn.SWITCH(E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66" s="155" cm="1">
        <f t="array" ref="T1166">_xlfn.SWITCH(F1166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67" spans="1:20" x14ac:dyDescent="0.3">
      <c r="A1167">
        <v>33</v>
      </c>
      <c r="B1167" s="11" t="s">
        <v>37</v>
      </c>
      <c r="C1167" s="11" t="s">
        <v>36</v>
      </c>
      <c r="D1167" t="s">
        <v>36</v>
      </c>
      <c r="E1167" s="11" t="s">
        <v>36</v>
      </c>
      <c r="F1167" s="11" t="s">
        <v>31</v>
      </c>
      <c r="I1167">
        <f>FG_SecBase_Tuning!M$429</f>
        <v>340</v>
      </c>
      <c r="J1167" s="6">
        <f>FG_SecBase_Tuning!N$433</f>
        <v>500</v>
      </c>
      <c r="K1167" s="6">
        <f>FG_SecBase_Tuning!O$433</f>
        <v>800</v>
      </c>
      <c r="L1167" s="6">
        <f>FG_SecBase_Tuning!P$433</f>
        <v>400</v>
      </c>
      <c r="M1167">
        <f>FG_SecBase_Tuning!Q$429</f>
        <v>740</v>
      </c>
      <c r="P1167" s="155" cm="1">
        <f t="array" ref="P1167">_xlfn.SWITCH(B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167" s="155" cm="1">
        <f t="array" ref="Q1167">_xlfn.SWITCH(C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67" s="155" cm="1">
        <f t="array" ref="R1167">_xlfn.SWITCH(D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67" s="155" cm="1">
        <f t="array" ref="S1167">_xlfn.SWITCH(E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67" s="155" cm="1">
        <f t="array" ref="T1167">_xlfn.SWITCH(F1167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68" spans="1:20" x14ac:dyDescent="0.3">
      <c r="A1168">
        <v>34</v>
      </c>
      <c r="B1168" s="11" t="s">
        <v>24</v>
      </c>
      <c r="C1168" s="11" t="s">
        <v>18</v>
      </c>
      <c r="D1168" s="11" t="s">
        <v>24</v>
      </c>
      <c r="E1168" s="11" t="s">
        <v>21</v>
      </c>
      <c r="F1168" s="11" t="s">
        <v>21</v>
      </c>
      <c r="I1168">
        <f>FG_SecBase_Tuning!M$429</f>
        <v>340</v>
      </c>
      <c r="J1168" s="6">
        <f>FG_SecBase_Tuning!N$433</f>
        <v>500</v>
      </c>
      <c r="K1168" s="6">
        <f>FG_SecBase_Tuning!O$433</f>
        <v>800</v>
      </c>
      <c r="L1168" s="6">
        <f>FG_SecBase_Tuning!P$433</f>
        <v>400</v>
      </c>
      <c r="M1168">
        <f>FG_SecBase_Tuning!Q$429</f>
        <v>740</v>
      </c>
      <c r="P1168" s="155" cm="1">
        <f t="array" ref="P1168">_xlfn.SWITCH(B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68" s="155" cm="1">
        <f t="array" ref="Q1168">_xlfn.SWITCH(C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68" s="155" cm="1">
        <f t="array" ref="R1168">_xlfn.SWITCH(D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68" s="155" cm="1">
        <f t="array" ref="S1168">_xlfn.SWITCH(E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68" s="155" cm="1">
        <f t="array" ref="T1168">_xlfn.SWITCH(F1168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69" spans="1:20" x14ac:dyDescent="0.3">
      <c r="A1169">
        <v>35</v>
      </c>
      <c r="B1169" s="11" t="s">
        <v>21</v>
      </c>
      <c r="C1169" s="11" t="s">
        <v>21</v>
      </c>
      <c r="D1169" s="11" t="s">
        <v>24</v>
      </c>
      <c r="E1169" s="11" t="s">
        <v>31</v>
      </c>
      <c r="F1169" s="11" t="s">
        <v>11</v>
      </c>
      <c r="I1169">
        <f>FG_SecBase_Tuning!M$429</f>
        <v>340</v>
      </c>
      <c r="J1169">
        <f>FG_SecBase_Tuning!N$429</f>
        <v>570</v>
      </c>
      <c r="K1169">
        <f>FG_SecBase_Tuning!O$429</f>
        <v>390</v>
      </c>
      <c r="L1169">
        <f>FG_SecBase_Tuning!P$429</f>
        <v>950</v>
      </c>
      <c r="M1169">
        <f>FG_SecBase_Tuning!Q$429</f>
        <v>740</v>
      </c>
      <c r="P1169" s="155" cm="1">
        <f t="array" ref="P1169">_xlfn.SWITCH(B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69" s="155" cm="1">
        <f t="array" ref="Q1169">_xlfn.SWITCH(C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69" s="155" cm="1">
        <f t="array" ref="R1169">_xlfn.SWITCH(D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69" s="155" cm="1">
        <f t="array" ref="S1169">_xlfn.SWITCH(E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69" s="155" cm="1">
        <f t="array" ref="T1169">_xlfn.SWITCH(F1169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70" spans="1:20" x14ac:dyDescent="0.3">
      <c r="A1170">
        <v>36</v>
      </c>
      <c r="B1170" s="11" t="s">
        <v>18</v>
      </c>
      <c r="C1170" s="11" t="s">
        <v>21</v>
      </c>
      <c r="D1170" s="11" t="s">
        <v>27</v>
      </c>
      <c r="E1170" s="11" t="s">
        <v>21</v>
      </c>
      <c r="F1170" s="11" t="s">
        <v>18</v>
      </c>
      <c r="I1170">
        <f>FG_SecBase_Tuning!M$429</f>
        <v>340</v>
      </c>
      <c r="J1170">
        <f>FG_SecBase_Tuning!N$429</f>
        <v>570</v>
      </c>
      <c r="K1170">
        <f>FG_SecBase_Tuning!O$429</f>
        <v>390</v>
      </c>
      <c r="L1170">
        <f>FG_SecBase_Tuning!P$429</f>
        <v>950</v>
      </c>
      <c r="M1170">
        <f>FG_SecBase_Tuning!Q$429</f>
        <v>740</v>
      </c>
      <c r="P1170" s="155" cm="1">
        <f t="array" ref="P1170">_xlfn.SWITCH(B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70" s="155" cm="1">
        <f t="array" ref="Q1170">_xlfn.SWITCH(C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170" s="155" cm="1">
        <f t="array" ref="R1170">_xlfn.SWITCH(D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70" s="155" cm="1">
        <f t="array" ref="S1170">_xlfn.SWITCH(E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70" s="155" cm="1">
        <f t="array" ref="T1170">_xlfn.SWITCH(F1170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71" spans="1:20" x14ac:dyDescent="0.3">
      <c r="A1171">
        <v>37</v>
      </c>
      <c r="B1171" t="s">
        <v>11</v>
      </c>
      <c r="C1171" t="s">
        <v>34</v>
      </c>
      <c r="D1171" t="s">
        <v>34</v>
      </c>
      <c r="E1171" t="s">
        <v>37</v>
      </c>
      <c r="F1171" t="s">
        <v>40</v>
      </c>
      <c r="I1171">
        <f>FG_SecBase_Tuning!M$429</f>
        <v>340</v>
      </c>
      <c r="J1171">
        <f>FG_SecBase_Tuning!N$429</f>
        <v>570</v>
      </c>
      <c r="K1171">
        <f>FG_SecBase_Tuning!O$429</f>
        <v>390</v>
      </c>
      <c r="L1171">
        <f>FG_SecBase_Tuning!P$429</f>
        <v>950</v>
      </c>
      <c r="M1171">
        <f>FG_SecBase_Tuning!Q$429</f>
        <v>740</v>
      </c>
      <c r="P1171" s="155" cm="1">
        <f t="array" ref="P1171">_xlfn.SWITCH(B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171" s="155" cm="1">
        <f t="array" ref="Q1171">_xlfn.SWITCH(C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71" s="155" cm="1">
        <f t="array" ref="R1171">_xlfn.SWITCH(D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71" s="155" cm="1">
        <f t="array" ref="S1171">_xlfn.SWITCH(E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1" s="155" cm="1">
        <f t="array" ref="T1171">_xlfn.SWITCH(F1171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72" spans="1:20" x14ac:dyDescent="0.3">
      <c r="A1172">
        <v>38</v>
      </c>
      <c r="B1172" t="s">
        <v>27</v>
      </c>
      <c r="C1172" t="s">
        <v>40</v>
      </c>
      <c r="D1172" t="s">
        <v>34</v>
      </c>
      <c r="E1172" t="s">
        <v>37</v>
      </c>
      <c r="F1172" t="s">
        <v>15</v>
      </c>
      <c r="I1172" s="9">
        <f>FG_SecBase_Tuning!M$446</f>
        <v>1000</v>
      </c>
      <c r="J1172" s="9">
        <f>FG_SecBase_Tuning!N$446</f>
        <v>1000</v>
      </c>
      <c r="K1172" s="9">
        <f>FG_SecBase_Tuning!O$446</f>
        <v>1000</v>
      </c>
      <c r="L1172" s="9">
        <f>FG_SecBase_Tuning!P$446</f>
        <v>1000</v>
      </c>
      <c r="M1172" s="9">
        <f>FG_SecBase_Tuning!Q$446</f>
        <v>1000</v>
      </c>
      <c r="P1172" s="155" cm="1">
        <f t="array" ref="P1172">_xlfn.SWITCH(B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72" s="155" cm="1">
        <f t="array" ref="Q1172">_xlfn.SWITCH(C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2" s="155" cm="1">
        <f t="array" ref="R1172">_xlfn.SWITCH(D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72" s="155" cm="1">
        <f t="array" ref="S1172">_xlfn.SWITCH(E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2" s="155" cm="1">
        <f t="array" ref="T1172">_xlfn.SWITCH(F1172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173" spans="1:20" x14ac:dyDescent="0.3">
      <c r="A1173">
        <v>39</v>
      </c>
      <c r="B1173" t="s">
        <v>31</v>
      </c>
      <c r="C1173" t="s">
        <v>40</v>
      </c>
      <c r="D1173" t="s">
        <v>40</v>
      </c>
      <c r="E1173" t="s">
        <v>37</v>
      </c>
      <c r="F1173" t="s">
        <v>21</v>
      </c>
      <c r="I1173" s="9">
        <f>FG_SecBase_Tuning!M$446</f>
        <v>1000</v>
      </c>
      <c r="J1173" s="9">
        <f>FG_SecBase_Tuning!N$446</f>
        <v>1000</v>
      </c>
      <c r="K1173" s="9">
        <f>FG_SecBase_Tuning!O$446</f>
        <v>1000</v>
      </c>
      <c r="L1173" s="9">
        <f>FG_SecBase_Tuning!P$446</f>
        <v>1000</v>
      </c>
      <c r="M1173" s="9">
        <f>FG_SecBase_Tuning!Q$446</f>
        <v>1000</v>
      </c>
      <c r="P1173" s="155" cm="1">
        <f t="array" ref="P1173">_xlfn.SWITCH(B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73" s="155" cm="1">
        <f t="array" ref="Q1173">_xlfn.SWITCH(C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3" s="155" cm="1">
        <f t="array" ref="R1173">_xlfn.SWITCH(D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173" s="155" cm="1">
        <f t="array" ref="S1173">_xlfn.SWITCH(E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3" s="155" cm="1">
        <f t="array" ref="T1173">_xlfn.SWITCH(F1173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174" spans="1:20" x14ac:dyDescent="0.3">
      <c r="A1174">
        <v>40</v>
      </c>
      <c r="B1174" t="s">
        <v>42</v>
      </c>
      <c r="C1174" t="s">
        <v>42</v>
      </c>
      <c r="D1174" t="s">
        <v>42</v>
      </c>
      <c r="E1174" t="s">
        <v>42</v>
      </c>
      <c r="F1174" t="s">
        <v>42</v>
      </c>
      <c r="I1174" s="9">
        <f>FG_SecBase_Tuning!M$446</f>
        <v>1000</v>
      </c>
      <c r="J1174" s="9">
        <f>FG_SecBase_Tuning!N$446</f>
        <v>1000</v>
      </c>
      <c r="K1174" s="9">
        <f>FG_SecBase_Tuning!O$446</f>
        <v>1000</v>
      </c>
      <c r="L1174" s="9">
        <f>FG_SecBase_Tuning!P$446</f>
        <v>1000</v>
      </c>
      <c r="M1174" s="9">
        <f>FG_SecBase_Tuning!Q$446</f>
        <v>1000</v>
      </c>
      <c r="P1174" s="155" cm="1">
        <f t="array" ref="P1174">_xlfn.SWITCH(B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174" s="155" cm="1">
        <f t="array" ref="Q1174">_xlfn.SWITCH(C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174" s="155" cm="1">
        <f t="array" ref="R1174">_xlfn.SWITCH(D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1174" s="155" cm="1">
        <f t="array" ref="S1174">_xlfn.SWITCH(E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1174" s="155" cm="1">
        <f t="array" ref="T1174">_xlfn.SWITCH(F1174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1175" spans="1:20" x14ac:dyDescent="0.3">
      <c r="A1175">
        <v>41</v>
      </c>
      <c r="B1175" t="s">
        <v>34</v>
      </c>
      <c r="C1175" t="s">
        <v>40</v>
      </c>
      <c r="D1175" t="s">
        <v>15</v>
      </c>
      <c r="E1175" t="s">
        <v>37</v>
      </c>
      <c r="F1175" t="s">
        <v>34</v>
      </c>
      <c r="I1175" s="9">
        <f>FG_SecBase_Tuning!M$446</f>
        <v>1000</v>
      </c>
      <c r="J1175" s="9">
        <f>FG_SecBase_Tuning!N$446</f>
        <v>1000</v>
      </c>
      <c r="K1175" s="9">
        <f>FG_SecBase_Tuning!O$446</f>
        <v>1000</v>
      </c>
      <c r="L1175" s="9">
        <f>FG_SecBase_Tuning!P$446</f>
        <v>1000</v>
      </c>
      <c r="M1175" s="9">
        <f>FG_SecBase_Tuning!Q$446</f>
        <v>1000</v>
      </c>
      <c r="P1175" s="155" cm="1">
        <f t="array" ref="P1175">_xlfn.SWITCH(B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75" s="155" cm="1">
        <f t="array" ref="Q1175">_xlfn.SWITCH(C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5" s="155" cm="1">
        <f t="array" ref="R1175">_xlfn.SWITCH(D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75" s="155" cm="1">
        <f t="array" ref="S1175">_xlfn.SWITCH(E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5" s="155" cm="1">
        <f t="array" ref="T1175">_xlfn.SWITCH(F1175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76" spans="1:20" x14ac:dyDescent="0.3">
      <c r="A1176">
        <v>42</v>
      </c>
      <c r="B1176" t="s">
        <v>24</v>
      </c>
      <c r="C1176" t="s">
        <v>18</v>
      </c>
      <c r="D1176" t="s">
        <v>11</v>
      </c>
      <c r="E1176" t="s">
        <v>37</v>
      </c>
      <c r="F1176" t="s">
        <v>27</v>
      </c>
      <c r="I1176">
        <f>FG_SecBase_Tuning!M$429</f>
        <v>340</v>
      </c>
      <c r="J1176">
        <f>FG_SecBase_Tuning!N$429</f>
        <v>570</v>
      </c>
      <c r="K1176">
        <f>FG_SecBase_Tuning!O$429</f>
        <v>390</v>
      </c>
      <c r="L1176">
        <f>FG_SecBase_Tuning!P$429</f>
        <v>950</v>
      </c>
      <c r="M1176">
        <f>FG_SecBase_Tuning!Q$429</f>
        <v>740</v>
      </c>
      <c r="P1176" s="155" cm="1">
        <f t="array" ref="P1176">_xlfn.SWITCH(B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76" s="155" cm="1">
        <f t="array" ref="Q1176">_xlfn.SWITCH(C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76" s="155" cm="1">
        <f t="array" ref="R1176">_xlfn.SWITCH(D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76" s="155" cm="1">
        <f t="array" ref="S1176">_xlfn.SWITCH(E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6" s="155" cm="1">
        <f t="array" ref="T1176">_xlfn.SWITCH(F1176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177" spans="1:20" x14ac:dyDescent="0.3">
      <c r="A1177">
        <v>43</v>
      </c>
      <c r="B1177" t="s">
        <v>21</v>
      </c>
      <c r="C1177" t="s">
        <v>40</v>
      </c>
      <c r="D1177" t="s">
        <v>37</v>
      </c>
      <c r="E1177" t="s">
        <v>31</v>
      </c>
      <c r="F1177" t="s">
        <v>40</v>
      </c>
      <c r="I1177">
        <f>FG_SecBase_Tuning!M$429</f>
        <v>340</v>
      </c>
      <c r="J1177">
        <f>FG_SecBase_Tuning!N$429</f>
        <v>570</v>
      </c>
      <c r="K1177">
        <f>FG_SecBase_Tuning!O$429</f>
        <v>390</v>
      </c>
      <c r="L1177">
        <f>FG_SecBase_Tuning!P$429</f>
        <v>950</v>
      </c>
      <c r="M1177">
        <f>FG_SecBase_Tuning!Q$429</f>
        <v>740</v>
      </c>
      <c r="P1177" s="155" cm="1">
        <f t="array" ref="P1177">_xlfn.SWITCH(B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77" s="155" cm="1">
        <f t="array" ref="Q1177">_xlfn.SWITCH(C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7" s="155" cm="1">
        <f t="array" ref="R1177">_xlfn.SWITCH(D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77" s="155" cm="1">
        <f t="array" ref="S1177">_xlfn.SWITCH(E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77" s="155" cm="1">
        <f t="array" ref="T1177">_xlfn.SWITCH(F1177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178" spans="1:20" x14ac:dyDescent="0.3">
      <c r="A1178">
        <v>44</v>
      </c>
      <c r="B1178" t="s">
        <v>18</v>
      </c>
      <c r="C1178" t="s">
        <v>40</v>
      </c>
      <c r="D1178" t="s">
        <v>18</v>
      </c>
      <c r="E1178" t="s">
        <v>37</v>
      </c>
      <c r="F1178" t="s">
        <v>37</v>
      </c>
      <c r="I1178" s="6">
        <f>FG_SecBase_Tuning!M$432</f>
        <v>1400</v>
      </c>
      <c r="J1178" s="6">
        <f>FG_SecBase_Tuning!N$435</f>
        <v>400</v>
      </c>
      <c r="K1178" s="6">
        <f>FG_SecBase_Tuning!O$433</f>
        <v>800</v>
      </c>
      <c r="L1178" s="6">
        <f>FG_SecBase_Tuning!P$435</f>
        <v>400</v>
      </c>
      <c r="M1178">
        <f>FG_SecBase_Tuning!Q$429</f>
        <v>740</v>
      </c>
      <c r="P1178" s="155" cm="1">
        <f t="array" ref="P1178">_xlfn.SWITCH(B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78" s="155" cm="1">
        <f t="array" ref="Q1178">_xlfn.SWITCH(C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78" s="155" cm="1">
        <f t="array" ref="R1178">_xlfn.SWITCH(D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78" s="155" cm="1">
        <f t="array" ref="S1178">_xlfn.SWITCH(E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78" s="155" cm="1">
        <f t="array" ref="T1178">_xlfn.SWITCH(F1178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79" spans="1:20" x14ac:dyDescent="0.3">
      <c r="A1179">
        <v>45</v>
      </c>
      <c r="B1179" t="s">
        <v>31</v>
      </c>
      <c r="C1179" t="s">
        <v>18</v>
      </c>
      <c r="D1179" t="s">
        <v>15</v>
      </c>
      <c r="E1179" t="s">
        <v>21</v>
      </c>
      <c r="F1179" t="s">
        <v>18</v>
      </c>
      <c r="I1179" s="6">
        <f>FG_SecBase_Tuning!M$432</f>
        <v>1400</v>
      </c>
      <c r="J1179" s="6">
        <f>FG_SecBase_Tuning!N$435</f>
        <v>400</v>
      </c>
      <c r="K1179" s="6">
        <f>FG_SecBase_Tuning!O$433</f>
        <v>800</v>
      </c>
      <c r="L1179" s="6">
        <f>FG_SecBase_Tuning!P$435</f>
        <v>400</v>
      </c>
      <c r="M1179">
        <f>FG_SecBase_Tuning!Q$429</f>
        <v>740</v>
      </c>
      <c r="P1179" s="155" cm="1">
        <f t="array" ref="P1179">_xlfn.SWITCH(B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79" s="155" cm="1">
        <f t="array" ref="Q1179">_xlfn.SWITCH(C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79" s="155" cm="1">
        <f t="array" ref="R1179">_xlfn.SWITCH(D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179" s="155" cm="1">
        <f t="array" ref="S1179">_xlfn.SWITCH(E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179" s="155" cm="1">
        <f t="array" ref="T1179">_xlfn.SWITCH(F1179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80" spans="1:20" x14ac:dyDescent="0.3">
      <c r="A1180">
        <v>46</v>
      </c>
      <c r="B1180" t="s">
        <v>14</v>
      </c>
      <c r="C1180" t="s">
        <v>26</v>
      </c>
      <c r="D1180" t="s">
        <v>26</v>
      </c>
      <c r="E1180" t="s">
        <v>26</v>
      </c>
      <c r="F1180" t="s">
        <v>24</v>
      </c>
      <c r="I1180" s="6">
        <f>FG_SecBase_Tuning!M$432</f>
        <v>1400</v>
      </c>
      <c r="J1180" s="6">
        <f>FG_SecBase_Tuning!N$435</f>
        <v>400</v>
      </c>
      <c r="K1180" s="6">
        <f>FG_SecBase_Tuning!O$433</f>
        <v>800</v>
      </c>
      <c r="L1180" s="6">
        <f>FG_SecBase_Tuning!P$435</f>
        <v>400</v>
      </c>
      <c r="M1180">
        <f>FG_SecBase_Tuning!Q$429</f>
        <v>740</v>
      </c>
      <c r="P1180" s="155" cm="1">
        <f t="array" ref="P1180">_xlfn.SWITCH(B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180" s="155" cm="1">
        <f t="array" ref="Q1180">_xlfn.SWITCH(C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80" s="155" cm="1">
        <f t="array" ref="R1180">_xlfn.SWITCH(D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180" s="155" cm="1">
        <f t="array" ref="S1180">_xlfn.SWITCH(E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80" s="155" cm="1">
        <f t="array" ref="T1180">_xlfn.SWITCH(F1180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81" spans="1:20" x14ac:dyDescent="0.3">
      <c r="A1181">
        <v>47</v>
      </c>
      <c r="B1181" t="s">
        <v>40</v>
      </c>
      <c r="C1181" t="s">
        <v>30</v>
      </c>
      <c r="D1181" t="s">
        <v>30</v>
      </c>
      <c r="E1181" t="s">
        <v>30</v>
      </c>
      <c r="F1181" t="s">
        <v>31</v>
      </c>
      <c r="I1181" s="6">
        <f>FG_SecBase_Tuning!M$432</f>
        <v>1400</v>
      </c>
      <c r="J1181" s="2">
        <f>FG_SecBase_Tuning!N$436</f>
        <v>200</v>
      </c>
      <c r="K1181" s="2">
        <f>FG_SecBase_Tuning!O$434</f>
        <v>300</v>
      </c>
      <c r="L1181" s="2">
        <f>FG_SecBase_Tuning!P$436</f>
        <v>200</v>
      </c>
      <c r="M1181">
        <f>FG_SecBase_Tuning!Q$429</f>
        <v>740</v>
      </c>
      <c r="P1181" s="155" cm="1">
        <f t="array" ref="P1181">_xlfn.SWITCH(B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181" s="155" cm="1">
        <f t="array" ref="Q1181">_xlfn.SWITCH(C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81" s="155" cm="1">
        <f t="array" ref="R1181">_xlfn.SWITCH(D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181" s="155" cm="1">
        <f t="array" ref="S1181">_xlfn.SWITCH(E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81" s="155" cm="1">
        <f t="array" ref="T1181">_xlfn.SWITCH(F1181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82" spans="1:20" x14ac:dyDescent="0.3">
      <c r="A1182">
        <v>48</v>
      </c>
      <c r="B1182" t="s">
        <v>17</v>
      </c>
      <c r="C1182" t="s">
        <v>33</v>
      </c>
      <c r="D1182" t="s">
        <v>33</v>
      </c>
      <c r="E1182" t="s">
        <v>33</v>
      </c>
      <c r="F1182" t="s">
        <v>18</v>
      </c>
      <c r="I1182" s="6">
        <f>FG_SecBase_Tuning!M$432</f>
        <v>1400</v>
      </c>
      <c r="J1182" s="2">
        <f>FG_SecBase_Tuning!N$436</f>
        <v>200</v>
      </c>
      <c r="K1182" s="6">
        <f>FG_SecBase_Tuning!O$433</f>
        <v>800</v>
      </c>
      <c r="L1182" s="2">
        <f>FG_SecBase_Tuning!P$436</f>
        <v>200</v>
      </c>
      <c r="M1182">
        <f>FG_SecBase_Tuning!Q$429</f>
        <v>740</v>
      </c>
      <c r="P1182" s="155" cm="1">
        <f t="array" ref="P1182">_xlfn.SWITCH(B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182" s="155" cm="1">
        <f t="array" ref="Q1182">_xlfn.SWITCH(C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82" s="155" cm="1">
        <f t="array" ref="R1182">_xlfn.SWITCH(D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182" s="155" cm="1">
        <f t="array" ref="S1182">_xlfn.SWITCH(E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82" s="155" cm="1">
        <f t="array" ref="T1182">_xlfn.SWITCH(F1182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83" spans="1:20" x14ac:dyDescent="0.3">
      <c r="A1183">
        <v>49</v>
      </c>
      <c r="B1183" t="s">
        <v>18</v>
      </c>
      <c r="C1183" t="s">
        <v>36</v>
      </c>
      <c r="D1183" t="s">
        <v>36</v>
      </c>
      <c r="E1183" t="s">
        <v>36</v>
      </c>
      <c r="F1183" t="s">
        <v>24</v>
      </c>
      <c r="I1183" s="6">
        <f>FG_SecBase_Tuning!M$432</f>
        <v>1400</v>
      </c>
      <c r="J1183" s="2">
        <f>FG_SecBase_Tuning!N$436</f>
        <v>200</v>
      </c>
      <c r="K1183" s="6">
        <f>FG_SecBase_Tuning!O$433</f>
        <v>800</v>
      </c>
      <c r="L1183" s="2">
        <f>FG_SecBase_Tuning!P$436</f>
        <v>200</v>
      </c>
      <c r="M1183">
        <f>FG_SecBase_Tuning!Q$429</f>
        <v>740</v>
      </c>
      <c r="P1183" s="155" cm="1">
        <f t="array" ref="P1183">_xlfn.SWITCH(B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183" s="155" cm="1">
        <f t="array" ref="Q1183">_xlfn.SWITCH(C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83" s="155" cm="1">
        <f t="array" ref="R1183">_xlfn.SWITCH(D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183" s="155" cm="1">
        <f t="array" ref="S1183">_xlfn.SWITCH(E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83" s="155" cm="1">
        <f t="array" ref="T1183">_xlfn.SWITCH(F1183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84" spans="1:20" x14ac:dyDescent="0.3">
      <c r="A1184">
        <v>50</v>
      </c>
      <c r="B1184" t="s">
        <v>15</v>
      </c>
      <c r="C1184" t="s">
        <v>39</v>
      </c>
      <c r="D1184" t="s">
        <v>34</v>
      </c>
      <c r="E1184" t="s">
        <v>39</v>
      </c>
      <c r="F1184" t="s">
        <v>24</v>
      </c>
      <c r="I1184" s="6">
        <f>FG_SecBase_Tuning!M$432</f>
        <v>1400</v>
      </c>
      <c r="J1184" s="2">
        <f>FG_SecBase_Tuning!N$436</f>
        <v>200</v>
      </c>
      <c r="K1184" s="6">
        <f>FG_SecBase_Tuning!O$433</f>
        <v>800</v>
      </c>
      <c r="L1184" s="2">
        <f>FG_SecBase_Tuning!P$436</f>
        <v>200</v>
      </c>
      <c r="M1184">
        <f>FG_SecBase_Tuning!Q$429</f>
        <v>740</v>
      </c>
      <c r="P1184" s="155" cm="1">
        <f t="array" ref="P1184">_xlfn.SWITCH(B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84" s="155" cm="1">
        <f t="array" ref="Q1184">_xlfn.SWITCH(C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184" s="155" cm="1">
        <f t="array" ref="R1184">_xlfn.SWITCH(D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84" s="155" cm="1">
        <f t="array" ref="S1184">_xlfn.SWITCH(E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184" s="155" cm="1">
        <f t="array" ref="T1184">_xlfn.SWITCH(F1184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85" spans="1:20" x14ac:dyDescent="0.3">
      <c r="A1185">
        <v>51</v>
      </c>
      <c r="B1185" t="s">
        <v>23</v>
      </c>
      <c r="C1185" t="s">
        <v>26</v>
      </c>
      <c r="D1185" t="s">
        <v>24</v>
      </c>
      <c r="E1185" t="s">
        <v>26</v>
      </c>
      <c r="F1185" t="s">
        <v>11</v>
      </c>
      <c r="I1185" s="6">
        <f>FG_SecBase_Tuning!M$432</f>
        <v>1400</v>
      </c>
      <c r="J1185" s="2">
        <f>FG_SecBase_Tuning!N$436</f>
        <v>200</v>
      </c>
      <c r="K1185">
        <f>FG_SecBase_Tuning!O$429</f>
        <v>390</v>
      </c>
      <c r="L1185" s="2">
        <f>FG_SecBase_Tuning!P$436</f>
        <v>200</v>
      </c>
      <c r="M1185">
        <f>FG_SecBase_Tuning!Q$429</f>
        <v>740</v>
      </c>
      <c r="P1185" s="155" cm="1">
        <f t="array" ref="P1185">_xlfn.SWITCH(B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185" s="155" cm="1">
        <f t="array" ref="Q1185">_xlfn.SWITCH(C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85" s="155" cm="1">
        <f t="array" ref="R1185">_xlfn.SWITCH(D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85" s="155" cm="1">
        <f t="array" ref="S1185">_xlfn.SWITCH(E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85" s="155" cm="1">
        <f t="array" ref="T1185">_xlfn.SWITCH(F1185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86" spans="1:20" x14ac:dyDescent="0.3">
      <c r="A1186">
        <v>52</v>
      </c>
      <c r="B1186" t="s">
        <v>20</v>
      </c>
      <c r="C1186" t="s">
        <v>30</v>
      </c>
      <c r="D1186" t="s">
        <v>31</v>
      </c>
      <c r="E1186" t="s">
        <v>30</v>
      </c>
      <c r="F1186" t="s">
        <v>24</v>
      </c>
      <c r="I1186" s="6">
        <f>FG_SecBase_Tuning!M$432</f>
        <v>1400</v>
      </c>
      <c r="J1186" s="2">
        <f>FG_SecBase_Tuning!N$436</f>
        <v>200</v>
      </c>
      <c r="K1186">
        <f>FG_SecBase_Tuning!O$429</f>
        <v>390</v>
      </c>
      <c r="L1186" s="2">
        <f>FG_SecBase_Tuning!P$436</f>
        <v>200</v>
      </c>
      <c r="M1186">
        <f>FG_SecBase_Tuning!Q$429</f>
        <v>740</v>
      </c>
      <c r="P1186" s="155" cm="1">
        <f t="array" ref="P1186">_xlfn.SWITCH(B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186" s="155" cm="1">
        <f t="array" ref="Q1186">_xlfn.SWITCH(C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86" s="155" cm="1">
        <f t="array" ref="R1186">_xlfn.SWITCH(D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86" s="155" cm="1">
        <f t="array" ref="S1186">_xlfn.SWITCH(E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86" s="155" cm="1">
        <f t="array" ref="T1186">_xlfn.SWITCH(F1186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187" spans="1:20" x14ac:dyDescent="0.3">
      <c r="A1187">
        <v>53</v>
      </c>
      <c r="B1187" t="s">
        <v>24</v>
      </c>
      <c r="C1187" t="s">
        <v>33</v>
      </c>
      <c r="D1187" t="s">
        <v>34</v>
      </c>
      <c r="E1187" t="s">
        <v>33</v>
      </c>
      <c r="F1187" t="s">
        <v>34</v>
      </c>
      <c r="I1187" s="6">
        <f>FG_SecBase_Tuning!M$432</f>
        <v>1400</v>
      </c>
      <c r="J1187" s="6">
        <f>FG_SecBase_Tuning!N$435</f>
        <v>400</v>
      </c>
      <c r="K1187">
        <f>FG_SecBase_Tuning!O$429</f>
        <v>390</v>
      </c>
      <c r="L1187" s="6">
        <f>FG_SecBase_Tuning!P$435</f>
        <v>400</v>
      </c>
      <c r="M1187">
        <f>FG_SecBase_Tuning!Q$429</f>
        <v>740</v>
      </c>
      <c r="P1187" s="155" cm="1">
        <f t="array" ref="P1187">_xlfn.SWITCH(B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187" s="155" cm="1">
        <f t="array" ref="Q1187">_xlfn.SWITCH(C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87" s="155" cm="1">
        <f t="array" ref="R1187">_xlfn.SWITCH(D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187" s="155" cm="1">
        <f t="array" ref="S1187">_xlfn.SWITCH(E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87" s="155" cm="1">
        <f t="array" ref="T1187">_xlfn.SWITCH(F1187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88" spans="1:20" x14ac:dyDescent="0.3">
      <c r="A1188">
        <v>54</v>
      </c>
      <c r="B1188" t="s">
        <v>15</v>
      </c>
      <c r="C1188" t="s">
        <v>36</v>
      </c>
      <c r="D1188" t="s">
        <v>27</v>
      </c>
      <c r="E1188" t="s">
        <v>36</v>
      </c>
      <c r="F1188" t="s">
        <v>31</v>
      </c>
      <c r="I1188">
        <f>FG_SecBase_Tuning!M$429</f>
        <v>340</v>
      </c>
      <c r="J1188" s="6">
        <f>FG_SecBase_Tuning!N$435</f>
        <v>400</v>
      </c>
      <c r="K1188">
        <f>FG_SecBase_Tuning!O$429</f>
        <v>390</v>
      </c>
      <c r="L1188" s="6">
        <f>FG_SecBase_Tuning!P$435</f>
        <v>400</v>
      </c>
      <c r="M1188">
        <f>FG_SecBase_Tuning!Q$429</f>
        <v>740</v>
      </c>
      <c r="P1188" s="155" cm="1">
        <f t="array" ref="P1188">_xlfn.SWITCH(B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88" s="155" cm="1">
        <f t="array" ref="Q1188">_xlfn.SWITCH(C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88" s="155" cm="1">
        <f t="array" ref="R1188">_xlfn.SWITCH(D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88" s="155" cm="1">
        <f t="array" ref="S1188">_xlfn.SWITCH(E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88" s="155" cm="1">
        <f t="array" ref="T1188">_xlfn.SWITCH(F1188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89" spans="1:20" x14ac:dyDescent="0.3">
      <c r="A1189">
        <v>55</v>
      </c>
      <c r="B1189" t="s">
        <v>31</v>
      </c>
      <c r="C1189" t="s">
        <v>18</v>
      </c>
      <c r="D1189" t="s">
        <v>27</v>
      </c>
      <c r="E1189" t="s">
        <v>24</v>
      </c>
      <c r="F1189" t="s">
        <v>11</v>
      </c>
      <c r="I1189">
        <f>FG_SecBase_Tuning!M$429</f>
        <v>340</v>
      </c>
      <c r="J1189" s="6">
        <f>FG_SecBase_Tuning!N$435</f>
        <v>400</v>
      </c>
      <c r="K1189">
        <f>FG_SecBase_Tuning!O$429</f>
        <v>390</v>
      </c>
      <c r="L1189" s="6">
        <f>FG_SecBase_Tuning!P$435</f>
        <v>400</v>
      </c>
      <c r="M1189">
        <f>FG_SecBase_Tuning!Q$429</f>
        <v>740</v>
      </c>
      <c r="P1189" s="155" cm="1">
        <f t="array" ref="P1189">_xlfn.SWITCH(B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89" s="155" cm="1">
        <f t="array" ref="Q1189">_xlfn.SWITCH(C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89" s="155" cm="1">
        <f t="array" ref="R1189">_xlfn.SWITCH(D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89" s="155" cm="1">
        <f t="array" ref="S1189">_xlfn.SWITCH(E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89" s="155" cm="1">
        <f t="array" ref="T1189">_xlfn.SWITCH(F1189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0" spans="1:20" x14ac:dyDescent="0.3">
      <c r="A1190">
        <v>56</v>
      </c>
      <c r="B1190" t="s">
        <v>15</v>
      </c>
      <c r="C1190" t="s">
        <v>31</v>
      </c>
      <c r="D1190" t="s">
        <v>31</v>
      </c>
      <c r="E1190" t="s">
        <v>27</v>
      </c>
      <c r="F1190" t="s">
        <v>31</v>
      </c>
      <c r="I1190">
        <f>FG_SecBase_Tuning!M$429</f>
        <v>340</v>
      </c>
      <c r="J1190">
        <f>FG_SecBase_Tuning!N$429</f>
        <v>570</v>
      </c>
      <c r="K1190">
        <f>FG_SecBase_Tuning!O$429</f>
        <v>390</v>
      </c>
      <c r="L1190">
        <f>FG_SecBase_Tuning!P$429</f>
        <v>950</v>
      </c>
      <c r="M1190">
        <f>FG_SecBase_Tuning!Q$429</f>
        <v>740</v>
      </c>
      <c r="P1190" s="155" cm="1">
        <f t="array" ref="P1190">_xlfn.SWITCH(B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90" s="155" cm="1">
        <f t="array" ref="Q1190">_xlfn.SWITCH(C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190" s="155" cm="1">
        <f t="array" ref="R1190">_xlfn.SWITCH(D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90" s="155" cm="1">
        <f t="array" ref="S1190">_xlfn.SWITCH(E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190" s="155" cm="1">
        <f t="array" ref="T1190">_xlfn.SWITCH(F1190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191" spans="1:20" x14ac:dyDescent="0.3">
      <c r="A1191">
        <v>57</v>
      </c>
      <c r="B1191" t="s">
        <v>27</v>
      </c>
      <c r="C1191" t="s">
        <v>18</v>
      </c>
      <c r="D1191" t="s">
        <v>31</v>
      </c>
      <c r="E1191" t="s">
        <v>24</v>
      </c>
      <c r="F1191" t="s">
        <v>34</v>
      </c>
      <c r="I1191">
        <f>FG_SecBase_Tuning!M$429</f>
        <v>340</v>
      </c>
      <c r="J1191" s="6">
        <f>FG_SecBase_Tuning!N$433</f>
        <v>500</v>
      </c>
      <c r="K1191">
        <f>FG_SecBase_Tuning!O$429</f>
        <v>390</v>
      </c>
      <c r="L1191" s="6">
        <f>FG_SecBase_Tuning!P$433</f>
        <v>400</v>
      </c>
      <c r="M1191">
        <f>FG_SecBase_Tuning!Q$429</f>
        <v>740</v>
      </c>
      <c r="P1191" s="155" cm="1">
        <f t="array" ref="P1191">_xlfn.SWITCH(B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91" s="155" cm="1">
        <f t="array" ref="Q1191">_xlfn.SWITCH(C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91" s="155" cm="1">
        <f t="array" ref="R1191">_xlfn.SWITCH(D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191" s="155" cm="1">
        <f t="array" ref="S1191">_xlfn.SWITCH(E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191" s="155" cm="1">
        <f t="array" ref="T1191">_xlfn.SWITCH(F1191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92" spans="1:20" x14ac:dyDescent="0.3">
      <c r="A1192">
        <v>58</v>
      </c>
      <c r="B1192" t="s">
        <v>15</v>
      </c>
      <c r="C1192" t="s">
        <v>40</v>
      </c>
      <c r="D1192" t="s">
        <v>27</v>
      </c>
      <c r="E1192" t="s">
        <v>18</v>
      </c>
      <c r="F1192" t="s">
        <v>11</v>
      </c>
      <c r="I1192">
        <f>FG_SecBase_Tuning!M$429</f>
        <v>340</v>
      </c>
      <c r="J1192" s="6">
        <f>FG_SecBase_Tuning!N$433</f>
        <v>500</v>
      </c>
      <c r="K1192">
        <f>FG_SecBase_Tuning!O$429</f>
        <v>390</v>
      </c>
      <c r="L1192" s="6">
        <f>FG_SecBase_Tuning!P$433</f>
        <v>400</v>
      </c>
      <c r="M1192">
        <f>FG_SecBase_Tuning!Q$429</f>
        <v>740</v>
      </c>
      <c r="P1192" s="155" cm="1">
        <f t="array" ref="P1192">_xlfn.SWITCH(B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192" s="155" cm="1">
        <f t="array" ref="Q1192">_xlfn.SWITCH(C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192" s="155" cm="1">
        <f t="array" ref="R1192">_xlfn.SWITCH(D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92" s="155" cm="1">
        <f t="array" ref="S1192">_xlfn.SWITCH(E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192" s="155" cm="1">
        <f t="array" ref="T1192">_xlfn.SWITCH(F1192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3" spans="1:20" x14ac:dyDescent="0.3">
      <c r="A1193">
        <v>59</v>
      </c>
      <c r="B1193" s="9" t="s">
        <v>21</v>
      </c>
      <c r="C1193" s="9" t="s">
        <v>26</v>
      </c>
      <c r="D1193" s="9" t="s">
        <v>18</v>
      </c>
      <c r="E1193" s="9" t="s">
        <v>26</v>
      </c>
      <c r="F1193" s="9" t="s">
        <v>11</v>
      </c>
      <c r="I1193">
        <f>FG_SecBase_Tuning!M$429</f>
        <v>340</v>
      </c>
      <c r="J1193" s="6">
        <f>FG_SecBase_Tuning!N$433</f>
        <v>500</v>
      </c>
      <c r="K1193">
        <f>FG_SecBase_Tuning!O$429</f>
        <v>390</v>
      </c>
      <c r="L1193" s="6">
        <f>FG_SecBase_Tuning!P$433</f>
        <v>400</v>
      </c>
      <c r="M1193">
        <f>FG_SecBase_Tuning!Q$429</f>
        <v>740</v>
      </c>
      <c r="P1193" s="155" cm="1">
        <f t="array" ref="P1193">_xlfn.SWITCH(B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93" s="155" cm="1">
        <f t="array" ref="Q1193">_xlfn.SWITCH(C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193" s="155" cm="1">
        <f t="array" ref="R1193">_xlfn.SWITCH(D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193" s="155" cm="1">
        <f t="array" ref="S1193">_xlfn.SWITCH(E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193" s="155" cm="1">
        <f t="array" ref="T1193">_xlfn.SWITCH(F1193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4" spans="1:20" x14ac:dyDescent="0.3">
      <c r="A1194">
        <v>60</v>
      </c>
      <c r="B1194" s="9" t="s">
        <v>31</v>
      </c>
      <c r="C1194" s="9" t="s">
        <v>30</v>
      </c>
      <c r="D1194" s="9" t="s">
        <v>21</v>
      </c>
      <c r="E1194" s="9" t="s">
        <v>30</v>
      </c>
      <c r="F1194" s="9" t="s">
        <v>37</v>
      </c>
      <c r="I1194">
        <f>FG_SecBase_Tuning!M$429</f>
        <v>340</v>
      </c>
      <c r="J1194" s="2">
        <f>FG_SecBase_Tuning!N$434</f>
        <v>300</v>
      </c>
      <c r="K1194">
        <f>FG_SecBase_Tuning!O$429</f>
        <v>390</v>
      </c>
      <c r="L1194" s="2">
        <f>FG_SecBase_Tuning!P$434</f>
        <v>200</v>
      </c>
      <c r="M1194">
        <f>FG_SecBase_Tuning!Q$429</f>
        <v>740</v>
      </c>
      <c r="P1194" s="155" cm="1">
        <f t="array" ref="P1194">_xlfn.SWITCH(B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194" s="155" cm="1">
        <f t="array" ref="Q1194">_xlfn.SWITCH(C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194" s="155" cm="1">
        <f t="array" ref="R1194">_xlfn.SWITCH(D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194" s="155" cm="1">
        <f t="array" ref="S1194">_xlfn.SWITCH(E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194" s="155" cm="1">
        <f t="array" ref="T1194">_xlfn.SWITCH(F1194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195" spans="1:20" x14ac:dyDescent="0.3">
      <c r="A1195">
        <v>61</v>
      </c>
      <c r="B1195" s="9" t="s">
        <v>21</v>
      </c>
      <c r="C1195" s="9" t="s">
        <v>33</v>
      </c>
      <c r="D1195" s="9" t="s">
        <v>11</v>
      </c>
      <c r="E1195" s="9" t="s">
        <v>33</v>
      </c>
      <c r="F1195" s="9" t="s">
        <v>34</v>
      </c>
      <c r="I1195">
        <f>FG_SecBase_Tuning!M$429</f>
        <v>340</v>
      </c>
      <c r="J1195" s="6">
        <f>FG_SecBase_Tuning!N$433</f>
        <v>500</v>
      </c>
      <c r="K1195">
        <f>FG_SecBase_Tuning!O$429</f>
        <v>390</v>
      </c>
      <c r="L1195" s="6">
        <f>FG_SecBase_Tuning!P$433</f>
        <v>400</v>
      </c>
      <c r="M1195">
        <f>FG_SecBase_Tuning!Q$429</f>
        <v>740</v>
      </c>
      <c r="P1195" s="155" cm="1">
        <f t="array" ref="P1195">_xlfn.SWITCH(B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95" s="155" cm="1">
        <f t="array" ref="Q1195">_xlfn.SWITCH(C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195" s="155" cm="1">
        <f t="array" ref="R1195">_xlfn.SWITCH(D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195" s="155" cm="1">
        <f t="array" ref="S1195">_xlfn.SWITCH(E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195" s="155" cm="1">
        <f t="array" ref="T1195">_xlfn.SWITCH(F1195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196" spans="1:20" x14ac:dyDescent="0.3">
      <c r="A1196">
        <v>62</v>
      </c>
      <c r="B1196" s="11" t="s">
        <v>21</v>
      </c>
      <c r="C1196" s="11" t="s">
        <v>36</v>
      </c>
      <c r="D1196" s="11" t="s">
        <v>24</v>
      </c>
      <c r="E1196" s="11" t="s">
        <v>36</v>
      </c>
      <c r="F1196" s="11" t="s">
        <v>11</v>
      </c>
      <c r="I1196">
        <f>FG_SecBase_Tuning!M$429</f>
        <v>340</v>
      </c>
      <c r="J1196" s="6">
        <f>FG_SecBase_Tuning!N$433</f>
        <v>500</v>
      </c>
      <c r="K1196">
        <f>FG_SecBase_Tuning!O$429</f>
        <v>390</v>
      </c>
      <c r="L1196" s="6">
        <f>FG_SecBase_Tuning!P$433</f>
        <v>400</v>
      </c>
      <c r="M1196">
        <f>FG_SecBase_Tuning!Q$429</f>
        <v>740</v>
      </c>
      <c r="P1196" s="155" cm="1">
        <f t="array" ref="P1196">_xlfn.SWITCH(B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196" s="155" cm="1">
        <f t="array" ref="Q1196">_xlfn.SWITCH(C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196" s="155" cm="1">
        <f t="array" ref="R1196">_xlfn.SWITCH(D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96" s="155" cm="1">
        <f t="array" ref="S1196">_xlfn.SWITCH(E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196" s="155" cm="1">
        <f t="array" ref="T1196">_xlfn.SWITCH(F1196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7" spans="1:20" x14ac:dyDescent="0.3">
      <c r="A1197">
        <v>63</v>
      </c>
      <c r="B1197" s="11" t="s">
        <v>27</v>
      </c>
      <c r="C1197" s="11" t="s">
        <v>18</v>
      </c>
      <c r="D1197" s="11" t="s">
        <v>37</v>
      </c>
      <c r="E1197" s="11" t="s">
        <v>31</v>
      </c>
      <c r="F1197" s="11" t="s">
        <v>18</v>
      </c>
      <c r="I1197">
        <f>FG_SecBase_Tuning!M$429</f>
        <v>340</v>
      </c>
      <c r="J1197" s="6">
        <f>FG_SecBase_Tuning!N$433</f>
        <v>500</v>
      </c>
      <c r="K1197">
        <f>FG_SecBase_Tuning!O$429</f>
        <v>390</v>
      </c>
      <c r="L1197" s="6">
        <f>FG_SecBase_Tuning!P$433</f>
        <v>400</v>
      </c>
      <c r="M1197">
        <f>FG_SecBase_Tuning!Q$429</f>
        <v>740</v>
      </c>
      <c r="P1197" s="155" cm="1">
        <f t="array" ref="P1197">_xlfn.SWITCH(B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97" s="155" cm="1">
        <f t="array" ref="Q1197">_xlfn.SWITCH(C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197" s="155" cm="1">
        <f t="array" ref="R1197">_xlfn.SWITCH(D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197" s="155" cm="1">
        <f t="array" ref="S1197">_xlfn.SWITCH(E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197" s="155" cm="1">
        <f t="array" ref="T1197">_xlfn.SWITCH(F1197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198" spans="1:20" x14ac:dyDescent="0.3">
      <c r="A1198">
        <v>64</v>
      </c>
      <c r="B1198" t="s">
        <v>34</v>
      </c>
      <c r="C1198" t="s">
        <v>34</v>
      </c>
      <c r="D1198" s="11" t="s">
        <v>24</v>
      </c>
      <c r="E1198" t="s">
        <v>37</v>
      </c>
      <c r="F1198" t="s">
        <v>11</v>
      </c>
      <c r="I1198">
        <f>FG_SecBase_Tuning!M$429</f>
        <v>340</v>
      </c>
      <c r="J1198">
        <f>FG_SecBase_Tuning!N$429</f>
        <v>570</v>
      </c>
      <c r="K1198">
        <f>FG_SecBase_Tuning!O$429</f>
        <v>390</v>
      </c>
      <c r="L1198">
        <f>FG_SecBase_Tuning!P$429</f>
        <v>950</v>
      </c>
      <c r="M1198">
        <f>FG_SecBase_Tuning!Q$429</f>
        <v>740</v>
      </c>
      <c r="P1198" s="155" cm="1">
        <f t="array" ref="P1198">_xlfn.SWITCH(B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198" s="155" cm="1">
        <f t="array" ref="Q1198">_xlfn.SWITCH(C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198" s="155" cm="1">
        <f t="array" ref="R1198">_xlfn.SWITCH(D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198" s="155" cm="1">
        <f t="array" ref="S1198">_xlfn.SWITCH(E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198" s="155" cm="1">
        <f t="array" ref="T1198">_xlfn.SWITCH(F1198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199" spans="1:20" x14ac:dyDescent="0.3">
      <c r="A1199">
        <v>65</v>
      </c>
      <c r="B1199" t="s">
        <v>27</v>
      </c>
      <c r="C1199" t="s">
        <v>11</v>
      </c>
      <c r="D1199" t="s">
        <v>27</v>
      </c>
      <c r="E1199" t="s">
        <v>40</v>
      </c>
      <c r="F1199" t="s">
        <v>18</v>
      </c>
      <c r="I1199">
        <f>FG_SecBase_Tuning!M$429</f>
        <v>340</v>
      </c>
      <c r="J1199" s="4">
        <f>FG_SecBase_Tuning!N$449</f>
        <v>10460</v>
      </c>
      <c r="K1199">
        <f>FG_SecBase_Tuning!O$429</f>
        <v>390</v>
      </c>
      <c r="L1199" s="4">
        <f>FG_SecBase_Tuning!P$449</f>
        <v>10080</v>
      </c>
      <c r="M1199">
        <f>FG_SecBase_Tuning!Q$429</f>
        <v>740</v>
      </c>
      <c r="P1199" s="155" cm="1">
        <f t="array" ref="P1199">_xlfn.SWITCH(B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199" s="155" cm="1">
        <f t="array" ref="Q1199">_xlfn.SWITCH(C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199" s="155" cm="1">
        <f t="array" ref="R1199">_xlfn.SWITCH(D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199" s="155" cm="1">
        <f t="array" ref="S1199">_xlfn.SWITCH(E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199" s="155" cm="1">
        <f t="array" ref="T1199">_xlfn.SWITCH(F1199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00" spans="1:20" x14ac:dyDescent="0.3">
      <c r="A1200">
        <v>66</v>
      </c>
      <c r="B1200" s="11" t="s">
        <v>27</v>
      </c>
      <c r="C1200" s="11" t="s">
        <v>21</v>
      </c>
      <c r="D1200" s="11" t="s">
        <v>11</v>
      </c>
      <c r="E1200" s="11" t="s">
        <v>37</v>
      </c>
      <c r="F1200" s="11" t="s">
        <v>40</v>
      </c>
      <c r="I1200">
        <f>FG_SecBase_Tuning!M$429</f>
        <v>340</v>
      </c>
      <c r="J1200" s="32">
        <f>FG_SecBase_Tuning!N$450</f>
        <v>10980</v>
      </c>
      <c r="K1200">
        <f>FG_SecBase_Tuning!O$429</f>
        <v>390</v>
      </c>
      <c r="L1200" s="32">
        <f>FG_SecBase_Tuning!P$450</f>
        <v>9380</v>
      </c>
      <c r="M1200">
        <f>FG_SecBase_Tuning!Q$429</f>
        <v>740</v>
      </c>
      <c r="P1200" s="155" cm="1">
        <f t="array" ref="P1200">_xlfn.SWITCH(B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00" s="155" cm="1">
        <f t="array" ref="Q1200">_xlfn.SWITCH(C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00" s="155" cm="1">
        <f t="array" ref="R1200">_xlfn.SWITCH(D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200" s="155" cm="1">
        <f t="array" ref="S1200">_xlfn.SWITCH(E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00" s="155" cm="1">
        <f t="array" ref="T1200">_xlfn.SWITCH(F1200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01" spans="1:20" x14ac:dyDescent="0.3">
      <c r="A1201">
        <v>67</v>
      </c>
      <c r="B1201" t="s">
        <v>24</v>
      </c>
      <c r="C1201" s="4" t="s">
        <v>7</v>
      </c>
      <c r="D1201" t="s">
        <v>34</v>
      </c>
      <c r="E1201" s="4" t="s">
        <v>7</v>
      </c>
      <c r="F1201" t="s">
        <v>24</v>
      </c>
      <c r="I1201">
        <f>FG_SecBase_Tuning!M$429</f>
        <v>340</v>
      </c>
      <c r="J1201" s="32">
        <f>FG_SecBase_Tuning!N$450</f>
        <v>10980</v>
      </c>
      <c r="K1201">
        <f>FG_SecBase_Tuning!O$429</f>
        <v>390</v>
      </c>
      <c r="L1201" s="32">
        <f>FG_SecBase_Tuning!P$450</f>
        <v>9380</v>
      </c>
      <c r="M1201">
        <f>FG_SecBase_Tuning!Q$429</f>
        <v>740</v>
      </c>
      <c r="P1201" s="155" cm="1">
        <f t="array" ref="P1201">_xlfn.SWITCH(B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01" s="155" cm="1">
        <f t="array" ref="Q1201">_xlfn.SWITCH(C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201" s="155" cm="1">
        <f t="array" ref="R1201">_xlfn.SWITCH(D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01" s="155" cm="1">
        <f t="array" ref="S1201">_xlfn.SWITCH(E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01" s="155" cm="1">
        <f t="array" ref="T1201">_xlfn.SWITCH(F1201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02" spans="1:20" x14ac:dyDescent="0.3">
      <c r="A1202">
        <v>68</v>
      </c>
      <c r="B1202" s="11" t="s">
        <v>37</v>
      </c>
      <c r="C1202" s="4" t="s">
        <v>7</v>
      </c>
      <c r="D1202" s="11" t="s">
        <v>27</v>
      </c>
      <c r="E1202" s="4" t="s">
        <v>7</v>
      </c>
      <c r="F1202" s="11" t="s">
        <v>34</v>
      </c>
      <c r="I1202">
        <f>FG_SecBase_Tuning!M$429</f>
        <v>340</v>
      </c>
      <c r="J1202" s="32">
        <f>FG_SecBase_Tuning!N$450</f>
        <v>10980</v>
      </c>
      <c r="K1202">
        <f>FG_SecBase_Tuning!O$429</f>
        <v>390</v>
      </c>
      <c r="L1202" s="32">
        <f>FG_SecBase_Tuning!P$450</f>
        <v>9380</v>
      </c>
      <c r="M1202">
        <f>FG_SecBase_Tuning!Q$429</f>
        <v>740</v>
      </c>
      <c r="P1202" s="155" cm="1">
        <f t="array" ref="P1202">_xlfn.SWITCH(B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02" s="155" cm="1">
        <f t="array" ref="Q1202">_xlfn.SWITCH(C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202" s="155" cm="1">
        <f t="array" ref="R1202">_xlfn.SWITCH(D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02" s="155" cm="1">
        <f t="array" ref="S1202">_xlfn.SWITCH(E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02" s="155" cm="1">
        <f t="array" ref="T1202">_xlfn.SWITCH(F1202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03" spans="1:20" x14ac:dyDescent="0.3">
      <c r="A1203">
        <v>69</v>
      </c>
      <c r="B1203" s="11" t="s">
        <v>34</v>
      </c>
      <c r="C1203" s="11" t="s">
        <v>40</v>
      </c>
      <c r="D1203" s="11" t="s">
        <v>37</v>
      </c>
      <c r="E1203" s="11" t="s">
        <v>21</v>
      </c>
      <c r="F1203" s="11" t="s">
        <v>34</v>
      </c>
      <c r="I1203">
        <f>FG_SecBase_Tuning!M$429</f>
        <v>340</v>
      </c>
      <c r="J1203" s="4">
        <f>FG_SecBase_Tuning!N$449</f>
        <v>10460</v>
      </c>
      <c r="K1203">
        <f>FG_SecBase_Tuning!O$429</f>
        <v>390</v>
      </c>
      <c r="L1203" s="4">
        <f>FG_SecBase_Tuning!P$449</f>
        <v>10080</v>
      </c>
      <c r="M1203">
        <f>FG_SecBase_Tuning!Q$429</f>
        <v>740</v>
      </c>
      <c r="P1203" s="155" cm="1">
        <f t="array" ref="P1203">_xlfn.SWITCH(B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203" s="155" cm="1">
        <f t="array" ref="Q1203">_xlfn.SWITCH(C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03" s="155" cm="1">
        <f t="array" ref="R1203">_xlfn.SWITCH(D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03" s="155" cm="1">
        <f t="array" ref="S1203">_xlfn.SWITCH(E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03" s="155" cm="1">
        <f t="array" ref="T1203">_xlfn.SWITCH(F1203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04" spans="1:20" x14ac:dyDescent="0.3">
      <c r="A1204">
        <v>70</v>
      </c>
      <c r="B1204" t="s">
        <v>11</v>
      </c>
      <c r="C1204" t="s">
        <v>15</v>
      </c>
      <c r="D1204" t="s">
        <v>21</v>
      </c>
      <c r="E1204" t="s">
        <v>40</v>
      </c>
      <c r="F1204" t="s">
        <v>21</v>
      </c>
      <c r="I1204" s="6">
        <f>FG_SecBase_Tuning!M$433</f>
        <v>1000</v>
      </c>
      <c r="J1204" s="6">
        <f>FG_SecBase_Tuning!N$435</f>
        <v>400</v>
      </c>
      <c r="K1204">
        <f>FG_SecBase_Tuning!O$429</f>
        <v>390</v>
      </c>
      <c r="L1204" s="6">
        <f>FG_SecBase_Tuning!P$435</f>
        <v>400</v>
      </c>
      <c r="M1204">
        <f>FG_SecBase_Tuning!Q$429</f>
        <v>740</v>
      </c>
      <c r="P1204" s="155" cm="1">
        <f t="array" ref="P1204">_xlfn.SWITCH(B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204" s="155" cm="1">
        <f t="array" ref="Q1204">_xlfn.SWITCH(C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204" s="155" cm="1">
        <f t="array" ref="R1204">_xlfn.SWITCH(D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04" s="155" cm="1">
        <f t="array" ref="S1204">_xlfn.SWITCH(E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04" s="155" cm="1">
        <f t="array" ref="T1204">_xlfn.SWITCH(F1204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05" spans="1:20" x14ac:dyDescent="0.3">
      <c r="A1205">
        <v>71</v>
      </c>
      <c r="B1205" t="s">
        <v>37</v>
      </c>
      <c r="C1205" t="s">
        <v>31</v>
      </c>
      <c r="D1205" t="s">
        <v>27</v>
      </c>
      <c r="E1205" t="s">
        <v>40</v>
      </c>
      <c r="F1205" t="s">
        <v>15</v>
      </c>
      <c r="I1205" s="6">
        <f>FG_SecBase_Tuning!M$433</f>
        <v>1000</v>
      </c>
      <c r="J1205" s="6">
        <f>FG_SecBase_Tuning!N$435</f>
        <v>400</v>
      </c>
      <c r="K1205">
        <f>FG_SecBase_Tuning!O$429</f>
        <v>390</v>
      </c>
      <c r="L1205" s="6">
        <f>FG_SecBase_Tuning!P$435</f>
        <v>400</v>
      </c>
      <c r="M1205">
        <f>FG_SecBase_Tuning!Q$429</f>
        <v>740</v>
      </c>
      <c r="P1205" s="155" cm="1">
        <f t="array" ref="P1205">_xlfn.SWITCH(B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05" s="155" cm="1">
        <f t="array" ref="Q1205">_xlfn.SWITCH(C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205" s="155" cm="1">
        <f t="array" ref="R1205">_xlfn.SWITCH(D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05" s="155" cm="1">
        <f t="array" ref="S1205">_xlfn.SWITCH(E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05" s="155" cm="1">
        <f t="array" ref="T1205">_xlfn.SWITCH(F1205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06" spans="1:20" x14ac:dyDescent="0.3">
      <c r="A1206">
        <v>72</v>
      </c>
      <c r="B1206" s="9" t="s">
        <v>26</v>
      </c>
      <c r="C1206" t="s">
        <v>26</v>
      </c>
      <c r="D1206" t="s">
        <v>15</v>
      </c>
      <c r="E1206" t="s">
        <v>26</v>
      </c>
      <c r="F1206" t="s">
        <v>11</v>
      </c>
      <c r="I1206" s="6">
        <f>FG_SecBase_Tuning!M$433</f>
        <v>1000</v>
      </c>
      <c r="J1206" s="6">
        <f>FG_SecBase_Tuning!N$435</f>
        <v>400</v>
      </c>
      <c r="K1206">
        <f>FG_SecBase_Tuning!O$429</f>
        <v>390</v>
      </c>
      <c r="L1206" s="6">
        <f>FG_SecBase_Tuning!P$435</f>
        <v>400</v>
      </c>
      <c r="M1206">
        <f>FG_SecBase_Tuning!Q$429</f>
        <v>740</v>
      </c>
      <c r="P1206" s="155" cm="1">
        <f t="array" ref="P1206">_xlfn.SWITCH(B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206" s="155" cm="1">
        <f t="array" ref="Q1206">_xlfn.SWITCH(C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06" s="155" cm="1">
        <f t="array" ref="R1206">_xlfn.SWITCH(D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06" s="155" cm="1">
        <f t="array" ref="S1206">_xlfn.SWITCH(E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06" s="155" cm="1">
        <f t="array" ref="T1206">_xlfn.SWITCH(F1206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07" spans="1:20" x14ac:dyDescent="0.3">
      <c r="A1207">
        <v>73</v>
      </c>
      <c r="B1207" s="9" t="s">
        <v>30</v>
      </c>
      <c r="C1207" t="s">
        <v>30</v>
      </c>
      <c r="D1207" t="s">
        <v>24</v>
      </c>
      <c r="E1207" t="s">
        <v>30</v>
      </c>
      <c r="F1207" t="s">
        <v>31</v>
      </c>
      <c r="I1207" s="2">
        <f>FG_SecBase_Tuning!M$434</f>
        <v>500</v>
      </c>
      <c r="J1207" s="2">
        <f>FG_SecBase_Tuning!N$436</f>
        <v>200</v>
      </c>
      <c r="K1207">
        <f>FG_SecBase_Tuning!O$429</f>
        <v>390</v>
      </c>
      <c r="L1207" s="2">
        <f>FG_SecBase_Tuning!P$436</f>
        <v>200</v>
      </c>
      <c r="M1207">
        <f>FG_SecBase_Tuning!Q$429</f>
        <v>740</v>
      </c>
      <c r="P1207" s="155" cm="1">
        <f t="array" ref="P1207">_xlfn.SWITCH(B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207" s="155" cm="1">
        <f t="array" ref="Q1207">_xlfn.SWITCH(C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07" s="155" cm="1">
        <f t="array" ref="R1207">_xlfn.SWITCH(D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07" s="155" cm="1">
        <f t="array" ref="S1207">_xlfn.SWITCH(E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07" s="155" cm="1">
        <f t="array" ref="T1207">_xlfn.SWITCH(F1207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08" spans="1:20" x14ac:dyDescent="0.3">
      <c r="A1208">
        <v>74</v>
      </c>
      <c r="B1208" s="9" t="s">
        <v>33</v>
      </c>
      <c r="C1208" t="s">
        <v>33</v>
      </c>
      <c r="D1208" t="s">
        <v>11</v>
      </c>
      <c r="E1208" t="s">
        <v>33</v>
      </c>
      <c r="F1208" t="s">
        <v>31</v>
      </c>
      <c r="I1208" s="6">
        <f>FG_SecBase_Tuning!M$433</f>
        <v>1000</v>
      </c>
      <c r="J1208" s="2">
        <f>FG_SecBase_Tuning!N$436</f>
        <v>200</v>
      </c>
      <c r="K1208">
        <f>FG_SecBase_Tuning!O$429</f>
        <v>390</v>
      </c>
      <c r="L1208" s="2">
        <f>FG_SecBase_Tuning!P$436</f>
        <v>200</v>
      </c>
      <c r="M1208">
        <f>FG_SecBase_Tuning!Q$429</f>
        <v>740</v>
      </c>
      <c r="P1208" s="155" cm="1">
        <f t="array" ref="P1208">_xlfn.SWITCH(B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208" s="155" cm="1">
        <f t="array" ref="Q1208">_xlfn.SWITCH(C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08" s="155" cm="1">
        <f t="array" ref="R1208">_xlfn.SWITCH(D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208" s="155" cm="1">
        <f t="array" ref="S1208">_xlfn.SWITCH(E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08" s="155" cm="1">
        <f t="array" ref="T1208">_xlfn.SWITCH(F1208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09" spans="1:20" x14ac:dyDescent="0.3">
      <c r="A1209">
        <v>75</v>
      </c>
      <c r="B1209" s="11" t="s">
        <v>36</v>
      </c>
      <c r="C1209" t="s">
        <v>36</v>
      </c>
      <c r="D1209" t="s">
        <v>31</v>
      </c>
      <c r="E1209" t="s">
        <v>36</v>
      </c>
      <c r="F1209" t="s">
        <v>40</v>
      </c>
      <c r="I1209" s="6">
        <f>FG_SecBase_Tuning!M$433</f>
        <v>1000</v>
      </c>
      <c r="J1209" s="2">
        <f>FG_SecBase_Tuning!N$436</f>
        <v>200</v>
      </c>
      <c r="K1209">
        <f>FG_SecBase_Tuning!O$429</f>
        <v>390</v>
      </c>
      <c r="L1209" s="2">
        <f>FG_SecBase_Tuning!P$436</f>
        <v>200</v>
      </c>
      <c r="M1209">
        <f>FG_SecBase_Tuning!Q$429</f>
        <v>740</v>
      </c>
      <c r="P1209" s="155" cm="1">
        <f t="array" ref="P1209">_xlfn.SWITCH(B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209" s="155" cm="1">
        <f t="array" ref="Q1209">_xlfn.SWITCH(C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09" s="155" cm="1">
        <f t="array" ref="R1209">_xlfn.SWITCH(D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09" s="155" cm="1">
        <f t="array" ref="S1209">_xlfn.SWITCH(E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09" s="155" cm="1">
        <f t="array" ref="T1209">_xlfn.SWITCH(F1209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10" spans="1:20" x14ac:dyDescent="0.3">
      <c r="A1210">
        <v>76</v>
      </c>
      <c r="B1210" t="s">
        <v>31</v>
      </c>
      <c r="C1210" t="s">
        <v>39</v>
      </c>
      <c r="D1210" t="s">
        <v>24</v>
      </c>
      <c r="E1210" t="s">
        <v>39</v>
      </c>
      <c r="F1210" t="s">
        <v>34</v>
      </c>
      <c r="I1210" s="6">
        <f>FG_SecBase_Tuning!M$433</f>
        <v>1000</v>
      </c>
      <c r="J1210" s="2">
        <f>FG_SecBase_Tuning!N$436</f>
        <v>200</v>
      </c>
      <c r="K1210">
        <f>FG_SecBase_Tuning!O$429</f>
        <v>390</v>
      </c>
      <c r="L1210" s="2">
        <f>FG_SecBase_Tuning!P$436</f>
        <v>200</v>
      </c>
      <c r="M1210">
        <f>FG_SecBase_Tuning!Q$429</f>
        <v>740</v>
      </c>
      <c r="P1210" s="155" cm="1">
        <f t="array" ref="P1210">_xlfn.SWITCH(B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10" s="155" cm="1">
        <f t="array" ref="Q1210">_xlfn.SWITCH(C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210" s="155" cm="1">
        <f t="array" ref="R1210">_xlfn.SWITCH(D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10" s="155" cm="1">
        <f t="array" ref="S1210">_xlfn.SWITCH(E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210" s="155" cm="1">
        <f t="array" ref="T1210">_xlfn.SWITCH(F1210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1" spans="1:20" x14ac:dyDescent="0.3">
      <c r="A1211">
        <v>77</v>
      </c>
      <c r="B1211" t="s">
        <v>21</v>
      </c>
      <c r="C1211" t="s">
        <v>26</v>
      </c>
      <c r="D1211" t="s">
        <v>37</v>
      </c>
      <c r="E1211" t="s">
        <v>26</v>
      </c>
      <c r="F1211" t="s">
        <v>21</v>
      </c>
      <c r="I1211">
        <f>FG_SecBase_Tuning!M$429</f>
        <v>340</v>
      </c>
      <c r="J1211" s="2">
        <f>FG_SecBase_Tuning!N$436</f>
        <v>200</v>
      </c>
      <c r="K1211">
        <f>FG_SecBase_Tuning!O$429</f>
        <v>390</v>
      </c>
      <c r="L1211" s="2">
        <f>FG_SecBase_Tuning!P$436</f>
        <v>200</v>
      </c>
      <c r="M1211">
        <f>FG_SecBase_Tuning!Q$429</f>
        <v>740</v>
      </c>
      <c r="P1211" s="155" cm="1">
        <f t="array" ref="P1211">_xlfn.SWITCH(B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11" s="155" cm="1">
        <f t="array" ref="Q1211">_xlfn.SWITCH(C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11" s="155" cm="1">
        <f t="array" ref="R1211">_xlfn.SWITCH(D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11" s="155" cm="1">
        <f t="array" ref="S1211">_xlfn.SWITCH(E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11" s="155" cm="1">
        <f t="array" ref="T1211">_xlfn.SWITCH(F1211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12" spans="1:20" x14ac:dyDescent="0.3">
      <c r="A1212">
        <v>78</v>
      </c>
      <c r="B1212" t="s">
        <v>15</v>
      </c>
      <c r="C1212" t="s">
        <v>30</v>
      </c>
      <c r="D1212" t="s">
        <v>34</v>
      </c>
      <c r="E1212" t="s">
        <v>30</v>
      </c>
      <c r="F1212" t="s">
        <v>18</v>
      </c>
      <c r="I1212">
        <f>FG_SecBase_Tuning!M$429</f>
        <v>340</v>
      </c>
      <c r="J1212" s="2">
        <f>FG_SecBase_Tuning!N$436</f>
        <v>200</v>
      </c>
      <c r="K1212">
        <f>FG_SecBase_Tuning!O$429</f>
        <v>390</v>
      </c>
      <c r="L1212" s="2">
        <f>FG_SecBase_Tuning!P$436</f>
        <v>200</v>
      </c>
      <c r="M1212">
        <f>FG_SecBase_Tuning!Q$429</f>
        <v>740</v>
      </c>
      <c r="P1212" s="155" cm="1">
        <f t="array" ref="P1212">_xlfn.SWITCH(B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12" s="155" cm="1">
        <f t="array" ref="Q1212">_xlfn.SWITCH(C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12" s="155" cm="1">
        <f t="array" ref="R1212">_xlfn.SWITCH(D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12" s="155" cm="1">
        <f t="array" ref="S1212">_xlfn.SWITCH(E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12" s="155" cm="1">
        <f t="array" ref="T1212">_xlfn.SWITCH(F1212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13" spans="1:20" x14ac:dyDescent="0.3">
      <c r="A1213">
        <v>79</v>
      </c>
      <c r="B1213" t="s">
        <v>27</v>
      </c>
      <c r="C1213" t="s">
        <v>33</v>
      </c>
      <c r="D1213" t="s">
        <v>21</v>
      </c>
      <c r="E1213" t="s">
        <v>33</v>
      </c>
      <c r="F1213" t="s">
        <v>34</v>
      </c>
      <c r="I1213">
        <f>FG_SecBase_Tuning!M$429</f>
        <v>340</v>
      </c>
      <c r="J1213" s="6">
        <f>FG_SecBase_Tuning!N$435</f>
        <v>400</v>
      </c>
      <c r="K1213">
        <f>FG_SecBase_Tuning!O$429</f>
        <v>390</v>
      </c>
      <c r="L1213" s="6">
        <f>FG_SecBase_Tuning!P$435</f>
        <v>400</v>
      </c>
      <c r="M1213">
        <f>FG_SecBase_Tuning!Q$429</f>
        <v>740</v>
      </c>
      <c r="P1213" s="155" cm="1">
        <f t="array" ref="P1213">_xlfn.SWITCH(B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13" s="155" cm="1">
        <f t="array" ref="Q1213">_xlfn.SWITCH(C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13" s="155" cm="1">
        <f t="array" ref="R1213">_xlfn.SWITCH(D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13" s="155" cm="1">
        <f t="array" ref="S1213">_xlfn.SWITCH(E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13" s="155" cm="1">
        <f t="array" ref="T1213">_xlfn.SWITCH(F1213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4" spans="1:20" x14ac:dyDescent="0.3">
      <c r="A1214">
        <v>80</v>
      </c>
      <c r="B1214" t="s">
        <v>31</v>
      </c>
      <c r="C1214" t="s">
        <v>36</v>
      </c>
      <c r="D1214" t="s">
        <v>11</v>
      </c>
      <c r="E1214" t="s">
        <v>36</v>
      </c>
      <c r="F1214" t="s">
        <v>24</v>
      </c>
      <c r="I1214">
        <f>FG_SecBase_Tuning!M$429</f>
        <v>340</v>
      </c>
      <c r="J1214" s="6">
        <f>FG_SecBase_Tuning!N$435</f>
        <v>400</v>
      </c>
      <c r="K1214">
        <f>FG_SecBase_Tuning!O$429</f>
        <v>390</v>
      </c>
      <c r="L1214" s="6">
        <f>FG_SecBase_Tuning!P$435</f>
        <v>400</v>
      </c>
      <c r="M1214">
        <f>FG_SecBase_Tuning!Q$429</f>
        <v>740</v>
      </c>
      <c r="P1214" s="155" cm="1">
        <f t="array" ref="P1214">_xlfn.SWITCH(B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14" s="155" cm="1">
        <f t="array" ref="Q1214">_xlfn.SWITCH(C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14" s="155" cm="1">
        <f t="array" ref="R1214">_xlfn.SWITCH(D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214" s="155" cm="1">
        <f t="array" ref="S1214">_xlfn.SWITCH(E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14" s="155" cm="1">
        <f t="array" ref="T1214">_xlfn.SWITCH(F1214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15" spans="1:20" x14ac:dyDescent="0.3">
      <c r="A1215">
        <v>81</v>
      </c>
      <c r="B1215" t="s">
        <v>11</v>
      </c>
      <c r="C1215" t="s">
        <v>15</v>
      </c>
      <c r="D1215" t="s">
        <v>34</v>
      </c>
      <c r="E1215" t="s">
        <v>34</v>
      </c>
      <c r="F1215" t="s">
        <v>34</v>
      </c>
      <c r="I1215">
        <f>FG_SecBase_Tuning!M$429</f>
        <v>340</v>
      </c>
      <c r="J1215" s="6">
        <f>FG_SecBase_Tuning!N$435</f>
        <v>400</v>
      </c>
      <c r="K1215">
        <f>FG_SecBase_Tuning!O$429</f>
        <v>390</v>
      </c>
      <c r="L1215" s="6">
        <f>FG_SecBase_Tuning!P$435</f>
        <v>400</v>
      </c>
      <c r="M1215">
        <f>FG_SecBase_Tuning!Q$429</f>
        <v>740</v>
      </c>
      <c r="P1215" s="155" cm="1">
        <f t="array" ref="P1215">_xlfn.SWITCH(B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215" s="155" cm="1">
        <f t="array" ref="Q1215">_xlfn.SWITCH(C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215" s="155" cm="1">
        <f t="array" ref="R1215">_xlfn.SWITCH(D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15" s="155" cm="1">
        <f t="array" ref="S1215">_xlfn.SWITCH(E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215" s="155" cm="1">
        <f t="array" ref="T1215">_xlfn.SWITCH(F1215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6" spans="1:20" x14ac:dyDescent="0.3">
      <c r="A1216">
        <v>82</v>
      </c>
      <c r="B1216" t="s">
        <v>34</v>
      </c>
      <c r="C1216" t="s">
        <v>11</v>
      </c>
      <c r="D1216" t="s">
        <v>24</v>
      </c>
      <c r="E1216" t="s">
        <v>11</v>
      </c>
      <c r="F1216" t="s">
        <v>21</v>
      </c>
      <c r="I1216">
        <f>FG_SecBase_Tuning!M$429</f>
        <v>340</v>
      </c>
      <c r="J1216">
        <f>FG_SecBase_Tuning!N$429</f>
        <v>570</v>
      </c>
      <c r="K1216">
        <f>FG_SecBase_Tuning!O$429</f>
        <v>390</v>
      </c>
      <c r="L1216">
        <f>FG_SecBase_Tuning!P$429</f>
        <v>950</v>
      </c>
      <c r="M1216">
        <f>FG_SecBase_Tuning!Q$429</f>
        <v>740</v>
      </c>
      <c r="P1216" s="155" cm="1">
        <f t="array" ref="P1216">_xlfn.SWITCH(B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216" s="155" cm="1">
        <f t="array" ref="Q1216">_xlfn.SWITCH(C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16" s="155" cm="1">
        <f t="array" ref="R1216">_xlfn.SWITCH(D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16" s="155" cm="1">
        <f t="array" ref="S1216">_xlfn.SWITCH(E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16" s="155" cm="1">
        <f t="array" ref="T1216">_xlfn.SWITCH(F1216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17" spans="1:20" x14ac:dyDescent="0.3">
      <c r="A1217">
        <v>83</v>
      </c>
      <c r="B1217" t="s">
        <v>15</v>
      </c>
      <c r="C1217" t="s">
        <v>15</v>
      </c>
      <c r="D1217" t="s">
        <v>18</v>
      </c>
      <c r="E1217" t="s">
        <v>15</v>
      </c>
      <c r="F1217" t="s">
        <v>34</v>
      </c>
      <c r="I1217" s="9">
        <f>FG_SecBase_Tuning!M$447</f>
        <v>500</v>
      </c>
      <c r="J1217" s="9">
        <f>FG_SecBase_Tuning!N$447</f>
        <v>500</v>
      </c>
      <c r="K1217" s="9">
        <f>FG_SecBase_Tuning!O$447</f>
        <v>500</v>
      </c>
      <c r="L1217" s="9">
        <f>FG_SecBase_Tuning!P$447</f>
        <v>500</v>
      </c>
      <c r="M1217" s="9">
        <f>FG_SecBase_Tuning!Q$447</f>
        <v>500</v>
      </c>
      <c r="P1217" s="155" cm="1">
        <f t="array" ref="P1217">_xlfn.SWITCH(B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17" s="155" cm="1">
        <f t="array" ref="Q1217">_xlfn.SWITCH(C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217" s="155" cm="1">
        <f t="array" ref="R1217">_xlfn.SWITCH(D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17" s="155" cm="1">
        <f t="array" ref="S1217">_xlfn.SWITCH(E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17" s="155" cm="1">
        <f t="array" ref="T1217">_xlfn.SWITCH(F1217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18" spans="1:20" x14ac:dyDescent="0.3">
      <c r="A1218">
        <v>84</v>
      </c>
      <c r="B1218" t="s">
        <v>15</v>
      </c>
      <c r="C1218" t="s">
        <v>27</v>
      </c>
      <c r="D1218" t="s">
        <v>15</v>
      </c>
      <c r="E1218" t="s">
        <v>40</v>
      </c>
      <c r="F1218" t="s">
        <v>40</v>
      </c>
      <c r="I1218" s="9">
        <f>FG_SecBase_Tuning!M$447</f>
        <v>500</v>
      </c>
      <c r="J1218" s="9">
        <f>FG_SecBase_Tuning!N$447</f>
        <v>500</v>
      </c>
      <c r="K1218" s="9">
        <f>FG_SecBase_Tuning!O$447</f>
        <v>500</v>
      </c>
      <c r="L1218" s="9">
        <f>FG_SecBase_Tuning!P$447</f>
        <v>500</v>
      </c>
      <c r="M1218" s="9">
        <f>FG_SecBase_Tuning!Q$447</f>
        <v>500</v>
      </c>
      <c r="P1218" s="155" cm="1">
        <f t="array" ref="P1218">_xlfn.SWITCH(B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18" s="155" cm="1">
        <f t="array" ref="Q1218">_xlfn.SWITCH(C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218" s="155" cm="1">
        <f t="array" ref="R1218">_xlfn.SWITCH(D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18" s="155" cm="1">
        <f t="array" ref="S1218">_xlfn.SWITCH(E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18" s="155" cm="1">
        <f t="array" ref="T1218">_xlfn.SWITCH(F1218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19" spans="1:20" x14ac:dyDescent="0.3">
      <c r="A1219">
        <v>85</v>
      </c>
      <c r="B1219" t="s">
        <v>46</v>
      </c>
      <c r="C1219" t="s">
        <v>46</v>
      </c>
      <c r="D1219" t="s">
        <v>46</v>
      </c>
      <c r="E1219" t="s">
        <v>46</v>
      </c>
      <c r="F1219" t="s">
        <v>46</v>
      </c>
      <c r="I1219" s="9">
        <f>FG_SecBase_Tuning!M$447</f>
        <v>500</v>
      </c>
      <c r="J1219" s="9">
        <f>FG_SecBase_Tuning!N$447</f>
        <v>500</v>
      </c>
      <c r="K1219" s="9">
        <f>FG_SecBase_Tuning!O$447</f>
        <v>500</v>
      </c>
      <c r="L1219" s="9">
        <f>FG_SecBase_Tuning!P$447</f>
        <v>500</v>
      </c>
      <c r="M1219" s="9">
        <f>FG_SecBase_Tuning!Q$447</f>
        <v>500</v>
      </c>
      <c r="P1219" s="155" cm="1">
        <f t="array" ref="P1219">_xlfn.SWITCH(B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Q1219" s="155" cm="1">
        <f t="array" ref="Q1219">_xlfn.SWITCH(C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1219" s="155" cm="1">
        <f t="array" ref="R1219">_xlfn.SWITCH(D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219" s="155" cm="1">
        <f t="array" ref="S1219">_xlfn.SWITCH(E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219" s="155" cm="1">
        <f t="array" ref="T1219">_xlfn.SWITCH(F1219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1220" spans="1:20" x14ac:dyDescent="0.3">
      <c r="A1220">
        <v>86</v>
      </c>
      <c r="B1220" t="s">
        <v>37</v>
      </c>
      <c r="C1220" t="s">
        <v>18</v>
      </c>
      <c r="D1220" t="s">
        <v>34</v>
      </c>
      <c r="E1220" t="s">
        <v>34</v>
      </c>
      <c r="F1220" t="s">
        <v>27</v>
      </c>
      <c r="I1220" s="9">
        <f>FG_SecBase_Tuning!M$447</f>
        <v>500</v>
      </c>
      <c r="J1220" s="9">
        <f>FG_SecBase_Tuning!N$447</f>
        <v>500</v>
      </c>
      <c r="K1220" s="9">
        <f>FG_SecBase_Tuning!O$447</f>
        <v>500</v>
      </c>
      <c r="L1220" s="9">
        <f>FG_SecBase_Tuning!P$447</f>
        <v>500</v>
      </c>
      <c r="M1220" s="9">
        <f>FG_SecBase_Tuning!Q$447</f>
        <v>500</v>
      </c>
      <c r="P1220" s="155" cm="1">
        <f t="array" ref="P1220">_xlfn.SWITCH(B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20" s="155" cm="1">
        <f t="array" ref="Q1220">_xlfn.SWITCH(C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220" s="155" cm="1">
        <f t="array" ref="R1220">_xlfn.SWITCH(D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20" s="155" cm="1">
        <f t="array" ref="S1220">_xlfn.SWITCH(E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220" s="155" cm="1">
        <f t="array" ref="T1220">_xlfn.SWITCH(F1220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21" spans="1:20" x14ac:dyDescent="0.3">
      <c r="A1221">
        <v>87</v>
      </c>
      <c r="B1221" t="s">
        <v>18</v>
      </c>
      <c r="C1221" t="s">
        <v>24</v>
      </c>
      <c r="D1221" t="s">
        <v>11</v>
      </c>
      <c r="E1221" t="s">
        <v>37</v>
      </c>
      <c r="F1221" t="s">
        <v>18</v>
      </c>
      <c r="I1221">
        <f>FG_SecBase_Tuning!M$429</f>
        <v>340</v>
      </c>
      <c r="J1221">
        <f>FG_SecBase_Tuning!N$429</f>
        <v>570</v>
      </c>
      <c r="K1221">
        <f>FG_SecBase_Tuning!O$429</f>
        <v>390</v>
      </c>
      <c r="L1221">
        <f>FG_SecBase_Tuning!P$429</f>
        <v>950</v>
      </c>
      <c r="M1221">
        <f>FG_SecBase_Tuning!Q$429</f>
        <v>740</v>
      </c>
      <c r="P1221" s="155" cm="1">
        <f t="array" ref="P1221">_xlfn.SWITCH(B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21" s="155" cm="1">
        <f t="array" ref="Q1221">_xlfn.SWITCH(C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221" s="155" cm="1">
        <f t="array" ref="R1221">_xlfn.SWITCH(D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221" s="155" cm="1">
        <f t="array" ref="S1221">_xlfn.SWITCH(E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21" s="155" cm="1">
        <f t="array" ref="T1221">_xlfn.SWITCH(F1221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2" spans="1:20" x14ac:dyDescent="0.3">
      <c r="A1222">
        <v>88</v>
      </c>
      <c r="B1222" t="s">
        <v>31</v>
      </c>
      <c r="C1222" t="s">
        <v>24</v>
      </c>
      <c r="D1222" t="s">
        <v>24</v>
      </c>
      <c r="E1222" t="s">
        <v>15</v>
      </c>
      <c r="F1222" t="s">
        <v>18</v>
      </c>
      <c r="I1222">
        <f>FG_SecBase_Tuning!M$429</f>
        <v>340</v>
      </c>
      <c r="J1222">
        <f>FG_SecBase_Tuning!N$429</f>
        <v>570</v>
      </c>
      <c r="K1222">
        <f>FG_SecBase_Tuning!O$429</f>
        <v>390</v>
      </c>
      <c r="L1222">
        <f>FG_SecBase_Tuning!P$429</f>
        <v>950</v>
      </c>
      <c r="M1222">
        <f>FG_SecBase_Tuning!Q$429</f>
        <v>740</v>
      </c>
      <c r="P1222" s="155" cm="1">
        <f t="array" ref="P1222">_xlfn.SWITCH(B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22" s="155" cm="1">
        <f t="array" ref="Q1222">_xlfn.SWITCH(C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222" s="155" cm="1">
        <f t="array" ref="R1222">_xlfn.SWITCH(D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22" s="155" cm="1">
        <f t="array" ref="S1222">_xlfn.SWITCH(E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22" s="155" cm="1">
        <f t="array" ref="T1222">_xlfn.SWITCH(F1222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3" spans="1:20" x14ac:dyDescent="0.3">
      <c r="A1223">
        <v>89</v>
      </c>
      <c r="B1223" s="9" t="s">
        <v>27</v>
      </c>
      <c r="C1223" s="9" t="s">
        <v>27</v>
      </c>
      <c r="D1223" s="9" t="s">
        <v>37</v>
      </c>
      <c r="E1223" s="9" t="s">
        <v>15</v>
      </c>
      <c r="F1223" s="9" t="s">
        <v>34</v>
      </c>
      <c r="I1223" s="6">
        <f>FG_SecBase_Tuning!M$431</f>
        <v>1600</v>
      </c>
      <c r="J1223" s="6">
        <f>FG_SecBase_Tuning!N$433</f>
        <v>500</v>
      </c>
      <c r="K1223">
        <f>FG_SecBase_Tuning!O$429</f>
        <v>390</v>
      </c>
      <c r="L1223" s="6">
        <f>FG_SecBase_Tuning!P$433</f>
        <v>400</v>
      </c>
      <c r="M1223">
        <f>FG_SecBase_Tuning!Q$429</f>
        <v>740</v>
      </c>
      <c r="P1223" s="155" cm="1">
        <f t="array" ref="P1223">_xlfn.SWITCH(B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23" s="155" cm="1">
        <f t="array" ref="Q1223">_xlfn.SWITCH(C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223" s="155" cm="1">
        <f t="array" ref="R1223">_xlfn.SWITCH(D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23" s="155" cm="1">
        <f t="array" ref="S1223">_xlfn.SWITCH(E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23" s="155" cm="1">
        <f t="array" ref="T1223">_xlfn.SWITCH(F1223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24" spans="1:20" x14ac:dyDescent="0.3">
      <c r="A1224">
        <v>90</v>
      </c>
      <c r="B1224" s="9" t="s">
        <v>40</v>
      </c>
      <c r="C1224" s="9" t="s">
        <v>40</v>
      </c>
      <c r="D1224" s="9" t="s">
        <v>37</v>
      </c>
      <c r="E1224" s="9" t="s">
        <v>15</v>
      </c>
      <c r="F1224" s="9" t="s">
        <v>11</v>
      </c>
      <c r="I1224" s="6">
        <f>FG_SecBase_Tuning!M$431</f>
        <v>1600</v>
      </c>
      <c r="J1224" s="6">
        <f>FG_SecBase_Tuning!N$433</f>
        <v>500</v>
      </c>
      <c r="K1224">
        <f>FG_SecBase_Tuning!O$429</f>
        <v>390</v>
      </c>
      <c r="L1224" s="6">
        <f>FG_SecBase_Tuning!P$433</f>
        <v>400</v>
      </c>
      <c r="M1224">
        <f>FG_SecBase_Tuning!Q$429</f>
        <v>740</v>
      </c>
      <c r="P1224" s="155" cm="1">
        <f t="array" ref="P1224">_xlfn.SWITCH(B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24" s="155" cm="1">
        <f t="array" ref="Q1224">_xlfn.SWITCH(C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24" s="155" cm="1">
        <f t="array" ref="R1224">_xlfn.SWITCH(D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24" s="155" cm="1">
        <f t="array" ref="S1224">_xlfn.SWITCH(E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24" s="155" cm="1">
        <f t="array" ref="T1224">_xlfn.SWITCH(F1224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25" spans="1:20" x14ac:dyDescent="0.3">
      <c r="A1225">
        <v>91</v>
      </c>
      <c r="B1225" s="9" t="s">
        <v>10</v>
      </c>
      <c r="C1225" s="9" t="s">
        <v>26</v>
      </c>
      <c r="D1225" s="9" t="s">
        <v>40</v>
      </c>
      <c r="E1225" s="9" t="s">
        <v>26</v>
      </c>
      <c r="F1225" s="9" t="s">
        <v>18</v>
      </c>
      <c r="I1225" s="6">
        <f>FG_SecBase_Tuning!M$431</f>
        <v>1600</v>
      </c>
      <c r="J1225" s="6">
        <f>FG_SecBase_Tuning!N$433</f>
        <v>500</v>
      </c>
      <c r="K1225">
        <f>FG_SecBase_Tuning!O$429</f>
        <v>390</v>
      </c>
      <c r="L1225" s="6">
        <f>FG_SecBase_Tuning!P$433</f>
        <v>400</v>
      </c>
      <c r="M1225">
        <f>FG_SecBase_Tuning!Q$429</f>
        <v>740</v>
      </c>
      <c r="P1225" s="155" cm="1">
        <f t="array" ref="P1225">_xlfn.SWITCH(B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225" s="155" cm="1">
        <f t="array" ref="Q1225">_xlfn.SWITCH(C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25" s="155" cm="1">
        <f t="array" ref="R1225">_xlfn.SWITCH(D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25" s="155" cm="1">
        <f t="array" ref="S1225">_xlfn.SWITCH(E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25" s="155" cm="1">
        <f t="array" ref="T1225">_xlfn.SWITCH(F1225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6" spans="1:20" x14ac:dyDescent="0.3">
      <c r="A1226">
        <v>92</v>
      </c>
      <c r="B1226" s="11" t="s">
        <v>31</v>
      </c>
      <c r="C1226" s="11" t="s">
        <v>30</v>
      </c>
      <c r="D1226" s="11" t="s">
        <v>40</v>
      </c>
      <c r="E1226" s="11" t="s">
        <v>30</v>
      </c>
      <c r="F1226" s="11" t="s">
        <v>18</v>
      </c>
      <c r="I1226" s="6">
        <f>FG_SecBase_Tuning!M$431</f>
        <v>1600</v>
      </c>
      <c r="J1226" s="2">
        <f>FG_SecBase_Tuning!N$434</f>
        <v>300</v>
      </c>
      <c r="K1226">
        <f>FG_SecBase_Tuning!O$429</f>
        <v>390</v>
      </c>
      <c r="L1226" s="2">
        <f>FG_SecBase_Tuning!P$434</f>
        <v>200</v>
      </c>
      <c r="M1226">
        <f>FG_SecBase_Tuning!Q$429</f>
        <v>740</v>
      </c>
      <c r="P1226" s="155" cm="1">
        <f t="array" ref="P1226">_xlfn.SWITCH(B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26" s="155" cm="1">
        <f t="array" ref="Q1226">_xlfn.SWITCH(C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26" s="155" cm="1">
        <f t="array" ref="R1226">_xlfn.SWITCH(D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26" s="155" cm="1">
        <f t="array" ref="S1226">_xlfn.SWITCH(E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26" s="155" cm="1">
        <f t="array" ref="T1226">_xlfn.SWITCH(F1226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7" spans="1:20" x14ac:dyDescent="0.3">
      <c r="A1227">
        <v>93</v>
      </c>
      <c r="B1227" s="11" t="s">
        <v>37</v>
      </c>
      <c r="C1227" s="11" t="s">
        <v>33</v>
      </c>
      <c r="D1227" s="11" t="s">
        <v>34</v>
      </c>
      <c r="E1227" s="11" t="s">
        <v>33</v>
      </c>
      <c r="F1227" s="11" t="s">
        <v>21</v>
      </c>
      <c r="I1227">
        <f>FG_SecBase_Tuning!M$429</f>
        <v>340</v>
      </c>
      <c r="J1227" s="6">
        <f>FG_SecBase_Tuning!N$433</f>
        <v>500</v>
      </c>
      <c r="K1227">
        <f>FG_SecBase_Tuning!O$429</f>
        <v>390</v>
      </c>
      <c r="L1227" s="6">
        <f>FG_SecBase_Tuning!P$433</f>
        <v>400</v>
      </c>
      <c r="M1227">
        <f>FG_SecBase_Tuning!Q$429</f>
        <v>740</v>
      </c>
      <c r="P1227" s="155" cm="1">
        <f t="array" ref="P1227">_xlfn.SWITCH(B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27" s="155" cm="1">
        <f t="array" ref="Q1227">_xlfn.SWITCH(C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27" s="155" cm="1">
        <f t="array" ref="R1227">_xlfn.SWITCH(D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27" s="155" cm="1">
        <f t="array" ref="S1227">_xlfn.SWITCH(E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27" s="155" cm="1">
        <f t="array" ref="T1227">_xlfn.SWITCH(F1227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28" spans="1:20" x14ac:dyDescent="0.3">
      <c r="A1228">
        <v>94</v>
      </c>
      <c r="B1228" s="11" t="s">
        <v>27</v>
      </c>
      <c r="C1228" s="11" t="s">
        <v>36</v>
      </c>
      <c r="D1228" s="11" t="s">
        <v>40</v>
      </c>
      <c r="E1228" s="11" t="s">
        <v>36</v>
      </c>
      <c r="F1228" s="11" t="s">
        <v>18</v>
      </c>
      <c r="I1228">
        <f>FG_SecBase_Tuning!M$429</f>
        <v>340</v>
      </c>
      <c r="J1228" s="6">
        <f>FG_SecBase_Tuning!N$433</f>
        <v>500</v>
      </c>
      <c r="K1228">
        <f>FG_SecBase_Tuning!O$429</f>
        <v>390</v>
      </c>
      <c r="L1228" s="6">
        <f>FG_SecBase_Tuning!P$433</f>
        <v>400</v>
      </c>
      <c r="M1228">
        <f>FG_SecBase_Tuning!Q$429</f>
        <v>740</v>
      </c>
      <c r="P1228" s="155" cm="1">
        <f t="array" ref="P1228">_xlfn.SWITCH(B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28" s="155" cm="1">
        <f t="array" ref="Q1228">_xlfn.SWITCH(C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28" s="155" cm="1">
        <f t="array" ref="R1228">_xlfn.SWITCH(D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28" s="155" cm="1">
        <f t="array" ref="S1228">_xlfn.SWITCH(E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28" s="155" cm="1">
        <f t="array" ref="T1228">_xlfn.SWITCH(F1228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29" spans="1:20" x14ac:dyDescent="0.3">
      <c r="A1229">
        <v>95</v>
      </c>
      <c r="B1229" s="11" t="s">
        <v>21</v>
      </c>
      <c r="C1229" s="11" t="s">
        <v>40</v>
      </c>
      <c r="D1229" s="11" t="s">
        <v>18</v>
      </c>
      <c r="E1229" s="11" t="s">
        <v>34</v>
      </c>
      <c r="F1229" s="11" t="s">
        <v>15</v>
      </c>
      <c r="I1229">
        <f>FG_SecBase_Tuning!M$429</f>
        <v>340</v>
      </c>
      <c r="J1229" s="6">
        <f>FG_SecBase_Tuning!N$433</f>
        <v>500</v>
      </c>
      <c r="K1229">
        <f>FG_SecBase_Tuning!O$429</f>
        <v>390</v>
      </c>
      <c r="L1229" s="6">
        <f>FG_SecBase_Tuning!P$433</f>
        <v>400</v>
      </c>
      <c r="M1229">
        <f>FG_SecBase_Tuning!Q$429</f>
        <v>740</v>
      </c>
      <c r="P1229" s="155" cm="1">
        <f t="array" ref="P1229">_xlfn.SWITCH(B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29" s="155" cm="1">
        <f t="array" ref="Q1229">_xlfn.SWITCH(C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29" s="155" cm="1">
        <f t="array" ref="R1229">_xlfn.SWITCH(D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29" s="155" cm="1">
        <f t="array" ref="S1229">_xlfn.SWITCH(E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229" s="155" cm="1">
        <f t="array" ref="T1229">_xlfn.SWITCH(F1229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30" spans="1:20" x14ac:dyDescent="0.3">
      <c r="A1230">
        <v>96</v>
      </c>
      <c r="B1230" s="11" t="s">
        <v>37</v>
      </c>
      <c r="C1230" s="11" t="s">
        <v>21</v>
      </c>
      <c r="D1230" s="11" t="s">
        <v>24</v>
      </c>
      <c r="E1230" s="11" t="s">
        <v>11</v>
      </c>
      <c r="F1230" s="11" t="s">
        <v>40</v>
      </c>
      <c r="I1230">
        <f>FG_SecBase_Tuning!M$429</f>
        <v>340</v>
      </c>
      <c r="J1230">
        <f>FG_SecBase_Tuning!N$429</f>
        <v>570</v>
      </c>
      <c r="K1230">
        <f>FG_SecBase_Tuning!O$429</f>
        <v>390</v>
      </c>
      <c r="L1230">
        <f>FG_SecBase_Tuning!P$429</f>
        <v>950</v>
      </c>
      <c r="M1230">
        <f>FG_SecBase_Tuning!Q$429</f>
        <v>740</v>
      </c>
      <c r="P1230" s="155" cm="1">
        <f t="array" ref="P1230">_xlfn.SWITCH(B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30" s="155" cm="1">
        <f t="array" ref="Q1230">_xlfn.SWITCH(C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30" s="155" cm="1">
        <f t="array" ref="R1230">_xlfn.SWITCH(D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30" s="155" cm="1">
        <f t="array" ref="S1230">_xlfn.SWITCH(E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30" s="155" cm="1">
        <f t="array" ref="T1230">_xlfn.SWITCH(F1230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31" spans="1:20" x14ac:dyDescent="0.3">
      <c r="A1231">
        <v>97</v>
      </c>
      <c r="B1231" t="s">
        <v>21</v>
      </c>
      <c r="C1231" t="s">
        <v>21</v>
      </c>
      <c r="D1231" t="s">
        <v>37</v>
      </c>
      <c r="E1231" t="s">
        <v>24</v>
      </c>
      <c r="F1231" t="s">
        <v>18</v>
      </c>
      <c r="I1231">
        <f>FG_SecBase_Tuning!M$429</f>
        <v>340</v>
      </c>
      <c r="J1231">
        <f>FG_SecBase_Tuning!N$429</f>
        <v>570</v>
      </c>
      <c r="K1231">
        <f>FG_SecBase_Tuning!O$429</f>
        <v>390</v>
      </c>
      <c r="L1231">
        <f>FG_SecBase_Tuning!P$429</f>
        <v>950</v>
      </c>
      <c r="M1231">
        <f>FG_SecBase_Tuning!Q$429</f>
        <v>740</v>
      </c>
      <c r="P1231" s="155" cm="1">
        <f t="array" ref="P1231">_xlfn.SWITCH(B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31" s="155" cm="1">
        <f t="array" ref="Q1231">_xlfn.SWITCH(C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31" s="155" cm="1">
        <f t="array" ref="R1231">_xlfn.SWITCH(D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31" s="155" cm="1">
        <f t="array" ref="S1231">_xlfn.SWITCH(E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31" s="155" cm="1">
        <f t="array" ref="T1231">_xlfn.SWITCH(F1231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32" spans="1:20" x14ac:dyDescent="0.3">
      <c r="A1232">
        <v>98</v>
      </c>
      <c r="B1232" t="s">
        <v>27</v>
      </c>
      <c r="C1232" t="s">
        <v>40</v>
      </c>
      <c r="D1232" t="s">
        <v>21</v>
      </c>
      <c r="E1232" t="s">
        <v>37</v>
      </c>
      <c r="F1232" t="s">
        <v>15</v>
      </c>
      <c r="I1232">
        <f>FG_SecBase_Tuning!M$429</f>
        <v>340</v>
      </c>
      <c r="J1232" s="6">
        <f>FG_SecBase_Tuning!N$435</f>
        <v>400</v>
      </c>
      <c r="K1232">
        <f>FG_SecBase_Tuning!O$429</f>
        <v>390</v>
      </c>
      <c r="L1232" s="6">
        <f>FG_SecBase_Tuning!P$435</f>
        <v>400</v>
      </c>
      <c r="M1232">
        <f>FG_SecBase_Tuning!Q$429</f>
        <v>740</v>
      </c>
      <c r="P1232" s="155" cm="1">
        <f t="array" ref="P1232">_xlfn.SWITCH(B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32" s="155" cm="1">
        <f t="array" ref="Q1232">_xlfn.SWITCH(C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32" s="155" cm="1">
        <f t="array" ref="R1232">_xlfn.SWITCH(D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32" s="155" cm="1">
        <f t="array" ref="S1232">_xlfn.SWITCH(E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32" s="155" cm="1">
        <f t="array" ref="T1232">_xlfn.SWITCH(F1232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33" spans="1:20" x14ac:dyDescent="0.3">
      <c r="A1233">
        <v>99</v>
      </c>
      <c r="B1233" t="s">
        <v>11</v>
      </c>
      <c r="C1233" t="s">
        <v>21</v>
      </c>
      <c r="D1233" t="s">
        <v>27</v>
      </c>
      <c r="E1233" t="s">
        <v>15</v>
      </c>
      <c r="F1233" t="s">
        <v>34</v>
      </c>
      <c r="I1233">
        <f>FG_SecBase_Tuning!M$429</f>
        <v>340</v>
      </c>
      <c r="J1233" s="6">
        <f>FG_SecBase_Tuning!N$435</f>
        <v>400</v>
      </c>
      <c r="K1233">
        <f>FG_SecBase_Tuning!O$429</f>
        <v>390</v>
      </c>
      <c r="L1233" s="6">
        <f>FG_SecBase_Tuning!P$435</f>
        <v>400</v>
      </c>
      <c r="M1233">
        <f>FG_SecBase_Tuning!Q$429</f>
        <v>740</v>
      </c>
      <c r="P1233" s="155" cm="1">
        <f t="array" ref="P1233">_xlfn.SWITCH(B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233" s="155" cm="1">
        <f t="array" ref="Q1233">_xlfn.SWITCH(C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33" s="155" cm="1">
        <f t="array" ref="R1233">_xlfn.SWITCH(D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33" s="155" cm="1">
        <f t="array" ref="S1233">_xlfn.SWITCH(E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33" s="155" cm="1">
        <f t="array" ref="T1233">_xlfn.SWITCH(F1233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34" spans="1:20" x14ac:dyDescent="0.3">
      <c r="A1234">
        <v>100</v>
      </c>
      <c r="B1234" t="s">
        <v>34</v>
      </c>
      <c r="C1234" t="s">
        <v>26</v>
      </c>
      <c r="D1234" t="s">
        <v>40</v>
      </c>
      <c r="E1234" t="s">
        <v>26</v>
      </c>
      <c r="F1234" t="s">
        <v>27</v>
      </c>
      <c r="I1234">
        <f>FG_SecBase_Tuning!M$429</f>
        <v>340</v>
      </c>
      <c r="J1234" s="6">
        <f>FG_SecBase_Tuning!N$435</f>
        <v>400</v>
      </c>
      <c r="K1234">
        <f>FG_SecBase_Tuning!O$429</f>
        <v>390</v>
      </c>
      <c r="L1234" s="6">
        <f>FG_SecBase_Tuning!P$435</f>
        <v>400</v>
      </c>
      <c r="M1234">
        <f>FG_SecBase_Tuning!Q$429</f>
        <v>740</v>
      </c>
      <c r="P1234" s="155" cm="1">
        <f t="array" ref="P1234">_xlfn.SWITCH(B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234" s="155" cm="1">
        <f t="array" ref="Q1234">_xlfn.SWITCH(C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34" s="155" cm="1">
        <f t="array" ref="R1234">_xlfn.SWITCH(D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34" s="155" cm="1">
        <f t="array" ref="S1234">_xlfn.SWITCH(E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34" s="155" cm="1">
        <f t="array" ref="T1234">_xlfn.SWITCH(F1234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35" spans="1:20" x14ac:dyDescent="0.3">
      <c r="A1235">
        <v>101</v>
      </c>
      <c r="B1235" t="s">
        <v>18</v>
      </c>
      <c r="C1235" t="s">
        <v>30</v>
      </c>
      <c r="D1235" t="s">
        <v>40</v>
      </c>
      <c r="E1235" t="s">
        <v>30</v>
      </c>
      <c r="F1235" t="s">
        <v>18</v>
      </c>
      <c r="I1235">
        <f>FG_SecBase_Tuning!M$429</f>
        <v>340</v>
      </c>
      <c r="J1235" s="2">
        <f>FG_SecBase_Tuning!N$436</f>
        <v>200</v>
      </c>
      <c r="K1235">
        <f>FG_SecBase_Tuning!O$429</f>
        <v>390</v>
      </c>
      <c r="L1235" s="2">
        <f>FG_SecBase_Tuning!P$436</f>
        <v>200</v>
      </c>
      <c r="M1235">
        <f>FG_SecBase_Tuning!Q$429</f>
        <v>740</v>
      </c>
      <c r="P1235" s="155" cm="1">
        <f t="array" ref="P1235">_xlfn.SWITCH(B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35" s="155" cm="1">
        <f t="array" ref="Q1235">_xlfn.SWITCH(C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35" s="155" cm="1">
        <f t="array" ref="R1235">_xlfn.SWITCH(D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35" s="155" cm="1">
        <f t="array" ref="S1235">_xlfn.SWITCH(E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35" s="155" cm="1">
        <f t="array" ref="T1235">_xlfn.SWITCH(F1235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36" spans="1:20" x14ac:dyDescent="0.3">
      <c r="A1236">
        <v>102</v>
      </c>
      <c r="B1236" t="s">
        <v>24</v>
      </c>
      <c r="C1236" t="s">
        <v>33</v>
      </c>
      <c r="D1236" t="s">
        <v>34</v>
      </c>
      <c r="E1236" t="s">
        <v>33</v>
      </c>
      <c r="F1236" t="s">
        <v>40</v>
      </c>
      <c r="I1236">
        <f>FG_SecBase_Tuning!M$429</f>
        <v>340</v>
      </c>
      <c r="J1236" s="2">
        <f>FG_SecBase_Tuning!N$436</f>
        <v>200</v>
      </c>
      <c r="K1236">
        <f>FG_SecBase_Tuning!O$429</f>
        <v>390</v>
      </c>
      <c r="L1236" s="2">
        <f>FG_SecBase_Tuning!P$436</f>
        <v>200</v>
      </c>
      <c r="M1236">
        <f>FG_SecBase_Tuning!Q$429</f>
        <v>740</v>
      </c>
      <c r="P1236" s="155" cm="1">
        <f t="array" ref="P1236">_xlfn.SWITCH(B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36" s="155" cm="1">
        <f t="array" ref="Q1236">_xlfn.SWITCH(C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36" s="155" cm="1">
        <f t="array" ref="R1236">_xlfn.SWITCH(D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36" s="155" cm="1">
        <f t="array" ref="S1236">_xlfn.SWITCH(E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36" s="155" cm="1">
        <f t="array" ref="T1236">_xlfn.SWITCH(F1236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37" spans="1:20" x14ac:dyDescent="0.3">
      <c r="A1237">
        <v>103</v>
      </c>
      <c r="B1237" t="s">
        <v>37</v>
      </c>
      <c r="C1237" t="s">
        <v>36</v>
      </c>
      <c r="D1237" t="s">
        <v>27</v>
      </c>
      <c r="E1237" t="s">
        <v>36</v>
      </c>
      <c r="F1237" t="s">
        <v>15</v>
      </c>
      <c r="I1237">
        <f>FG_SecBase_Tuning!M$429</f>
        <v>340</v>
      </c>
      <c r="J1237" s="2">
        <f>FG_SecBase_Tuning!N$436</f>
        <v>200</v>
      </c>
      <c r="K1237">
        <f>FG_SecBase_Tuning!O$429</f>
        <v>390</v>
      </c>
      <c r="L1237" s="2">
        <f>FG_SecBase_Tuning!P$436</f>
        <v>200</v>
      </c>
      <c r="M1237">
        <f>FG_SecBase_Tuning!Q$429</f>
        <v>740</v>
      </c>
      <c r="P1237" s="155" cm="1">
        <f t="array" ref="P1237">_xlfn.SWITCH(B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37" s="155" cm="1">
        <f t="array" ref="Q1237">_xlfn.SWITCH(C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37" s="155" cm="1">
        <f t="array" ref="R1237">_xlfn.SWITCH(D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37" s="155" cm="1">
        <f t="array" ref="S1237">_xlfn.SWITCH(E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37" s="155" cm="1">
        <f t="array" ref="T1237">_xlfn.SWITCH(F1237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38" spans="1:20" x14ac:dyDescent="0.3">
      <c r="A1238">
        <v>104</v>
      </c>
      <c r="B1238" t="s">
        <v>40</v>
      </c>
      <c r="C1238" t="s">
        <v>39</v>
      </c>
      <c r="D1238" t="s">
        <v>24</v>
      </c>
      <c r="E1238" t="s">
        <v>39</v>
      </c>
      <c r="F1238" t="s">
        <v>15</v>
      </c>
      <c r="I1238">
        <f>FG_SecBase_Tuning!M$429</f>
        <v>340</v>
      </c>
      <c r="J1238" s="2">
        <f>FG_SecBase_Tuning!N$436</f>
        <v>200</v>
      </c>
      <c r="K1238">
        <f>FG_SecBase_Tuning!O$429</f>
        <v>390</v>
      </c>
      <c r="L1238" s="2">
        <f>FG_SecBase_Tuning!P$436</f>
        <v>200</v>
      </c>
      <c r="M1238">
        <f>FG_SecBase_Tuning!Q$429</f>
        <v>740</v>
      </c>
      <c r="P1238" s="155" cm="1">
        <f t="array" ref="P1238">_xlfn.SWITCH(B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38" s="155" cm="1">
        <f t="array" ref="Q1238">_xlfn.SWITCH(C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238" s="155" cm="1">
        <f t="array" ref="R1238">_xlfn.SWITCH(D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38" s="155" cm="1">
        <f t="array" ref="S1238">_xlfn.SWITCH(E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238" s="155" cm="1">
        <f t="array" ref="T1238">_xlfn.SWITCH(F1238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39" spans="1:20" x14ac:dyDescent="0.3">
      <c r="A1239">
        <v>105</v>
      </c>
      <c r="B1239" t="s">
        <v>15</v>
      </c>
      <c r="C1239" t="s">
        <v>26</v>
      </c>
      <c r="D1239" t="s">
        <v>27</v>
      </c>
      <c r="E1239" t="s">
        <v>26</v>
      </c>
      <c r="F1239" t="s">
        <v>15</v>
      </c>
      <c r="I1239">
        <f>FG_SecBase_Tuning!M$429</f>
        <v>340</v>
      </c>
      <c r="J1239" s="2">
        <f>FG_SecBase_Tuning!N$436</f>
        <v>200</v>
      </c>
      <c r="K1239">
        <f>FG_SecBase_Tuning!O$429</f>
        <v>390</v>
      </c>
      <c r="L1239" s="2">
        <f>FG_SecBase_Tuning!P$436</f>
        <v>200</v>
      </c>
      <c r="M1239">
        <f>FG_SecBase_Tuning!Q$429</f>
        <v>740</v>
      </c>
      <c r="P1239" s="155" cm="1">
        <f t="array" ref="P1239">_xlfn.SWITCH(B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39" s="155" cm="1">
        <f t="array" ref="Q1239">_xlfn.SWITCH(C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39" s="155" cm="1">
        <f t="array" ref="R1239">_xlfn.SWITCH(D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39" s="155" cm="1">
        <f t="array" ref="S1239">_xlfn.SWITCH(E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39" s="155" cm="1">
        <f t="array" ref="T1239">_xlfn.SWITCH(F1239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40" spans="1:20" x14ac:dyDescent="0.3">
      <c r="A1240">
        <v>106</v>
      </c>
      <c r="B1240" t="s">
        <v>18</v>
      </c>
      <c r="C1240" t="s">
        <v>30</v>
      </c>
      <c r="D1240" t="s">
        <v>34</v>
      </c>
      <c r="E1240" t="s">
        <v>30</v>
      </c>
      <c r="F1240" t="s">
        <v>31</v>
      </c>
      <c r="I1240">
        <f>FG_SecBase_Tuning!M$429</f>
        <v>340</v>
      </c>
      <c r="J1240" s="2">
        <f>FG_SecBase_Tuning!N$436</f>
        <v>200</v>
      </c>
      <c r="K1240">
        <f>FG_SecBase_Tuning!O$429</f>
        <v>390</v>
      </c>
      <c r="L1240" s="2">
        <f>FG_SecBase_Tuning!P$436</f>
        <v>200</v>
      </c>
      <c r="M1240">
        <f>FG_SecBase_Tuning!Q$429</f>
        <v>740</v>
      </c>
      <c r="P1240" s="155" cm="1">
        <f t="array" ref="P1240">_xlfn.SWITCH(B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40" s="155" cm="1">
        <f t="array" ref="Q1240">_xlfn.SWITCH(C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40" s="155" cm="1">
        <f t="array" ref="R1240">_xlfn.SWITCH(D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40" s="155" cm="1">
        <f t="array" ref="S1240">_xlfn.SWITCH(E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40" s="155" cm="1">
        <f t="array" ref="T1240">_xlfn.SWITCH(F1240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41" spans="1:20" x14ac:dyDescent="0.3">
      <c r="A1241">
        <v>107</v>
      </c>
      <c r="B1241" t="s">
        <v>24</v>
      </c>
      <c r="C1241" t="s">
        <v>33</v>
      </c>
      <c r="D1241" t="s">
        <v>31</v>
      </c>
      <c r="E1241" t="s">
        <v>33</v>
      </c>
      <c r="F1241" t="s">
        <v>31</v>
      </c>
      <c r="I1241">
        <f>FG_SecBase_Tuning!M$429</f>
        <v>340</v>
      </c>
      <c r="J1241" s="6">
        <f>FG_SecBase_Tuning!N$435</f>
        <v>400</v>
      </c>
      <c r="K1241">
        <f>FG_SecBase_Tuning!O$429</f>
        <v>390</v>
      </c>
      <c r="L1241" s="6">
        <f>FG_SecBase_Tuning!P$435</f>
        <v>400</v>
      </c>
      <c r="M1241">
        <f>FG_SecBase_Tuning!Q$429</f>
        <v>740</v>
      </c>
      <c r="P1241" s="155" cm="1">
        <f t="array" ref="P1241">_xlfn.SWITCH(B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41" s="155" cm="1">
        <f t="array" ref="Q1241">_xlfn.SWITCH(C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41" s="155" cm="1">
        <f t="array" ref="R1241">_xlfn.SWITCH(D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41" s="155" cm="1">
        <f t="array" ref="S1241">_xlfn.SWITCH(E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41" s="155" cm="1">
        <f t="array" ref="T1241">_xlfn.SWITCH(F1241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42" spans="1:20" x14ac:dyDescent="0.3">
      <c r="A1242">
        <v>108</v>
      </c>
      <c r="B1242" t="s">
        <v>27</v>
      </c>
      <c r="C1242" t="s">
        <v>36</v>
      </c>
      <c r="D1242" t="s">
        <v>21</v>
      </c>
      <c r="E1242" t="s">
        <v>36</v>
      </c>
      <c r="F1242" t="s">
        <v>21</v>
      </c>
      <c r="I1242">
        <f>FG_SecBase_Tuning!M$429</f>
        <v>340</v>
      </c>
      <c r="J1242" s="6">
        <f>FG_SecBase_Tuning!N$435</f>
        <v>400</v>
      </c>
      <c r="K1242">
        <f>FG_SecBase_Tuning!O$429</f>
        <v>390</v>
      </c>
      <c r="L1242" s="6">
        <f>FG_SecBase_Tuning!P$435</f>
        <v>400</v>
      </c>
      <c r="M1242">
        <f>FG_SecBase_Tuning!Q$429</f>
        <v>740</v>
      </c>
      <c r="P1242" s="155" cm="1">
        <f t="array" ref="P1242">_xlfn.SWITCH(B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42" s="155" cm="1">
        <f t="array" ref="Q1242">_xlfn.SWITCH(C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42" s="155" cm="1">
        <f t="array" ref="R1242">_xlfn.SWITCH(D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42" s="155" cm="1">
        <f t="array" ref="S1242">_xlfn.SWITCH(E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42" s="155" cm="1">
        <f t="array" ref="T1242">_xlfn.SWITCH(F1242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43" spans="1:20" x14ac:dyDescent="0.3">
      <c r="A1243">
        <v>109</v>
      </c>
      <c r="B1243" t="s">
        <v>40</v>
      </c>
      <c r="C1243" t="s">
        <v>37</v>
      </c>
      <c r="D1243" t="s">
        <v>15</v>
      </c>
      <c r="E1243" t="s">
        <v>24</v>
      </c>
      <c r="F1243" t="s">
        <v>24</v>
      </c>
      <c r="I1243">
        <f>FG_SecBase_Tuning!M$429</f>
        <v>340</v>
      </c>
      <c r="J1243" s="6">
        <f>FG_SecBase_Tuning!N$435</f>
        <v>400</v>
      </c>
      <c r="K1243">
        <f>FG_SecBase_Tuning!O$429</f>
        <v>390</v>
      </c>
      <c r="L1243" s="6">
        <f>FG_SecBase_Tuning!P$435</f>
        <v>400</v>
      </c>
      <c r="M1243">
        <f>FG_SecBase_Tuning!Q$429</f>
        <v>740</v>
      </c>
      <c r="P1243" s="155" cm="1">
        <f t="array" ref="P1243">_xlfn.SWITCH(B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43" s="155" cm="1">
        <f t="array" ref="Q1243">_xlfn.SWITCH(C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243" s="155" cm="1">
        <f t="array" ref="R1243">_xlfn.SWITCH(D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43" s="155" cm="1">
        <f t="array" ref="S1243">_xlfn.SWITCH(E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43" s="155" cm="1">
        <f t="array" ref="T1243">_xlfn.SWITCH(F1243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44" spans="1:20" x14ac:dyDescent="0.3">
      <c r="A1244">
        <v>110</v>
      </c>
      <c r="B1244" t="s">
        <v>27</v>
      </c>
      <c r="C1244" t="s">
        <v>34</v>
      </c>
      <c r="D1244" t="s">
        <v>15</v>
      </c>
      <c r="E1244" t="s">
        <v>37</v>
      </c>
      <c r="F1244" t="s">
        <v>11</v>
      </c>
      <c r="I1244">
        <f>FG_SecBase_Tuning!M$429</f>
        <v>340</v>
      </c>
      <c r="J1244">
        <f>FG_SecBase_Tuning!N$429</f>
        <v>570</v>
      </c>
      <c r="K1244">
        <f>FG_SecBase_Tuning!O$429</f>
        <v>390</v>
      </c>
      <c r="L1244">
        <f>FG_SecBase_Tuning!P$429</f>
        <v>950</v>
      </c>
      <c r="M1244">
        <f>FG_SecBase_Tuning!Q$429</f>
        <v>740</v>
      </c>
      <c r="P1244" s="155" cm="1">
        <f t="array" ref="P1244">_xlfn.SWITCH(B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44" s="155" cm="1">
        <f t="array" ref="Q1244">_xlfn.SWITCH(C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44" s="155" cm="1">
        <f t="array" ref="R1244">_xlfn.SWITCH(D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44" s="155" cm="1">
        <f t="array" ref="S1244">_xlfn.SWITCH(E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44" s="155" cm="1">
        <f t="array" ref="T1244">_xlfn.SWITCH(F1244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45" spans="1:20" x14ac:dyDescent="0.3">
      <c r="A1245">
        <v>111</v>
      </c>
      <c r="B1245" t="s">
        <v>21</v>
      </c>
      <c r="C1245" t="s">
        <v>31</v>
      </c>
      <c r="D1245" t="s">
        <v>24</v>
      </c>
      <c r="E1245" t="s">
        <v>21</v>
      </c>
      <c r="F1245" t="s">
        <v>37</v>
      </c>
      <c r="I1245">
        <f>FG_SecBase_Tuning!M$429</f>
        <v>340</v>
      </c>
      <c r="J1245">
        <f>FG_SecBase_Tuning!N$429</f>
        <v>570</v>
      </c>
      <c r="K1245">
        <f>FG_SecBase_Tuning!O$429</f>
        <v>390</v>
      </c>
      <c r="L1245">
        <f>FG_SecBase_Tuning!P$429</f>
        <v>950</v>
      </c>
      <c r="M1245">
        <f>FG_SecBase_Tuning!Q$429</f>
        <v>740</v>
      </c>
      <c r="P1245" s="155" cm="1">
        <f t="array" ref="P1245">_xlfn.SWITCH(B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45" s="155" cm="1">
        <f t="array" ref="Q1245">_xlfn.SWITCH(C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245" s="155" cm="1">
        <f t="array" ref="R1245">_xlfn.SWITCH(D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45" s="155" cm="1">
        <f t="array" ref="S1245">_xlfn.SWITCH(E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45" s="155" cm="1">
        <f t="array" ref="T1245">_xlfn.SWITCH(F1245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246" spans="1:20" x14ac:dyDescent="0.3">
      <c r="K1246"/>
    </row>
    <row r="1247" spans="1:20" x14ac:dyDescent="0.3">
      <c r="I1247">
        <f>SUM(I1135:I1245)</f>
        <v>100000</v>
      </c>
      <c r="J1247">
        <f t="shared" ref="J1247:M1247" si="34">SUM(J1135:J1245)</f>
        <v>100000</v>
      </c>
      <c r="K1247">
        <f t="shared" si="34"/>
        <v>100000</v>
      </c>
      <c r="L1247">
        <f t="shared" si="34"/>
        <v>100000</v>
      </c>
      <c r="M1247">
        <f t="shared" si="34"/>
        <v>100000</v>
      </c>
    </row>
    <row r="1248" spans="1:20" x14ac:dyDescent="0.3">
      <c r="K1248"/>
    </row>
    <row r="1249" spans="1:20" x14ac:dyDescent="0.3">
      <c r="K1249"/>
    </row>
    <row r="1250" spans="1:20" x14ac:dyDescent="0.3">
      <c r="K1250"/>
    </row>
    <row r="1251" spans="1:20" x14ac:dyDescent="0.3">
      <c r="B1251" s="209" t="s">
        <v>91</v>
      </c>
      <c r="C1251" s="209"/>
      <c r="D1251" s="209"/>
      <c r="E1251" s="209"/>
      <c r="F1251" s="209"/>
      <c r="I1251" s="209" t="s">
        <v>73</v>
      </c>
      <c r="J1251" s="211"/>
      <c r="K1251" s="211"/>
      <c r="L1251" s="211"/>
      <c r="M1251" s="211"/>
      <c r="P1251" s="209" t="s">
        <v>91</v>
      </c>
      <c r="Q1251" s="209"/>
      <c r="R1251" s="209"/>
      <c r="S1251" s="209"/>
      <c r="T1251" s="209"/>
    </row>
    <row r="1252" spans="1:20" x14ac:dyDescent="0.3">
      <c r="K1252"/>
    </row>
    <row r="1253" spans="1:20" x14ac:dyDescent="0.3">
      <c r="B1253" s="38" t="s">
        <v>74</v>
      </c>
      <c r="C1253" s="38" t="s">
        <v>75</v>
      </c>
      <c r="D1253" s="38" t="s">
        <v>76</v>
      </c>
      <c r="E1253" s="38" t="s">
        <v>77</v>
      </c>
      <c r="F1253" s="38" t="s">
        <v>78</v>
      </c>
      <c r="K1253"/>
      <c r="P1253" s="38" t="s">
        <v>74</v>
      </c>
      <c r="Q1253" s="38" t="s">
        <v>75</v>
      </c>
      <c r="R1253" s="38" t="s">
        <v>76</v>
      </c>
      <c r="S1253" s="38" t="s">
        <v>77</v>
      </c>
      <c r="T1253" s="38" t="s">
        <v>78</v>
      </c>
    </row>
    <row r="1254" spans="1:20" x14ac:dyDescent="0.3">
      <c r="A1254">
        <v>1</v>
      </c>
      <c r="B1254" t="s">
        <v>24</v>
      </c>
      <c r="C1254" t="s">
        <v>40</v>
      </c>
      <c r="D1254" t="s">
        <v>15</v>
      </c>
      <c r="E1254" t="s">
        <v>37</v>
      </c>
      <c r="F1254" t="s">
        <v>37</v>
      </c>
      <c r="I1254">
        <f>FG_SecBase_Tuning!M$460</f>
        <v>340</v>
      </c>
      <c r="J1254">
        <f>FG_SecBase_Tuning!N$460</f>
        <v>1200</v>
      </c>
      <c r="K1254">
        <f>FG_SecBase_Tuning!O$460</f>
        <v>390</v>
      </c>
      <c r="L1254">
        <f>FG_SecBase_Tuning!P$460</f>
        <v>590</v>
      </c>
      <c r="M1254">
        <f>FG_SecBase_Tuning!Q$460</f>
        <v>2700</v>
      </c>
      <c r="P1254" s="155" cm="1">
        <f t="array" ref="P1254">_xlfn.SWITCH(B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54" s="155" cm="1">
        <f t="array" ref="Q1254">_xlfn.SWITCH(C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54" s="155" cm="1">
        <f t="array" ref="R1254">_xlfn.SWITCH(D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54" s="155" cm="1">
        <f t="array" ref="S1254">_xlfn.SWITCH(E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54" s="155" cm="1">
        <f t="array" ref="T1254">_xlfn.SWITCH(F1254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255" spans="1:20" x14ac:dyDescent="0.3">
      <c r="A1255">
        <v>2</v>
      </c>
      <c r="B1255" t="s">
        <v>40</v>
      </c>
      <c r="C1255" t="s">
        <v>31</v>
      </c>
      <c r="D1255" t="s">
        <v>15</v>
      </c>
      <c r="E1255" t="s">
        <v>27</v>
      </c>
      <c r="F1255" t="s">
        <v>40</v>
      </c>
      <c r="I1255">
        <f>FG_SecBase_Tuning!M$460</f>
        <v>340</v>
      </c>
      <c r="J1255">
        <f>FG_SecBase_Tuning!N$460</f>
        <v>1200</v>
      </c>
      <c r="K1255">
        <f>FG_SecBase_Tuning!O$460</f>
        <v>390</v>
      </c>
      <c r="L1255">
        <f>FG_SecBase_Tuning!P$460</f>
        <v>590</v>
      </c>
      <c r="M1255">
        <f>FG_SecBase_Tuning!Q$460</f>
        <v>2700</v>
      </c>
      <c r="P1255" s="155" cm="1">
        <f t="array" ref="P1255">_xlfn.SWITCH(B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55" s="155" cm="1">
        <f t="array" ref="Q1255">_xlfn.SWITCH(C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255" s="155" cm="1">
        <f t="array" ref="R1255">_xlfn.SWITCH(D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55" s="155" cm="1">
        <f t="array" ref="S1255">_xlfn.SWITCH(E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255" s="155" cm="1">
        <f t="array" ref="T1255">_xlfn.SWITCH(F1255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56" spans="1:20" x14ac:dyDescent="0.3">
      <c r="A1256">
        <v>3</v>
      </c>
      <c r="B1256" t="s">
        <v>18</v>
      </c>
      <c r="C1256" t="s">
        <v>34</v>
      </c>
      <c r="D1256" t="s">
        <v>18</v>
      </c>
      <c r="E1256" t="s">
        <v>15</v>
      </c>
      <c r="F1256" t="s">
        <v>31</v>
      </c>
      <c r="I1256">
        <f>FG_SecBase_Tuning!M$460</f>
        <v>340</v>
      </c>
      <c r="J1256">
        <f>FG_SecBase_Tuning!N$460</f>
        <v>1200</v>
      </c>
      <c r="K1256">
        <f>FG_SecBase_Tuning!O$460</f>
        <v>390</v>
      </c>
      <c r="L1256">
        <f>FG_SecBase_Tuning!P$460</f>
        <v>590</v>
      </c>
      <c r="M1256">
        <f>FG_SecBase_Tuning!Q$460</f>
        <v>2700</v>
      </c>
      <c r="P1256" s="155" cm="1">
        <f t="array" ref="P1256">_xlfn.SWITCH(B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56" s="155" cm="1">
        <f t="array" ref="Q1256">_xlfn.SWITCH(C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56" s="155" cm="1">
        <f t="array" ref="R1256">_xlfn.SWITCH(D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56" s="155" cm="1">
        <f t="array" ref="S1256">_xlfn.SWITCH(E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56" s="155" cm="1">
        <f t="array" ref="T1256">_xlfn.SWITCH(F1256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57" spans="1:20" x14ac:dyDescent="0.3">
      <c r="A1257">
        <v>4</v>
      </c>
      <c r="B1257" t="s">
        <v>40</v>
      </c>
      <c r="C1257" t="s">
        <v>21</v>
      </c>
      <c r="D1257" t="s">
        <v>18</v>
      </c>
      <c r="E1257" t="s">
        <v>15</v>
      </c>
      <c r="F1257" t="s">
        <v>18</v>
      </c>
      <c r="I1257">
        <f>FG_SecBase_Tuning!M$460</f>
        <v>340</v>
      </c>
      <c r="J1257">
        <f>FG_SecBase_Tuning!N$460</f>
        <v>1200</v>
      </c>
      <c r="K1257">
        <f>FG_SecBase_Tuning!O$460</f>
        <v>390</v>
      </c>
      <c r="L1257">
        <f>FG_SecBase_Tuning!P$460</f>
        <v>590</v>
      </c>
      <c r="M1257">
        <f>FG_SecBase_Tuning!Q$460</f>
        <v>2700</v>
      </c>
      <c r="P1257" s="155" cm="1">
        <f t="array" ref="P1257">_xlfn.SWITCH(B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57" s="155" cm="1">
        <f t="array" ref="Q1257">_xlfn.SWITCH(C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57" s="155" cm="1">
        <f t="array" ref="R1257">_xlfn.SWITCH(D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57" s="155" cm="1">
        <f t="array" ref="S1257">_xlfn.SWITCH(E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57" s="155" cm="1">
        <f t="array" ref="T1257">_xlfn.SWITCH(F1257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58" spans="1:20" x14ac:dyDescent="0.3">
      <c r="A1258">
        <v>5</v>
      </c>
      <c r="B1258" t="s">
        <v>31</v>
      </c>
      <c r="C1258" t="s">
        <v>34</v>
      </c>
      <c r="D1258" t="s">
        <v>40</v>
      </c>
      <c r="E1258" t="s">
        <v>40</v>
      </c>
      <c r="F1258" t="s">
        <v>31</v>
      </c>
      <c r="I1258">
        <f>FG_SecBase_Tuning!M$460</f>
        <v>340</v>
      </c>
      <c r="J1258" s="6">
        <f>FG_SecBase_Tuning!N$464</f>
        <v>500</v>
      </c>
      <c r="K1258" s="6">
        <f>FG_SecBase_Tuning!O$464</f>
        <v>1500</v>
      </c>
      <c r="L1258" s="6">
        <f>FG_SecBase_Tuning!P$464</f>
        <v>1200</v>
      </c>
      <c r="M1258" s="6">
        <f>FG_SecBase_Tuning!Q$464</f>
        <v>500</v>
      </c>
      <c r="P1258" s="155" cm="1">
        <f t="array" ref="P1258">_xlfn.SWITCH(B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258" s="155" cm="1">
        <f t="array" ref="Q1258">_xlfn.SWITCH(C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58" s="155" cm="1">
        <f t="array" ref="R1258">_xlfn.SWITCH(D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58" s="155" cm="1">
        <f t="array" ref="S1258">_xlfn.SWITCH(E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58" s="155" cm="1">
        <f t="array" ref="T1258">_xlfn.SWITCH(F1258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59" spans="1:20" x14ac:dyDescent="0.3">
      <c r="A1259">
        <v>6</v>
      </c>
      <c r="B1259" t="s">
        <v>15</v>
      </c>
      <c r="C1259" t="s">
        <v>24</v>
      </c>
      <c r="D1259" t="s">
        <v>18</v>
      </c>
      <c r="E1259" t="s">
        <v>15</v>
      </c>
      <c r="F1259" t="s">
        <v>31</v>
      </c>
      <c r="I1259">
        <f>FG_SecBase_Tuning!M$460</f>
        <v>340</v>
      </c>
      <c r="J1259" s="6">
        <f>FG_SecBase_Tuning!N$464</f>
        <v>500</v>
      </c>
      <c r="K1259" s="6">
        <f>FG_SecBase_Tuning!O$464</f>
        <v>1500</v>
      </c>
      <c r="L1259" s="6">
        <f>FG_SecBase_Tuning!P$464</f>
        <v>1200</v>
      </c>
      <c r="M1259" s="6">
        <f>FG_SecBase_Tuning!Q$464</f>
        <v>500</v>
      </c>
      <c r="P1259" s="155" cm="1">
        <f t="array" ref="P1259">_xlfn.SWITCH(B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59" s="155" cm="1">
        <f t="array" ref="Q1259">_xlfn.SWITCH(C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259" s="155" cm="1">
        <f t="array" ref="R1259">_xlfn.SWITCH(D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59" s="155" cm="1">
        <f t="array" ref="S1259">_xlfn.SWITCH(E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59" s="155" cm="1">
        <f t="array" ref="T1259">_xlfn.SWITCH(F1259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60" spans="1:20" x14ac:dyDescent="0.3">
      <c r="A1260">
        <v>7</v>
      </c>
      <c r="B1260" t="s">
        <v>27</v>
      </c>
      <c r="C1260" t="s">
        <v>26</v>
      </c>
      <c r="D1260" t="s">
        <v>26</v>
      </c>
      <c r="E1260" t="s">
        <v>26</v>
      </c>
      <c r="F1260" t="s">
        <v>26</v>
      </c>
      <c r="I1260">
        <f>FG_SecBase_Tuning!M$460</f>
        <v>340</v>
      </c>
      <c r="J1260" s="6">
        <f>FG_SecBase_Tuning!N$464</f>
        <v>500</v>
      </c>
      <c r="K1260" s="6">
        <f>FG_SecBase_Tuning!O$464</f>
        <v>1500</v>
      </c>
      <c r="L1260" s="6">
        <f>FG_SecBase_Tuning!P$464</f>
        <v>1200</v>
      </c>
      <c r="M1260" s="6">
        <f>FG_SecBase_Tuning!Q$464</f>
        <v>500</v>
      </c>
      <c r="P1260" s="155" cm="1">
        <f t="array" ref="P1260">_xlfn.SWITCH(B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60" s="155" cm="1">
        <f t="array" ref="Q1260">_xlfn.SWITCH(C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60" s="155" cm="1">
        <f t="array" ref="R1260">_xlfn.SWITCH(D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260" s="155" cm="1">
        <f t="array" ref="S1260">_xlfn.SWITCH(E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60" s="155" cm="1">
        <f t="array" ref="T1260">_xlfn.SWITCH(F1260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61" spans="1:20" x14ac:dyDescent="0.3">
      <c r="A1261">
        <v>8</v>
      </c>
      <c r="B1261" t="s">
        <v>15</v>
      </c>
      <c r="C1261" t="s">
        <v>30</v>
      </c>
      <c r="D1261" t="s">
        <v>30</v>
      </c>
      <c r="E1261" t="s">
        <v>30</v>
      </c>
      <c r="F1261" t="s">
        <v>30</v>
      </c>
      <c r="I1261">
        <f>FG_SecBase_Tuning!M$460</f>
        <v>340</v>
      </c>
      <c r="J1261" s="2">
        <f>FG_SecBase_Tuning!N$465</f>
        <v>300</v>
      </c>
      <c r="K1261" s="2">
        <f>FG_SecBase_Tuning!O$465</f>
        <v>800</v>
      </c>
      <c r="L1261" s="2">
        <f>FG_SecBase_Tuning!P$465</f>
        <v>800</v>
      </c>
      <c r="M1261" s="2">
        <f>FG_SecBase_Tuning!Q$465</f>
        <v>300</v>
      </c>
      <c r="P1261" s="155" cm="1">
        <f t="array" ref="P1261">_xlfn.SWITCH(B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61" s="155" cm="1">
        <f t="array" ref="Q1261">_xlfn.SWITCH(C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61" s="155" cm="1">
        <f t="array" ref="R1261">_xlfn.SWITCH(D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261" s="155" cm="1">
        <f t="array" ref="S1261">_xlfn.SWITCH(E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61" s="155" cm="1">
        <f t="array" ref="T1261">_xlfn.SWITCH(F1261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62" spans="1:20" x14ac:dyDescent="0.3">
      <c r="A1262">
        <v>9</v>
      </c>
      <c r="B1262" t="s">
        <v>24</v>
      </c>
      <c r="C1262" t="s">
        <v>33</v>
      </c>
      <c r="D1262" t="s">
        <v>33</v>
      </c>
      <c r="E1262" t="s">
        <v>33</v>
      </c>
      <c r="F1262" t="s">
        <v>33</v>
      </c>
      <c r="I1262">
        <f>FG_SecBase_Tuning!M$460</f>
        <v>340</v>
      </c>
      <c r="J1262" s="6">
        <f>FG_SecBase_Tuning!N$464</f>
        <v>500</v>
      </c>
      <c r="K1262" s="6">
        <f>FG_SecBase_Tuning!O$464</f>
        <v>1500</v>
      </c>
      <c r="L1262" s="6">
        <f>FG_SecBase_Tuning!P$464</f>
        <v>1200</v>
      </c>
      <c r="M1262" s="6">
        <f>FG_SecBase_Tuning!Q$464</f>
        <v>500</v>
      </c>
      <c r="P1262" s="155" cm="1">
        <f t="array" ref="P1262">_xlfn.SWITCH(B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62" s="155" cm="1">
        <f t="array" ref="Q1262">_xlfn.SWITCH(C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62" s="155" cm="1">
        <f t="array" ref="R1262">_xlfn.SWITCH(D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262" s="155" cm="1">
        <f t="array" ref="S1262">_xlfn.SWITCH(E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62" s="155" cm="1">
        <f t="array" ref="T1262">_xlfn.SWITCH(F1262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63" spans="1:20" x14ac:dyDescent="0.3">
      <c r="A1263">
        <v>10</v>
      </c>
      <c r="B1263" t="s">
        <v>21</v>
      </c>
      <c r="C1263" t="s">
        <v>36</v>
      </c>
      <c r="D1263" t="s">
        <v>36</v>
      </c>
      <c r="E1263" t="s">
        <v>36</v>
      </c>
      <c r="F1263" t="s">
        <v>36</v>
      </c>
      <c r="I1263">
        <f>FG_SecBase_Tuning!M$460</f>
        <v>340</v>
      </c>
      <c r="J1263" s="6">
        <f>FG_SecBase_Tuning!N$464</f>
        <v>500</v>
      </c>
      <c r="K1263" s="6">
        <f>FG_SecBase_Tuning!O$464</f>
        <v>1500</v>
      </c>
      <c r="L1263" s="6">
        <f>FG_SecBase_Tuning!P$464</f>
        <v>1200</v>
      </c>
      <c r="M1263" s="6">
        <f>FG_SecBase_Tuning!Q$464</f>
        <v>500</v>
      </c>
      <c r="P1263" s="155" cm="1">
        <f t="array" ref="P1263">_xlfn.SWITCH(B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63" s="155" cm="1">
        <f t="array" ref="Q1263">_xlfn.SWITCH(C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63" s="155" cm="1">
        <f t="array" ref="R1263">_xlfn.SWITCH(D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263" s="155" cm="1">
        <f t="array" ref="S1263">_xlfn.SWITCH(E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63" s="155" cm="1">
        <f t="array" ref="T1263">_xlfn.SWITCH(F1263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264" spans="1:20" x14ac:dyDescent="0.3">
      <c r="A1264">
        <v>11</v>
      </c>
      <c r="B1264" t="s">
        <v>40</v>
      </c>
      <c r="C1264" t="s">
        <v>11</v>
      </c>
      <c r="D1264" t="s">
        <v>18</v>
      </c>
      <c r="E1264" t="s">
        <v>15</v>
      </c>
      <c r="F1264" t="s">
        <v>31</v>
      </c>
      <c r="I1264">
        <f>FG_SecBase_Tuning!M$460</f>
        <v>340</v>
      </c>
      <c r="J1264" s="6">
        <f>FG_SecBase_Tuning!N$464</f>
        <v>500</v>
      </c>
      <c r="K1264" s="6">
        <f>FG_SecBase_Tuning!O$464</f>
        <v>1500</v>
      </c>
      <c r="L1264" s="6">
        <f>FG_SecBase_Tuning!P$464</f>
        <v>1200</v>
      </c>
      <c r="M1264" s="6">
        <f>FG_SecBase_Tuning!Q$464</f>
        <v>500</v>
      </c>
      <c r="P1264" s="155" cm="1">
        <f t="array" ref="P1264">_xlfn.SWITCH(B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64" s="155" cm="1">
        <f t="array" ref="Q1264">_xlfn.SWITCH(C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64" s="155" cm="1">
        <f t="array" ref="R1264">_xlfn.SWITCH(D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64" s="155" cm="1">
        <f t="array" ref="S1264">_xlfn.SWITCH(E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64" s="155" cm="1">
        <f t="array" ref="T1264">_xlfn.SWITCH(F1264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265" spans="1:20" x14ac:dyDescent="0.3">
      <c r="A1265">
        <v>12</v>
      </c>
      <c r="B1265" t="s">
        <v>37</v>
      </c>
      <c r="C1265" t="s">
        <v>21</v>
      </c>
      <c r="D1265" t="s">
        <v>18</v>
      </c>
      <c r="E1265" t="s">
        <v>21</v>
      </c>
      <c r="F1265" t="s">
        <v>40</v>
      </c>
      <c r="I1265">
        <f>FG_SecBase_Tuning!M$460</f>
        <v>340</v>
      </c>
      <c r="J1265">
        <f>FG_SecBase_Tuning!N$460</f>
        <v>1200</v>
      </c>
      <c r="K1265">
        <f>FG_SecBase_Tuning!O$460</f>
        <v>390</v>
      </c>
      <c r="L1265">
        <f>FG_SecBase_Tuning!P$460</f>
        <v>590</v>
      </c>
      <c r="M1265">
        <f>FG_SecBase_Tuning!Q$460</f>
        <v>2700</v>
      </c>
      <c r="P1265" s="155" cm="1">
        <f t="array" ref="P1265">_xlfn.SWITCH(B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65" s="155" cm="1">
        <f t="array" ref="Q1265">_xlfn.SWITCH(C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65" s="155" cm="1">
        <f t="array" ref="R1265">_xlfn.SWITCH(D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65" s="155" cm="1">
        <f t="array" ref="S1265">_xlfn.SWITCH(E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65" s="155" cm="1">
        <f t="array" ref="T1265">_xlfn.SWITCH(F1265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66" spans="1:20" x14ac:dyDescent="0.3">
      <c r="A1266">
        <v>13</v>
      </c>
      <c r="B1266" t="s">
        <v>18</v>
      </c>
      <c r="C1266" t="s">
        <v>37</v>
      </c>
      <c r="D1266" t="s">
        <v>27</v>
      </c>
      <c r="E1266" t="s">
        <v>31</v>
      </c>
      <c r="F1266" t="s">
        <v>11</v>
      </c>
      <c r="I1266">
        <f>FG_SecBase_Tuning!M$460</f>
        <v>340</v>
      </c>
      <c r="J1266">
        <f>FG_SecBase_Tuning!N$460</f>
        <v>1200</v>
      </c>
      <c r="K1266">
        <f>FG_SecBase_Tuning!O$460</f>
        <v>390</v>
      </c>
      <c r="L1266">
        <f>FG_SecBase_Tuning!P$460</f>
        <v>590</v>
      </c>
      <c r="M1266">
        <f>FG_SecBase_Tuning!Q$460</f>
        <v>2700</v>
      </c>
      <c r="P1266" s="155" cm="1">
        <f t="array" ref="P1266">_xlfn.SWITCH(B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66" s="155" cm="1">
        <f t="array" ref="Q1266">_xlfn.SWITCH(C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266" s="155" cm="1">
        <f t="array" ref="R1266">_xlfn.SWITCH(D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66" s="155" cm="1">
        <f t="array" ref="S1266">_xlfn.SWITCH(E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66" s="155" cm="1">
        <f t="array" ref="T1266">_xlfn.SWITCH(F1266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67" spans="1:20" x14ac:dyDescent="0.3">
      <c r="A1267">
        <v>14</v>
      </c>
      <c r="B1267" t="s">
        <v>37</v>
      </c>
      <c r="C1267" t="s">
        <v>34</v>
      </c>
      <c r="D1267" t="s">
        <v>18</v>
      </c>
      <c r="E1267" t="s">
        <v>24</v>
      </c>
      <c r="F1267" t="s">
        <v>34</v>
      </c>
      <c r="I1267" s="6">
        <f>FG_SecBase_Tuning!M$464</f>
        <v>1400</v>
      </c>
      <c r="J1267" s="6">
        <f>FG_SecBase_Tuning!N$466</f>
        <v>200</v>
      </c>
      <c r="K1267" s="4">
        <f>FG_SecBase_Tuning!O$480</f>
        <v>9630</v>
      </c>
      <c r="L1267" s="4">
        <f>FG_SecBase_Tuning!P$480</f>
        <v>7460</v>
      </c>
      <c r="M1267" s="6">
        <f>FG_SecBase_Tuning!Q$466</f>
        <v>300</v>
      </c>
      <c r="P1267" s="155" cm="1">
        <f t="array" ref="P1267">_xlfn.SWITCH(B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67" s="155" cm="1">
        <f t="array" ref="Q1267">_xlfn.SWITCH(C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67" s="155" cm="1">
        <f t="array" ref="R1267">_xlfn.SWITCH(D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267" s="155" cm="1">
        <f t="array" ref="S1267">_xlfn.SWITCH(E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67" s="155" cm="1">
        <f t="array" ref="T1267">_xlfn.SWITCH(F1267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268" spans="1:20" x14ac:dyDescent="0.3">
      <c r="A1268">
        <v>15</v>
      </c>
      <c r="B1268" t="s">
        <v>18</v>
      </c>
      <c r="C1268" t="s">
        <v>40</v>
      </c>
      <c r="D1268" t="s">
        <v>34</v>
      </c>
      <c r="E1268" t="s">
        <v>37</v>
      </c>
      <c r="F1268" t="s">
        <v>18</v>
      </c>
      <c r="I1268" s="6">
        <f>FG_SecBase_Tuning!M$464</f>
        <v>1400</v>
      </c>
      <c r="J1268" s="6">
        <f>FG_SecBase_Tuning!N$466</f>
        <v>200</v>
      </c>
      <c r="K1268" s="32">
        <f>FG_SecBase_Tuning!O$481</f>
        <v>8500</v>
      </c>
      <c r="L1268" s="32">
        <f>FG_SecBase_Tuning!P$481</f>
        <v>6080</v>
      </c>
      <c r="M1268" s="6">
        <f>FG_SecBase_Tuning!Q$466</f>
        <v>300</v>
      </c>
      <c r="P1268" s="155" cm="1">
        <f t="array" ref="P1268">_xlfn.SWITCH(B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68" s="155" cm="1">
        <f t="array" ref="Q1268">_xlfn.SWITCH(C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68" s="155" cm="1">
        <f t="array" ref="R1268">_xlfn.SWITCH(D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268" s="155" cm="1">
        <f t="array" ref="S1268">_xlfn.SWITCH(E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68" s="155" cm="1">
        <f t="array" ref="T1268">_xlfn.SWITCH(F1268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69" spans="1:20" x14ac:dyDescent="0.3">
      <c r="A1269">
        <v>16</v>
      </c>
      <c r="B1269" t="s">
        <v>26</v>
      </c>
      <c r="C1269" t="s">
        <v>26</v>
      </c>
      <c r="D1269" s="4" t="s">
        <v>7</v>
      </c>
      <c r="E1269" s="4" t="s">
        <v>7</v>
      </c>
      <c r="F1269" t="s">
        <v>26</v>
      </c>
      <c r="I1269" s="6">
        <f>FG_SecBase_Tuning!M$464</f>
        <v>1400</v>
      </c>
      <c r="J1269" s="6">
        <f>FG_SecBase_Tuning!N$466</f>
        <v>200</v>
      </c>
      <c r="K1269" s="32">
        <f>FG_SecBase_Tuning!O$481</f>
        <v>8500</v>
      </c>
      <c r="L1269" s="32">
        <f>FG_SecBase_Tuning!P$481</f>
        <v>6080</v>
      </c>
      <c r="M1269" s="6">
        <f>FG_SecBase_Tuning!Q$466</f>
        <v>300</v>
      </c>
      <c r="P1269" s="155" cm="1">
        <f t="array" ref="P1269">_xlfn.SWITCH(B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269" s="155" cm="1">
        <f t="array" ref="Q1269">_xlfn.SWITCH(C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69" s="155" cm="1">
        <f t="array" ref="R1269">_xlfn.SWITCH(D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269" s="155" cm="1">
        <f t="array" ref="S1269">_xlfn.SWITCH(E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69" s="155" cm="1">
        <f t="array" ref="T1269">_xlfn.SWITCH(F1269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70" spans="1:20" x14ac:dyDescent="0.3">
      <c r="A1270">
        <v>17</v>
      </c>
      <c r="B1270" t="s">
        <v>30</v>
      </c>
      <c r="C1270" t="s">
        <v>30</v>
      </c>
      <c r="D1270" s="4" t="s">
        <v>7</v>
      </c>
      <c r="E1270" s="4" t="s">
        <v>7</v>
      </c>
      <c r="F1270" t="s">
        <v>30</v>
      </c>
      <c r="I1270" s="2">
        <f>FG_SecBase_Tuning!M$465</f>
        <v>800</v>
      </c>
      <c r="J1270" s="2">
        <f>FG_SecBase_Tuning!N$467</f>
        <v>150</v>
      </c>
      <c r="K1270" s="32">
        <f>FG_SecBase_Tuning!O$481</f>
        <v>8500</v>
      </c>
      <c r="L1270" s="32">
        <f>FG_SecBase_Tuning!P$481</f>
        <v>6080</v>
      </c>
      <c r="M1270" s="2">
        <f>FG_SecBase_Tuning!Q$467</f>
        <v>100</v>
      </c>
      <c r="P1270" s="155" cm="1">
        <f t="array" ref="P1270">_xlfn.SWITCH(B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270" s="155" cm="1">
        <f t="array" ref="Q1270">_xlfn.SWITCH(C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70" s="155" cm="1">
        <f t="array" ref="R1270">_xlfn.SWITCH(D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270" s="155" cm="1">
        <f t="array" ref="S1270">_xlfn.SWITCH(E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270" s="155" cm="1">
        <f t="array" ref="T1270">_xlfn.SWITCH(F1270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71" spans="1:20" x14ac:dyDescent="0.3">
      <c r="A1271">
        <v>18</v>
      </c>
      <c r="B1271" t="s">
        <v>33</v>
      </c>
      <c r="C1271" t="s">
        <v>33</v>
      </c>
      <c r="D1271" t="s">
        <v>15</v>
      </c>
      <c r="E1271" t="s">
        <v>37</v>
      </c>
      <c r="F1271" t="s">
        <v>33</v>
      </c>
      <c r="I1271" s="6">
        <f>FG_SecBase_Tuning!M$464</f>
        <v>1400</v>
      </c>
      <c r="J1271" s="2">
        <f>FG_SecBase_Tuning!N$467</f>
        <v>150</v>
      </c>
      <c r="K1271" s="4">
        <f>FG_SecBase_Tuning!O$480</f>
        <v>9630</v>
      </c>
      <c r="L1271" s="4">
        <f>FG_SecBase_Tuning!P$480</f>
        <v>7460</v>
      </c>
      <c r="M1271" s="2">
        <f>FG_SecBase_Tuning!Q$467</f>
        <v>100</v>
      </c>
      <c r="P1271" s="155" cm="1">
        <f t="array" ref="P1271">_xlfn.SWITCH(B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271" s="155" cm="1">
        <f t="array" ref="Q1271">_xlfn.SWITCH(C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71" s="155" cm="1">
        <f t="array" ref="R1271">_xlfn.SWITCH(D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71" s="155" cm="1">
        <f t="array" ref="S1271">_xlfn.SWITCH(E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71" s="155" cm="1">
        <f t="array" ref="T1271">_xlfn.SWITCH(F1271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72" spans="1:20" x14ac:dyDescent="0.3">
      <c r="A1272">
        <v>19</v>
      </c>
      <c r="B1272" t="s">
        <v>36</v>
      </c>
      <c r="C1272" t="s">
        <v>36</v>
      </c>
      <c r="D1272" t="s">
        <v>37</v>
      </c>
      <c r="E1272" t="s">
        <v>21</v>
      </c>
      <c r="F1272" t="s">
        <v>36</v>
      </c>
      <c r="I1272" s="6">
        <f>FG_SecBase_Tuning!M$464</f>
        <v>1400</v>
      </c>
      <c r="J1272" s="2">
        <f>FG_SecBase_Tuning!N$467</f>
        <v>150</v>
      </c>
      <c r="K1272">
        <f>FG_SecBase_Tuning!O$460</f>
        <v>390</v>
      </c>
      <c r="L1272">
        <f>FG_SecBase_Tuning!P$460</f>
        <v>590</v>
      </c>
      <c r="M1272" s="2">
        <f>FG_SecBase_Tuning!Q$467</f>
        <v>100</v>
      </c>
      <c r="P1272" s="155" cm="1">
        <f t="array" ref="P1272">_xlfn.SWITCH(B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272" s="155" cm="1">
        <f t="array" ref="Q1272">_xlfn.SWITCH(C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72" s="155" cm="1">
        <f t="array" ref="R1272">_xlfn.SWITCH(D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72" s="155" cm="1">
        <f t="array" ref="S1272">_xlfn.SWITCH(E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72" s="155" cm="1">
        <f t="array" ref="T1272">_xlfn.SWITCH(F1272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273" spans="1:20" x14ac:dyDescent="0.3">
      <c r="A1273">
        <v>20</v>
      </c>
      <c r="B1273" t="s">
        <v>24</v>
      </c>
      <c r="C1273" t="s">
        <v>39</v>
      </c>
      <c r="D1273" t="s">
        <v>24</v>
      </c>
      <c r="E1273" t="s">
        <v>11</v>
      </c>
      <c r="F1273" t="s">
        <v>39</v>
      </c>
      <c r="I1273" s="6">
        <f>FG_SecBase_Tuning!M$464</f>
        <v>1400</v>
      </c>
      <c r="J1273" s="2">
        <f>FG_SecBase_Tuning!N$467</f>
        <v>150</v>
      </c>
      <c r="K1273">
        <f>FG_SecBase_Tuning!O$460</f>
        <v>390</v>
      </c>
      <c r="L1273">
        <f>FG_SecBase_Tuning!P$460</f>
        <v>590</v>
      </c>
      <c r="M1273" s="2">
        <f>FG_SecBase_Tuning!Q$467</f>
        <v>100</v>
      </c>
      <c r="P1273" s="155" cm="1">
        <f t="array" ref="P1273">_xlfn.SWITCH(B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73" s="155" cm="1">
        <f t="array" ref="Q1273">_xlfn.SWITCH(C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273" s="155" cm="1">
        <f t="array" ref="R1273">_xlfn.SWITCH(D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73" s="155" cm="1">
        <f t="array" ref="S1273">_xlfn.SWITCH(E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73" s="155" cm="1">
        <f t="array" ref="T1273">_xlfn.SWITCH(F1273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274" spans="1:20" x14ac:dyDescent="0.3">
      <c r="A1274">
        <v>21</v>
      </c>
      <c r="B1274" t="s">
        <v>18</v>
      </c>
      <c r="C1274" t="s">
        <v>26</v>
      </c>
      <c r="D1274" t="s">
        <v>31</v>
      </c>
      <c r="E1274" t="s">
        <v>15</v>
      </c>
      <c r="F1274" t="s">
        <v>26</v>
      </c>
      <c r="I1274">
        <f>FG_SecBase_Tuning!M$460</f>
        <v>340</v>
      </c>
      <c r="J1274" s="2">
        <f>FG_SecBase_Tuning!N$467</f>
        <v>150</v>
      </c>
      <c r="K1274">
        <f>FG_SecBase_Tuning!O$460</f>
        <v>390</v>
      </c>
      <c r="L1274">
        <f>FG_SecBase_Tuning!P$460</f>
        <v>590</v>
      </c>
      <c r="M1274" s="2">
        <f>FG_SecBase_Tuning!Q$467</f>
        <v>100</v>
      </c>
      <c r="P1274" s="155" cm="1">
        <f t="array" ref="P1274">_xlfn.SWITCH(B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74" s="155" cm="1">
        <f t="array" ref="Q1274">_xlfn.SWITCH(C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74" s="155" cm="1">
        <f t="array" ref="R1274">_xlfn.SWITCH(D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74" s="155" cm="1">
        <f t="array" ref="S1274">_xlfn.SWITCH(E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74" s="155" cm="1">
        <f t="array" ref="T1274">_xlfn.SWITCH(F1274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75" spans="1:20" x14ac:dyDescent="0.3">
      <c r="A1275">
        <v>22</v>
      </c>
      <c r="B1275" t="s">
        <v>18</v>
      </c>
      <c r="C1275" t="s">
        <v>30</v>
      </c>
      <c r="D1275" t="s">
        <v>21</v>
      </c>
      <c r="E1275" t="s">
        <v>40</v>
      </c>
      <c r="F1275" t="s">
        <v>30</v>
      </c>
      <c r="I1275">
        <f>FG_SecBase_Tuning!M$460</f>
        <v>340</v>
      </c>
      <c r="J1275" s="2">
        <f>FG_SecBase_Tuning!N$467</f>
        <v>150</v>
      </c>
      <c r="K1275">
        <f>FG_SecBase_Tuning!O$460</f>
        <v>390</v>
      </c>
      <c r="L1275">
        <f>FG_SecBase_Tuning!P$460</f>
        <v>590</v>
      </c>
      <c r="M1275" s="2">
        <f>FG_SecBase_Tuning!Q$467</f>
        <v>100</v>
      </c>
      <c r="P1275" s="155" cm="1">
        <f t="array" ref="P1275">_xlfn.SWITCH(B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275" s="155" cm="1">
        <f t="array" ref="Q1275">_xlfn.SWITCH(C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75" s="155" cm="1">
        <f t="array" ref="R1275">_xlfn.SWITCH(D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75" s="155" cm="1">
        <f t="array" ref="S1275">_xlfn.SWITCH(E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75" s="155" cm="1">
        <f t="array" ref="T1275">_xlfn.SWITCH(F1275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76" spans="1:20" x14ac:dyDescent="0.3">
      <c r="A1276">
        <v>23</v>
      </c>
      <c r="B1276" t="s">
        <v>40</v>
      </c>
      <c r="C1276" t="s">
        <v>33</v>
      </c>
      <c r="D1276" t="s">
        <v>40</v>
      </c>
      <c r="E1276" t="s">
        <v>27</v>
      </c>
      <c r="F1276" t="s">
        <v>33</v>
      </c>
      <c r="I1276">
        <f>FG_SecBase_Tuning!M$460</f>
        <v>340</v>
      </c>
      <c r="J1276" s="6">
        <f>FG_SecBase_Tuning!N$466</f>
        <v>200</v>
      </c>
      <c r="K1276">
        <f>FG_SecBase_Tuning!O$460</f>
        <v>390</v>
      </c>
      <c r="L1276">
        <f>FG_SecBase_Tuning!P$460</f>
        <v>590</v>
      </c>
      <c r="M1276" s="6">
        <f>FG_SecBase_Tuning!Q$466</f>
        <v>300</v>
      </c>
      <c r="P1276" s="155" cm="1">
        <f t="array" ref="P1276">_xlfn.SWITCH(B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76" s="155" cm="1">
        <f t="array" ref="Q1276">_xlfn.SWITCH(C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76" s="155" cm="1">
        <f t="array" ref="R1276">_xlfn.SWITCH(D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76" s="155" cm="1">
        <f t="array" ref="S1276">_xlfn.SWITCH(E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276" s="155" cm="1">
        <f t="array" ref="T1276">_xlfn.SWITCH(F1276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77" spans="1:20" x14ac:dyDescent="0.3">
      <c r="A1277">
        <v>24</v>
      </c>
      <c r="B1277" t="s">
        <v>24</v>
      </c>
      <c r="C1277" t="s">
        <v>36</v>
      </c>
      <c r="D1277" t="s">
        <v>40</v>
      </c>
      <c r="E1277" t="s">
        <v>37</v>
      </c>
      <c r="F1277" t="s">
        <v>36</v>
      </c>
      <c r="I1277">
        <f>FG_SecBase_Tuning!M$460</f>
        <v>340</v>
      </c>
      <c r="J1277" s="6">
        <f>FG_SecBase_Tuning!N$466</f>
        <v>200</v>
      </c>
      <c r="K1277">
        <f>FG_SecBase_Tuning!O$460</f>
        <v>390</v>
      </c>
      <c r="L1277">
        <f>FG_SecBase_Tuning!P$460</f>
        <v>590</v>
      </c>
      <c r="M1277" s="6">
        <f>FG_SecBase_Tuning!Q$466</f>
        <v>300</v>
      </c>
      <c r="P1277" s="155" cm="1">
        <f t="array" ref="P1277">_xlfn.SWITCH(B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77" s="155" cm="1">
        <f t="array" ref="Q1277">_xlfn.SWITCH(C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77" s="155" cm="1">
        <f t="array" ref="R1277">_xlfn.SWITCH(D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77" s="155" cm="1">
        <f t="array" ref="S1277">_xlfn.SWITCH(E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77" s="155" cm="1">
        <f t="array" ref="T1277">_xlfn.SWITCH(F1277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278" spans="1:20" x14ac:dyDescent="0.3">
      <c r="A1278">
        <v>25</v>
      </c>
      <c r="B1278" t="s">
        <v>21</v>
      </c>
      <c r="C1278" t="s">
        <v>40</v>
      </c>
      <c r="D1278" t="s">
        <v>15</v>
      </c>
      <c r="E1278" t="s">
        <v>15</v>
      </c>
      <c r="F1278" t="s">
        <v>11</v>
      </c>
      <c r="I1278" s="4">
        <f>FG_SecBase_Tuning!M$480</f>
        <v>6770</v>
      </c>
      <c r="J1278" s="6">
        <f>FG_SecBase_Tuning!N$466</f>
        <v>200</v>
      </c>
      <c r="K1278">
        <f>FG_SecBase_Tuning!O$460</f>
        <v>390</v>
      </c>
      <c r="L1278">
        <f>FG_SecBase_Tuning!P$460</f>
        <v>590</v>
      </c>
      <c r="M1278" s="6">
        <f>FG_SecBase_Tuning!Q$466</f>
        <v>300</v>
      </c>
      <c r="P1278" s="155" cm="1">
        <f t="array" ref="P1278">_xlfn.SWITCH(B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78" s="155" cm="1">
        <f t="array" ref="Q1278">_xlfn.SWITCH(C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78" s="155" cm="1">
        <f t="array" ref="R1278">_xlfn.SWITCH(D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78" s="155" cm="1">
        <f t="array" ref="S1278">_xlfn.SWITCH(E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78" s="155" cm="1">
        <f t="array" ref="T1278">_xlfn.SWITCH(F1278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79" spans="1:20" x14ac:dyDescent="0.3">
      <c r="A1279">
        <v>26</v>
      </c>
      <c r="B1279" t="s">
        <v>21</v>
      </c>
      <c r="C1279" t="s">
        <v>40</v>
      </c>
      <c r="D1279" t="s">
        <v>27</v>
      </c>
      <c r="E1279" t="s">
        <v>37</v>
      </c>
      <c r="F1279" t="s">
        <v>40</v>
      </c>
      <c r="I1279" s="32">
        <f>FG_SecBase_Tuning!M$481</f>
        <v>6600</v>
      </c>
      <c r="J1279">
        <f>FG_SecBase_Tuning!N$460</f>
        <v>1200</v>
      </c>
      <c r="K1279">
        <f>FG_SecBase_Tuning!O$460</f>
        <v>390</v>
      </c>
      <c r="L1279">
        <f>FG_SecBase_Tuning!P$460</f>
        <v>590</v>
      </c>
      <c r="M1279">
        <f>FG_SecBase_Tuning!Q$460</f>
        <v>2700</v>
      </c>
      <c r="P1279" s="155" cm="1">
        <f t="array" ref="P1279">_xlfn.SWITCH(B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79" s="155" cm="1">
        <f t="array" ref="Q1279">_xlfn.SWITCH(C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279" s="155" cm="1">
        <f t="array" ref="R1279">_xlfn.SWITCH(D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79" s="155" cm="1">
        <f t="array" ref="S1279">_xlfn.SWITCH(E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79" s="155" cm="1">
        <f t="array" ref="T1279">_xlfn.SWITCH(F1279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80" spans="1:20" x14ac:dyDescent="0.3">
      <c r="A1280">
        <v>27</v>
      </c>
      <c r="B1280" s="4" t="s">
        <v>7</v>
      </c>
      <c r="C1280" s="9" t="s">
        <v>21</v>
      </c>
      <c r="D1280" t="s">
        <v>37</v>
      </c>
      <c r="E1280" t="s">
        <v>11</v>
      </c>
      <c r="F1280" s="9" t="s">
        <v>27</v>
      </c>
      <c r="I1280" s="32">
        <f>FG_SecBase_Tuning!M$481</f>
        <v>6600</v>
      </c>
      <c r="J1280" s="6">
        <f>FG_SecBase_Tuning!N$464</f>
        <v>500</v>
      </c>
      <c r="K1280">
        <f>FG_SecBase_Tuning!O$460</f>
        <v>390</v>
      </c>
      <c r="L1280">
        <f>FG_SecBase_Tuning!P$460</f>
        <v>590</v>
      </c>
      <c r="M1280" s="6">
        <f>FG_SecBase_Tuning!Q$464</f>
        <v>500</v>
      </c>
      <c r="P1280" s="155" cm="1">
        <f t="array" ref="P1280">_xlfn.SWITCH(B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280" s="155" cm="1">
        <f t="array" ref="Q1280">_xlfn.SWITCH(C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80" s="155" cm="1">
        <f t="array" ref="R1280">_xlfn.SWITCH(D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80" s="155" cm="1">
        <f t="array" ref="S1280">_xlfn.SWITCH(E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80" s="155" cm="1">
        <f t="array" ref="T1280">_xlfn.SWITCH(F1280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81" spans="1:20" x14ac:dyDescent="0.3">
      <c r="A1281">
        <v>28</v>
      </c>
      <c r="B1281" s="4" t="s">
        <v>7</v>
      </c>
      <c r="C1281" t="s">
        <v>21</v>
      </c>
      <c r="D1281" t="s">
        <v>21</v>
      </c>
      <c r="E1281" t="s">
        <v>31</v>
      </c>
      <c r="F1281" t="s">
        <v>18</v>
      </c>
      <c r="I1281" s="32">
        <f>FG_SecBase_Tuning!M$481</f>
        <v>6600</v>
      </c>
      <c r="J1281" s="6">
        <f>FG_SecBase_Tuning!N$464</f>
        <v>500</v>
      </c>
      <c r="K1281">
        <f>FG_SecBase_Tuning!O$460</f>
        <v>390</v>
      </c>
      <c r="L1281">
        <f>FG_SecBase_Tuning!P$460</f>
        <v>590</v>
      </c>
      <c r="M1281" s="6">
        <f>FG_SecBase_Tuning!Q$464</f>
        <v>500</v>
      </c>
      <c r="P1281" s="155" cm="1">
        <f t="array" ref="P1281">_xlfn.SWITCH(B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281" s="155" cm="1">
        <f t="array" ref="Q1281">_xlfn.SWITCH(C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281" s="155" cm="1">
        <f t="array" ref="R1281">_xlfn.SWITCH(D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81" s="155" cm="1">
        <f t="array" ref="S1281">_xlfn.SWITCH(E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81" s="155" cm="1">
        <f t="array" ref="T1281">_xlfn.SWITCH(F1281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282" spans="1:20" x14ac:dyDescent="0.3">
      <c r="A1282">
        <v>29</v>
      </c>
      <c r="B1282" s="9" t="s">
        <v>21</v>
      </c>
      <c r="C1282" s="9" t="s">
        <v>26</v>
      </c>
      <c r="D1282" t="s">
        <v>24</v>
      </c>
      <c r="E1282" t="s">
        <v>15</v>
      </c>
      <c r="F1282" s="9" t="s">
        <v>26</v>
      </c>
      <c r="I1282" s="4">
        <f>FG_SecBase_Tuning!M$480</f>
        <v>6770</v>
      </c>
      <c r="J1282" s="6">
        <f>FG_SecBase_Tuning!N$464</f>
        <v>500</v>
      </c>
      <c r="K1282">
        <f>FG_SecBase_Tuning!O$460</f>
        <v>390</v>
      </c>
      <c r="L1282">
        <f>FG_SecBase_Tuning!P$460</f>
        <v>590</v>
      </c>
      <c r="M1282" s="6">
        <f>FG_SecBase_Tuning!Q$464</f>
        <v>500</v>
      </c>
      <c r="P1282" s="155" cm="1">
        <f t="array" ref="P1282">_xlfn.SWITCH(B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82" s="155" cm="1">
        <f t="array" ref="Q1282">_xlfn.SWITCH(C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82" s="155" cm="1">
        <f t="array" ref="R1282">_xlfn.SWITCH(D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82" s="155" cm="1">
        <f t="array" ref="S1282">_xlfn.SWITCH(E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282" s="155" cm="1">
        <f t="array" ref="T1282">_xlfn.SWITCH(F1282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83" spans="1:20" x14ac:dyDescent="0.3">
      <c r="A1283">
        <v>30</v>
      </c>
      <c r="B1283" s="9" t="s">
        <v>40</v>
      </c>
      <c r="C1283" s="9" t="s">
        <v>30</v>
      </c>
      <c r="D1283" t="s">
        <v>15</v>
      </c>
      <c r="E1283" t="s">
        <v>11</v>
      </c>
      <c r="F1283" s="9" t="s">
        <v>30</v>
      </c>
      <c r="I1283">
        <f>FG_SecBase_Tuning!M$460</f>
        <v>340</v>
      </c>
      <c r="J1283" s="2">
        <f>FG_SecBase_Tuning!N$465</f>
        <v>300</v>
      </c>
      <c r="K1283">
        <f>FG_SecBase_Tuning!O$460</f>
        <v>390</v>
      </c>
      <c r="L1283">
        <f>FG_SecBase_Tuning!P$460</f>
        <v>590</v>
      </c>
      <c r="M1283" s="2">
        <f>FG_SecBase_Tuning!Q$465</f>
        <v>300</v>
      </c>
      <c r="P1283" s="155" cm="1">
        <f t="array" ref="P1283">_xlfn.SWITCH(B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83" s="155" cm="1">
        <f t="array" ref="Q1283">_xlfn.SWITCH(C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83" s="155" cm="1">
        <f t="array" ref="R1283">_xlfn.SWITCH(D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83" s="155" cm="1">
        <f t="array" ref="S1283">_xlfn.SWITCH(E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283" s="155" cm="1">
        <f t="array" ref="T1283">_xlfn.SWITCH(F1283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84" spans="1:20" x14ac:dyDescent="0.3">
      <c r="A1284">
        <v>31</v>
      </c>
      <c r="B1284" s="11" t="s">
        <v>37</v>
      </c>
      <c r="C1284" s="11" t="s">
        <v>33</v>
      </c>
      <c r="D1284" t="s">
        <v>31</v>
      </c>
      <c r="E1284" t="s">
        <v>18</v>
      </c>
      <c r="F1284" s="11" t="s">
        <v>33</v>
      </c>
      <c r="I1284">
        <f>FG_SecBase_Tuning!M$460</f>
        <v>340</v>
      </c>
      <c r="J1284" s="6">
        <f>FG_SecBase_Tuning!N$464</f>
        <v>500</v>
      </c>
      <c r="K1284">
        <f>FG_SecBase_Tuning!O$460</f>
        <v>390</v>
      </c>
      <c r="L1284">
        <f>FG_SecBase_Tuning!P$460</f>
        <v>590</v>
      </c>
      <c r="M1284" s="6">
        <f>FG_SecBase_Tuning!Q$464</f>
        <v>500</v>
      </c>
      <c r="P1284" s="155" cm="1">
        <f t="array" ref="P1284">_xlfn.SWITCH(B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84" s="155" cm="1">
        <f t="array" ref="Q1284">_xlfn.SWITCH(C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84" s="155" cm="1">
        <f t="array" ref="R1284">_xlfn.SWITCH(D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84" s="155" cm="1">
        <f t="array" ref="S1284">_xlfn.SWITCH(E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284" s="155" cm="1">
        <f t="array" ref="T1284">_xlfn.SWITCH(F1284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85" spans="1:20" x14ac:dyDescent="0.3">
      <c r="A1285">
        <v>32</v>
      </c>
      <c r="B1285" s="11" t="s">
        <v>40</v>
      </c>
      <c r="C1285" s="11" t="s">
        <v>36</v>
      </c>
      <c r="D1285" t="s">
        <v>21</v>
      </c>
      <c r="E1285" t="s">
        <v>34</v>
      </c>
      <c r="F1285" s="11" t="s">
        <v>36</v>
      </c>
      <c r="I1285">
        <f>FG_SecBase_Tuning!M$460</f>
        <v>340</v>
      </c>
      <c r="J1285" s="6">
        <f>FG_SecBase_Tuning!N$464</f>
        <v>500</v>
      </c>
      <c r="K1285">
        <f>FG_SecBase_Tuning!O$460</f>
        <v>390</v>
      </c>
      <c r="L1285">
        <f>FG_SecBase_Tuning!P$460</f>
        <v>590</v>
      </c>
      <c r="M1285" s="6">
        <f>FG_SecBase_Tuning!Q$464</f>
        <v>500</v>
      </c>
      <c r="P1285" s="155" cm="1">
        <f t="array" ref="P1285">_xlfn.SWITCH(B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85" s="155" cm="1">
        <f t="array" ref="Q1285">_xlfn.SWITCH(C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85" s="155" cm="1">
        <f t="array" ref="R1285">_xlfn.SWITCH(D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85" s="155" cm="1">
        <f t="array" ref="S1285">_xlfn.SWITCH(E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285" s="155" cm="1">
        <f t="array" ref="T1285">_xlfn.SWITCH(F1285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286" spans="1:20" x14ac:dyDescent="0.3">
      <c r="A1286">
        <v>33</v>
      </c>
      <c r="B1286" s="11" t="s">
        <v>37</v>
      </c>
      <c r="C1286" s="11" t="s">
        <v>34</v>
      </c>
      <c r="D1286" t="s">
        <v>31</v>
      </c>
      <c r="E1286" t="s">
        <v>40</v>
      </c>
      <c r="F1286" s="11" t="s">
        <v>24</v>
      </c>
      <c r="I1286">
        <f>FG_SecBase_Tuning!M$460</f>
        <v>340</v>
      </c>
      <c r="J1286" s="6">
        <f>FG_SecBase_Tuning!N$464</f>
        <v>500</v>
      </c>
      <c r="K1286">
        <f>FG_SecBase_Tuning!O$460</f>
        <v>390</v>
      </c>
      <c r="L1286">
        <f>FG_SecBase_Tuning!P$460</f>
        <v>590</v>
      </c>
      <c r="M1286" s="6">
        <f>FG_SecBase_Tuning!Q$464</f>
        <v>500</v>
      </c>
      <c r="P1286" s="155" cm="1">
        <f t="array" ref="P1286">_xlfn.SWITCH(B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86" s="155" cm="1">
        <f t="array" ref="Q1286">_xlfn.SWITCH(C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286" s="155" cm="1">
        <f t="array" ref="R1286">_xlfn.SWITCH(D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286" s="155" cm="1">
        <f t="array" ref="S1286">_xlfn.SWITCH(E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86" s="155" cm="1">
        <f t="array" ref="T1286">_xlfn.SWITCH(F1286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87" spans="1:20" x14ac:dyDescent="0.3">
      <c r="A1287">
        <v>34</v>
      </c>
      <c r="B1287" t="s">
        <v>40</v>
      </c>
      <c r="C1287" t="s">
        <v>15</v>
      </c>
      <c r="D1287" t="s">
        <v>27</v>
      </c>
      <c r="E1287" t="s">
        <v>31</v>
      </c>
      <c r="F1287" t="s">
        <v>11</v>
      </c>
      <c r="I1287">
        <f>FG_SecBase_Tuning!M$460</f>
        <v>340</v>
      </c>
      <c r="J1287">
        <f>FG_SecBase_Tuning!N$460</f>
        <v>1200</v>
      </c>
      <c r="K1287">
        <f>FG_SecBase_Tuning!O$460</f>
        <v>390</v>
      </c>
      <c r="L1287">
        <f>FG_SecBase_Tuning!P$460</f>
        <v>590</v>
      </c>
      <c r="M1287">
        <f>FG_SecBase_Tuning!Q$460</f>
        <v>2700</v>
      </c>
      <c r="P1287" s="155" cm="1">
        <f t="array" ref="P1287">_xlfn.SWITCH(B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287" s="155" cm="1">
        <f t="array" ref="Q1287">_xlfn.SWITCH(C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287" s="155" cm="1">
        <f t="array" ref="R1287">_xlfn.SWITCH(D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87" s="155" cm="1">
        <f t="array" ref="S1287">_xlfn.SWITCH(E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87" s="155" cm="1">
        <f t="array" ref="T1287">_xlfn.SWITCH(F1287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88" spans="1:20" x14ac:dyDescent="0.3">
      <c r="A1288">
        <v>35</v>
      </c>
      <c r="B1288" t="s">
        <v>21</v>
      </c>
      <c r="C1288" t="s">
        <v>11</v>
      </c>
      <c r="D1288" t="s">
        <v>37</v>
      </c>
      <c r="E1288" t="s">
        <v>31</v>
      </c>
      <c r="F1288" t="s">
        <v>11</v>
      </c>
      <c r="I1288">
        <f>FG_SecBase_Tuning!M$460</f>
        <v>340</v>
      </c>
      <c r="J1288">
        <f>FG_SecBase_Tuning!N$460</f>
        <v>1200</v>
      </c>
      <c r="K1288">
        <f>FG_SecBase_Tuning!O$460</f>
        <v>390</v>
      </c>
      <c r="L1288">
        <f>FG_SecBase_Tuning!P$460</f>
        <v>590</v>
      </c>
      <c r="M1288">
        <f>FG_SecBase_Tuning!Q$460</f>
        <v>2700</v>
      </c>
      <c r="P1288" s="155" cm="1">
        <f t="array" ref="P1288">_xlfn.SWITCH(B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288" s="155" cm="1">
        <f t="array" ref="Q1288">_xlfn.SWITCH(C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88" s="155" cm="1">
        <f t="array" ref="R1288">_xlfn.SWITCH(D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88" s="155" cm="1">
        <f t="array" ref="S1288">_xlfn.SWITCH(E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288" s="155" cm="1">
        <f t="array" ref="T1288">_xlfn.SWITCH(F1288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89" spans="1:20" x14ac:dyDescent="0.3">
      <c r="A1289">
        <v>36</v>
      </c>
      <c r="B1289" t="s">
        <v>27</v>
      </c>
      <c r="C1289" t="s">
        <v>18</v>
      </c>
      <c r="D1289" t="s">
        <v>24</v>
      </c>
      <c r="E1289" t="s">
        <v>40</v>
      </c>
      <c r="F1289" t="s">
        <v>21</v>
      </c>
      <c r="I1289" s="9">
        <f>FG_SecBase_Tuning!M$478</f>
        <v>500</v>
      </c>
      <c r="J1289" s="9">
        <f>FG_SecBase_Tuning!N$478</f>
        <v>500</v>
      </c>
      <c r="K1289" s="9">
        <f>FG_SecBase_Tuning!O$478</f>
        <v>500</v>
      </c>
      <c r="L1289" s="9">
        <f>FG_SecBase_Tuning!P$478</f>
        <v>500</v>
      </c>
      <c r="M1289" s="9">
        <f>FG_SecBase_Tuning!Q$478</f>
        <v>500</v>
      </c>
      <c r="P1289" s="155" cm="1">
        <f t="array" ref="P1289">_xlfn.SWITCH(B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89" s="155" cm="1">
        <f t="array" ref="Q1289">_xlfn.SWITCH(C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289" s="155" cm="1">
        <f t="array" ref="R1289">_xlfn.SWITCH(D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289" s="155" cm="1">
        <f t="array" ref="S1289">_xlfn.SWITCH(E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289" s="155" cm="1">
        <f t="array" ref="T1289">_xlfn.SWITCH(F1289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290" spans="1:20" x14ac:dyDescent="0.3">
      <c r="A1290">
        <v>37</v>
      </c>
      <c r="B1290" t="s">
        <v>27</v>
      </c>
      <c r="C1290" t="s">
        <v>27</v>
      </c>
      <c r="D1290" t="s">
        <v>37</v>
      </c>
      <c r="E1290" t="s">
        <v>37</v>
      </c>
      <c r="F1290" t="s">
        <v>27</v>
      </c>
      <c r="I1290" s="9">
        <f>FG_SecBase_Tuning!M$478</f>
        <v>500</v>
      </c>
      <c r="J1290" s="9">
        <f>FG_SecBase_Tuning!N$478</f>
        <v>500</v>
      </c>
      <c r="K1290" s="9">
        <f>FG_SecBase_Tuning!O$478</f>
        <v>500</v>
      </c>
      <c r="L1290" s="9">
        <f>FG_SecBase_Tuning!P$478</f>
        <v>500</v>
      </c>
      <c r="M1290" s="9">
        <f>FG_SecBase_Tuning!Q$478</f>
        <v>500</v>
      </c>
      <c r="P1290" s="155" cm="1">
        <f t="array" ref="P1290">_xlfn.SWITCH(B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90" s="155" cm="1">
        <f t="array" ref="Q1290">_xlfn.SWITCH(C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290" s="155" cm="1">
        <f t="array" ref="R1290">_xlfn.SWITCH(D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290" s="155" cm="1">
        <f t="array" ref="S1290">_xlfn.SWITCH(E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90" s="155" cm="1">
        <f t="array" ref="T1290">_xlfn.SWITCH(F1290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291" spans="1:20" x14ac:dyDescent="0.3">
      <c r="A1291">
        <v>38</v>
      </c>
      <c r="B1291" s="49" t="s">
        <v>46</v>
      </c>
      <c r="C1291" s="49" t="s">
        <v>46</v>
      </c>
      <c r="D1291" s="49" t="s">
        <v>46</v>
      </c>
      <c r="E1291" s="49" t="s">
        <v>46</v>
      </c>
      <c r="F1291" s="49" t="s">
        <v>46</v>
      </c>
      <c r="I1291" s="9">
        <f>FG_SecBase_Tuning!M$478</f>
        <v>500</v>
      </c>
      <c r="J1291" s="9">
        <f>FG_SecBase_Tuning!N$478</f>
        <v>500</v>
      </c>
      <c r="K1291" s="9">
        <f>FG_SecBase_Tuning!O$478</f>
        <v>500</v>
      </c>
      <c r="L1291" s="9">
        <f>FG_SecBase_Tuning!P$478</f>
        <v>500</v>
      </c>
      <c r="M1291" s="9">
        <f>FG_SecBase_Tuning!Q$478</f>
        <v>500</v>
      </c>
      <c r="P1291" s="155" cm="1">
        <f t="array" ref="P1291">_xlfn.SWITCH(B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Q1291" s="155" cm="1">
        <f t="array" ref="Q1291">_xlfn.SWITCH(C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R1291" s="155" cm="1">
        <f t="array" ref="R1291">_xlfn.SWITCH(D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291" s="155" cm="1">
        <f t="array" ref="S1291">_xlfn.SWITCH(E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291" s="155" cm="1">
        <f t="array" ref="T1291">_xlfn.SWITCH(F1291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row>
    <row r="1292" spans="1:20" x14ac:dyDescent="0.3">
      <c r="A1292">
        <v>39</v>
      </c>
      <c r="B1292" t="s">
        <v>15</v>
      </c>
      <c r="C1292" t="s">
        <v>37</v>
      </c>
      <c r="D1292" t="s">
        <v>21</v>
      </c>
      <c r="E1292" t="s">
        <v>21</v>
      </c>
      <c r="F1292" t="s">
        <v>40</v>
      </c>
      <c r="I1292" s="9">
        <f>FG_SecBase_Tuning!M$478</f>
        <v>500</v>
      </c>
      <c r="J1292" s="9">
        <f>FG_SecBase_Tuning!N$478</f>
        <v>500</v>
      </c>
      <c r="K1292" s="9">
        <f>FG_SecBase_Tuning!O$478</f>
        <v>500</v>
      </c>
      <c r="L1292" s="9">
        <f>FG_SecBase_Tuning!P$478</f>
        <v>500</v>
      </c>
      <c r="M1292" s="9">
        <f>FG_SecBase_Tuning!Q$478</f>
        <v>500</v>
      </c>
      <c r="P1292" s="155" cm="1">
        <f t="array" ref="P1292">_xlfn.SWITCH(B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92" s="155" cm="1">
        <f t="array" ref="Q1292">_xlfn.SWITCH(C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292" s="155" cm="1">
        <f t="array" ref="R1292">_xlfn.SWITCH(D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292" s="155" cm="1">
        <f t="array" ref="S1292">_xlfn.SWITCH(E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292" s="155" cm="1">
        <f t="array" ref="T1292">_xlfn.SWITCH(F1292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293" spans="1:20" x14ac:dyDescent="0.3">
      <c r="A1293">
        <v>40</v>
      </c>
      <c r="B1293" t="s">
        <v>27</v>
      </c>
      <c r="C1293" t="s">
        <v>11</v>
      </c>
      <c r="D1293" t="s">
        <v>15</v>
      </c>
      <c r="E1293" t="s">
        <v>37</v>
      </c>
      <c r="F1293" t="s">
        <v>24</v>
      </c>
      <c r="I1293">
        <f>FG_SecBase_Tuning!M$460</f>
        <v>340</v>
      </c>
      <c r="J1293">
        <f>FG_SecBase_Tuning!N$460</f>
        <v>1200</v>
      </c>
      <c r="K1293">
        <f>FG_SecBase_Tuning!O$460</f>
        <v>390</v>
      </c>
      <c r="L1293">
        <f>FG_SecBase_Tuning!P$460</f>
        <v>590</v>
      </c>
      <c r="M1293">
        <f>FG_SecBase_Tuning!Q$460</f>
        <v>2700</v>
      </c>
      <c r="P1293" s="155" cm="1">
        <f t="array" ref="P1293">_xlfn.SWITCH(B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293" s="155" cm="1">
        <f t="array" ref="Q1293">_xlfn.SWITCH(C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93" s="155" cm="1">
        <f t="array" ref="R1293">_xlfn.SWITCH(D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293" s="155" cm="1">
        <f t="array" ref="S1293">_xlfn.SWITCH(E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293" s="155" cm="1">
        <f t="array" ref="T1293">_xlfn.SWITCH(F1293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294" spans="1:20" x14ac:dyDescent="0.3">
      <c r="A1294">
        <v>41</v>
      </c>
      <c r="B1294" t="s">
        <v>37</v>
      </c>
      <c r="C1294" t="s">
        <v>11</v>
      </c>
      <c r="D1294" t="s">
        <v>27</v>
      </c>
      <c r="E1294" t="s">
        <v>24</v>
      </c>
      <c r="F1294" t="s">
        <v>11</v>
      </c>
      <c r="I1294" s="6">
        <f>FG_SecBase_Tuning!M$463</f>
        <v>2000</v>
      </c>
      <c r="J1294" s="6">
        <f>FG_SecBase_Tuning!N$466</f>
        <v>200</v>
      </c>
      <c r="K1294" s="6">
        <f>FG_SecBase_Tuning!O$464</f>
        <v>1500</v>
      </c>
      <c r="L1294" s="6">
        <f>FG_SecBase_Tuning!P$464</f>
        <v>1200</v>
      </c>
      <c r="M1294" s="6">
        <f>FG_SecBase_Tuning!Q$466</f>
        <v>300</v>
      </c>
      <c r="P1294" s="155" cm="1">
        <f t="array" ref="P1294">_xlfn.SWITCH(B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294" s="155" cm="1">
        <f t="array" ref="Q1294">_xlfn.SWITCH(C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294" s="155" cm="1">
        <f t="array" ref="R1294">_xlfn.SWITCH(D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294" s="155" cm="1">
        <f t="array" ref="S1294">_xlfn.SWITCH(E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294" s="155" cm="1">
        <f t="array" ref="T1294">_xlfn.SWITCH(F1294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295" spans="1:20" x14ac:dyDescent="0.3">
      <c r="A1295">
        <v>42</v>
      </c>
      <c r="B1295" t="s">
        <v>15</v>
      </c>
      <c r="C1295" t="s">
        <v>27</v>
      </c>
      <c r="D1295" t="s">
        <v>40</v>
      </c>
      <c r="E1295" t="s">
        <v>18</v>
      </c>
      <c r="F1295" t="s">
        <v>15</v>
      </c>
      <c r="I1295" s="6">
        <f>FG_SecBase_Tuning!M$463</f>
        <v>2000</v>
      </c>
      <c r="J1295" s="6">
        <f>FG_SecBase_Tuning!N$466</f>
        <v>200</v>
      </c>
      <c r="K1295" s="6">
        <f>FG_SecBase_Tuning!O$464</f>
        <v>1500</v>
      </c>
      <c r="L1295" s="6">
        <f>FG_SecBase_Tuning!P$464</f>
        <v>1200</v>
      </c>
      <c r="M1295" s="6">
        <f>FG_SecBase_Tuning!Q$466</f>
        <v>300</v>
      </c>
      <c r="P1295" s="155" cm="1">
        <f t="array" ref="P1295">_xlfn.SWITCH(B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295" s="155" cm="1">
        <f t="array" ref="Q1295">_xlfn.SWITCH(C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295" s="155" cm="1">
        <f t="array" ref="R1295">_xlfn.SWITCH(D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295" s="155" cm="1">
        <f t="array" ref="S1295">_xlfn.SWITCH(E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295" s="155" cm="1">
        <f t="array" ref="T1295">_xlfn.SWITCH(F1295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296" spans="1:20" x14ac:dyDescent="0.3">
      <c r="A1296">
        <v>43</v>
      </c>
      <c r="B1296" t="s">
        <v>14</v>
      </c>
      <c r="C1296" s="11" t="s">
        <v>26</v>
      </c>
      <c r="D1296" t="s">
        <v>26</v>
      </c>
      <c r="E1296" t="s">
        <v>26</v>
      </c>
      <c r="F1296" s="11" t="s">
        <v>26</v>
      </c>
      <c r="I1296" s="6">
        <f>FG_SecBase_Tuning!M$463</f>
        <v>2000</v>
      </c>
      <c r="J1296" s="6">
        <f>FG_SecBase_Tuning!N$466</f>
        <v>200</v>
      </c>
      <c r="K1296" s="6">
        <f>FG_SecBase_Tuning!O$464</f>
        <v>1500</v>
      </c>
      <c r="L1296" s="6">
        <f>FG_SecBase_Tuning!P$464</f>
        <v>1200</v>
      </c>
      <c r="M1296" s="6">
        <f>FG_SecBase_Tuning!Q$466</f>
        <v>300</v>
      </c>
      <c r="P1296" s="155" cm="1">
        <f t="array" ref="P1296">_xlfn.SWITCH(B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296" s="155" cm="1">
        <f t="array" ref="Q1296">_xlfn.SWITCH(C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296" s="155" cm="1">
        <f t="array" ref="R1296">_xlfn.SWITCH(D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296" s="155" cm="1">
        <f t="array" ref="S1296">_xlfn.SWITCH(E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296" s="155" cm="1">
        <f t="array" ref="T1296">_xlfn.SWITCH(F1296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297" spans="1:20" x14ac:dyDescent="0.3">
      <c r="A1297">
        <v>44</v>
      </c>
      <c r="B1297" t="s">
        <v>24</v>
      </c>
      <c r="C1297" t="s">
        <v>30</v>
      </c>
      <c r="D1297" t="s">
        <v>30</v>
      </c>
      <c r="E1297" t="s">
        <v>30</v>
      </c>
      <c r="F1297" t="s">
        <v>30</v>
      </c>
      <c r="I1297" s="6">
        <f>FG_SecBase_Tuning!M$463</f>
        <v>2000</v>
      </c>
      <c r="J1297" s="2">
        <f>FG_SecBase_Tuning!N$467</f>
        <v>150</v>
      </c>
      <c r="K1297" s="2">
        <f>FG_SecBase_Tuning!O$465</f>
        <v>800</v>
      </c>
      <c r="L1297" s="2">
        <f>FG_SecBase_Tuning!P$465</f>
        <v>800</v>
      </c>
      <c r="M1297" s="2">
        <f>FG_SecBase_Tuning!Q$467</f>
        <v>100</v>
      </c>
      <c r="P1297" s="155" cm="1">
        <f t="array" ref="P1297">_xlfn.SWITCH(B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297" s="155" cm="1">
        <f t="array" ref="Q1297">_xlfn.SWITCH(C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297" s="155" cm="1">
        <f t="array" ref="R1297">_xlfn.SWITCH(D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297" s="155" cm="1">
        <f t="array" ref="S1297">_xlfn.SWITCH(E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297" s="155" cm="1">
        <f t="array" ref="T1297">_xlfn.SWITCH(F1297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298" spans="1:20" x14ac:dyDescent="0.3">
      <c r="A1298">
        <v>45</v>
      </c>
      <c r="B1298" t="s">
        <v>17</v>
      </c>
      <c r="C1298" t="s">
        <v>33</v>
      </c>
      <c r="D1298" t="s">
        <v>33</v>
      </c>
      <c r="E1298" t="s">
        <v>33</v>
      </c>
      <c r="F1298" t="s">
        <v>33</v>
      </c>
      <c r="I1298" s="6">
        <f>FG_SecBase_Tuning!M$463</f>
        <v>2000</v>
      </c>
      <c r="J1298" s="2">
        <f>FG_SecBase_Tuning!N$467</f>
        <v>150</v>
      </c>
      <c r="K1298" s="6">
        <f>FG_SecBase_Tuning!O$464</f>
        <v>1500</v>
      </c>
      <c r="L1298" s="6">
        <f>FG_SecBase_Tuning!P$464</f>
        <v>1200</v>
      </c>
      <c r="M1298" s="2">
        <f>FG_SecBase_Tuning!Q$467</f>
        <v>100</v>
      </c>
      <c r="P1298" s="155" cm="1">
        <f t="array" ref="P1298">_xlfn.SWITCH(B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298" s="155" cm="1">
        <f t="array" ref="Q1298">_xlfn.SWITCH(C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298" s="155" cm="1">
        <f t="array" ref="R1298">_xlfn.SWITCH(D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298" s="155" cm="1">
        <f t="array" ref="S1298">_xlfn.SWITCH(E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298" s="155" cm="1">
        <f t="array" ref="T1298">_xlfn.SWITCH(F1298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299" spans="1:20" x14ac:dyDescent="0.3">
      <c r="A1299">
        <v>46</v>
      </c>
      <c r="B1299" t="s">
        <v>34</v>
      </c>
      <c r="C1299" t="s">
        <v>36</v>
      </c>
      <c r="D1299" t="s">
        <v>36</v>
      </c>
      <c r="E1299" t="s">
        <v>36</v>
      </c>
      <c r="F1299" t="s">
        <v>36</v>
      </c>
      <c r="I1299" s="6">
        <f>FG_SecBase_Tuning!M$463</f>
        <v>2000</v>
      </c>
      <c r="J1299" s="2">
        <f>FG_SecBase_Tuning!N$467</f>
        <v>150</v>
      </c>
      <c r="K1299" s="6">
        <f>FG_SecBase_Tuning!O$464</f>
        <v>1500</v>
      </c>
      <c r="L1299" s="6">
        <f>FG_SecBase_Tuning!P$464</f>
        <v>1200</v>
      </c>
      <c r="M1299" s="2">
        <f>FG_SecBase_Tuning!Q$467</f>
        <v>100</v>
      </c>
      <c r="P1299" s="155" cm="1">
        <f t="array" ref="P1299">_xlfn.SWITCH(B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299" s="155" cm="1">
        <f t="array" ref="Q1299">_xlfn.SWITCH(C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299" s="155" cm="1">
        <f t="array" ref="R1299">_xlfn.SWITCH(D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299" s="155" cm="1">
        <f t="array" ref="S1299">_xlfn.SWITCH(E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299" s="155" cm="1">
        <f t="array" ref="T1299">_xlfn.SWITCH(F1299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00" spans="1:20" x14ac:dyDescent="0.3">
      <c r="A1300">
        <v>47</v>
      </c>
      <c r="B1300" t="s">
        <v>15</v>
      </c>
      <c r="C1300" t="s">
        <v>39</v>
      </c>
      <c r="D1300" t="s">
        <v>37</v>
      </c>
      <c r="E1300" t="s">
        <v>34</v>
      </c>
      <c r="F1300" t="s">
        <v>39</v>
      </c>
      <c r="I1300" s="6">
        <f>FG_SecBase_Tuning!M$463</f>
        <v>2000</v>
      </c>
      <c r="J1300" s="2">
        <f>FG_SecBase_Tuning!N$467</f>
        <v>150</v>
      </c>
      <c r="K1300" s="6">
        <f>FG_SecBase_Tuning!O$464</f>
        <v>1500</v>
      </c>
      <c r="L1300" s="6">
        <f>FG_SecBase_Tuning!P$464</f>
        <v>1200</v>
      </c>
      <c r="M1300" s="2">
        <f>FG_SecBase_Tuning!Q$467</f>
        <v>100</v>
      </c>
      <c r="P1300" s="155" cm="1">
        <f t="array" ref="P1300">_xlfn.SWITCH(B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00" s="155" cm="1">
        <f t="array" ref="Q1300">_xlfn.SWITCH(C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300" s="155" cm="1">
        <f t="array" ref="R1300">_xlfn.SWITCH(D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00" s="155" cm="1">
        <f t="array" ref="S1300">_xlfn.SWITCH(E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00" s="155" cm="1">
        <f t="array" ref="T1300">_xlfn.SWITCH(F1300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301" spans="1:20" x14ac:dyDescent="0.3">
      <c r="A1301">
        <v>48</v>
      </c>
      <c r="B1301" t="s">
        <v>23</v>
      </c>
      <c r="C1301" t="s">
        <v>26</v>
      </c>
      <c r="D1301" t="s">
        <v>27</v>
      </c>
      <c r="E1301" t="s">
        <v>21</v>
      </c>
      <c r="F1301" t="s">
        <v>26</v>
      </c>
      <c r="I1301" s="6">
        <f>FG_SecBase_Tuning!M$463</f>
        <v>2000</v>
      </c>
      <c r="J1301" s="2">
        <f>FG_SecBase_Tuning!N$467</f>
        <v>150</v>
      </c>
      <c r="K1301">
        <f>FG_SecBase_Tuning!O$460</f>
        <v>390</v>
      </c>
      <c r="L1301">
        <f>FG_SecBase_Tuning!P$460</f>
        <v>590</v>
      </c>
      <c r="M1301" s="2">
        <f>FG_SecBase_Tuning!Q$467</f>
        <v>100</v>
      </c>
      <c r="P1301" s="155" cm="1">
        <f t="array" ref="P1301">_xlfn.SWITCH(B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301" s="155" cm="1">
        <f t="array" ref="Q1301">_xlfn.SWITCH(C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01" s="155" cm="1">
        <f t="array" ref="R1301">_xlfn.SWITCH(D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301" s="155" cm="1">
        <f t="array" ref="S1301">_xlfn.SWITCH(E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01" s="155" cm="1">
        <f t="array" ref="T1301">_xlfn.SWITCH(F1301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02" spans="1:20" x14ac:dyDescent="0.3">
      <c r="A1302">
        <v>49</v>
      </c>
      <c r="B1302" t="s">
        <v>20</v>
      </c>
      <c r="C1302" t="s">
        <v>30</v>
      </c>
      <c r="D1302" t="s">
        <v>40</v>
      </c>
      <c r="E1302" t="s">
        <v>11</v>
      </c>
      <c r="F1302" t="s">
        <v>30</v>
      </c>
      <c r="I1302" s="6">
        <f>FG_SecBase_Tuning!M$463</f>
        <v>2000</v>
      </c>
      <c r="J1302" s="2">
        <f>FG_SecBase_Tuning!N$467</f>
        <v>150</v>
      </c>
      <c r="K1302">
        <f>FG_SecBase_Tuning!O$460</f>
        <v>390</v>
      </c>
      <c r="L1302">
        <f>FG_SecBase_Tuning!P$460</f>
        <v>590</v>
      </c>
      <c r="M1302" s="2">
        <f>FG_SecBase_Tuning!Q$467</f>
        <v>100</v>
      </c>
      <c r="P1302" s="155" cm="1">
        <f t="array" ref="P1302">_xlfn.SWITCH(B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302" s="155" cm="1">
        <f t="array" ref="Q1302">_xlfn.SWITCH(C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02" s="155" cm="1">
        <f t="array" ref="R1302">_xlfn.SWITCH(D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02" s="155" cm="1">
        <f t="array" ref="S1302">_xlfn.SWITCH(E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02" s="155" cm="1">
        <f t="array" ref="T1302">_xlfn.SWITCH(F1302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03" spans="1:20" x14ac:dyDescent="0.3">
      <c r="A1303">
        <v>50</v>
      </c>
      <c r="B1303" t="s">
        <v>27</v>
      </c>
      <c r="C1303" t="s">
        <v>33</v>
      </c>
      <c r="D1303" t="s">
        <v>40</v>
      </c>
      <c r="E1303" t="s">
        <v>40</v>
      </c>
      <c r="F1303" t="s">
        <v>33</v>
      </c>
      <c r="I1303" s="6">
        <f>FG_SecBase_Tuning!M$463</f>
        <v>2000</v>
      </c>
      <c r="J1303" s="6">
        <f>FG_SecBase_Tuning!N$466</f>
        <v>200</v>
      </c>
      <c r="K1303">
        <f>FG_SecBase_Tuning!O$460</f>
        <v>390</v>
      </c>
      <c r="L1303">
        <f>FG_SecBase_Tuning!P$460</f>
        <v>590</v>
      </c>
      <c r="M1303" s="6">
        <f>FG_SecBase_Tuning!Q$466</f>
        <v>300</v>
      </c>
      <c r="P1303" s="155" cm="1">
        <f t="array" ref="P1303">_xlfn.SWITCH(B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03" s="155" cm="1">
        <f t="array" ref="Q1303">_xlfn.SWITCH(C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03" s="155" cm="1">
        <f t="array" ref="R1303">_xlfn.SWITCH(D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03" s="155" cm="1">
        <f t="array" ref="S1303">_xlfn.SWITCH(E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03" s="155" cm="1">
        <f t="array" ref="T1303">_xlfn.SWITCH(F1303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04" spans="1:20" x14ac:dyDescent="0.3">
      <c r="A1304">
        <v>51</v>
      </c>
      <c r="B1304" t="s">
        <v>31</v>
      </c>
      <c r="C1304" t="s">
        <v>36</v>
      </c>
      <c r="D1304" t="s">
        <v>40</v>
      </c>
      <c r="E1304" t="s">
        <v>21</v>
      </c>
      <c r="F1304" t="s">
        <v>36</v>
      </c>
      <c r="I1304">
        <f>FG_SecBase_Tuning!M$460</f>
        <v>340</v>
      </c>
      <c r="J1304" s="6">
        <f>FG_SecBase_Tuning!N$466</f>
        <v>200</v>
      </c>
      <c r="K1304">
        <f>FG_SecBase_Tuning!O$460</f>
        <v>390</v>
      </c>
      <c r="L1304">
        <f>FG_SecBase_Tuning!P$460</f>
        <v>590</v>
      </c>
      <c r="M1304" s="6">
        <f>FG_SecBase_Tuning!Q$466</f>
        <v>300</v>
      </c>
      <c r="P1304" s="155" cm="1">
        <f t="array" ref="P1304">_xlfn.SWITCH(B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04" s="155" cm="1">
        <f t="array" ref="Q1304">_xlfn.SWITCH(C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04" s="155" cm="1">
        <f t="array" ref="R1304">_xlfn.SWITCH(D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04" s="155" cm="1">
        <f t="array" ref="S1304">_xlfn.SWITCH(E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04" s="155" cm="1">
        <f t="array" ref="T1304">_xlfn.SWITCH(F1304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05" spans="1:20" x14ac:dyDescent="0.3">
      <c r="A1305">
        <v>52</v>
      </c>
      <c r="B1305" t="s">
        <v>18</v>
      </c>
      <c r="C1305" t="s">
        <v>11</v>
      </c>
      <c r="D1305" t="s">
        <v>18</v>
      </c>
      <c r="E1305" t="s">
        <v>37</v>
      </c>
      <c r="F1305" t="s">
        <v>18</v>
      </c>
      <c r="I1305">
        <f>FG_SecBase_Tuning!M$460</f>
        <v>340</v>
      </c>
      <c r="J1305" s="6">
        <f>FG_SecBase_Tuning!N$466</f>
        <v>200</v>
      </c>
      <c r="K1305">
        <f>FG_SecBase_Tuning!O$460</f>
        <v>390</v>
      </c>
      <c r="L1305">
        <f>FG_SecBase_Tuning!P$460</f>
        <v>590</v>
      </c>
      <c r="M1305" s="6">
        <f>FG_SecBase_Tuning!Q$466</f>
        <v>300</v>
      </c>
      <c r="P1305" s="155" cm="1">
        <f t="array" ref="P1305">_xlfn.SWITCH(B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05" s="155" cm="1">
        <f t="array" ref="Q1305">_xlfn.SWITCH(C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05" s="155" cm="1">
        <f t="array" ref="R1305">_xlfn.SWITCH(D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05" s="155" cm="1">
        <f t="array" ref="S1305">_xlfn.SWITCH(E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05" s="155" cm="1">
        <f t="array" ref="T1305">_xlfn.SWITCH(F1305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06" spans="1:20" x14ac:dyDescent="0.3">
      <c r="A1306">
        <v>53</v>
      </c>
      <c r="B1306" t="s">
        <v>11</v>
      </c>
      <c r="C1306" t="s">
        <v>34</v>
      </c>
      <c r="D1306" t="s">
        <v>18</v>
      </c>
      <c r="E1306" t="s">
        <v>11</v>
      </c>
      <c r="F1306" t="s">
        <v>15</v>
      </c>
      <c r="I1306">
        <f>FG_SecBase_Tuning!M$460</f>
        <v>340</v>
      </c>
      <c r="J1306" s="50">
        <f>FG_SecBase_Tuning!N$464</f>
        <v>500</v>
      </c>
      <c r="K1306">
        <f>FG_SecBase_Tuning!O$460</f>
        <v>390</v>
      </c>
      <c r="L1306">
        <f>FG_SecBase_Tuning!P$460</f>
        <v>590</v>
      </c>
      <c r="M1306" s="50">
        <f>FG_SecBase_Tuning!Q$464</f>
        <v>500</v>
      </c>
      <c r="P1306" s="155" cm="1">
        <f t="array" ref="P1306">_xlfn.SWITCH(B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06" s="155" cm="1">
        <f t="array" ref="Q1306">_xlfn.SWITCH(C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06" s="155" cm="1">
        <f t="array" ref="R1306">_xlfn.SWITCH(D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06" s="155" cm="1">
        <f t="array" ref="S1306">_xlfn.SWITCH(E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06" s="155" cm="1">
        <f t="array" ref="T1306">_xlfn.SWITCH(F1306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07" spans="1:20" x14ac:dyDescent="0.3">
      <c r="A1307">
        <v>54</v>
      </c>
      <c r="B1307" t="s">
        <v>31</v>
      </c>
      <c r="C1307" t="s">
        <v>27</v>
      </c>
      <c r="D1307" t="s">
        <v>18</v>
      </c>
      <c r="E1307" t="s">
        <v>21</v>
      </c>
      <c r="F1307" t="s">
        <v>21</v>
      </c>
      <c r="I1307">
        <f>FG_SecBase_Tuning!M$460</f>
        <v>340</v>
      </c>
      <c r="J1307" s="51">
        <f>FG_SecBase_Tuning!N$464</f>
        <v>500</v>
      </c>
      <c r="K1307">
        <f>FG_SecBase_Tuning!O$460</f>
        <v>390</v>
      </c>
      <c r="L1307">
        <f>FG_SecBase_Tuning!P$460</f>
        <v>590</v>
      </c>
      <c r="M1307" s="51">
        <f>FG_SecBase_Tuning!Q$464</f>
        <v>500</v>
      </c>
      <c r="P1307" s="155" cm="1">
        <f t="array" ref="P1307">_xlfn.SWITCH(B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07" s="155" cm="1">
        <f t="array" ref="Q1307">_xlfn.SWITCH(C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07" s="155" cm="1">
        <f t="array" ref="R1307">_xlfn.SWITCH(D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07" s="155" cm="1">
        <f t="array" ref="S1307">_xlfn.SWITCH(E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07" s="155" cm="1">
        <f t="array" ref="T1307">_xlfn.SWITCH(F1307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308" spans="1:20" x14ac:dyDescent="0.3">
      <c r="A1308">
        <v>55</v>
      </c>
      <c r="B1308" t="s">
        <v>24</v>
      </c>
      <c r="C1308" t="s">
        <v>26</v>
      </c>
      <c r="D1308" t="s">
        <v>21</v>
      </c>
      <c r="E1308" t="s">
        <v>18</v>
      </c>
      <c r="F1308" t="s">
        <v>26</v>
      </c>
      <c r="I1308">
        <f>FG_SecBase_Tuning!M$460</f>
        <v>340</v>
      </c>
      <c r="J1308" s="51">
        <f>FG_SecBase_Tuning!N$464</f>
        <v>500</v>
      </c>
      <c r="K1308">
        <f>FG_SecBase_Tuning!O$460</f>
        <v>390</v>
      </c>
      <c r="L1308">
        <f>FG_SecBase_Tuning!P$460</f>
        <v>590</v>
      </c>
      <c r="M1308" s="51">
        <f>FG_SecBase_Tuning!Q$464</f>
        <v>500</v>
      </c>
      <c r="P1308" s="155" cm="1">
        <f t="array" ref="P1308">_xlfn.SWITCH(B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08" s="155" cm="1">
        <f t="array" ref="Q1308">_xlfn.SWITCH(C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08" s="155" cm="1">
        <f t="array" ref="R1308">_xlfn.SWITCH(D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08" s="155" cm="1">
        <f t="array" ref="S1308">_xlfn.SWITCH(E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08" s="155" cm="1">
        <f t="array" ref="T1308">_xlfn.SWITCH(F1308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09" spans="1:20" x14ac:dyDescent="0.3">
      <c r="A1309">
        <v>56</v>
      </c>
      <c r="B1309" t="s">
        <v>24</v>
      </c>
      <c r="C1309" t="s">
        <v>30</v>
      </c>
      <c r="D1309" t="s">
        <v>21</v>
      </c>
      <c r="E1309" t="s">
        <v>18</v>
      </c>
      <c r="F1309" t="s">
        <v>30</v>
      </c>
      <c r="I1309">
        <f>FG_SecBase_Tuning!M$460</f>
        <v>340</v>
      </c>
      <c r="J1309" s="52">
        <f>FG_SecBase_Tuning!N$465</f>
        <v>300</v>
      </c>
      <c r="K1309">
        <f>FG_SecBase_Tuning!O$460</f>
        <v>390</v>
      </c>
      <c r="L1309">
        <f>FG_SecBase_Tuning!P$460</f>
        <v>590</v>
      </c>
      <c r="M1309" s="52">
        <f>FG_SecBase_Tuning!Q$465</f>
        <v>300</v>
      </c>
      <c r="P1309" s="155" cm="1">
        <f t="array" ref="P1309">_xlfn.SWITCH(B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09" s="155" cm="1">
        <f t="array" ref="Q1309">_xlfn.SWITCH(C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09" s="155" cm="1">
        <f t="array" ref="R1309">_xlfn.SWITCH(D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09" s="155" cm="1">
        <f t="array" ref="S1309">_xlfn.SWITCH(E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09" s="155" cm="1">
        <f t="array" ref="T1309">_xlfn.SWITCH(F1309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10" spans="1:20" x14ac:dyDescent="0.3">
      <c r="A1310">
        <v>57</v>
      </c>
      <c r="B1310" t="s">
        <v>37</v>
      </c>
      <c r="C1310" t="s">
        <v>33</v>
      </c>
      <c r="D1310" t="s">
        <v>40</v>
      </c>
      <c r="E1310" t="s">
        <v>27</v>
      </c>
      <c r="F1310" t="s">
        <v>33</v>
      </c>
      <c r="I1310">
        <f>FG_SecBase_Tuning!M$460</f>
        <v>340</v>
      </c>
      <c r="J1310" s="51">
        <f>FG_SecBase_Tuning!N$464</f>
        <v>500</v>
      </c>
      <c r="K1310">
        <f>FG_SecBase_Tuning!O$460</f>
        <v>390</v>
      </c>
      <c r="L1310">
        <f>FG_SecBase_Tuning!P$460</f>
        <v>590</v>
      </c>
      <c r="M1310" s="51">
        <f>FG_SecBase_Tuning!Q$464</f>
        <v>500</v>
      </c>
      <c r="P1310" s="155" cm="1">
        <f t="array" ref="P1310">_xlfn.SWITCH(B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10" s="155" cm="1">
        <f t="array" ref="Q1310">_xlfn.SWITCH(C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10" s="155" cm="1">
        <f t="array" ref="R1310">_xlfn.SWITCH(D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10" s="155" cm="1">
        <f t="array" ref="S1310">_xlfn.SWITCH(E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10" s="155" cm="1">
        <f t="array" ref="T1310">_xlfn.SWITCH(F1310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11" spans="1:20" x14ac:dyDescent="0.3">
      <c r="A1311">
        <v>58</v>
      </c>
      <c r="B1311" t="s">
        <v>11</v>
      </c>
      <c r="C1311" t="s">
        <v>36</v>
      </c>
      <c r="D1311" t="s">
        <v>21</v>
      </c>
      <c r="E1311" t="s">
        <v>15</v>
      </c>
      <c r="F1311" t="s">
        <v>36</v>
      </c>
      <c r="I1311">
        <f>FG_SecBase_Tuning!M$460</f>
        <v>340</v>
      </c>
      <c r="J1311" s="51">
        <f>FG_SecBase_Tuning!N$464</f>
        <v>500</v>
      </c>
      <c r="K1311">
        <f>FG_SecBase_Tuning!O$460</f>
        <v>390</v>
      </c>
      <c r="L1311">
        <f>FG_SecBase_Tuning!P$460</f>
        <v>590</v>
      </c>
      <c r="M1311" s="51">
        <f>FG_SecBase_Tuning!Q$464</f>
        <v>500</v>
      </c>
      <c r="P1311" s="155" cm="1">
        <f t="array" ref="P1311">_xlfn.SWITCH(B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11" s="155" cm="1">
        <f t="array" ref="Q1311">_xlfn.SWITCH(C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11" s="155" cm="1">
        <f t="array" ref="R1311">_xlfn.SWITCH(D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11" s="155" cm="1">
        <f t="array" ref="S1311">_xlfn.SWITCH(E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11" s="155" cm="1">
        <f t="array" ref="T1311">_xlfn.SWITCH(F1311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12" spans="1:20" x14ac:dyDescent="0.3">
      <c r="A1312">
        <v>59</v>
      </c>
      <c r="B1312" t="s">
        <v>11</v>
      </c>
      <c r="C1312" t="s">
        <v>34</v>
      </c>
      <c r="D1312" t="s">
        <v>21</v>
      </c>
      <c r="E1312" t="s">
        <v>15</v>
      </c>
      <c r="F1312" t="s">
        <v>21</v>
      </c>
      <c r="I1312">
        <f>FG_SecBase_Tuning!M$460</f>
        <v>340</v>
      </c>
      <c r="J1312" s="53">
        <f>FG_SecBase_Tuning!N$464</f>
        <v>500</v>
      </c>
      <c r="K1312">
        <f>FG_SecBase_Tuning!O$460</f>
        <v>390</v>
      </c>
      <c r="L1312">
        <f>FG_SecBase_Tuning!P$460</f>
        <v>590</v>
      </c>
      <c r="M1312" s="53">
        <f>FG_SecBase_Tuning!Q$464</f>
        <v>500</v>
      </c>
      <c r="P1312" s="155" cm="1">
        <f t="array" ref="P1312">_xlfn.SWITCH(B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12" s="155" cm="1">
        <f t="array" ref="Q1312">_xlfn.SWITCH(C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12" s="155" cm="1">
        <f t="array" ref="R1312">_xlfn.SWITCH(D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12" s="155" cm="1">
        <f t="array" ref="S1312">_xlfn.SWITCH(E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12" s="155" cm="1">
        <f t="array" ref="T1312">_xlfn.SWITCH(F1312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313" spans="1:20" x14ac:dyDescent="0.3">
      <c r="A1313">
        <v>60</v>
      </c>
      <c r="B1313" t="s">
        <v>40</v>
      </c>
      <c r="C1313" t="s">
        <v>27</v>
      </c>
      <c r="D1313" t="s">
        <v>15</v>
      </c>
      <c r="E1313" t="s">
        <v>18</v>
      </c>
      <c r="F1313" t="s">
        <v>24</v>
      </c>
      <c r="I1313">
        <f>FG_SecBase_Tuning!M$460</f>
        <v>340</v>
      </c>
      <c r="J1313">
        <f>FG_SecBase_Tuning!N$460</f>
        <v>1200</v>
      </c>
      <c r="K1313">
        <f>FG_SecBase_Tuning!O$460</f>
        <v>390</v>
      </c>
      <c r="L1313">
        <f>FG_SecBase_Tuning!P$460</f>
        <v>590</v>
      </c>
      <c r="M1313">
        <f>FG_SecBase_Tuning!Q$460</f>
        <v>2700</v>
      </c>
      <c r="P1313" s="155" cm="1">
        <f t="array" ref="P1313">_xlfn.SWITCH(B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13" s="155" cm="1">
        <f t="array" ref="Q1313">_xlfn.SWITCH(C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13" s="155" cm="1">
        <f t="array" ref="R1313">_xlfn.SWITCH(D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13" s="155" cm="1">
        <f t="array" ref="S1313">_xlfn.SWITCH(E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13" s="155" cm="1">
        <f t="array" ref="T1313">_xlfn.SWITCH(F1313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314" spans="1:20" x14ac:dyDescent="0.3">
      <c r="A1314">
        <v>61</v>
      </c>
      <c r="B1314" t="s">
        <v>31</v>
      </c>
      <c r="C1314" t="s">
        <v>21</v>
      </c>
      <c r="D1314" t="s">
        <v>11</v>
      </c>
      <c r="E1314" t="s">
        <v>40</v>
      </c>
      <c r="F1314" t="s">
        <v>27</v>
      </c>
      <c r="I1314">
        <f>FG_SecBase_Tuning!M$460</f>
        <v>340</v>
      </c>
      <c r="J1314">
        <f>FG_SecBase_Tuning!N$460</f>
        <v>1200</v>
      </c>
      <c r="K1314">
        <f>FG_SecBase_Tuning!O$460</f>
        <v>390</v>
      </c>
      <c r="L1314">
        <f>FG_SecBase_Tuning!P$460</f>
        <v>590</v>
      </c>
      <c r="M1314">
        <f>FG_SecBase_Tuning!Q$460</f>
        <v>2700</v>
      </c>
      <c r="P1314" s="155" cm="1">
        <f t="array" ref="P1314">_xlfn.SWITCH(B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14" s="155" cm="1">
        <f t="array" ref="Q1314">_xlfn.SWITCH(C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314" s="155" cm="1">
        <f t="array" ref="R1314">_xlfn.SWITCH(D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14" s="155" cm="1">
        <f t="array" ref="S1314">_xlfn.SWITCH(E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14" s="155" cm="1">
        <f t="array" ref="T1314">_xlfn.SWITCH(F1314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315" spans="1:20" x14ac:dyDescent="0.3">
      <c r="A1315">
        <v>62</v>
      </c>
      <c r="B1315" t="s">
        <v>27</v>
      </c>
      <c r="C1315" t="s">
        <v>24</v>
      </c>
      <c r="D1315" t="s">
        <v>15</v>
      </c>
      <c r="E1315" t="s">
        <v>37</v>
      </c>
      <c r="F1315" t="s">
        <v>37</v>
      </c>
      <c r="I1315">
        <f>FG_SecBase_Tuning!M$460</f>
        <v>340</v>
      </c>
      <c r="J1315" s="6">
        <f>FG_SecBase_Tuning!N$466</f>
        <v>200</v>
      </c>
      <c r="K1315">
        <f>FG_SecBase_Tuning!O$460</f>
        <v>390</v>
      </c>
      <c r="L1315">
        <f>FG_SecBase_Tuning!P$460</f>
        <v>590</v>
      </c>
      <c r="M1315" s="6">
        <f>FG_SecBase_Tuning!Q$466</f>
        <v>300</v>
      </c>
      <c r="P1315" s="155" cm="1">
        <f t="array" ref="P1315">_xlfn.SWITCH(B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15" s="155" cm="1">
        <f t="array" ref="Q1315">_xlfn.SWITCH(C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15" s="155" cm="1">
        <f t="array" ref="R1315">_xlfn.SWITCH(D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15" s="155" cm="1">
        <f t="array" ref="S1315">_xlfn.SWITCH(E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15" s="155" cm="1">
        <f t="array" ref="T1315">_xlfn.SWITCH(F1315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16" spans="1:20" x14ac:dyDescent="0.3">
      <c r="A1316">
        <v>63</v>
      </c>
      <c r="B1316" t="s">
        <v>18</v>
      </c>
      <c r="C1316" t="s">
        <v>34</v>
      </c>
      <c r="D1316" t="s">
        <v>34</v>
      </c>
      <c r="E1316" t="s">
        <v>31</v>
      </c>
      <c r="F1316" t="s">
        <v>31</v>
      </c>
      <c r="I1316">
        <f>FG_SecBase_Tuning!M$460</f>
        <v>340</v>
      </c>
      <c r="J1316" s="6">
        <f>FG_SecBase_Tuning!N$466</f>
        <v>200</v>
      </c>
      <c r="K1316">
        <f>FG_SecBase_Tuning!O$460</f>
        <v>390</v>
      </c>
      <c r="L1316">
        <f>FG_SecBase_Tuning!P$460</f>
        <v>590</v>
      </c>
      <c r="M1316" s="6">
        <f>FG_SecBase_Tuning!Q$466</f>
        <v>300</v>
      </c>
      <c r="P1316" s="155" cm="1">
        <f t="array" ref="P1316">_xlfn.SWITCH(B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16" s="155" cm="1">
        <f t="array" ref="Q1316">_xlfn.SWITCH(C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16" s="155" cm="1">
        <f t="array" ref="R1316">_xlfn.SWITCH(D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16" s="155" cm="1">
        <f t="array" ref="S1316">_xlfn.SWITCH(E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16" s="155" cm="1">
        <f t="array" ref="T1316">_xlfn.SWITCH(F1316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17" spans="1:20" x14ac:dyDescent="0.3">
      <c r="A1317">
        <v>64</v>
      </c>
      <c r="B1317" t="s">
        <v>34</v>
      </c>
      <c r="C1317" t="s">
        <v>26</v>
      </c>
      <c r="D1317" t="s">
        <v>18</v>
      </c>
      <c r="E1317" t="s">
        <v>18</v>
      </c>
      <c r="F1317" t="s">
        <v>26</v>
      </c>
      <c r="I1317">
        <f>FG_SecBase_Tuning!M$460</f>
        <v>340</v>
      </c>
      <c r="J1317" s="6">
        <f>FG_SecBase_Tuning!N$466</f>
        <v>200</v>
      </c>
      <c r="K1317">
        <f>FG_SecBase_Tuning!O$460</f>
        <v>390</v>
      </c>
      <c r="L1317">
        <f>FG_SecBase_Tuning!P$460</f>
        <v>590</v>
      </c>
      <c r="M1317" s="6">
        <f>FG_SecBase_Tuning!Q$466</f>
        <v>300</v>
      </c>
      <c r="P1317" s="155" cm="1">
        <f t="array" ref="P1317">_xlfn.SWITCH(B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317" s="155" cm="1">
        <f t="array" ref="Q1317">_xlfn.SWITCH(C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17" s="155" cm="1">
        <f t="array" ref="R1317">_xlfn.SWITCH(D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17" s="155" cm="1">
        <f t="array" ref="S1317">_xlfn.SWITCH(E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17" s="155" cm="1">
        <f t="array" ref="T1317">_xlfn.SWITCH(F1317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18" spans="1:20" x14ac:dyDescent="0.3">
      <c r="A1318">
        <v>65</v>
      </c>
      <c r="B1318" t="s">
        <v>37</v>
      </c>
      <c r="C1318" t="s">
        <v>30</v>
      </c>
      <c r="D1318" t="s">
        <v>24</v>
      </c>
      <c r="E1318" t="s">
        <v>27</v>
      </c>
      <c r="F1318" t="s">
        <v>30</v>
      </c>
      <c r="I1318">
        <f>FG_SecBase_Tuning!M$460</f>
        <v>340</v>
      </c>
      <c r="J1318" s="2">
        <f>FG_SecBase_Tuning!N$467</f>
        <v>150</v>
      </c>
      <c r="K1318">
        <f>FG_SecBase_Tuning!O$460</f>
        <v>390</v>
      </c>
      <c r="L1318">
        <f>FG_SecBase_Tuning!P$460</f>
        <v>590</v>
      </c>
      <c r="M1318" s="2">
        <f>FG_SecBase_Tuning!Q$467</f>
        <v>100</v>
      </c>
      <c r="P1318" s="155" cm="1">
        <f t="array" ref="P1318">_xlfn.SWITCH(B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18" s="155" cm="1">
        <f t="array" ref="Q1318">_xlfn.SWITCH(C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18" s="155" cm="1">
        <f t="array" ref="R1318">_xlfn.SWITCH(D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318" s="155" cm="1">
        <f t="array" ref="S1318">_xlfn.SWITCH(E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18" s="155" cm="1">
        <f t="array" ref="T1318">_xlfn.SWITCH(F1318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19" spans="1:20" x14ac:dyDescent="0.3">
      <c r="A1319">
        <v>66</v>
      </c>
      <c r="B1319" t="s">
        <v>37</v>
      </c>
      <c r="C1319" t="s">
        <v>33</v>
      </c>
      <c r="D1319" t="s">
        <v>11</v>
      </c>
      <c r="E1319" t="s">
        <v>37</v>
      </c>
      <c r="F1319" t="s">
        <v>33</v>
      </c>
      <c r="I1319">
        <f>FG_SecBase_Tuning!M$460</f>
        <v>340</v>
      </c>
      <c r="J1319" s="2">
        <f>FG_SecBase_Tuning!N$467</f>
        <v>150</v>
      </c>
      <c r="K1319">
        <f>FG_SecBase_Tuning!O$460</f>
        <v>390</v>
      </c>
      <c r="L1319">
        <f>FG_SecBase_Tuning!P$460</f>
        <v>590</v>
      </c>
      <c r="M1319" s="2">
        <f>FG_SecBase_Tuning!Q$467</f>
        <v>100</v>
      </c>
      <c r="P1319" s="155" cm="1">
        <f t="array" ref="P1319">_xlfn.SWITCH(B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19" s="155" cm="1">
        <f t="array" ref="Q1319">_xlfn.SWITCH(C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19" s="155" cm="1">
        <f t="array" ref="R1319">_xlfn.SWITCH(D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19" s="155" cm="1">
        <f t="array" ref="S1319">_xlfn.SWITCH(E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19" s="155" cm="1">
        <f t="array" ref="T1319">_xlfn.SWITCH(F1319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20" spans="1:20" x14ac:dyDescent="0.3">
      <c r="A1320">
        <v>67</v>
      </c>
      <c r="B1320" t="s">
        <v>24</v>
      </c>
      <c r="C1320" t="s">
        <v>36</v>
      </c>
      <c r="D1320" t="s">
        <v>21</v>
      </c>
      <c r="E1320" t="s">
        <v>15</v>
      </c>
      <c r="F1320" t="s">
        <v>36</v>
      </c>
      <c r="I1320">
        <f>FG_SecBase_Tuning!M$460</f>
        <v>340</v>
      </c>
      <c r="J1320" s="2">
        <f>FG_SecBase_Tuning!N$467</f>
        <v>150</v>
      </c>
      <c r="K1320">
        <f>FG_SecBase_Tuning!O$460</f>
        <v>390</v>
      </c>
      <c r="L1320">
        <f>FG_SecBase_Tuning!P$460</f>
        <v>590</v>
      </c>
      <c r="M1320" s="2">
        <f>FG_SecBase_Tuning!Q$467</f>
        <v>100</v>
      </c>
      <c r="P1320" s="155" cm="1">
        <f t="array" ref="P1320">_xlfn.SWITCH(B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20" s="155" cm="1">
        <f t="array" ref="Q1320">_xlfn.SWITCH(C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20" s="155" cm="1">
        <f t="array" ref="R1320">_xlfn.SWITCH(D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20" s="155" cm="1">
        <f t="array" ref="S1320">_xlfn.SWITCH(E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20" s="155" cm="1">
        <f t="array" ref="T1320">_xlfn.SWITCH(F1320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21" spans="1:20" x14ac:dyDescent="0.3">
      <c r="A1321">
        <v>68</v>
      </c>
      <c r="B1321" s="9" t="s">
        <v>24</v>
      </c>
      <c r="C1321" s="9" t="s">
        <v>39</v>
      </c>
      <c r="D1321" t="s">
        <v>31</v>
      </c>
      <c r="E1321" t="s">
        <v>15</v>
      </c>
      <c r="F1321" s="9" t="s">
        <v>39</v>
      </c>
      <c r="I1321">
        <f>FG_SecBase_Tuning!M$460</f>
        <v>340</v>
      </c>
      <c r="J1321" s="2">
        <f>FG_SecBase_Tuning!N$467</f>
        <v>150</v>
      </c>
      <c r="K1321">
        <f>FG_SecBase_Tuning!O$460</f>
        <v>390</v>
      </c>
      <c r="L1321">
        <f>FG_SecBase_Tuning!P$460</f>
        <v>590</v>
      </c>
      <c r="M1321" s="2">
        <f>FG_SecBase_Tuning!Q$467</f>
        <v>100</v>
      </c>
      <c r="P1321" s="155" cm="1">
        <f t="array" ref="P1321">_xlfn.SWITCH(B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21" s="155" cm="1">
        <f t="array" ref="Q1321">_xlfn.SWITCH(C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321" s="155" cm="1">
        <f t="array" ref="R1321">_xlfn.SWITCH(D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21" s="155" cm="1">
        <f t="array" ref="S1321">_xlfn.SWITCH(E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21" s="155" cm="1">
        <f t="array" ref="T1321">_xlfn.SWITCH(F1321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322" spans="1:20" x14ac:dyDescent="0.3">
      <c r="A1322">
        <v>69</v>
      </c>
      <c r="B1322" s="9" t="s">
        <v>18</v>
      </c>
      <c r="C1322" s="9" t="s">
        <v>26</v>
      </c>
      <c r="D1322" t="s">
        <v>40</v>
      </c>
      <c r="E1322" t="s">
        <v>27</v>
      </c>
      <c r="F1322" s="9" t="s">
        <v>26</v>
      </c>
      <c r="I1322">
        <f>FG_SecBase_Tuning!M$460</f>
        <v>340</v>
      </c>
      <c r="J1322" s="2">
        <f>FG_SecBase_Tuning!N$467</f>
        <v>150</v>
      </c>
      <c r="K1322">
        <f>FG_SecBase_Tuning!O$460</f>
        <v>390</v>
      </c>
      <c r="L1322">
        <f>FG_SecBase_Tuning!P$460</f>
        <v>590</v>
      </c>
      <c r="M1322" s="2">
        <f>FG_SecBase_Tuning!Q$467</f>
        <v>100</v>
      </c>
      <c r="P1322" s="155" cm="1">
        <f t="array" ref="P1322">_xlfn.SWITCH(B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22" s="155" cm="1">
        <f t="array" ref="Q1322">_xlfn.SWITCH(C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22" s="155" cm="1">
        <f t="array" ref="R1322">_xlfn.SWITCH(D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22" s="155" cm="1">
        <f t="array" ref="S1322">_xlfn.SWITCH(E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22" s="155" cm="1">
        <f t="array" ref="T1322">_xlfn.SWITCH(F1322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23" spans="1:20" x14ac:dyDescent="0.3">
      <c r="A1323">
        <v>70</v>
      </c>
      <c r="B1323" s="9" t="s">
        <v>21</v>
      </c>
      <c r="C1323" s="9" t="s">
        <v>30</v>
      </c>
      <c r="D1323" t="s">
        <v>11</v>
      </c>
      <c r="E1323" t="s">
        <v>18</v>
      </c>
      <c r="F1323" s="9" t="s">
        <v>30</v>
      </c>
      <c r="I1323">
        <f>FG_SecBase_Tuning!M$460</f>
        <v>340</v>
      </c>
      <c r="J1323" s="2">
        <f>FG_SecBase_Tuning!N$467</f>
        <v>150</v>
      </c>
      <c r="K1323">
        <f>FG_SecBase_Tuning!O$460</f>
        <v>390</v>
      </c>
      <c r="L1323">
        <f>FG_SecBase_Tuning!P$460</f>
        <v>590</v>
      </c>
      <c r="M1323" s="2">
        <f>FG_SecBase_Tuning!Q$467</f>
        <v>100</v>
      </c>
      <c r="P1323" s="155" cm="1">
        <f t="array" ref="P1323">_xlfn.SWITCH(B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23" s="155" cm="1">
        <f t="array" ref="Q1323">_xlfn.SWITCH(C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23" s="155" cm="1">
        <f t="array" ref="R1323">_xlfn.SWITCH(D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23" s="155" cm="1">
        <f t="array" ref="S1323">_xlfn.SWITCH(E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23" s="155" cm="1">
        <f t="array" ref="T1323">_xlfn.SWITCH(F1323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24" spans="1:20" x14ac:dyDescent="0.3">
      <c r="A1324">
        <v>71</v>
      </c>
      <c r="B1324" s="11" t="s">
        <v>21</v>
      </c>
      <c r="C1324" s="11" t="s">
        <v>33</v>
      </c>
      <c r="D1324" t="s">
        <v>15</v>
      </c>
      <c r="E1324" t="s">
        <v>21</v>
      </c>
      <c r="F1324" s="11" t="s">
        <v>33</v>
      </c>
      <c r="I1324">
        <f>FG_SecBase_Tuning!M$460</f>
        <v>340</v>
      </c>
      <c r="J1324" s="6">
        <f>FG_SecBase_Tuning!N$466</f>
        <v>200</v>
      </c>
      <c r="K1324">
        <f>FG_SecBase_Tuning!O$460</f>
        <v>390</v>
      </c>
      <c r="L1324">
        <f>FG_SecBase_Tuning!P$460</f>
        <v>590</v>
      </c>
      <c r="M1324" s="6">
        <f>FG_SecBase_Tuning!Q$466</f>
        <v>300</v>
      </c>
      <c r="P1324" s="155" cm="1">
        <f t="array" ref="P1324">_xlfn.SWITCH(B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24" s="155" cm="1">
        <f t="array" ref="Q1324">_xlfn.SWITCH(C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24" s="155" cm="1">
        <f t="array" ref="R1324">_xlfn.SWITCH(D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24" s="155" cm="1">
        <f t="array" ref="S1324">_xlfn.SWITCH(E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24" s="155" cm="1">
        <f t="array" ref="T1324">_xlfn.SWITCH(F1324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25" spans="1:20" x14ac:dyDescent="0.3">
      <c r="A1325">
        <v>72</v>
      </c>
      <c r="B1325" s="11" t="s">
        <v>37</v>
      </c>
      <c r="C1325" s="11" t="s">
        <v>36</v>
      </c>
      <c r="D1325" t="s">
        <v>24</v>
      </c>
      <c r="E1325" t="s">
        <v>18</v>
      </c>
      <c r="F1325" s="11" t="s">
        <v>36</v>
      </c>
      <c r="I1325">
        <f>FG_SecBase_Tuning!M$460</f>
        <v>340</v>
      </c>
      <c r="J1325" s="6">
        <f>FG_SecBase_Tuning!N$466</f>
        <v>200</v>
      </c>
      <c r="K1325">
        <f>FG_SecBase_Tuning!O$460</f>
        <v>390</v>
      </c>
      <c r="L1325">
        <f>FG_SecBase_Tuning!P$460</f>
        <v>590</v>
      </c>
      <c r="M1325" s="6">
        <f>FG_SecBase_Tuning!Q$466</f>
        <v>300</v>
      </c>
      <c r="P1325" s="155" cm="1">
        <f t="array" ref="P1325">_xlfn.SWITCH(B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25" s="155" cm="1">
        <f t="array" ref="Q1325">_xlfn.SWITCH(C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25" s="155" cm="1">
        <f t="array" ref="R1325">_xlfn.SWITCH(D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325" s="155" cm="1">
        <f t="array" ref="S1325">_xlfn.SWITCH(E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25" s="155" cm="1">
        <f t="array" ref="T1325">_xlfn.SWITCH(F1325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26" spans="1:20" x14ac:dyDescent="0.3">
      <c r="A1326">
        <v>73</v>
      </c>
      <c r="B1326" t="s">
        <v>21</v>
      </c>
      <c r="C1326" t="s">
        <v>24</v>
      </c>
      <c r="D1326" t="s">
        <v>21</v>
      </c>
      <c r="E1326" t="s">
        <v>27</v>
      </c>
      <c r="F1326" t="s">
        <v>15</v>
      </c>
      <c r="I1326">
        <f>FG_SecBase_Tuning!M$460</f>
        <v>340</v>
      </c>
      <c r="J1326" s="6">
        <f>FG_SecBase_Tuning!N$466</f>
        <v>200</v>
      </c>
      <c r="K1326">
        <f>FG_SecBase_Tuning!O$460</f>
        <v>390</v>
      </c>
      <c r="L1326">
        <f>FG_SecBase_Tuning!P$460</f>
        <v>590</v>
      </c>
      <c r="M1326" s="6">
        <f>FG_SecBase_Tuning!Q$466</f>
        <v>300</v>
      </c>
      <c r="P1326" s="155" cm="1">
        <f t="array" ref="P1326">_xlfn.SWITCH(B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26" s="155" cm="1">
        <f t="array" ref="Q1326">_xlfn.SWITCH(C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26" s="155" cm="1">
        <f t="array" ref="R1326">_xlfn.SWITCH(D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26" s="155" cm="1">
        <f t="array" ref="S1326">_xlfn.SWITCH(E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26" s="155" cm="1">
        <f t="array" ref="T1326">_xlfn.SWITCH(F1326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27" spans="1:20" x14ac:dyDescent="0.3">
      <c r="A1327">
        <v>74</v>
      </c>
      <c r="B1327" t="s">
        <v>31</v>
      </c>
      <c r="C1327" t="s">
        <v>24</v>
      </c>
      <c r="D1327" t="s">
        <v>15</v>
      </c>
      <c r="E1327" t="s">
        <v>18</v>
      </c>
      <c r="F1327" t="s">
        <v>15</v>
      </c>
      <c r="I1327">
        <f>FG_SecBase_Tuning!M$460</f>
        <v>340</v>
      </c>
      <c r="J1327" s="4">
        <f>FG_SecBase_Tuning!N$480</f>
        <v>11330</v>
      </c>
      <c r="K1327">
        <f>FG_SecBase_Tuning!O$460</f>
        <v>390</v>
      </c>
      <c r="L1327">
        <f>FG_SecBase_Tuning!P$460</f>
        <v>590</v>
      </c>
      <c r="M1327" s="4">
        <f>FG_SecBase_Tuning!Q$480</f>
        <v>7010</v>
      </c>
      <c r="P1327" s="155" cm="1">
        <f t="array" ref="P1327">_xlfn.SWITCH(B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27" s="155" cm="1">
        <f t="array" ref="Q1327">_xlfn.SWITCH(C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27" s="155" cm="1">
        <f t="array" ref="R1327">_xlfn.SWITCH(D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27" s="155" cm="1">
        <f t="array" ref="S1327">_xlfn.SWITCH(E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27" s="155" cm="1">
        <f t="array" ref="T1327">_xlfn.SWITCH(F1327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28" spans="1:20" x14ac:dyDescent="0.3">
      <c r="A1328">
        <v>75</v>
      </c>
      <c r="B1328" t="s">
        <v>34</v>
      </c>
      <c r="C1328" t="s">
        <v>37</v>
      </c>
      <c r="D1328" t="s">
        <v>11</v>
      </c>
      <c r="E1328" t="s">
        <v>34</v>
      </c>
      <c r="F1328" t="s">
        <v>18</v>
      </c>
      <c r="I1328">
        <f>FG_SecBase_Tuning!M$460</f>
        <v>340</v>
      </c>
      <c r="J1328" s="32">
        <f>FG_SecBase_Tuning!N$481</f>
        <v>10980</v>
      </c>
      <c r="K1328">
        <f>FG_SecBase_Tuning!O$460</f>
        <v>390</v>
      </c>
      <c r="L1328">
        <f>FG_SecBase_Tuning!P$460</f>
        <v>590</v>
      </c>
      <c r="M1328" s="32">
        <f>FG_SecBase_Tuning!Q$481</f>
        <v>6460</v>
      </c>
      <c r="P1328" s="155" cm="1">
        <f t="array" ref="P1328">_xlfn.SWITCH(B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328" s="155" cm="1">
        <f t="array" ref="Q1328">_xlfn.SWITCH(C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28" s="155" cm="1">
        <f t="array" ref="R1328">_xlfn.SWITCH(D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28" s="155" cm="1">
        <f t="array" ref="S1328">_xlfn.SWITCH(E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28" s="155" cm="1">
        <f t="array" ref="T1328">_xlfn.SWITCH(F1328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29" spans="1:20" x14ac:dyDescent="0.3">
      <c r="A1329">
        <v>76</v>
      </c>
      <c r="B1329" t="s">
        <v>11</v>
      </c>
      <c r="C1329" s="4" t="s">
        <v>7</v>
      </c>
      <c r="D1329" t="s">
        <v>21</v>
      </c>
      <c r="E1329" t="s">
        <v>37</v>
      </c>
      <c r="F1329" s="4" t="s">
        <v>7</v>
      </c>
      <c r="I1329">
        <f>FG_SecBase_Tuning!M$460</f>
        <v>340</v>
      </c>
      <c r="J1329" s="32">
        <f>FG_SecBase_Tuning!N$481</f>
        <v>10980</v>
      </c>
      <c r="K1329">
        <f>FG_SecBase_Tuning!O$460</f>
        <v>390</v>
      </c>
      <c r="L1329">
        <f>FG_SecBase_Tuning!P$460</f>
        <v>590</v>
      </c>
      <c r="M1329" s="32">
        <f>FG_SecBase_Tuning!Q$481</f>
        <v>6460</v>
      </c>
      <c r="P1329" s="155" cm="1">
        <f t="array" ref="P1329">_xlfn.SWITCH(B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29" s="155" cm="1">
        <f t="array" ref="Q1329">_xlfn.SWITCH(C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329" s="155" cm="1">
        <f t="array" ref="R1329">_xlfn.SWITCH(D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29" s="155" cm="1">
        <f t="array" ref="S1329">_xlfn.SWITCH(E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29" s="155" cm="1">
        <f t="array" ref="T1329">_xlfn.SWITCH(F1329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330" spans="1:20" x14ac:dyDescent="0.3">
      <c r="A1330">
        <v>77</v>
      </c>
      <c r="B1330" t="s">
        <v>27</v>
      </c>
      <c r="C1330" s="4" t="s">
        <v>7</v>
      </c>
      <c r="D1330" t="s">
        <v>40</v>
      </c>
      <c r="E1330" t="s">
        <v>24</v>
      </c>
      <c r="F1330" s="4" t="s">
        <v>7</v>
      </c>
      <c r="I1330">
        <f>FG_SecBase_Tuning!M$460</f>
        <v>340</v>
      </c>
      <c r="J1330" s="32">
        <f>FG_SecBase_Tuning!N$481</f>
        <v>10980</v>
      </c>
      <c r="K1330">
        <f>FG_SecBase_Tuning!O$460</f>
        <v>390</v>
      </c>
      <c r="L1330">
        <f>FG_SecBase_Tuning!P$460</f>
        <v>590</v>
      </c>
      <c r="M1330" s="32">
        <f>FG_SecBase_Tuning!Q$481</f>
        <v>6460</v>
      </c>
      <c r="P1330" s="155" cm="1">
        <f t="array" ref="P1330">_xlfn.SWITCH(B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30" s="155" cm="1">
        <f t="array" ref="Q1330">_xlfn.SWITCH(C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330" s="155" cm="1">
        <f t="array" ref="R1330">_xlfn.SWITCH(D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30" s="155" cm="1">
        <f t="array" ref="S1330">_xlfn.SWITCH(E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30" s="155" cm="1">
        <f t="array" ref="T1330">_xlfn.SWITCH(F1330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331" spans="1:20" x14ac:dyDescent="0.3">
      <c r="A1331">
        <v>78</v>
      </c>
      <c r="B1331" t="s">
        <v>18</v>
      </c>
      <c r="C1331" t="s">
        <v>21</v>
      </c>
      <c r="D1331" t="s">
        <v>11</v>
      </c>
      <c r="E1331" t="s">
        <v>11</v>
      </c>
      <c r="F1331" t="s">
        <v>40</v>
      </c>
      <c r="I1331">
        <f>FG_SecBase_Tuning!M$460</f>
        <v>340</v>
      </c>
      <c r="J1331" s="4">
        <f>FG_SecBase_Tuning!N$480</f>
        <v>11330</v>
      </c>
      <c r="K1331">
        <f>FG_SecBase_Tuning!O$460</f>
        <v>390</v>
      </c>
      <c r="L1331">
        <f>FG_SecBase_Tuning!P$460</f>
        <v>590</v>
      </c>
      <c r="M1331" s="4">
        <f>FG_SecBase_Tuning!Q$480</f>
        <v>7010</v>
      </c>
      <c r="P1331" s="155" cm="1">
        <f t="array" ref="P1331">_xlfn.SWITCH(B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31" s="155" cm="1">
        <f t="array" ref="Q1331">_xlfn.SWITCH(C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331" s="155" cm="1">
        <f t="array" ref="R1331">_xlfn.SWITCH(D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31" s="155" cm="1">
        <f t="array" ref="S1331">_xlfn.SWITCH(E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31" s="155" cm="1">
        <f t="array" ref="T1331">_xlfn.SWITCH(F1331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332" spans="1:20" x14ac:dyDescent="0.3">
      <c r="A1332">
        <v>79</v>
      </c>
      <c r="B1332" t="s">
        <v>31</v>
      </c>
      <c r="C1332" t="s">
        <v>11</v>
      </c>
      <c r="D1332" t="s">
        <v>34</v>
      </c>
      <c r="E1332" t="s">
        <v>27</v>
      </c>
      <c r="F1332" t="s">
        <v>18</v>
      </c>
      <c r="I1332" s="9">
        <f>FG_SecBase_Tuning!M$477</f>
        <v>1000</v>
      </c>
      <c r="J1332" s="9">
        <f>FG_SecBase_Tuning!N$477</f>
        <v>1000</v>
      </c>
      <c r="K1332" s="9">
        <f>FG_SecBase_Tuning!O$477</f>
        <v>1000</v>
      </c>
      <c r="L1332" s="9">
        <f>FG_SecBase_Tuning!P$477</f>
        <v>1000</v>
      </c>
      <c r="M1332" s="9">
        <f>FG_SecBase_Tuning!Q$477</f>
        <v>1000</v>
      </c>
      <c r="P1332" s="155" cm="1">
        <f t="array" ref="P1332">_xlfn.SWITCH(B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32" s="155" cm="1">
        <f t="array" ref="Q1332">_xlfn.SWITCH(C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32" s="155" cm="1">
        <f t="array" ref="R1332">_xlfn.SWITCH(D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32" s="155" cm="1">
        <f t="array" ref="S1332">_xlfn.SWITCH(E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32" s="155" cm="1">
        <f t="array" ref="T1332">_xlfn.SWITCH(F1332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33" spans="1:20" x14ac:dyDescent="0.3">
      <c r="A1333">
        <v>80</v>
      </c>
      <c r="B1333" t="s">
        <v>21</v>
      </c>
      <c r="C1333" t="s">
        <v>37</v>
      </c>
      <c r="D1333" t="s">
        <v>40</v>
      </c>
      <c r="E1333" t="s">
        <v>18</v>
      </c>
      <c r="F1333" t="s">
        <v>21</v>
      </c>
      <c r="I1333" s="9">
        <f>FG_SecBase_Tuning!M$477</f>
        <v>1000</v>
      </c>
      <c r="J1333" s="9">
        <f>FG_SecBase_Tuning!N$477</f>
        <v>1000</v>
      </c>
      <c r="K1333" s="9">
        <f>FG_SecBase_Tuning!O$477</f>
        <v>1000</v>
      </c>
      <c r="L1333" s="9">
        <f>FG_SecBase_Tuning!P$477</f>
        <v>1000</v>
      </c>
      <c r="M1333" s="9">
        <f>FG_SecBase_Tuning!Q$477</f>
        <v>1000</v>
      </c>
      <c r="P1333" s="155" cm="1">
        <f t="array" ref="P1333">_xlfn.SWITCH(B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33" s="155" cm="1">
        <f t="array" ref="Q1333">_xlfn.SWITCH(C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33" s="155" cm="1">
        <f t="array" ref="R1333">_xlfn.SWITCH(D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33" s="155" cm="1">
        <f t="array" ref="S1333">_xlfn.SWITCH(E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33" s="155" cm="1">
        <f t="array" ref="T1333">_xlfn.SWITCH(F1333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334" spans="1:20" x14ac:dyDescent="0.3">
      <c r="A1334">
        <v>81</v>
      </c>
      <c r="B1334" s="49" t="s">
        <v>42</v>
      </c>
      <c r="C1334" s="49" t="s">
        <v>42</v>
      </c>
      <c r="D1334" s="49" t="s">
        <v>42</v>
      </c>
      <c r="E1334" s="49" t="s">
        <v>42</v>
      </c>
      <c r="F1334" s="49" t="s">
        <v>42</v>
      </c>
      <c r="I1334" s="9">
        <f>FG_SecBase_Tuning!M$477</f>
        <v>1000</v>
      </c>
      <c r="J1334" s="9">
        <f>FG_SecBase_Tuning!N$477</f>
        <v>1000</v>
      </c>
      <c r="K1334" s="9">
        <f>FG_SecBase_Tuning!O$477</f>
        <v>1000</v>
      </c>
      <c r="L1334" s="9">
        <f>FG_SecBase_Tuning!P$477</f>
        <v>1000</v>
      </c>
      <c r="M1334" s="9">
        <f>FG_SecBase_Tuning!Q$477</f>
        <v>1000</v>
      </c>
      <c r="P1334" s="155" cm="1">
        <f t="array" ref="P1334">_xlfn.SWITCH(B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334" s="155" cm="1">
        <f t="array" ref="Q1334">_xlfn.SWITCH(C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334" s="155" cm="1">
        <f t="array" ref="R1334">_xlfn.SWITCH(D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S1334" s="155" cm="1">
        <f t="array" ref="S1334">_xlfn.SWITCH(E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T1334" s="155" cm="1">
        <f t="array" ref="T1334">_xlfn.SWITCH(F1334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row>
    <row r="1335" spans="1:20" x14ac:dyDescent="0.3">
      <c r="A1335">
        <v>82</v>
      </c>
      <c r="B1335" t="s">
        <v>24</v>
      </c>
      <c r="C1335" t="s">
        <v>24</v>
      </c>
      <c r="D1335" t="s">
        <v>31</v>
      </c>
      <c r="E1335" t="s">
        <v>11</v>
      </c>
      <c r="F1335" t="s">
        <v>18</v>
      </c>
      <c r="I1335" s="9">
        <f>FG_SecBase_Tuning!M$477</f>
        <v>1000</v>
      </c>
      <c r="J1335" s="9">
        <f>FG_SecBase_Tuning!N$477</f>
        <v>1000</v>
      </c>
      <c r="K1335" s="9">
        <f>FG_SecBase_Tuning!O$477</f>
        <v>1000</v>
      </c>
      <c r="L1335" s="9">
        <f>FG_SecBase_Tuning!P$477</f>
        <v>1000</v>
      </c>
      <c r="M1335" s="9">
        <f>FG_SecBase_Tuning!Q$477</f>
        <v>1000</v>
      </c>
      <c r="P1335" s="155" cm="1">
        <f t="array" ref="P1335">_xlfn.SWITCH(B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35" s="155" cm="1">
        <f t="array" ref="Q1335">_xlfn.SWITCH(C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35" s="155" cm="1">
        <f t="array" ref="R1335">_xlfn.SWITCH(D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35" s="155" cm="1">
        <f t="array" ref="S1335">_xlfn.SWITCH(E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35" s="155" cm="1">
        <f t="array" ref="T1335">_xlfn.SWITCH(F1335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36" spans="1:20" x14ac:dyDescent="0.3">
      <c r="A1336">
        <v>83</v>
      </c>
      <c r="B1336" t="s">
        <v>18</v>
      </c>
      <c r="C1336" t="s">
        <v>40</v>
      </c>
      <c r="D1336" t="s">
        <v>34</v>
      </c>
      <c r="E1336" t="s">
        <v>11</v>
      </c>
      <c r="F1336" t="s">
        <v>11</v>
      </c>
      <c r="I1336" s="6">
        <f>FG_SecBase_Tuning!M$462</f>
        <v>2000</v>
      </c>
      <c r="J1336" s="50">
        <f>FG_SecBase_Tuning!N$464</f>
        <v>500</v>
      </c>
      <c r="K1336">
        <f>FG_SecBase_Tuning!O$460</f>
        <v>390</v>
      </c>
      <c r="L1336">
        <f>FG_SecBase_Tuning!P$460</f>
        <v>590</v>
      </c>
      <c r="M1336" s="50">
        <f>FG_SecBase_Tuning!Q$464</f>
        <v>500</v>
      </c>
      <c r="P1336" s="155" cm="1">
        <f t="array" ref="P1336">_xlfn.SWITCH(B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36" s="155" cm="1">
        <f t="array" ref="Q1336">_xlfn.SWITCH(C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36" s="155" cm="1">
        <f t="array" ref="R1336">_xlfn.SWITCH(D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36" s="155" cm="1">
        <f t="array" ref="S1336">_xlfn.SWITCH(E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36" s="155" cm="1">
        <f t="array" ref="T1336">_xlfn.SWITCH(F1336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337" spans="1:20" x14ac:dyDescent="0.3">
      <c r="A1337">
        <v>84</v>
      </c>
      <c r="B1337" t="s">
        <v>18</v>
      </c>
      <c r="C1337" t="s">
        <v>24</v>
      </c>
      <c r="D1337" t="s">
        <v>11</v>
      </c>
      <c r="E1337" t="s">
        <v>15</v>
      </c>
      <c r="F1337" t="s">
        <v>37</v>
      </c>
      <c r="I1337" s="6">
        <f>FG_SecBase_Tuning!M$462</f>
        <v>2000</v>
      </c>
      <c r="J1337" s="51">
        <f>FG_SecBase_Tuning!N$464</f>
        <v>500</v>
      </c>
      <c r="K1337">
        <f>FG_SecBase_Tuning!O$460</f>
        <v>390</v>
      </c>
      <c r="L1337">
        <f>FG_SecBase_Tuning!P$460</f>
        <v>590</v>
      </c>
      <c r="M1337" s="51">
        <f>FG_SecBase_Tuning!Q$464</f>
        <v>500</v>
      </c>
      <c r="P1337" s="155" cm="1">
        <f t="array" ref="P1337">_xlfn.SWITCH(B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37" s="155" cm="1">
        <f t="array" ref="Q1337">_xlfn.SWITCH(C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37" s="155" cm="1">
        <f t="array" ref="R1337">_xlfn.SWITCH(D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37" s="155" cm="1">
        <f t="array" ref="S1337">_xlfn.SWITCH(E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37" s="155" cm="1">
        <f t="array" ref="T1337">_xlfn.SWITCH(F1337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38" spans="1:20" x14ac:dyDescent="0.3">
      <c r="A1338">
        <v>85</v>
      </c>
      <c r="B1338" s="11" t="s">
        <v>10</v>
      </c>
      <c r="C1338" s="11" t="s">
        <v>26</v>
      </c>
      <c r="D1338" t="s">
        <v>18</v>
      </c>
      <c r="E1338" t="s">
        <v>15</v>
      </c>
      <c r="F1338" s="11" t="s">
        <v>26</v>
      </c>
      <c r="I1338" s="6">
        <f>FG_SecBase_Tuning!M$462</f>
        <v>2000</v>
      </c>
      <c r="J1338" s="51">
        <f>FG_SecBase_Tuning!N$464</f>
        <v>500</v>
      </c>
      <c r="K1338">
        <f>FG_SecBase_Tuning!O$460</f>
        <v>390</v>
      </c>
      <c r="L1338">
        <f>FG_SecBase_Tuning!P$460</f>
        <v>590</v>
      </c>
      <c r="M1338" s="51">
        <f>FG_SecBase_Tuning!Q$464</f>
        <v>500</v>
      </c>
      <c r="P1338" s="155" cm="1">
        <f t="array" ref="P1338">_xlfn.SWITCH(B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338" s="155" cm="1">
        <f t="array" ref="Q1338">_xlfn.SWITCH(C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38" s="155" cm="1">
        <f t="array" ref="R1338">_xlfn.SWITCH(D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38" s="155" cm="1">
        <f t="array" ref="S1338">_xlfn.SWITCH(E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38" s="155" cm="1">
        <f t="array" ref="T1338">_xlfn.SWITCH(F1338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39" spans="1:20" x14ac:dyDescent="0.3">
      <c r="A1339">
        <v>86</v>
      </c>
      <c r="B1339" t="s">
        <v>11</v>
      </c>
      <c r="C1339" t="s">
        <v>30</v>
      </c>
      <c r="D1339" t="s">
        <v>15</v>
      </c>
      <c r="E1339" t="s">
        <v>37</v>
      </c>
      <c r="F1339" t="s">
        <v>30</v>
      </c>
      <c r="I1339" s="6">
        <f>FG_SecBase_Tuning!M$462</f>
        <v>2000</v>
      </c>
      <c r="J1339" s="52">
        <f>FG_SecBase_Tuning!N$465</f>
        <v>300</v>
      </c>
      <c r="K1339">
        <f>FG_SecBase_Tuning!O$460</f>
        <v>390</v>
      </c>
      <c r="L1339">
        <f>FG_SecBase_Tuning!P$460</f>
        <v>590</v>
      </c>
      <c r="M1339" s="52">
        <f>FG_SecBase_Tuning!Q$465</f>
        <v>300</v>
      </c>
      <c r="P1339" s="155" cm="1">
        <f t="array" ref="P1339">_xlfn.SWITCH(B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39" s="155" cm="1">
        <f t="array" ref="Q1339">_xlfn.SWITCH(C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39" s="155" cm="1">
        <f t="array" ref="R1339">_xlfn.SWITCH(D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39" s="155" cm="1">
        <f t="array" ref="S1339">_xlfn.SWITCH(E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39" s="155" cm="1">
        <f t="array" ref="T1339">_xlfn.SWITCH(F1339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40" spans="1:20" x14ac:dyDescent="0.3">
      <c r="A1340">
        <v>87</v>
      </c>
      <c r="B1340" t="s">
        <v>40</v>
      </c>
      <c r="C1340" t="s">
        <v>33</v>
      </c>
      <c r="D1340" t="s">
        <v>11</v>
      </c>
      <c r="E1340" t="s">
        <v>15</v>
      </c>
      <c r="F1340" t="s">
        <v>33</v>
      </c>
      <c r="I1340">
        <f>FG_SecBase_Tuning!M$460</f>
        <v>340</v>
      </c>
      <c r="J1340" s="51">
        <f>FG_SecBase_Tuning!N$464</f>
        <v>500</v>
      </c>
      <c r="K1340">
        <f>FG_SecBase_Tuning!O$460</f>
        <v>390</v>
      </c>
      <c r="L1340">
        <f>FG_SecBase_Tuning!P$460</f>
        <v>590</v>
      </c>
      <c r="M1340" s="51">
        <f>FG_SecBase_Tuning!Q$464</f>
        <v>500</v>
      </c>
      <c r="P1340" s="155" cm="1">
        <f t="array" ref="P1340">_xlfn.SWITCH(B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40" s="155" cm="1">
        <f t="array" ref="Q1340">_xlfn.SWITCH(C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40" s="155" cm="1">
        <f t="array" ref="R1340">_xlfn.SWITCH(D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40" s="155" cm="1">
        <f t="array" ref="S1340">_xlfn.SWITCH(E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0" s="155" cm="1">
        <f t="array" ref="T1340">_xlfn.SWITCH(F1340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41" spans="1:20" x14ac:dyDescent="0.3">
      <c r="A1341">
        <v>88</v>
      </c>
      <c r="B1341" t="s">
        <v>40</v>
      </c>
      <c r="C1341" t="s">
        <v>36</v>
      </c>
      <c r="D1341" t="s">
        <v>18</v>
      </c>
      <c r="E1341" t="s">
        <v>15</v>
      </c>
      <c r="F1341" t="s">
        <v>36</v>
      </c>
      <c r="I1341">
        <f>FG_SecBase_Tuning!M$460</f>
        <v>340</v>
      </c>
      <c r="J1341" s="51">
        <f>FG_SecBase_Tuning!N$464</f>
        <v>500</v>
      </c>
      <c r="K1341">
        <f>FG_SecBase_Tuning!O$460</f>
        <v>390</v>
      </c>
      <c r="L1341">
        <f>FG_SecBase_Tuning!P$460</f>
        <v>590</v>
      </c>
      <c r="M1341" s="51">
        <f>FG_SecBase_Tuning!Q$464</f>
        <v>500</v>
      </c>
      <c r="P1341" s="155" cm="1">
        <f t="array" ref="P1341">_xlfn.SWITCH(B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41" s="155" cm="1">
        <f t="array" ref="Q1341">_xlfn.SWITCH(C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41" s="155" cm="1">
        <f t="array" ref="R1341">_xlfn.SWITCH(D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41" s="155" cm="1">
        <f t="array" ref="S1341">_xlfn.SWITCH(E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1" s="155" cm="1">
        <f t="array" ref="T1341">_xlfn.SWITCH(F1341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42" spans="1:20" x14ac:dyDescent="0.3">
      <c r="A1342">
        <v>89</v>
      </c>
      <c r="B1342" t="s">
        <v>18</v>
      </c>
      <c r="C1342" t="s">
        <v>27</v>
      </c>
      <c r="D1342" t="s">
        <v>40</v>
      </c>
      <c r="E1342" t="s">
        <v>31</v>
      </c>
      <c r="F1342" t="s">
        <v>15</v>
      </c>
      <c r="I1342">
        <f>FG_SecBase_Tuning!M$460</f>
        <v>340</v>
      </c>
      <c r="J1342" s="53">
        <f>FG_SecBase_Tuning!N$464</f>
        <v>500</v>
      </c>
      <c r="K1342">
        <f>FG_SecBase_Tuning!O$460</f>
        <v>390</v>
      </c>
      <c r="L1342">
        <f>FG_SecBase_Tuning!P$460</f>
        <v>590</v>
      </c>
      <c r="M1342" s="53">
        <f>FG_SecBase_Tuning!Q$464</f>
        <v>500</v>
      </c>
      <c r="P1342" s="155" cm="1">
        <f t="array" ref="P1342">_xlfn.SWITCH(B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42" s="155" cm="1">
        <f t="array" ref="Q1342">_xlfn.SWITCH(C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42" s="155" cm="1">
        <f t="array" ref="R1342">_xlfn.SWITCH(D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42" s="155" cm="1">
        <f t="array" ref="S1342">_xlfn.SWITCH(E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42" s="155" cm="1">
        <f t="array" ref="T1342">_xlfn.SWITCH(F1342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43" spans="1:20" x14ac:dyDescent="0.3">
      <c r="A1343">
        <v>90</v>
      </c>
      <c r="B1343" t="s">
        <v>15</v>
      </c>
      <c r="C1343" t="s">
        <v>34</v>
      </c>
      <c r="D1343" t="s">
        <v>37</v>
      </c>
      <c r="E1343" t="s">
        <v>37</v>
      </c>
      <c r="F1343" t="s">
        <v>37</v>
      </c>
      <c r="I1343">
        <f>FG_SecBase_Tuning!M$460</f>
        <v>340</v>
      </c>
      <c r="J1343" s="6">
        <f>FG_SecBase_Tuning!N$466</f>
        <v>200</v>
      </c>
      <c r="K1343">
        <f>FG_SecBase_Tuning!O$460</f>
        <v>390</v>
      </c>
      <c r="L1343">
        <f>FG_SecBase_Tuning!P$460</f>
        <v>590</v>
      </c>
      <c r="M1343" s="6">
        <f>FG_SecBase_Tuning!Q$466</f>
        <v>300</v>
      </c>
      <c r="P1343" s="155" cm="1">
        <f t="array" ref="P1343">_xlfn.SWITCH(B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43" s="155" cm="1">
        <f t="array" ref="Q1343">_xlfn.SWITCH(C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43" s="155" cm="1">
        <f t="array" ref="R1343">_xlfn.SWITCH(D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43" s="155" cm="1">
        <f t="array" ref="S1343">_xlfn.SWITCH(E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43" s="155" cm="1">
        <f t="array" ref="T1343">_xlfn.SWITCH(F1343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44" spans="1:20" x14ac:dyDescent="0.3">
      <c r="A1344">
        <v>91</v>
      </c>
      <c r="B1344" t="s">
        <v>31</v>
      </c>
      <c r="C1344" t="s">
        <v>11</v>
      </c>
      <c r="D1344" t="s">
        <v>24</v>
      </c>
      <c r="E1344" t="s">
        <v>31</v>
      </c>
      <c r="F1344" t="s">
        <v>40</v>
      </c>
      <c r="I1344">
        <f>FG_SecBase_Tuning!M$460</f>
        <v>340</v>
      </c>
      <c r="J1344" s="6">
        <f>FG_SecBase_Tuning!N$466</f>
        <v>200</v>
      </c>
      <c r="K1344">
        <f>FG_SecBase_Tuning!O$460</f>
        <v>390</v>
      </c>
      <c r="L1344">
        <f>FG_SecBase_Tuning!P$460</f>
        <v>590</v>
      </c>
      <c r="M1344" s="6">
        <f>FG_SecBase_Tuning!Q$466</f>
        <v>300</v>
      </c>
      <c r="P1344" s="155" cm="1">
        <f t="array" ref="P1344">_xlfn.SWITCH(B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44" s="155" cm="1">
        <f t="array" ref="Q1344">_xlfn.SWITCH(C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44" s="155" cm="1">
        <f t="array" ref="R1344">_xlfn.SWITCH(D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344" s="155" cm="1">
        <f t="array" ref="S1344">_xlfn.SWITCH(E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44" s="155" cm="1">
        <f t="array" ref="T1344">_xlfn.SWITCH(F1344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345" spans="1:20" x14ac:dyDescent="0.3">
      <c r="A1345">
        <v>92</v>
      </c>
      <c r="B1345" t="s">
        <v>11</v>
      </c>
      <c r="C1345" t="s">
        <v>26</v>
      </c>
      <c r="D1345" t="s">
        <v>31</v>
      </c>
      <c r="E1345" t="s">
        <v>15</v>
      </c>
      <c r="F1345" t="s">
        <v>26</v>
      </c>
      <c r="I1345">
        <f>FG_SecBase_Tuning!M$460</f>
        <v>340</v>
      </c>
      <c r="J1345" s="6">
        <f>FG_SecBase_Tuning!N$466</f>
        <v>200</v>
      </c>
      <c r="K1345">
        <f>FG_SecBase_Tuning!O$460</f>
        <v>390</v>
      </c>
      <c r="L1345">
        <f>FG_SecBase_Tuning!P$460</f>
        <v>590</v>
      </c>
      <c r="M1345" s="6">
        <f>FG_SecBase_Tuning!Q$466</f>
        <v>300</v>
      </c>
      <c r="P1345" s="155" cm="1">
        <f t="array" ref="P1345">_xlfn.SWITCH(B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45" s="155" cm="1">
        <f t="array" ref="Q1345">_xlfn.SWITCH(C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45" s="155" cm="1">
        <f t="array" ref="R1345">_xlfn.SWITCH(D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45" s="155" cm="1">
        <f t="array" ref="S1345">_xlfn.SWITCH(E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5" s="155" cm="1">
        <f t="array" ref="T1345">_xlfn.SWITCH(F1345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46" spans="1:20" x14ac:dyDescent="0.3">
      <c r="A1346">
        <v>93</v>
      </c>
      <c r="B1346" t="s">
        <v>21</v>
      </c>
      <c r="C1346" t="s">
        <v>30</v>
      </c>
      <c r="D1346" t="s">
        <v>15</v>
      </c>
      <c r="E1346" t="s">
        <v>15</v>
      </c>
      <c r="F1346" t="s">
        <v>30</v>
      </c>
      <c r="I1346">
        <f>FG_SecBase_Tuning!M$460</f>
        <v>340</v>
      </c>
      <c r="J1346" s="2">
        <f>FG_SecBase_Tuning!N$467</f>
        <v>150</v>
      </c>
      <c r="K1346">
        <f>FG_SecBase_Tuning!O$460</f>
        <v>390</v>
      </c>
      <c r="L1346">
        <f>FG_SecBase_Tuning!P$460</f>
        <v>590</v>
      </c>
      <c r="M1346" s="2">
        <f>FG_SecBase_Tuning!Q$467</f>
        <v>100</v>
      </c>
      <c r="P1346" s="155" cm="1">
        <f t="array" ref="P1346">_xlfn.SWITCH(B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46" s="155" cm="1">
        <f t="array" ref="Q1346">_xlfn.SWITCH(C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46" s="155" cm="1">
        <f t="array" ref="R1346">_xlfn.SWITCH(D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46" s="155" cm="1">
        <f t="array" ref="S1346">_xlfn.SWITCH(E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6" s="155" cm="1">
        <f t="array" ref="T1346">_xlfn.SWITCH(F1346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47" spans="1:20" x14ac:dyDescent="0.3">
      <c r="A1347">
        <v>94</v>
      </c>
      <c r="B1347" t="s">
        <v>11</v>
      </c>
      <c r="C1347" t="s">
        <v>33</v>
      </c>
      <c r="D1347" t="s">
        <v>21</v>
      </c>
      <c r="E1347" t="s">
        <v>27</v>
      </c>
      <c r="F1347" t="s">
        <v>33</v>
      </c>
      <c r="I1347">
        <f>FG_SecBase_Tuning!M$460</f>
        <v>340</v>
      </c>
      <c r="J1347" s="2">
        <f>FG_SecBase_Tuning!N$467</f>
        <v>150</v>
      </c>
      <c r="K1347">
        <f>FG_SecBase_Tuning!O$460</f>
        <v>390</v>
      </c>
      <c r="L1347">
        <f>FG_SecBase_Tuning!P$460</f>
        <v>590</v>
      </c>
      <c r="M1347" s="2">
        <f>FG_SecBase_Tuning!Q$467</f>
        <v>100</v>
      </c>
      <c r="P1347" s="155" cm="1">
        <f t="array" ref="P1347">_xlfn.SWITCH(B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47" s="155" cm="1">
        <f t="array" ref="Q1347">_xlfn.SWITCH(C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47" s="155" cm="1">
        <f t="array" ref="R1347">_xlfn.SWITCH(D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47" s="155" cm="1">
        <f t="array" ref="S1347">_xlfn.SWITCH(E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47" s="155" cm="1">
        <f t="array" ref="T1347">_xlfn.SWITCH(F1347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48" spans="1:20" x14ac:dyDescent="0.3">
      <c r="A1348">
        <v>95</v>
      </c>
      <c r="B1348" t="s">
        <v>15</v>
      </c>
      <c r="C1348" t="s">
        <v>36</v>
      </c>
      <c r="D1348" t="s">
        <v>40</v>
      </c>
      <c r="E1348" t="s">
        <v>15</v>
      </c>
      <c r="F1348" t="s">
        <v>36</v>
      </c>
      <c r="I1348">
        <f>FG_SecBase_Tuning!M$460</f>
        <v>340</v>
      </c>
      <c r="J1348" s="2">
        <f>FG_SecBase_Tuning!N$467</f>
        <v>150</v>
      </c>
      <c r="K1348">
        <f>FG_SecBase_Tuning!O$460</f>
        <v>390</v>
      </c>
      <c r="L1348">
        <f>FG_SecBase_Tuning!P$460</f>
        <v>590</v>
      </c>
      <c r="M1348" s="2">
        <f>FG_SecBase_Tuning!Q$467</f>
        <v>100</v>
      </c>
      <c r="P1348" s="155" cm="1">
        <f t="array" ref="P1348">_xlfn.SWITCH(B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48" s="155" cm="1">
        <f t="array" ref="Q1348">_xlfn.SWITCH(C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48" s="155" cm="1">
        <f t="array" ref="R1348">_xlfn.SWITCH(D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48" s="155" cm="1">
        <f t="array" ref="S1348">_xlfn.SWITCH(E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48" s="155" cm="1">
        <f t="array" ref="T1348">_xlfn.SWITCH(F1348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49" spans="1:20" x14ac:dyDescent="0.3">
      <c r="A1349">
        <v>96</v>
      </c>
      <c r="B1349" t="s">
        <v>37</v>
      </c>
      <c r="C1349" t="s">
        <v>39</v>
      </c>
      <c r="D1349" t="s">
        <v>37</v>
      </c>
      <c r="E1349" t="s">
        <v>24</v>
      </c>
      <c r="F1349" t="s">
        <v>39</v>
      </c>
      <c r="I1349">
        <f>FG_SecBase_Tuning!M$460</f>
        <v>340</v>
      </c>
      <c r="J1349" s="2">
        <f>FG_SecBase_Tuning!N$467</f>
        <v>150</v>
      </c>
      <c r="K1349">
        <f>FG_SecBase_Tuning!O$460</f>
        <v>390</v>
      </c>
      <c r="L1349">
        <f>FG_SecBase_Tuning!P$460</f>
        <v>590</v>
      </c>
      <c r="M1349" s="2">
        <f>FG_SecBase_Tuning!Q$467</f>
        <v>100</v>
      </c>
      <c r="P1349" s="155" cm="1">
        <f t="array" ref="P1349">_xlfn.SWITCH(B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49" s="155" cm="1">
        <f t="array" ref="Q1349">_xlfn.SWITCH(C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349" s="155" cm="1">
        <f t="array" ref="R1349">_xlfn.SWITCH(D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49" s="155" cm="1">
        <f t="array" ref="S1349">_xlfn.SWITCH(E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49" s="155" cm="1">
        <f t="array" ref="T1349">_xlfn.SWITCH(F1349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350" spans="1:20" x14ac:dyDescent="0.3">
      <c r="A1350">
        <v>97</v>
      </c>
      <c r="B1350" t="s">
        <v>31</v>
      </c>
      <c r="C1350" t="s">
        <v>26</v>
      </c>
      <c r="D1350" t="s">
        <v>11</v>
      </c>
      <c r="E1350" t="s">
        <v>18</v>
      </c>
      <c r="F1350" t="s">
        <v>26</v>
      </c>
      <c r="I1350">
        <f>FG_SecBase_Tuning!M$460</f>
        <v>340</v>
      </c>
      <c r="J1350" s="2">
        <f>FG_SecBase_Tuning!N$467</f>
        <v>150</v>
      </c>
      <c r="K1350">
        <f>FG_SecBase_Tuning!O$460</f>
        <v>390</v>
      </c>
      <c r="L1350">
        <f>FG_SecBase_Tuning!P$460</f>
        <v>590</v>
      </c>
      <c r="M1350" s="2">
        <f>FG_SecBase_Tuning!Q$467</f>
        <v>100</v>
      </c>
      <c r="P1350" s="155" cm="1">
        <f t="array" ref="P1350">_xlfn.SWITCH(B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50" s="155" cm="1">
        <f t="array" ref="Q1350">_xlfn.SWITCH(C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350" s="155" cm="1">
        <f t="array" ref="R1350">_xlfn.SWITCH(D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50" s="155" cm="1">
        <f t="array" ref="S1350">_xlfn.SWITCH(E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50" s="155" cm="1">
        <f t="array" ref="T1350">_xlfn.SWITCH(F1350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51" spans="1:20" x14ac:dyDescent="0.3">
      <c r="A1351">
        <v>98</v>
      </c>
      <c r="B1351" t="s">
        <v>18</v>
      </c>
      <c r="C1351" t="s">
        <v>30</v>
      </c>
      <c r="D1351" t="s">
        <v>18</v>
      </c>
      <c r="E1351" t="s">
        <v>40</v>
      </c>
      <c r="F1351" t="s">
        <v>30</v>
      </c>
      <c r="I1351">
        <f>FG_SecBase_Tuning!M$460</f>
        <v>340</v>
      </c>
      <c r="J1351" s="2">
        <f>FG_SecBase_Tuning!N$467</f>
        <v>150</v>
      </c>
      <c r="K1351">
        <f>FG_SecBase_Tuning!O$460</f>
        <v>390</v>
      </c>
      <c r="L1351">
        <f>FG_SecBase_Tuning!P$460</f>
        <v>590</v>
      </c>
      <c r="M1351" s="2">
        <f>FG_SecBase_Tuning!Q$467</f>
        <v>100</v>
      </c>
      <c r="P1351" s="155" cm="1">
        <f t="array" ref="P1351">_xlfn.SWITCH(B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51" s="155" cm="1">
        <f t="array" ref="Q1351">_xlfn.SWITCH(C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351" s="155" cm="1">
        <f t="array" ref="R1351">_xlfn.SWITCH(D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51" s="155" cm="1">
        <f t="array" ref="S1351">_xlfn.SWITCH(E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51" s="155" cm="1">
        <f t="array" ref="T1351">_xlfn.SWITCH(F1351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52" spans="1:20" x14ac:dyDescent="0.3">
      <c r="A1352">
        <v>99</v>
      </c>
      <c r="B1352" t="s">
        <v>31</v>
      </c>
      <c r="C1352" t="s">
        <v>33</v>
      </c>
      <c r="D1352" t="s">
        <v>11</v>
      </c>
      <c r="E1352" t="s">
        <v>27</v>
      </c>
      <c r="F1352" t="s">
        <v>33</v>
      </c>
      <c r="I1352">
        <f>FG_SecBase_Tuning!M$460</f>
        <v>340</v>
      </c>
      <c r="J1352" s="6">
        <f>FG_SecBase_Tuning!N$466</f>
        <v>200</v>
      </c>
      <c r="K1352">
        <f>FG_SecBase_Tuning!O$460</f>
        <v>390</v>
      </c>
      <c r="L1352">
        <f>FG_SecBase_Tuning!P$460</f>
        <v>590</v>
      </c>
      <c r="M1352" s="6">
        <f>FG_SecBase_Tuning!Q$466</f>
        <v>300</v>
      </c>
      <c r="P1352" s="155" cm="1">
        <f t="array" ref="P1352">_xlfn.SWITCH(B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52" s="155" cm="1">
        <f t="array" ref="Q1352">_xlfn.SWITCH(C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352" s="155" cm="1">
        <f t="array" ref="R1352">_xlfn.SWITCH(D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52" s="155" cm="1">
        <f t="array" ref="S1352">_xlfn.SWITCH(E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52" s="155" cm="1">
        <f t="array" ref="T1352">_xlfn.SWITCH(F1352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53" spans="1:20" x14ac:dyDescent="0.3">
      <c r="A1353">
        <v>100</v>
      </c>
      <c r="B1353" t="s">
        <v>24</v>
      </c>
      <c r="C1353" t="s">
        <v>36</v>
      </c>
      <c r="D1353" t="s">
        <v>37</v>
      </c>
      <c r="E1353" t="s">
        <v>40</v>
      </c>
      <c r="F1353" t="s">
        <v>36</v>
      </c>
      <c r="I1353">
        <f>FG_SecBase_Tuning!M$460</f>
        <v>340</v>
      </c>
      <c r="J1353" s="6">
        <f>FG_SecBase_Tuning!N$466</f>
        <v>200</v>
      </c>
      <c r="K1353">
        <f>FG_SecBase_Tuning!O$460</f>
        <v>390</v>
      </c>
      <c r="L1353">
        <f>FG_SecBase_Tuning!P$460</f>
        <v>590</v>
      </c>
      <c r="M1353" s="6">
        <f>FG_SecBase_Tuning!Q$466</f>
        <v>300</v>
      </c>
      <c r="P1353" s="155" cm="1">
        <f t="array" ref="P1353">_xlfn.SWITCH(B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53" s="155" cm="1">
        <f t="array" ref="Q1353">_xlfn.SWITCH(C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353" s="155" cm="1">
        <f t="array" ref="R1353">_xlfn.SWITCH(D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53" s="155" cm="1">
        <f t="array" ref="S1353">_xlfn.SWITCH(E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53" s="155" cm="1">
        <f t="array" ref="T1353">_xlfn.SWITCH(F1353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54" spans="1:20" x14ac:dyDescent="0.3">
      <c r="A1354">
        <v>101</v>
      </c>
      <c r="B1354" t="s">
        <v>11</v>
      </c>
      <c r="C1354" t="s">
        <v>24</v>
      </c>
      <c r="D1354" t="s">
        <v>18</v>
      </c>
      <c r="E1354" t="s">
        <v>18</v>
      </c>
      <c r="F1354" t="s">
        <v>27</v>
      </c>
      <c r="I1354">
        <f>FG_SecBase_Tuning!M$460</f>
        <v>340</v>
      </c>
      <c r="J1354" s="6">
        <f>FG_SecBase_Tuning!N$466</f>
        <v>200</v>
      </c>
      <c r="K1354">
        <f>FG_SecBase_Tuning!O$460</f>
        <v>390</v>
      </c>
      <c r="L1354">
        <f>FG_SecBase_Tuning!P$460</f>
        <v>590</v>
      </c>
      <c r="M1354" s="6">
        <f>FG_SecBase_Tuning!Q$466</f>
        <v>300</v>
      </c>
      <c r="P1354" s="155" cm="1">
        <f t="array" ref="P1354">_xlfn.SWITCH(B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54" s="155" cm="1">
        <f t="array" ref="Q1354">_xlfn.SWITCH(C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54" s="155" cm="1">
        <f t="array" ref="R1354">_xlfn.SWITCH(D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54" s="155" cm="1">
        <f t="array" ref="S1354">_xlfn.SWITCH(E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54" s="155" cm="1">
        <f t="array" ref="T1354">_xlfn.SWITCH(F1354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355" spans="1:20" x14ac:dyDescent="0.3">
      <c r="A1355">
        <v>102</v>
      </c>
      <c r="B1355" t="s">
        <v>18</v>
      </c>
      <c r="C1355" t="s">
        <v>11</v>
      </c>
      <c r="D1355" t="s">
        <v>18</v>
      </c>
      <c r="E1355" t="s">
        <v>21</v>
      </c>
      <c r="F1355" t="s">
        <v>37</v>
      </c>
      <c r="I1355">
        <f>FG_SecBase_Tuning!M$460</f>
        <v>340</v>
      </c>
      <c r="J1355">
        <f>FG_SecBase_Tuning!N$460</f>
        <v>1200</v>
      </c>
      <c r="K1355">
        <f>FG_SecBase_Tuning!O$460</f>
        <v>390</v>
      </c>
      <c r="L1355">
        <f>FG_SecBase_Tuning!P$460</f>
        <v>590</v>
      </c>
      <c r="M1355">
        <f>FG_SecBase_Tuning!Q$460</f>
        <v>2700</v>
      </c>
      <c r="P1355" s="155" cm="1">
        <f t="array" ref="P1355">_xlfn.SWITCH(B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55" s="155" cm="1">
        <f t="array" ref="Q1355">_xlfn.SWITCH(C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55" s="155" cm="1">
        <f t="array" ref="R1355">_xlfn.SWITCH(D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55" s="155" cm="1">
        <f t="array" ref="S1355">_xlfn.SWITCH(E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55" s="155" cm="1">
        <f t="array" ref="T1355">_xlfn.SWITCH(F1355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56" spans="1:20" x14ac:dyDescent="0.3">
      <c r="A1356">
        <v>103</v>
      </c>
      <c r="B1356" t="s">
        <v>21</v>
      </c>
      <c r="C1356" t="s">
        <v>31</v>
      </c>
      <c r="D1356" t="s">
        <v>24</v>
      </c>
      <c r="E1356" t="s">
        <v>21</v>
      </c>
      <c r="F1356" t="s">
        <v>37</v>
      </c>
      <c r="I1356">
        <f>FG_SecBase_Tuning!M$460</f>
        <v>340</v>
      </c>
      <c r="J1356">
        <f>FG_SecBase_Tuning!N$460</f>
        <v>1200</v>
      </c>
      <c r="K1356">
        <f>FG_SecBase_Tuning!O$460</f>
        <v>390</v>
      </c>
      <c r="L1356">
        <f>FG_SecBase_Tuning!P$460</f>
        <v>590</v>
      </c>
      <c r="M1356">
        <f>FG_SecBase_Tuning!Q$460</f>
        <v>2700</v>
      </c>
      <c r="P1356" s="155" cm="1">
        <f t="array" ref="P1356">_xlfn.SWITCH(B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56" s="155" cm="1">
        <f t="array" ref="Q1356">_xlfn.SWITCH(C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56" s="155" cm="1">
        <f t="array" ref="R1356">_xlfn.SWITCH(D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356" s="155" cm="1">
        <f t="array" ref="S1356">_xlfn.SWITCH(E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56" s="155" cm="1">
        <f t="array" ref="T1356">_xlfn.SWITCH(F1356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57" spans="1:20" x14ac:dyDescent="0.3">
      <c r="K1357"/>
    </row>
    <row r="1358" spans="1:20" x14ac:dyDescent="0.3">
      <c r="I1358">
        <f>SUM(I1254:I1356)</f>
        <v>100000</v>
      </c>
      <c r="J1358">
        <f t="shared" ref="J1358:M1358" si="35">SUM(J1254:J1356)</f>
        <v>100000</v>
      </c>
      <c r="K1358">
        <f t="shared" si="35"/>
        <v>100000</v>
      </c>
      <c r="L1358">
        <f t="shared" si="35"/>
        <v>100000</v>
      </c>
      <c r="M1358">
        <f t="shared" si="35"/>
        <v>100000</v>
      </c>
    </row>
    <row r="1359" spans="1:20" x14ac:dyDescent="0.3">
      <c r="K1359"/>
    </row>
    <row r="1360" spans="1:20" x14ac:dyDescent="0.3">
      <c r="K1360"/>
    </row>
    <row r="1361" spans="1:20" x14ac:dyDescent="0.3">
      <c r="K1361"/>
    </row>
    <row r="1362" spans="1:20" x14ac:dyDescent="0.3">
      <c r="K1362"/>
    </row>
    <row r="1363" spans="1:20" x14ac:dyDescent="0.3">
      <c r="K1363"/>
    </row>
    <row r="1364" spans="1:20" x14ac:dyDescent="0.3">
      <c r="B1364" s="209" t="s">
        <v>92</v>
      </c>
      <c r="C1364" s="209"/>
      <c r="D1364" s="209"/>
      <c r="E1364" s="209"/>
      <c r="F1364" s="209"/>
      <c r="I1364" s="209" t="s">
        <v>73</v>
      </c>
      <c r="J1364" s="211"/>
      <c r="K1364" s="211"/>
      <c r="L1364" s="211"/>
      <c r="M1364" s="211"/>
      <c r="P1364" s="209" t="s">
        <v>92</v>
      </c>
      <c r="Q1364" s="209"/>
      <c r="R1364" s="209"/>
      <c r="S1364" s="209"/>
      <c r="T1364" s="209"/>
    </row>
    <row r="1365" spans="1:20" x14ac:dyDescent="0.3">
      <c r="K1365"/>
    </row>
    <row r="1366" spans="1:20" x14ac:dyDescent="0.3">
      <c r="B1366" s="38" t="s">
        <v>74</v>
      </c>
      <c r="C1366" s="38" t="s">
        <v>75</v>
      </c>
      <c r="D1366" s="38" t="s">
        <v>76</v>
      </c>
      <c r="E1366" s="38" t="s">
        <v>77</v>
      </c>
      <c r="F1366" s="38" t="s">
        <v>78</v>
      </c>
      <c r="K1366"/>
      <c r="P1366" s="38" t="s">
        <v>74</v>
      </c>
      <c r="Q1366" s="38" t="s">
        <v>75</v>
      </c>
      <c r="R1366" s="38" t="s">
        <v>76</v>
      </c>
      <c r="S1366" s="38" t="s">
        <v>77</v>
      </c>
      <c r="T1366" s="38" t="s">
        <v>78</v>
      </c>
    </row>
    <row r="1367" spans="1:20" x14ac:dyDescent="0.3">
      <c r="A1367">
        <v>1</v>
      </c>
      <c r="B1367" t="s">
        <v>24</v>
      </c>
      <c r="C1367" t="s">
        <v>40</v>
      </c>
      <c r="D1367" t="s">
        <v>15</v>
      </c>
      <c r="E1367" t="s">
        <v>37</v>
      </c>
      <c r="F1367" t="s">
        <v>37</v>
      </c>
      <c r="I1367">
        <f>FG_SecBase_Tuning!M$491</f>
        <v>390</v>
      </c>
      <c r="J1367">
        <f>FG_SecBase_Tuning!N$491</f>
        <v>450</v>
      </c>
      <c r="K1367">
        <f>FG_SecBase_Tuning!O$491</f>
        <v>590</v>
      </c>
      <c r="L1367">
        <f>FG_SecBase_Tuning!P$491</f>
        <v>740</v>
      </c>
      <c r="M1367">
        <f>FG_SecBase_Tuning!Q$491</f>
        <v>2750</v>
      </c>
      <c r="P1367" s="155" cm="1">
        <f t="array" ref="P1367">_xlfn.SWITCH(B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67" s="155" cm="1">
        <f t="array" ref="Q1367">_xlfn.SWITCH(C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67" s="155" cm="1">
        <f t="array" ref="R1367">_xlfn.SWITCH(D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67" s="155" cm="1">
        <f t="array" ref="S1367">_xlfn.SWITCH(E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67" s="155" cm="1">
        <f t="array" ref="T1367">_xlfn.SWITCH(F1367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368" spans="1:20" x14ac:dyDescent="0.3">
      <c r="A1368">
        <v>2</v>
      </c>
      <c r="B1368" t="s">
        <v>40</v>
      </c>
      <c r="C1368" t="s">
        <v>31</v>
      </c>
      <c r="D1368" t="s">
        <v>15</v>
      </c>
      <c r="E1368" t="s">
        <v>27</v>
      </c>
      <c r="F1368" t="s">
        <v>40</v>
      </c>
      <c r="I1368">
        <f>FG_SecBase_Tuning!M$491</f>
        <v>390</v>
      </c>
      <c r="J1368">
        <f>FG_SecBase_Tuning!N$491</f>
        <v>450</v>
      </c>
      <c r="K1368">
        <f>FG_SecBase_Tuning!O$491</f>
        <v>590</v>
      </c>
      <c r="L1368">
        <f>FG_SecBase_Tuning!P$491</f>
        <v>740</v>
      </c>
      <c r="M1368">
        <f>FG_SecBase_Tuning!Q$491</f>
        <v>2750</v>
      </c>
      <c r="P1368" s="155" cm="1">
        <f t="array" ref="P1368">_xlfn.SWITCH(B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68" s="155" cm="1">
        <f t="array" ref="Q1368">_xlfn.SWITCH(C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68" s="155" cm="1">
        <f t="array" ref="R1368">_xlfn.SWITCH(D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68" s="155" cm="1">
        <f t="array" ref="S1368">_xlfn.SWITCH(E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68" s="155" cm="1">
        <f t="array" ref="T1368">_xlfn.SWITCH(F1368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369" spans="1:20" x14ac:dyDescent="0.3">
      <c r="A1369">
        <v>3</v>
      </c>
      <c r="B1369" t="s">
        <v>18</v>
      </c>
      <c r="C1369" t="s">
        <v>34</v>
      </c>
      <c r="D1369" t="s">
        <v>18</v>
      </c>
      <c r="E1369" t="s">
        <v>15</v>
      </c>
      <c r="F1369" t="s">
        <v>31</v>
      </c>
      <c r="I1369">
        <f>FG_SecBase_Tuning!M$491</f>
        <v>390</v>
      </c>
      <c r="J1369">
        <f>FG_SecBase_Tuning!N$491</f>
        <v>450</v>
      </c>
      <c r="K1369">
        <f>FG_SecBase_Tuning!O$491</f>
        <v>590</v>
      </c>
      <c r="L1369">
        <f>FG_SecBase_Tuning!P$491</f>
        <v>740</v>
      </c>
      <c r="M1369">
        <f>FG_SecBase_Tuning!Q$491</f>
        <v>2750</v>
      </c>
      <c r="P1369" s="155" cm="1">
        <f t="array" ref="P1369">_xlfn.SWITCH(B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69" s="155" cm="1">
        <f t="array" ref="Q1369">_xlfn.SWITCH(C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69" s="155" cm="1">
        <f t="array" ref="R1369">_xlfn.SWITCH(D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69" s="155" cm="1">
        <f t="array" ref="S1369">_xlfn.SWITCH(E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69" s="155" cm="1">
        <f t="array" ref="T1369">_xlfn.SWITCH(F1369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70" spans="1:20" x14ac:dyDescent="0.3">
      <c r="A1370">
        <v>4</v>
      </c>
      <c r="B1370" t="s">
        <v>15</v>
      </c>
      <c r="C1370" t="s">
        <v>11</v>
      </c>
      <c r="D1370" t="s">
        <v>27</v>
      </c>
      <c r="E1370" t="s">
        <v>34</v>
      </c>
      <c r="F1370" t="s">
        <v>27</v>
      </c>
      <c r="I1370">
        <f>FG_SecBase_Tuning!M$491</f>
        <v>390</v>
      </c>
      <c r="J1370">
        <f>FG_SecBase_Tuning!N$491</f>
        <v>450</v>
      </c>
      <c r="K1370">
        <f>FG_SecBase_Tuning!O$491</f>
        <v>590</v>
      </c>
      <c r="L1370">
        <f>FG_SecBase_Tuning!P$491</f>
        <v>740</v>
      </c>
      <c r="M1370">
        <f>FG_SecBase_Tuning!Q$491</f>
        <v>2750</v>
      </c>
      <c r="P1370" s="155" cm="1">
        <f t="array" ref="P1370">_xlfn.SWITCH(B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70" s="155" cm="1">
        <f t="array" ref="Q1370">_xlfn.SWITCH(C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70" s="155" cm="1">
        <f t="array" ref="R1370">_xlfn.SWITCH(D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370" s="155" cm="1">
        <f t="array" ref="S1370">_xlfn.SWITCH(E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70" s="155" cm="1">
        <f t="array" ref="T1370">_xlfn.SWITCH(F1370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371" spans="1:20" x14ac:dyDescent="0.3">
      <c r="A1371">
        <v>5</v>
      </c>
      <c r="B1371" t="s">
        <v>27</v>
      </c>
      <c r="C1371" t="s">
        <v>18</v>
      </c>
      <c r="D1371" t="s">
        <v>21</v>
      </c>
      <c r="E1371" t="s">
        <v>11</v>
      </c>
      <c r="F1371" t="s">
        <v>24</v>
      </c>
      <c r="I1371">
        <f>FG_SecBase_Tuning!M$491</f>
        <v>390</v>
      </c>
      <c r="J1371">
        <f>FG_SecBase_Tuning!N$491</f>
        <v>450</v>
      </c>
      <c r="K1371">
        <f>FG_SecBase_Tuning!O$491</f>
        <v>590</v>
      </c>
      <c r="L1371" s="6">
        <f>FG_SecBase_Tuning!P$495</f>
        <v>1200</v>
      </c>
      <c r="M1371" s="6">
        <f>FG_SecBase_Tuning!Q$495</f>
        <v>500</v>
      </c>
      <c r="P1371" s="155" cm="1">
        <f t="array" ref="P1371">_xlfn.SWITCH(B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71" s="155" cm="1">
        <f t="array" ref="Q1371">_xlfn.SWITCH(C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71" s="155" cm="1">
        <f t="array" ref="R1371">_xlfn.SWITCH(D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71" s="155" cm="1">
        <f t="array" ref="S1371">_xlfn.SWITCH(E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371" s="155" cm="1">
        <f t="array" ref="T1371">_xlfn.SWITCH(F1371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372" spans="1:20" x14ac:dyDescent="0.3">
      <c r="A1372">
        <v>6</v>
      </c>
      <c r="B1372" t="s">
        <v>18</v>
      </c>
      <c r="C1372" t="s">
        <v>37</v>
      </c>
      <c r="D1372" t="s">
        <v>15</v>
      </c>
      <c r="E1372" t="s">
        <v>37</v>
      </c>
      <c r="F1372" t="s">
        <v>18</v>
      </c>
      <c r="I1372">
        <f>FG_SecBase_Tuning!M$491</f>
        <v>390</v>
      </c>
      <c r="J1372">
        <f>FG_SecBase_Tuning!N$491</f>
        <v>450</v>
      </c>
      <c r="K1372">
        <f>FG_SecBase_Tuning!O$491</f>
        <v>590</v>
      </c>
      <c r="L1372" s="6">
        <f>FG_SecBase_Tuning!P$495</f>
        <v>1200</v>
      </c>
      <c r="M1372" s="6">
        <f>FG_SecBase_Tuning!Q$495</f>
        <v>500</v>
      </c>
      <c r="P1372" s="155" cm="1">
        <f t="array" ref="P1372">_xlfn.SWITCH(B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72" s="155" cm="1">
        <f t="array" ref="Q1372">_xlfn.SWITCH(C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72" s="155" cm="1">
        <f t="array" ref="R1372">_xlfn.SWITCH(D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72" s="155" cm="1">
        <f t="array" ref="S1372">_xlfn.SWITCH(E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372" s="155" cm="1">
        <f t="array" ref="T1372">_xlfn.SWITCH(F1372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73" spans="1:20" x14ac:dyDescent="0.3">
      <c r="A1373">
        <v>7</v>
      </c>
      <c r="B1373" t="s">
        <v>37</v>
      </c>
      <c r="C1373" t="s">
        <v>40</v>
      </c>
      <c r="D1373" t="s">
        <v>18</v>
      </c>
      <c r="E1373" t="s">
        <v>26</v>
      </c>
      <c r="F1373" t="s">
        <v>26</v>
      </c>
      <c r="I1373">
        <f>FG_SecBase_Tuning!M$491</f>
        <v>390</v>
      </c>
      <c r="J1373">
        <f>FG_SecBase_Tuning!N$491</f>
        <v>450</v>
      </c>
      <c r="K1373">
        <f>FG_SecBase_Tuning!O$491</f>
        <v>590</v>
      </c>
      <c r="L1373" s="6">
        <f>FG_SecBase_Tuning!P$495</f>
        <v>1200</v>
      </c>
      <c r="M1373" s="6">
        <f>FG_SecBase_Tuning!Q$495</f>
        <v>500</v>
      </c>
      <c r="P1373" s="155" cm="1">
        <f t="array" ref="P1373">_xlfn.SWITCH(B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73" s="155" cm="1">
        <f t="array" ref="Q1373">_xlfn.SWITCH(C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73" s="155" cm="1">
        <f t="array" ref="R1373">_xlfn.SWITCH(D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73" s="155" cm="1">
        <f t="array" ref="S1373">_xlfn.SWITCH(E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373" s="155" cm="1">
        <f t="array" ref="T1373">_xlfn.SWITCH(F1373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74" spans="1:20" x14ac:dyDescent="0.3">
      <c r="A1374">
        <v>8</v>
      </c>
      <c r="B1374" t="s">
        <v>37</v>
      </c>
      <c r="C1374" t="s">
        <v>24</v>
      </c>
      <c r="D1374" t="s">
        <v>18</v>
      </c>
      <c r="E1374" t="s">
        <v>30</v>
      </c>
      <c r="F1374" t="s">
        <v>30</v>
      </c>
      <c r="I1374">
        <f>FG_SecBase_Tuning!M$491</f>
        <v>390</v>
      </c>
      <c r="J1374">
        <f>FG_SecBase_Tuning!N$491</f>
        <v>450</v>
      </c>
      <c r="K1374">
        <f>FG_SecBase_Tuning!O$491</f>
        <v>590</v>
      </c>
      <c r="L1374" s="2">
        <f>FG_SecBase_Tuning!P$496</f>
        <v>800</v>
      </c>
      <c r="M1374" s="2">
        <f>FG_SecBase_Tuning!Q$496</f>
        <v>300</v>
      </c>
      <c r="P1374" s="155" cm="1">
        <f t="array" ref="P1374">_xlfn.SWITCH(B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74" s="155" cm="1">
        <f t="array" ref="Q1374">_xlfn.SWITCH(C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74" s="155" cm="1">
        <f t="array" ref="R1374">_xlfn.SWITCH(D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74" s="155" cm="1">
        <f t="array" ref="S1374">_xlfn.SWITCH(E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374" s="155" cm="1">
        <f t="array" ref="T1374">_xlfn.SWITCH(F1374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75" spans="1:20" x14ac:dyDescent="0.3">
      <c r="A1375">
        <v>9</v>
      </c>
      <c r="B1375" t="s">
        <v>15</v>
      </c>
      <c r="C1375" t="s">
        <v>34</v>
      </c>
      <c r="D1375" t="s">
        <v>31</v>
      </c>
      <c r="E1375" t="s">
        <v>33</v>
      </c>
      <c r="F1375" t="s">
        <v>33</v>
      </c>
      <c r="I1375">
        <f>FG_SecBase_Tuning!M$491</f>
        <v>390</v>
      </c>
      <c r="J1375">
        <f>FG_SecBase_Tuning!N$491</f>
        <v>450</v>
      </c>
      <c r="K1375">
        <f>FG_SecBase_Tuning!O$491</f>
        <v>590</v>
      </c>
      <c r="L1375" s="6">
        <f>FG_SecBase_Tuning!P$495</f>
        <v>1200</v>
      </c>
      <c r="M1375" s="6">
        <f>FG_SecBase_Tuning!Q$495</f>
        <v>500</v>
      </c>
      <c r="P1375" s="155" cm="1">
        <f t="array" ref="P1375">_xlfn.SWITCH(B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75" s="155" cm="1">
        <f t="array" ref="Q1375">_xlfn.SWITCH(C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75" s="155" cm="1">
        <f t="array" ref="R1375">_xlfn.SWITCH(D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75" s="155" cm="1">
        <f t="array" ref="S1375">_xlfn.SWITCH(E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375" s="155" cm="1">
        <f t="array" ref="T1375">_xlfn.SWITCH(F1375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76" spans="1:20" x14ac:dyDescent="0.3">
      <c r="A1376">
        <v>10</v>
      </c>
      <c r="B1376" t="s">
        <v>27</v>
      </c>
      <c r="C1376" t="s">
        <v>11</v>
      </c>
      <c r="D1376" t="s">
        <v>37</v>
      </c>
      <c r="E1376" t="s">
        <v>36</v>
      </c>
      <c r="F1376" t="s">
        <v>36</v>
      </c>
      <c r="I1376">
        <f>FG_SecBase_Tuning!M$491</f>
        <v>390</v>
      </c>
      <c r="J1376">
        <f>FG_SecBase_Tuning!N$491</f>
        <v>450</v>
      </c>
      <c r="K1376">
        <f>FG_SecBase_Tuning!O$491</f>
        <v>590</v>
      </c>
      <c r="L1376" s="6">
        <f>FG_SecBase_Tuning!P$495</f>
        <v>1200</v>
      </c>
      <c r="M1376" s="6">
        <f>FG_SecBase_Tuning!Q$495</f>
        <v>500</v>
      </c>
      <c r="P1376" s="155" cm="1">
        <f t="array" ref="P1376">_xlfn.SWITCH(B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76" s="155" cm="1">
        <f t="array" ref="Q1376">_xlfn.SWITCH(C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376" s="155" cm="1">
        <f t="array" ref="R1376">_xlfn.SWITCH(D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76" s="155" cm="1">
        <f t="array" ref="S1376">_xlfn.SWITCH(E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376" s="155" cm="1">
        <f t="array" ref="T1376">_xlfn.SWITCH(F1376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77" spans="1:20" x14ac:dyDescent="0.3">
      <c r="A1377">
        <v>11</v>
      </c>
      <c r="B1377" t="s">
        <v>11</v>
      </c>
      <c r="C1377" t="s">
        <v>18</v>
      </c>
      <c r="D1377" t="s">
        <v>15</v>
      </c>
      <c r="E1377" t="s">
        <v>27</v>
      </c>
      <c r="F1377" t="s">
        <v>31</v>
      </c>
      <c r="I1377">
        <f>FG_SecBase_Tuning!M$491</f>
        <v>390</v>
      </c>
      <c r="J1377">
        <f>FG_SecBase_Tuning!N$491</f>
        <v>450</v>
      </c>
      <c r="K1377">
        <f>FG_SecBase_Tuning!O$491</f>
        <v>590</v>
      </c>
      <c r="L1377" s="6">
        <f>FG_SecBase_Tuning!P$495</f>
        <v>1200</v>
      </c>
      <c r="M1377" s="6">
        <f>FG_SecBase_Tuning!Q$495</f>
        <v>500</v>
      </c>
      <c r="P1377" s="155" cm="1">
        <f t="array" ref="P1377">_xlfn.SWITCH(B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77" s="155" cm="1">
        <f t="array" ref="Q1377">_xlfn.SWITCH(C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77" s="155" cm="1">
        <f t="array" ref="R1377">_xlfn.SWITCH(D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77" s="155" cm="1">
        <f t="array" ref="S1377">_xlfn.SWITCH(E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377" s="155" cm="1">
        <f t="array" ref="T1377">_xlfn.SWITCH(F1377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78" spans="1:20" x14ac:dyDescent="0.3">
      <c r="A1378">
        <v>12</v>
      </c>
      <c r="B1378" t="s">
        <v>37</v>
      </c>
      <c r="C1378" t="s">
        <v>34</v>
      </c>
      <c r="D1378" t="s">
        <v>18</v>
      </c>
      <c r="E1378" t="s">
        <v>40</v>
      </c>
      <c r="F1378" t="s">
        <v>24</v>
      </c>
      <c r="I1378">
        <f>FG_SecBase_Tuning!M$491</f>
        <v>390</v>
      </c>
      <c r="J1378">
        <f>FG_SecBase_Tuning!N$491</f>
        <v>450</v>
      </c>
      <c r="K1378">
        <f>FG_SecBase_Tuning!O$491</f>
        <v>590</v>
      </c>
      <c r="L1378">
        <f>FG_SecBase_Tuning!P$491</f>
        <v>740</v>
      </c>
      <c r="M1378">
        <f>FG_SecBase_Tuning!Q$491</f>
        <v>2750</v>
      </c>
      <c r="P1378" s="155" cm="1">
        <f t="array" ref="P1378">_xlfn.SWITCH(B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78" s="155" cm="1">
        <f t="array" ref="Q1378">_xlfn.SWITCH(C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378" s="155" cm="1">
        <f t="array" ref="R1378">_xlfn.SWITCH(D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78" s="155" cm="1">
        <f t="array" ref="S1378">_xlfn.SWITCH(E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378" s="155" cm="1">
        <f t="array" ref="T1378">_xlfn.SWITCH(F1378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379" spans="1:20" x14ac:dyDescent="0.3">
      <c r="A1379">
        <v>13</v>
      </c>
      <c r="B1379" t="s">
        <v>21</v>
      </c>
      <c r="C1379" t="s">
        <v>40</v>
      </c>
      <c r="D1379" t="s">
        <v>37</v>
      </c>
      <c r="E1379" t="s">
        <v>34</v>
      </c>
      <c r="F1379" t="s">
        <v>18</v>
      </c>
      <c r="I1379">
        <f>FG_SecBase_Tuning!M$491</f>
        <v>390</v>
      </c>
      <c r="J1379">
        <f>FG_SecBase_Tuning!N$491</f>
        <v>450</v>
      </c>
      <c r="K1379">
        <f>FG_SecBase_Tuning!O$491</f>
        <v>590</v>
      </c>
      <c r="L1379">
        <f>FG_SecBase_Tuning!P$491</f>
        <v>740</v>
      </c>
      <c r="M1379">
        <f>FG_SecBase_Tuning!Q$491</f>
        <v>2750</v>
      </c>
      <c r="P1379" s="155" cm="1">
        <f t="array" ref="P1379">_xlfn.SWITCH(B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79" s="155" cm="1">
        <f t="array" ref="Q1379">_xlfn.SWITCH(C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379" s="155" cm="1">
        <f t="array" ref="R1379">_xlfn.SWITCH(D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79" s="155" cm="1">
        <f t="array" ref="S1379">_xlfn.SWITCH(E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79" s="155" cm="1">
        <f t="array" ref="T1379">_xlfn.SWITCH(F1379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380" spans="1:20" x14ac:dyDescent="0.3">
      <c r="A1380">
        <v>14</v>
      </c>
      <c r="B1380" t="s">
        <v>31</v>
      </c>
      <c r="C1380" t="s">
        <v>37</v>
      </c>
      <c r="D1380" t="s">
        <v>34</v>
      </c>
      <c r="E1380" t="s">
        <v>15</v>
      </c>
      <c r="F1380" t="s">
        <v>31</v>
      </c>
      <c r="I1380" s="6">
        <f>FG_SecBase_Tuning!M$495</f>
        <v>1800</v>
      </c>
      <c r="J1380" s="4">
        <f>FG_SecBase_Tuning!N$511</f>
        <v>11055</v>
      </c>
      <c r="K1380" s="4">
        <f>FG_SecBase_Tuning!O$511</f>
        <v>9715</v>
      </c>
      <c r="L1380" s="6">
        <f>FG_SecBase_Tuning!P$497</f>
        <v>400</v>
      </c>
      <c r="M1380" s="6">
        <f>FG_SecBase_Tuning!Q$497</f>
        <v>300</v>
      </c>
      <c r="P1380" s="155" cm="1">
        <f t="array" ref="P1380">_xlfn.SWITCH(B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80" s="155" cm="1">
        <f t="array" ref="Q1380">_xlfn.SWITCH(C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80" s="155" cm="1">
        <f t="array" ref="R1380">_xlfn.SWITCH(D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80" s="155" cm="1">
        <f t="array" ref="S1380">_xlfn.SWITCH(E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80" s="155" cm="1">
        <f t="array" ref="T1380">_xlfn.SWITCH(F1380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381" spans="1:20" x14ac:dyDescent="0.3">
      <c r="A1381">
        <v>15</v>
      </c>
      <c r="B1381" t="s">
        <v>24</v>
      </c>
      <c r="C1381" t="s">
        <v>31</v>
      </c>
      <c r="D1381" t="s">
        <v>31</v>
      </c>
      <c r="E1381" t="s">
        <v>15</v>
      </c>
      <c r="F1381" t="s">
        <v>40</v>
      </c>
      <c r="I1381" s="6">
        <f>FG_SecBase_Tuning!M$495</f>
        <v>1800</v>
      </c>
      <c r="J1381" s="32">
        <f>FG_SecBase_Tuning!N$512</f>
        <v>11080</v>
      </c>
      <c r="K1381" s="32">
        <f>FG_SecBase_Tuning!O$512</f>
        <v>8380</v>
      </c>
      <c r="L1381" s="6">
        <f>FG_SecBase_Tuning!P$497</f>
        <v>400</v>
      </c>
      <c r="M1381" s="6">
        <f>FG_SecBase_Tuning!Q$497</f>
        <v>300</v>
      </c>
      <c r="P1381" s="155" cm="1">
        <f t="array" ref="P1381">_xlfn.SWITCH(B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381" s="155" cm="1">
        <f t="array" ref="Q1381">_xlfn.SWITCH(C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81" s="155" cm="1">
        <f t="array" ref="R1381">_xlfn.SWITCH(D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81" s="155" cm="1">
        <f t="array" ref="S1381">_xlfn.SWITCH(E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381" s="155" cm="1">
        <f t="array" ref="T1381">_xlfn.SWITCH(F1381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382" spans="1:20" x14ac:dyDescent="0.3">
      <c r="A1382">
        <v>16</v>
      </c>
      <c r="B1382" t="s">
        <v>26</v>
      </c>
      <c r="C1382" s="4" t="s">
        <v>7</v>
      </c>
      <c r="D1382" s="4" t="s">
        <v>7</v>
      </c>
      <c r="E1382" t="s">
        <v>26</v>
      </c>
      <c r="F1382" t="s">
        <v>26</v>
      </c>
      <c r="I1382" s="6">
        <f>FG_SecBase_Tuning!M$495</f>
        <v>1800</v>
      </c>
      <c r="J1382" s="32">
        <f>FG_SecBase_Tuning!N$512</f>
        <v>11080</v>
      </c>
      <c r="K1382" s="32">
        <f>FG_SecBase_Tuning!O$512</f>
        <v>8380</v>
      </c>
      <c r="L1382" s="6">
        <f>FG_SecBase_Tuning!P$497</f>
        <v>400</v>
      </c>
      <c r="M1382" s="6">
        <f>FG_SecBase_Tuning!Q$497</f>
        <v>300</v>
      </c>
      <c r="P1382" s="155" cm="1">
        <f t="array" ref="P1382">_xlfn.SWITCH(B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382" s="155" cm="1">
        <f t="array" ref="Q1382">_xlfn.SWITCH(C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382" s="155" cm="1">
        <f t="array" ref="R1382">_xlfn.SWITCH(D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382" s="155" cm="1">
        <f t="array" ref="S1382">_xlfn.SWITCH(E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382" s="155" cm="1">
        <f t="array" ref="T1382">_xlfn.SWITCH(F1382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83" spans="1:20" x14ac:dyDescent="0.3">
      <c r="A1383">
        <v>17</v>
      </c>
      <c r="B1383" t="s">
        <v>30</v>
      </c>
      <c r="C1383" s="4" t="s">
        <v>7</v>
      </c>
      <c r="D1383" s="4" t="s">
        <v>7</v>
      </c>
      <c r="E1383" t="s">
        <v>30</v>
      </c>
      <c r="F1383" t="s">
        <v>30</v>
      </c>
      <c r="I1383" s="2">
        <f>FG_SecBase_Tuning!M$496</f>
        <v>800</v>
      </c>
      <c r="J1383" s="32">
        <f>FG_SecBase_Tuning!N$512</f>
        <v>11080</v>
      </c>
      <c r="K1383" s="32">
        <f>FG_SecBase_Tuning!O$512</f>
        <v>8380</v>
      </c>
      <c r="L1383" s="2">
        <f>FG_SecBase_Tuning!P$498</f>
        <v>200</v>
      </c>
      <c r="M1383" s="2">
        <f>FG_SecBase_Tuning!Q$498</f>
        <v>100</v>
      </c>
      <c r="P1383" s="155" cm="1">
        <f t="array" ref="P1383">_xlfn.SWITCH(B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383" s="155" cm="1">
        <f t="array" ref="Q1383">_xlfn.SWITCH(C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R1383" s="155" cm="1">
        <f t="array" ref="R1383">_xlfn.SWITCH(D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S1383" s="155" cm="1">
        <f t="array" ref="S1383">_xlfn.SWITCH(E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383" s="155" cm="1">
        <f t="array" ref="T1383">_xlfn.SWITCH(F1383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84" spans="1:20" x14ac:dyDescent="0.3">
      <c r="A1384">
        <v>18</v>
      </c>
      <c r="B1384" t="s">
        <v>33</v>
      </c>
      <c r="C1384" t="s">
        <v>15</v>
      </c>
      <c r="D1384" t="s">
        <v>31</v>
      </c>
      <c r="E1384" t="s">
        <v>33</v>
      </c>
      <c r="F1384" t="s">
        <v>33</v>
      </c>
      <c r="I1384" s="6">
        <f>FG_SecBase_Tuning!M$495</f>
        <v>1800</v>
      </c>
      <c r="J1384" s="4">
        <f>FG_SecBase_Tuning!N$511</f>
        <v>11055</v>
      </c>
      <c r="K1384" s="4">
        <f>FG_SecBase_Tuning!O$511</f>
        <v>9715</v>
      </c>
      <c r="L1384" s="2">
        <f>FG_SecBase_Tuning!P$498</f>
        <v>200</v>
      </c>
      <c r="M1384" s="2">
        <f>FG_SecBase_Tuning!Q$498</f>
        <v>100</v>
      </c>
      <c r="P1384" s="155" cm="1">
        <f t="array" ref="P1384">_xlfn.SWITCH(B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384" s="155" cm="1">
        <f t="array" ref="Q1384">_xlfn.SWITCH(C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384" s="155" cm="1">
        <f t="array" ref="R1384">_xlfn.SWITCH(D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84" s="155" cm="1">
        <f t="array" ref="S1384">_xlfn.SWITCH(E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384" s="155" cm="1">
        <f t="array" ref="T1384">_xlfn.SWITCH(F1384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85" spans="1:20" x14ac:dyDescent="0.3">
      <c r="A1385">
        <v>19</v>
      </c>
      <c r="B1385" t="s">
        <v>36</v>
      </c>
      <c r="C1385" t="s">
        <v>31</v>
      </c>
      <c r="D1385" t="s">
        <v>15</v>
      </c>
      <c r="E1385" t="s">
        <v>36</v>
      </c>
      <c r="F1385" t="s">
        <v>36</v>
      </c>
      <c r="I1385" s="6">
        <f>FG_SecBase_Tuning!M$495</f>
        <v>1800</v>
      </c>
      <c r="J1385">
        <f>FG_SecBase_Tuning!N$491</f>
        <v>450</v>
      </c>
      <c r="K1385">
        <f>FG_SecBase_Tuning!O$491</f>
        <v>590</v>
      </c>
      <c r="L1385" s="2">
        <f>FG_SecBase_Tuning!P$498</f>
        <v>200</v>
      </c>
      <c r="M1385" s="2">
        <f>FG_SecBase_Tuning!Q$498</f>
        <v>100</v>
      </c>
      <c r="P1385" s="155" cm="1">
        <f t="array" ref="P1385">_xlfn.SWITCH(B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385" s="155" cm="1">
        <f t="array" ref="Q1385">_xlfn.SWITCH(C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85" s="155" cm="1">
        <f t="array" ref="R1385">_xlfn.SWITCH(D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85" s="155" cm="1">
        <f t="array" ref="S1385">_xlfn.SWITCH(E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385" s="155" cm="1">
        <f t="array" ref="T1385">_xlfn.SWITCH(F1385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86" spans="1:20" x14ac:dyDescent="0.3">
      <c r="A1386">
        <v>20</v>
      </c>
      <c r="B1386" t="s">
        <v>11</v>
      </c>
      <c r="C1386" t="s">
        <v>24</v>
      </c>
      <c r="D1386" t="s">
        <v>40</v>
      </c>
      <c r="E1386" t="s">
        <v>39</v>
      </c>
      <c r="F1386" t="s">
        <v>39</v>
      </c>
      <c r="I1386" s="6">
        <f>FG_SecBase_Tuning!M$495</f>
        <v>1800</v>
      </c>
      <c r="J1386">
        <f>FG_SecBase_Tuning!N$491</f>
        <v>450</v>
      </c>
      <c r="K1386">
        <f>FG_SecBase_Tuning!O$491</f>
        <v>590</v>
      </c>
      <c r="L1386" s="2">
        <f>FG_SecBase_Tuning!P$498</f>
        <v>200</v>
      </c>
      <c r="M1386" s="2">
        <f>FG_SecBase_Tuning!Q$498</f>
        <v>100</v>
      </c>
      <c r="P1386" s="155" cm="1">
        <f t="array" ref="P1386">_xlfn.SWITCH(B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86" s="155" cm="1">
        <f t="array" ref="Q1386">_xlfn.SWITCH(C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86" s="155" cm="1">
        <f t="array" ref="R1386">_xlfn.SWITCH(D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86" s="155" cm="1">
        <f t="array" ref="S1386">_xlfn.SWITCH(E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386" s="155" cm="1">
        <f t="array" ref="T1386">_xlfn.SWITCH(F1386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387" spans="1:20" x14ac:dyDescent="0.3">
      <c r="A1387">
        <v>21</v>
      </c>
      <c r="B1387" t="s">
        <v>31</v>
      </c>
      <c r="C1387" t="s">
        <v>15</v>
      </c>
      <c r="D1387" t="s">
        <v>15</v>
      </c>
      <c r="E1387" t="s">
        <v>26</v>
      </c>
      <c r="F1387" t="s">
        <v>26</v>
      </c>
      <c r="I1387">
        <f>FG_SecBase_Tuning!M$491</f>
        <v>390</v>
      </c>
      <c r="J1387">
        <f>FG_SecBase_Tuning!N$491</f>
        <v>450</v>
      </c>
      <c r="K1387">
        <f>FG_SecBase_Tuning!O$491</f>
        <v>590</v>
      </c>
      <c r="L1387" s="2">
        <f>FG_SecBase_Tuning!P$498</f>
        <v>200</v>
      </c>
      <c r="M1387" s="2">
        <f>FG_SecBase_Tuning!Q$498</f>
        <v>100</v>
      </c>
      <c r="P1387" s="155" cm="1">
        <f t="array" ref="P1387">_xlfn.SWITCH(B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387" s="155" cm="1">
        <f t="array" ref="Q1387">_xlfn.SWITCH(C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387" s="155" cm="1">
        <f t="array" ref="R1387">_xlfn.SWITCH(D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387" s="155" cm="1">
        <f t="array" ref="S1387">_xlfn.SWITCH(E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387" s="155" cm="1">
        <f t="array" ref="T1387">_xlfn.SWITCH(F1387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88" spans="1:20" x14ac:dyDescent="0.3">
      <c r="A1388">
        <v>22</v>
      </c>
      <c r="B1388" t="s">
        <v>21</v>
      </c>
      <c r="C1388" t="s">
        <v>27</v>
      </c>
      <c r="D1388" t="s">
        <v>31</v>
      </c>
      <c r="E1388" t="s">
        <v>30</v>
      </c>
      <c r="F1388" t="s">
        <v>30</v>
      </c>
      <c r="I1388">
        <f>FG_SecBase_Tuning!M$491</f>
        <v>390</v>
      </c>
      <c r="J1388">
        <f>FG_SecBase_Tuning!N$491</f>
        <v>450</v>
      </c>
      <c r="K1388">
        <f>FG_SecBase_Tuning!O$491</f>
        <v>590</v>
      </c>
      <c r="L1388" s="2">
        <f>FG_SecBase_Tuning!P$498</f>
        <v>200</v>
      </c>
      <c r="M1388" s="2">
        <f>FG_SecBase_Tuning!Q$498</f>
        <v>100</v>
      </c>
      <c r="P1388" s="155" cm="1">
        <f t="array" ref="P1388">_xlfn.SWITCH(B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88" s="155" cm="1">
        <f t="array" ref="Q1388">_xlfn.SWITCH(C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388" s="155" cm="1">
        <f t="array" ref="R1388">_xlfn.SWITCH(D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388" s="155" cm="1">
        <f t="array" ref="S1388">_xlfn.SWITCH(E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388" s="155" cm="1">
        <f t="array" ref="T1388">_xlfn.SWITCH(F1388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89" spans="1:20" x14ac:dyDescent="0.3">
      <c r="A1389">
        <v>23</v>
      </c>
      <c r="B1389" t="s">
        <v>37</v>
      </c>
      <c r="C1389" t="s">
        <v>18</v>
      </c>
      <c r="D1389" t="s">
        <v>18</v>
      </c>
      <c r="E1389" t="s">
        <v>33</v>
      </c>
      <c r="F1389" t="s">
        <v>33</v>
      </c>
      <c r="I1389">
        <f>FG_SecBase_Tuning!M$491</f>
        <v>390</v>
      </c>
      <c r="J1389">
        <f>FG_SecBase_Tuning!N$491</f>
        <v>450</v>
      </c>
      <c r="K1389">
        <f>FG_SecBase_Tuning!O$491</f>
        <v>590</v>
      </c>
      <c r="L1389" s="6">
        <f>FG_SecBase_Tuning!P$497</f>
        <v>400</v>
      </c>
      <c r="M1389" s="6">
        <f>FG_SecBase_Tuning!Q$497</f>
        <v>300</v>
      </c>
      <c r="P1389" s="155" cm="1">
        <f t="array" ref="P1389">_xlfn.SWITCH(B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389" s="155" cm="1">
        <f t="array" ref="Q1389">_xlfn.SWITCH(C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89" s="155" cm="1">
        <f t="array" ref="R1389">_xlfn.SWITCH(D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89" s="155" cm="1">
        <f t="array" ref="S1389">_xlfn.SWITCH(E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389" s="155" cm="1">
        <f t="array" ref="T1389">_xlfn.SWITCH(F1389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90" spans="1:20" x14ac:dyDescent="0.3">
      <c r="A1390">
        <v>24</v>
      </c>
      <c r="B1390" t="s">
        <v>15</v>
      </c>
      <c r="C1390" t="s">
        <v>15</v>
      </c>
      <c r="D1390" t="s">
        <v>40</v>
      </c>
      <c r="E1390" t="s">
        <v>36</v>
      </c>
      <c r="F1390" t="s">
        <v>36</v>
      </c>
      <c r="I1390" s="4">
        <f>FG_SecBase_Tuning!M$511</f>
        <v>7490</v>
      </c>
      <c r="J1390">
        <f>FG_SecBase_Tuning!N$491</f>
        <v>450</v>
      </c>
      <c r="K1390">
        <f>FG_SecBase_Tuning!O$491</f>
        <v>590</v>
      </c>
      <c r="L1390" s="6">
        <f>FG_SecBase_Tuning!P$497</f>
        <v>400</v>
      </c>
      <c r="M1390" s="6">
        <f>FG_SecBase_Tuning!Q$497</f>
        <v>300</v>
      </c>
      <c r="P1390" s="155" cm="1">
        <f t="array" ref="P1390">_xlfn.SWITCH(B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390" s="155" cm="1">
        <f t="array" ref="Q1390">_xlfn.SWITCH(C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390" s="155" cm="1">
        <f t="array" ref="R1390">_xlfn.SWITCH(D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90" s="155" cm="1">
        <f t="array" ref="S1390">_xlfn.SWITCH(E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390" s="155" cm="1">
        <f t="array" ref="T1390">_xlfn.SWITCH(F1390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91" spans="1:20" x14ac:dyDescent="0.3">
      <c r="A1391">
        <v>25</v>
      </c>
      <c r="B1391" t="s">
        <v>40</v>
      </c>
      <c r="C1391" t="s">
        <v>37</v>
      </c>
      <c r="D1391" t="s">
        <v>21</v>
      </c>
      <c r="E1391" t="s">
        <v>34</v>
      </c>
      <c r="F1391" t="s">
        <v>11</v>
      </c>
      <c r="I1391" s="32">
        <f>FG_SecBase_Tuning!M$512</f>
        <v>6900</v>
      </c>
      <c r="J1391">
        <f>FG_SecBase_Tuning!N$491</f>
        <v>450</v>
      </c>
      <c r="K1391">
        <f>FG_SecBase_Tuning!O$491</f>
        <v>590</v>
      </c>
      <c r="L1391" s="6">
        <f>FG_SecBase_Tuning!P$497</f>
        <v>400</v>
      </c>
      <c r="M1391" s="6">
        <f>FG_SecBase_Tuning!Q$497</f>
        <v>300</v>
      </c>
      <c r="P1391" s="155" cm="1">
        <f t="array" ref="P1391">_xlfn.SWITCH(B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391" s="155" cm="1">
        <f t="array" ref="Q1391">_xlfn.SWITCH(C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91" s="155" cm="1">
        <f t="array" ref="R1391">_xlfn.SWITCH(D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91" s="155" cm="1">
        <f t="array" ref="S1391">_xlfn.SWITCH(E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391" s="155" cm="1">
        <f t="array" ref="T1391">_xlfn.SWITCH(F1391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392" spans="1:20" x14ac:dyDescent="0.3">
      <c r="A1392">
        <v>26</v>
      </c>
      <c r="B1392" s="4" t="s">
        <v>7</v>
      </c>
      <c r="C1392" t="s">
        <v>18</v>
      </c>
      <c r="D1392" t="s">
        <v>40</v>
      </c>
      <c r="E1392" t="s">
        <v>31</v>
      </c>
      <c r="F1392" t="s">
        <v>15</v>
      </c>
      <c r="I1392" s="32">
        <f>FG_SecBase_Tuning!M$512</f>
        <v>6900</v>
      </c>
      <c r="J1392">
        <f>FG_SecBase_Tuning!N$491</f>
        <v>450</v>
      </c>
      <c r="K1392">
        <f>FG_SecBase_Tuning!O$491</f>
        <v>590</v>
      </c>
      <c r="L1392">
        <f>FG_SecBase_Tuning!P$491</f>
        <v>740</v>
      </c>
      <c r="M1392">
        <f>FG_SecBase_Tuning!Q$491</f>
        <v>2750</v>
      </c>
      <c r="P1392" s="155" cm="1">
        <f t="array" ref="P1392">_xlfn.SWITCH(B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392" s="155" cm="1">
        <f t="array" ref="Q1392">_xlfn.SWITCH(C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92" s="155" cm="1">
        <f t="array" ref="R1392">_xlfn.SWITCH(D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92" s="155" cm="1">
        <f t="array" ref="S1392">_xlfn.SWITCH(E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392" s="155" cm="1">
        <f t="array" ref="T1392">_xlfn.SWITCH(F1392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393" spans="1:20" x14ac:dyDescent="0.3">
      <c r="A1393">
        <v>27</v>
      </c>
      <c r="B1393" s="4" t="s">
        <v>7</v>
      </c>
      <c r="C1393" t="s">
        <v>24</v>
      </c>
      <c r="D1393" t="s">
        <v>37</v>
      </c>
      <c r="E1393" s="9" t="s">
        <v>18</v>
      </c>
      <c r="F1393" s="9" t="s">
        <v>27</v>
      </c>
      <c r="I1393" s="32">
        <f>FG_SecBase_Tuning!M$512</f>
        <v>6900</v>
      </c>
      <c r="J1393">
        <f>FG_SecBase_Tuning!N$491</f>
        <v>450</v>
      </c>
      <c r="K1393">
        <f>FG_SecBase_Tuning!O$491</f>
        <v>590</v>
      </c>
      <c r="L1393" s="6">
        <f>FG_SecBase_Tuning!P$495</f>
        <v>1200</v>
      </c>
      <c r="M1393" s="6">
        <f>FG_SecBase_Tuning!Q$495</f>
        <v>500</v>
      </c>
      <c r="P1393" s="155" cm="1">
        <f t="array" ref="P1393">_xlfn.SWITCH(B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Q1393" s="155" cm="1">
        <f t="array" ref="Q1393">_xlfn.SWITCH(C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393" s="155" cm="1">
        <f t="array" ref="R1393">_xlfn.SWITCH(D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393" s="155" cm="1">
        <f t="array" ref="S1393">_xlfn.SWITCH(E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393" s="155" cm="1">
        <f t="array" ref="T1393">_xlfn.SWITCH(F1393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394" spans="1:20" x14ac:dyDescent="0.3">
      <c r="A1394">
        <v>28</v>
      </c>
      <c r="B1394" t="s">
        <v>21</v>
      </c>
      <c r="C1394" t="s">
        <v>18</v>
      </c>
      <c r="D1394" t="s">
        <v>40</v>
      </c>
      <c r="E1394" t="s">
        <v>21</v>
      </c>
      <c r="F1394" t="s">
        <v>11</v>
      </c>
      <c r="I1394" s="4">
        <f>FG_SecBase_Tuning!M$511</f>
        <v>7490</v>
      </c>
      <c r="J1394">
        <f>FG_SecBase_Tuning!N$491</f>
        <v>450</v>
      </c>
      <c r="K1394">
        <f>FG_SecBase_Tuning!O$491</f>
        <v>590</v>
      </c>
      <c r="L1394" s="6">
        <f>FG_SecBase_Tuning!P$495</f>
        <v>1200</v>
      </c>
      <c r="M1394" s="6">
        <f>FG_SecBase_Tuning!Q$495</f>
        <v>500</v>
      </c>
      <c r="P1394" s="155" cm="1">
        <f t="array" ref="P1394">_xlfn.SWITCH(B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394" s="155" cm="1">
        <f t="array" ref="Q1394">_xlfn.SWITCH(C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94" s="155" cm="1">
        <f t="array" ref="R1394">_xlfn.SWITCH(D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394" s="155" cm="1">
        <f t="array" ref="S1394">_xlfn.SWITCH(E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394" s="155" cm="1">
        <f t="array" ref="T1394">_xlfn.SWITCH(F1394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395" spans="1:20" x14ac:dyDescent="0.3">
      <c r="A1395">
        <v>29</v>
      </c>
      <c r="B1395" s="9" t="s">
        <v>18</v>
      </c>
      <c r="C1395" t="s">
        <v>31</v>
      </c>
      <c r="D1395" t="s">
        <v>21</v>
      </c>
      <c r="E1395" s="9" t="s">
        <v>26</v>
      </c>
      <c r="F1395" s="9" t="s">
        <v>26</v>
      </c>
      <c r="I1395">
        <f>FG_SecBase_Tuning!M$491</f>
        <v>390</v>
      </c>
      <c r="J1395">
        <f>FG_SecBase_Tuning!N$491</f>
        <v>450</v>
      </c>
      <c r="K1395">
        <f>FG_SecBase_Tuning!O$491</f>
        <v>590</v>
      </c>
      <c r="L1395" s="6">
        <f>FG_SecBase_Tuning!P$495</f>
        <v>1200</v>
      </c>
      <c r="M1395" s="6">
        <f>FG_SecBase_Tuning!Q$495</f>
        <v>500</v>
      </c>
      <c r="P1395" s="155" cm="1">
        <f t="array" ref="P1395">_xlfn.SWITCH(B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395" s="155" cm="1">
        <f t="array" ref="Q1395">_xlfn.SWITCH(C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395" s="155" cm="1">
        <f t="array" ref="R1395">_xlfn.SWITCH(D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395" s="155" cm="1">
        <f t="array" ref="S1395">_xlfn.SWITCH(E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395" s="155" cm="1">
        <f t="array" ref="T1395">_xlfn.SWITCH(F1395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396" spans="1:20" x14ac:dyDescent="0.3">
      <c r="A1396">
        <v>30</v>
      </c>
      <c r="B1396" s="9" t="s">
        <v>11</v>
      </c>
      <c r="C1396" t="s">
        <v>37</v>
      </c>
      <c r="D1396" t="s">
        <v>34</v>
      </c>
      <c r="E1396" s="9" t="s">
        <v>30</v>
      </c>
      <c r="F1396" s="9" t="s">
        <v>30</v>
      </c>
      <c r="I1396">
        <f>FG_SecBase_Tuning!M$491</f>
        <v>390</v>
      </c>
      <c r="J1396">
        <f>FG_SecBase_Tuning!N$491</f>
        <v>450</v>
      </c>
      <c r="K1396">
        <f>FG_SecBase_Tuning!O$491</f>
        <v>590</v>
      </c>
      <c r="L1396" s="2">
        <f>FG_SecBase_Tuning!P$496</f>
        <v>800</v>
      </c>
      <c r="M1396" s="2">
        <f>FG_SecBase_Tuning!Q$496</f>
        <v>300</v>
      </c>
      <c r="P1396" s="155" cm="1">
        <f t="array" ref="P1396">_xlfn.SWITCH(B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396" s="155" cm="1">
        <f t="array" ref="Q1396">_xlfn.SWITCH(C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96" s="155" cm="1">
        <f t="array" ref="R1396">_xlfn.SWITCH(D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96" s="155" cm="1">
        <f t="array" ref="S1396">_xlfn.SWITCH(E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396" s="155" cm="1">
        <f t="array" ref="T1396">_xlfn.SWITCH(F1396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397" spans="1:20" x14ac:dyDescent="0.3">
      <c r="A1397">
        <v>31</v>
      </c>
      <c r="B1397" s="11" t="s">
        <v>27</v>
      </c>
      <c r="C1397" t="s">
        <v>18</v>
      </c>
      <c r="D1397" t="s">
        <v>18</v>
      </c>
      <c r="E1397" s="11" t="s">
        <v>33</v>
      </c>
      <c r="F1397" s="11" t="s">
        <v>33</v>
      </c>
      <c r="I1397">
        <f>FG_SecBase_Tuning!M$491</f>
        <v>390</v>
      </c>
      <c r="J1397">
        <f>FG_SecBase_Tuning!N$491</f>
        <v>450</v>
      </c>
      <c r="K1397">
        <f>FG_SecBase_Tuning!O$491</f>
        <v>590</v>
      </c>
      <c r="L1397" s="6">
        <f>FG_SecBase_Tuning!P$495</f>
        <v>1200</v>
      </c>
      <c r="M1397" s="6">
        <f>FG_SecBase_Tuning!Q$495</f>
        <v>500</v>
      </c>
      <c r="P1397" s="155" cm="1">
        <f t="array" ref="P1397">_xlfn.SWITCH(B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97" s="155" cm="1">
        <f t="array" ref="Q1397">_xlfn.SWITCH(C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97" s="155" cm="1">
        <f t="array" ref="R1397">_xlfn.SWITCH(D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397" s="155" cm="1">
        <f t="array" ref="S1397">_xlfn.SWITCH(E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397" s="155" cm="1">
        <f t="array" ref="T1397">_xlfn.SWITCH(F1397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398" spans="1:20" x14ac:dyDescent="0.3">
      <c r="A1398">
        <v>32</v>
      </c>
      <c r="B1398" s="11" t="s">
        <v>34</v>
      </c>
      <c r="C1398" t="s">
        <v>18</v>
      </c>
      <c r="D1398" t="s">
        <v>11</v>
      </c>
      <c r="E1398" s="11" t="s">
        <v>36</v>
      </c>
      <c r="F1398" s="11" t="s">
        <v>36</v>
      </c>
      <c r="I1398">
        <f>FG_SecBase_Tuning!M$491</f>
        <v>390</v>
      </c>
      <c r="J1398">
        <f>FG_SecBase_Tuning!N$491</f>
        <v>450</v>
      </c>
      <c r="K1398">
        <f>FG_SecBase_Tuning!O$491</f>
        <v>590</v>
      </c>
      <c r="L1398" s="6">
        <f>FG_SecBase_Tuning!P$495</f>
        <v>1200</v>
      </c>
      <c r="M1398" s="6">
        <f>FG_SecBase_Tuning!Q$495</f>
        <v>500</v>
      </c>
      <c r="P1398" s="155" cm="1">
        <f t="array" ref="P1398">_xlfn.SWITCH(B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398" s="155" cm="1">
        <f t="array" ref="Q1398">_xlfn.SWITCH(C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398" s="155" cm="1">
        <f t="array" ref="R1398">_xlfn.SWITCH(D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398" s="155" cm="1">
        <f t="array" ref="S1398">_xlfn.SWITCH(E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398" s="155" cm="1">
        <f t="array" ref="T1398">_xlfn.SWITCH(F1398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399" spans="1:20" x14ac:dyDescent="0.3">
      <c r="A1399">
        <v>33</v>
      </c>
      <c r="B1399" s="11" t="s">
        <v>27</v>
      </c>
      <c r="C1399" t="s">
        <v>37</v>
      </c>
      <c r="D1399" t="s">
        <v>34</v>
      </c>
      <c r="E1399" s="11" t="s">
        <v>24</v>
      </c>
      <c r="F1399" s="11" t="s">
        <v>37</v>
      </c>
      <c r="I1399">
        <f>FG_SecBase_Tuning!M$491</f>
        <v>390</v>
      </c>
      <c r="J1399">
        <f>FG_SecBase_Tuning!N$491</f>
        <v>450</v>
      </c>
      <c r="K1399">
        <f>FG_SecBase_Tuning!O$491</f>
        <v>590</v>
      </c>
      <c r="L1399" s="6">
        <f>FG_SecBase_Tuning!P$495</f>
        <v>1200</v>
      </c>
      <c r="M1399" s="6">
        <f>FG_SecBase_Tuning!Q$495</f>
        <v>500</v>
      </c>
      <c r="P1399" s="155" cm="1">
        <f t="array" ref="P1399">_xlfn.SWITCH(B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399" s="155" cm="1">
        <f t="array" ref="Q1399">_xlfn.SWITCH(C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399" s="155" cm="1">
        <f t="array" ref="R1399">_xlfn.SWITCH(D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399" s="155" cm="1">
        <f t="array" ref="S1399">_xlfn.SWITCH(E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399" s="155" cm="1">
        <f t="array" ref="T1399">_xlfn.SWITCH(F1399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00" spans="1:20" x14ac:dyDescent="0.3">
      <c r="A1400">
        <v>34</v>
      </c>
      <c r="B1400" t="s">
        <v>27</v>
      </c>
      <c r="C1400" t="s">
        <v>40</v>
      </c>
      <c r="D1400" t="s">
        <v>40</v>
      </c>
      <c r="E1400" t="s">
        <v>37</v>
      </c>
      <c r="F1400" t="s">
        <v>34</v>
      </c>
      <c r="I1400" s="9">
        <f>FG_SecBase_Tuning!M$510</f>
        <v>250</v>
      </c>
      <c r="J1400" s="9">
        <f>FG_SecBase_Tuning!N$510</f>
        <v>250</v>
      </c>
      <c r="K1400" s="9">
        <f>FG_SecBase_Tuning!O$510</f>
        <v>250</v>
      </c>
      <c r="L1400" s="9">
        <f>FG_SecBase_Tuning!P$510</f>
        <v>250</v>
      </c>
      <c r="M1400" s="9">
        <f>FG_SecBase_Tuning!Q$510</f>
        <v>250</v>
      </c>
      <c r="P1400" s="155" cm="1">
        <f t="array" ref="P1400">_xlfn.SWITCH(B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00" s="155" cm="1">
        <f t="array" ref="Q1400">_xlfn.SWITCH(C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00" s="155" cm="1">
        <f t="array" ref="R1400">_xlfn.SWITCH(D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00" s="155" cm="1">
        <f t="array" ref="S1400">_xlfn.SWITCH(E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00" s="155" cm="1">
        <f t="array" ref="T1400">_xlfn.SWITCH(F1400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01" spans="1:20" x14ac:dyDescent="0.3">
      <c r="A1401">
        <v>35</v>
      </c>
      <c r="B1401" t="s">
        <v>31</v>
      </c>
      <c r="C1401" t="s">
        <v>11</v>
      </c>
      <c r="D1401" t="s">
        <v>40</v>
      </c>
      <c r="E1401" t="s">
        <v>21</v>
      </c>
      <c r="F1401" t="s">
        <v>40</v>
      </c>
      <c r="I1401" s="9">
        <f>FG_SecBase_Tuning!M$510</f>
        <v>250</v>
      </c>
      <c r="J1401" s="9">
        <f>FG_SecBase_Tuning!N$510</f>
        <v>250</v>
      </c>
      <c r="K1401" s="9">
        <f>FG_SecBase_Tuning!O$510</f>
        <v>250</v>
      </c>
      <c r="L1401" s="9">
        <f>FG_SecBase_Tuning!P$510</f>
        <v>250</v>
      </c>
      <c r="M1401" s="9">
        <f>FG_SecBase_Tuning!Q$510</f>
        <v>250</v>
      </c>
      <c r="P1401" s="155" cm="1">
        <f t="array" ref="P1401">_xlfn.SWITCH(B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01" s="155" cm="1">
        <f t="array" ref="Q1401">_xlfn.SWITCH(C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01" s="155" cm="1">
        <f t="array" ref="R1401">_xlfn.SWITCH(D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01" s="155" cm="1">
        <f t="array" ref="S1401">_xlfn.SWITCH(E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01" s="155" cm="1">
        <f t="array" ref="T1401">_xlfn.SWITCH(F1401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02" spans="1:20" x14ac:dyDescent="0.3">
      <c r="A1402">
        <v>36</v>
      </c>
      <c r="B1402" s="49" t="s">
        <v>49</v>
      </c>
      <c r="C1402" s="49" t="s">
        <v>49</v>
      </c>
      <c r="D1402" s="49" t="s">
        <v>49</v>
      </c>
      <c r="E1402" s="49" t="s">
        <v>49</v>
      </c>
      <c r="F1402" s="49" t="s">
        <v>49</v>
      </c>
      <c r="I1402" s="9">
        <f>FG_SecBase_Tuning!M$510</f>
        <v>250</v>
      </c>
      <c r="J1402" s="9">
        <f>FG_SecBase_Tuning!N$510</f>
        <v>250</v>
      </c>
      <c r="K1402" s="9">
        <f>FG_SecBase_Tuning!O$510</f>
        <v>250</v>
      </c>
      <c r="L1402" s="9">
        <f>FG_SecBase_Tuning!P$510</f>
        <v>250</v>
      </c>
      <c r="M1402" s="9">
        <f>FG_SecBase_Tuning!Q$510</f>
        <v>250</v>
      </c>
      <c r="P1402" s="155" cm="1">
        <f t="array" ref="P1402">_xlfn.SWITCH(B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Q1402" s="155" cm="1">
        <f t="array" ref="Q1402">_xlfn.SWITCH(C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R1402" s="155" cm="1">
        <f t="array" ref="R1402">_xlfn.SWITCH(D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S1402" s="155" cm="1">
        <f t="array" ref="S1402">_xlfn.SWITCH(E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c r="T1402" s="155" cm="1">
        <f t="array" ref="T1402">_xlfn.SWITCH(F1402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1403" spans="1:20" x14ac:dyDescent="0.3">
      <c r="A1403">
        <v>37</v>
      </c>
      <c r="B1403" t="s">
        <v>37</v>
      </c>
      <c r="C1403" t="s">
        <v>27</v>
      </c>
      <c r="D1403" t="s">
        <v>31</v>
      </c>
      <c r="E1403" t="s">
        <v>21</v>
      </c>
      <c r="F1403" t="s">
        <v>11</v>
      </c>
      <c r="I1403" s="9">
        <f>FG_SecBase_Tuning!M$510</f>
        <v>250</v>
      </c>
      <c r="J1403" s="9">
        <f>FG_SecBase_Tuning!N$510</f>
        <v>250</v>
      </c>
      <c r="K1403" s="9">
        <f>FG_SecBase_Tuning!O$510</f>
        <v>250</v>
      </c>
      <c r="L1403" s="9">
        <f>FG_SecBase_Tuning!P$510</f>
        <v>250</v>
      </c>
      <c r="M1403" s="9">
        <f>FG_SecBase_Tuning!Q$510</f>
        <v>250</v>
      </c>
      <c r="P1403" s="155" cm="1">
        <f t="array" ref="P1403">_xlfn.SWITCH(B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03" s="155" cm="1">
        <f t="array" ref="Q1403">_xlfn.SWITCH(C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03" s="155" cm="1">
        <f t="array" ref="R1403">_xlfn.SWITCH(D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03" s="155" cm="1">
        <f t="array" ref="S1403">_xlfn.SWITCH(E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03" s="155" cm="1">
        <f t="array" ref="T1403">_xlfn.SWITCH(F1403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404" spans="1:20" x14ac:dyDescent="0.3">
      <c r="A1404">
        <v>38</v>
      </c>
      <c r="B1404" t="s">
        <v>27</v>
      </c>
      <c r="C1404" t="s">
        <v>18</v>
      </c>
      <c r="D1404" t="s">
        <v>40</v>
      </c>
      <c r="E1404" t="s">
        <v>34</v>
      </c>
      <c r="F1404" t="s">
        <v>15</v>
      </c>
      <c r="I1404" s="6">
        <f>FG_SecBase_Tuning!M$494</f>
        <v>1800</v>
      </c>
      <c r="J1404" s="6">
        <f>FG_SecBase_Tuning!N$497</f>
        <v>1000</v>
      </c>
      <c r="K1404" s="6">
        <f>FG_SecBase_Tuning!O$497</f>
        <v>1000</v>
      </c>
      <c r="L1404" s="6">
        <f>FG_SecBase_Tuning!P$497</f>
        <v>400</v>
      </c>
      <c r="M1404" s="6">
        <f>FG_SecBase_Tuning!Q$497</f>
        <v>300</v>
      </c>
      <c r="P1404" s="155" cm="1">
        <f t="array" ref="P1404">_xlfn.SWITCH(B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04" s="155" cm="1">
        <f t="array" ref="Q1404">_xlfn.SWITCH(C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04" s="155" cm="1">
        <f t="array" ref="R1404">_xlfn.SWITCH(D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04" s="155" cm="1">
        <f t="array" ref="S1404">_xlfn.SWITCH(E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404" s="155" cm="1">
        <f t="array" ref="T1404">_xlfn.SWITCH(F1404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05" spans="1:20" x14ac:dyDescent="0.3">
      <c r="A1405">
        <v>39</v>
      </c>
      <c r="B1405" t="s">
        <v>21</v>
      </c>
      <c r="C1405" t="s">
        <v>40</v>
      </c>
      <c r="D1405" t="s">
        <v>15</v>
      </c>
      <c r="E1405" t="s">
        <v>15</v>
      </c>
      <c r="F1405" t="s">
        <v>21</v>
      </c>
      <c r="I1405" s="6">
        <f>FG_SecBase_Tuning!M$494</f>
        <v>1800</v>
      </c>
      <c r="J1405" s="6">
        <f>FG_SecBase_Tuning!N$497</f>
        <v>1000</v>
      </c>
      <c r="K1405" s="6">
        <f>FG_SecBase_Tuning!O$497</f>
        <v>1000</v>
      </c>
      <c r="L1405" s="6">
        <f>FG_SecBase_Tuning!P$497</f>
        <v>400</v>
      </c>
      <c r="M1405" s="6">
        <f>FG_SecBase_Tuning!Q$497</f>
        <v>300</v>
      </c>
      <c r="P1405" s="155" cm="1">
        <f t="array" ref="P1405">_xlfn.SWITCH(B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05" s="155" cm="1">
        <f t="array" ref="Q1405">_xlfn.SWITCH(C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05" s="155" cm="1">
        <f t="array" ref="R1405">_xlfn.SWITCH(D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05" s="155" cm="1">
        <f t="array" ref="S1405">_xlfn.SWITCH(E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05" s="155" cm="1">
        <f t="array" ref="T1405">_xlfn.SWITCH(F1405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06" spans="1:20" x14ac:dyDescent="0.3">
      <c r="A1406">
        <v>40</v>
      </c>
      <c r="B1406" t="s">
        <v>11</v>
      </c>
      <c r="C1406" s="11" t="s">
        <v>26</v>
      </c>
      <c r="D1406" s="11" t="s">
        <v>26</v>
      </c>
      <c r="E1406" s="11" t="s">
        <v>26</v>
      </c>
      <c r="F1406" s="11" t="s">
        <v>26</v>
      </c>
      <c r="I1406" s="6">
        <f>FG_SecBase_Tuning!M$494</f>
        <v>1800</v>
      </c>
      <c r="J1406" s="6">
        <f>FG_SecBase_Tuning!N$497</f>
        <v>1000</v>
      </c>
      <c r="K1406" s="6">
        <f>FG_SecBase_Tuning!O$497</f>
        <v>1000</v>
      </c>
      <c r="L1406" s="6">
        <f>FG_SecBase_Tuning!P$497</f>
        <v>400</v>
      </c>
      <c r="M1406" s="6">
        <f>FG_SecBase_Tuning!Q$497</f>
        <v>300</v>
      </c>
      <c r="P1406" s="155" cm="1">
        <f t="array" ref="P1406">_xlfn.SWITCH(B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06" s="155" cm="1">
        <f t="array" ref="Q1406">_xlfn.SWITCH(C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406" s="155" cm="1">
        <f t="array" ref="R1406">_xlfn.SWITCH(D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06" s="155" cm="1">
        <f t="array" ref="S1406">_xlfn.SWITCH(E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06" s="155" cm="1">
        <f t="array" ref="T1406">_xlfn.SWITCH(F1406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07" spans="1:20" x14ac:dyDescent="0.3">
      <c r="A1407">
        <v>41</v>
      </c>
      <c r="B1407" t="s">
        <v>15</v>
      </c>
      <c r="C1407" t="s">
        <v>30</v>
      </c>
      <c r="D1407" t="s">
        <v>30</v>
      </c>
      <c r="E1407" t="s">
        <v>30</v>
      </c>
      <c r="F1407" t="s">
        <v>30</v>
      </c>
      <c r="I1407" s="6">
        <f>FG_SecBase_Tuning!M$494</f>
        <v>1800</v>
      </c>
      <c r="J1407" s="2">
        <f>FG_SecBase_Tuning!N$498</f>
        <v>500</v>
      </c>
      <c r="K1407" s="2">
        <f>FG_SecBase_Tuning!O$498</f>
        <v>500</v>
      </c>
      <c r="L1407" s="2">
        <f>FG_SecBase_Tuning!P$498</f>
        <v>200</v>
      </c>
      <c r="M1407" s="2">
        <f>FG_SecBase_Tuning!Q$498</f>
        <v>100</v>
      </c>
      <c r="P1407" s="155" cm="1">
        <f t="array" ref="P1407">_xlfn.SWITCH(B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07" s="155" cm="1">
        <f t="array" ref="Q1407">_xlfn.SWITCH(C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407" s="155" cm="1">
        <f t="array" ref="R1407">_xlfn.SWITCH(D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07" s="155" cm="1">
        <f t="array" ref="S1407">_xlfn.SWITCH(E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07" s="155" cm="1">
        <f t="array" ref="T1407">_xlfn.SWITCH(F1407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08" spans="1:20" x14ac:dyDescent="0.3">
      <c r="A1408">
        <v>42</v>
      </c>
      <c r="B1408" t="s">
        <v>14</v>
      </c>
      <c r="C1408" t="s">
        <v>33</v>
      </c>
      <c r="D1408" t="s">
        <v>33</v>
      </c>
      <c r="E1408" t="s">
        <v>33</v>
      </c>
      <c r="F1408" t="s">
        <v>33</v>
      </c>
      <c r="I1408" s="6">
        <f>FG_SecBase_Tuning!M$494</f>
        <v>1800</v>
      </c>
      <c r="J1408" s="2">
        <f>FG_SecBase_Tuning!N$498</f>
        <v>500</v>
      </c>
      <c r="K1408" s="2">
        <f>FG_SecBase_Tuning!O$498</f>
        <v>500</v>
      </c>
      <c r="L1408" s="2">
        <f>FG_SecBase_Tuning!P$498</f>
        <v>200</v>
      </c>
      <c r="M1408" s="2">
        <f>FG_SecBase_Tuning!Q$498</f>
        <v>100</v>
      </c>
      <c r="P1408" s="155" cm="1">
        <f t="array" ref="P1408">_xlfn.SWITCH(B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408" s="155" cm="1">
        <f t="array" ref="Q1408">_xlfn.SWITCH(C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408" s="155" cm="1">
        <f t="array" ref="R1408">_xlfn.SWITCH(D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08" s="155" cm="1">
        <f t="array" ref="S1408">_xlfn.SWITCH(E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08" s="155" cm="1">
        <f t="array" ref="T1408">_xlfn.SWITCH(F1408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09" spans="1:20" x14ac:dyDescent="0.3">
      <c r="A1409">
        <v>43</v>
      </c>
      <c r="B1409" t="s">
        <v>15</v>
      </c>
      <c r="C1409" t="s">
        <v>36</v>
      </c>
      <c r="D1409" t="s">
        <v>36</v>
      </c>
      <c r="E1409" t="s">
        <v>36</v>
      </c>
      <c r="F1409" t="s">
        <v>36</v>
      </c>
      <c r="I1409" s="6">
        <f>FG_SecBase_Tuning!M$494</f>
        <v>1800</v>
      </c>
      <c r="J1409" s="2">
        <f>FG_SecBase_Tuning!N$498</f>
        <v>500</v>
      </c>
      <c r="K1409" s="2">
        <f>FG_SecBase_Tuning!O$498</f>
        <v>500</v>
      </c>
      <c r="L1409" s="2">
        <f>FG_SecBase_Tuning!P$498</f>
        <v>200</v>
      </c>
      <c r="M1409" s="2">
        <f>FG_SecBase_Tuning!Q$498</f>
        <v>100</v>
      </c>
      <c r="P1409" s="155" cm="1">
        <f t="array" ref="P1409">_xlfn.SWITCH(B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09" s="155" cm="1">
        <f t="array" ref="Q1409">_xlfn.SWITCH(C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409" s="155" cm="1">
        <f t="array" ref="R1409">_xlfn.SWITCH(D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09" s="155" cm="1">
        <f t="array" ref="S1409">_xlfn.SWITCH(E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09" s="155" cm="1">
        <f t="array" ref="T1409">_xlfn.SWITCH(F1409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10" spans="1:20" x14ac:dyDescent="0.3">
      <c r="A1410">
        <v>44</v>
      </c>
      <c r="B1410" t="s">
        <v>17</v>
      </c>
      <c r="C1410" t="s">
        <v>39</v>
      </c>
      <c r="D1410" t="s">
        <v>39</v>
      </c>
      <c r="E1410" t="s">
        <v>39</v>
      </c>
      <c r="F1410" t="s">
        <v>39</v>
      </c>
      <c r="I1410" s="6">
        <f>FG_SecBase_Tuning!M$494</f>
        <v>1800</v>
      </c>
      <c r="J1410" s="2">
        <f>FG_SecBase_Tuning!N$498</f>
        <v>500</v>
      </c>
      <c r="K1410" s="2">
        <f>FG_SecBase_Tuning!O$498</f>
        <v>500</v>
      </c>
      <c r="L1410" s="2">
        <f>FG_SecBase_Tuning!P$498</f>
        <v>200</v>
      </c>
      <c r="M1410" s="2">
        <f>FG_SecBase_Tuning!Q$498</f>
        <v>100</v>
      </c>
      <c r="P1410" s="155" cm="1">
        <f t="array" ref="P1410">_xlfn.SWITCH(B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410" s="155" cm="1">
        <f t="array" ref="Q1410">_xlfn.SWITCH(C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410" s="155" cm="1">
        <f t="array" ref="R1410">_xlfn.SWITCH(D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410" s="155" cm="1">
        <f t="array" ref="S1410">_xlfn.SWITCH(E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410" s="155" cm="1">
        <f t="array" ref="T1410">_xlfn.SWITCH(F1410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411" spans="1:20" x14ac:dyDescent="0.3">
      <c r="A1411">
        <v>45</v>
      </c>
      <c r="B1411" t="s">
        <v>40</v>
      </c>
      <c r="C1411" t="s">
        <v>26</v>
      </c>
      <c r="D1411" t="s">
        <v>26</v>
      </c>
      <c r="E1411" t="s">
        <v>26</v>
      </c>
      <c r="F1411" t="s">
        <v>26</v>
      </c>
      <c r="I1411" s="6">
        <f>FG_SecBase_Tuning!M$494</f>
        <v>1800</v>
      </c>
      <c r="J1411" s="2">
        <f>FG_SecBase_Tuning!N$498</f>
        <v>500</v>
      </c>
      <c r="K1411" s="2">
        <f>FG_SecBase_Tuning!O$498</f>
        <v>500</v>
      </c>
      <c r="L1411" s="2">
        <f>FG_SecBase_Tuning!P$498</f>
        <v>200</v>
      </c>
      <c r="M1411" s="2">
        <f>FG_SecBase_Tuning!Q$498</f>
        <v>100</v>
      </c>
      <c r="P1411" s="155" cm="1">
        <f t="array" ref="P1411">_xlfn.SWITCH(B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11" s="155" cm="1">
        <f t="array" ref="Q1411">_xlfn.SWITCH(C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411" s="155" cm="1">
        <f t="array" ref="R1411">_xlfn.SWITCH(D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11" s="155" cm="1">
        <f t="array" ref="S1411">_xlfn.SWITCH(E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11" s="155" cm="1">
        <f t="array" ref="T1411">_xlfn.SWITCH(F1411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12" spans="1:20" x14ac:dyDescent="0.3">
      <c r="A1412">
        <v>46</v>
      </c>
      <c r="B1412" t="s">
        <v>34</v>
      </c>
      <c r="C1412" t="s">
        <v>30</v>
      </c>
      <c r="D1412" t="s">
        <v>30</v>
      </c>
      <c r="E1412" t="s">
        <v>30</v>
      </c>
      <c r="F1412" t="s">
        <v>30</v>
      </c>
      <c r="I1412" s="6">
        <f>FG_SecBase_Tuning!M$494</f>
        <v>1800</v>
      </c>
      <c r="J1412" s="2">
        <f>FG_SecBase_Tuning!N$498</f>
        <v>500</v>
      </c>
      <c r="K1412" s="2">
        <f>FG_SecBase_Tuning!O$498</f>
        <v>500</v>
      </c>
      <c r="L1412" s="2">
        <f>FG_SecBase_Tuning!P$498</f>
        <v>200</v>
      </c>
      <c r="M1412" s="2">
        <f>FG_SecBase_Tuning!Q$498</f>
        <v>100</v>
      </c>
      <c r="P1412" s="155" cm="1">
        <f t="array" ref="P1412">_xlfn.SWITCH(B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12" s="155" cm="1">
        <f t="array" ref="Q1412">_xlfn.SWITCH(C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412" s="155" cm="1">
        <f t="array" ref="R1412">_xlfn.SWITCH(D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12" s="155" cm="1">
        <f t="array" ref="S1412">_xlfn.SWITCH(E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12" s="155" cm="1">
        <f t="array" ref="T1412">_xlfn.SWITCH(F1412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13" spans="1:20" x14ac:dyDescent="0.3">
      <c r="A1413">
        <v>47</v>
      </c>
      <c r="B1413" t="s">
        <v>23</v>
      </c>
      <c r="C1413" t="s">
        <v>33</v>
      </c>
      <c r="D1413" t="s">
        <v>33</v>
      </c>
      <c r="E1413" t="s">
        <v>33</v>
      </c>
      <c r="F1413" t="s">
        <v>33</v>
      </c>
      <c r="I1413" s="6">
        <f>FG_SecBase_Tuning!M$494</f>
        <v>1800</v>
      </c>
      <c r="J1413" s="6">
        <f>FG_SecBase_Tuning!N$497</f>
        <v>1000</v>
      </c>
      <c r="K1413" s="6">
        <f>FG_SecBase_Tuning!O$497</f>
        <v>1000</v>
      </c>
      <c r="L1413" s="6">
        <f>FG_SecBase_Tuning!P$497</f>
        <v>400</v>
      </c>
      <c r="M1413" s="6">
        <f>FG_SecBase_Tuning!Q$497</f>
        <v>300</v>
      </c>
      <c r="P1413" s="155" cm="1">
        <f t="array" ref="P1413">_xlfn.SWITCH(B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413" s="155" cm="1">
        <f t="array" ref="Q1413">_xlfn.SWITCH(C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413" s="155" cm="1">
        <f t="array" ref="R1413">_xlfn.SWITCH(D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13" s="155" cm="1">
        <f t="array" ref="S1413">_xlfn.SWITCH(E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13" s="155" cm="1">
        <f t="array" ref="T1413">_xlfn.SWITCH(F1413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14" spans="1:20" x14ac:dyDescent="0.3">
      <c r="A1414">
        <v>48</v>
      </c>
      <c r="B1414" t="s">
        <v>20</v>
      </c>
      <c r="C1414" t="s">
        <v>36</v>
      </c>
      <c r="D1414" t="s">
        <v>36</v>
      </c>
      <c r="E1414" t="s">
        <v>36</v>
      </c>
      <c r="F1414" t="s">
        <v>36</v>
      </c>
      <c r="I1414">
        <f>FG_SecBase_Tuning!M$491</f>
        <v>390</v>
      </c>
      <c r="J1414" s="6">
        <f>FG_SecBase_Tuning!N$497</f>
        <v>1000</v>
      </c>
      <c r="K1414" s="6">
        <f>FG_SecBase_Tuning!O$497</f>
        <v>1000</v>
      </c>
      <c r="L1414" s="6">
        <f>FG_SecBase_Tuning!P$497</f>
        <v>400</v>
      </c>
      <c r="M1414" s="6">
        <f>FG_SecBase_Tuning!Q$497</f>
        <v>300</v>
      </c>
      <c r="P1414" s="155" cm="1">
        <f t="array" ref="P1414">_xlfn.SWITCH(B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414" s="155" cm="1">
        <f t="array" ref="Q1414">_xlfn.SWITCH(C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414" s="155" cm="1">
        <f t="array" ref="R1414">_xlfn.SWITCH(D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14" s="155" cm="1">
        <f t="array" ref="S1414">_xlfn.SWITCH(E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14" s="155" cm="1">
        <f t="array" ref="T1414">_xlfn.SWITCH(F1414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15" spans="1:20" x14ac:dyDescent="0.3">
      <c r="A1415">
        <v>49</v>
      </c>
      <c r="B1415" t="s">
        <v>37</v>
      </c>
      <c r="C1415" t="s">
        <v>40</v>
      </c>
      <c r="D1415" t="s">
        <v>34</v>
      </c>
      <c r="E1415" t="s">
        <v>40</v>
      </c>
      <c r="F1415" t="s">
        <v>34</v>
      </c>
      <c r="I1415">
        <f>FG_SecBase_Tuning!M$491</f>
        <v>390</v>
      </c>
      <c r="J1415" s="6">
        <f>FG_SecBase_Tuning!N$497</f>
        <v>1000</v>
      </c>
      <c r="K1415" s="6">
        <f>FG_SecBase_Tuning!O$497</f>
        <v>1000</v>
      </c>
      <c r="L1415" s="6">
        <f>FG_SecBase_Tuning!P$497</f>
        <v>400</v>
      </c>
      <c r="M1415" s="6">
        <f>FG_SecBase_Tuning!Q$497</f>
        <v>300</v>
      </c>
      <c r="P1415" s="155" cm="1">
        <f t="array" ref="P1415">_xlfn.SWITCH(B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15" s="155" cm="1">
        <f t="array" ref="Q1415">_xlfn.SWITCH(C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15" s="155" cm="1">
        <f t="array" ref="R1415">_xlfn.SWITCH(D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15" s="155" cm="1">
        <f t="array" ref="S1415">_xlfn.SWITCH(E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415" s="155" cm="1">
        <f t="array" ref="T1415">_xlfn.SWITCH(F1415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16" spans="1:20" x14ac:dyDescent="0.3">
      <c r="A1416">
        <v>50</v>
      </c>
      <c r="B1416" t="s">
        <v>21</v>
      </c>
      <c r="C1416" t="s">
        <v>24</v>
      </c>
      <c r="D1416" t="s">
        <v>15</v>
      </c>
      <c r="E1416" t="s">
        <v>15</v>
      </c>
      <c r="F1416" t="s">
        <v>37</v>
      </c>
      <c r="I1416">
        <f>FG_SecBase_Tuning!M$491</f>
        <v>390</v>
      </c>
      <c r="J1416">
        <f>FG_SecBase_Tuning!N$491</f>
        <v>450</v>
      </c>
      <c r="K1416">
        <f>FG_SecBase_Tuning!O$491</f>
        <v>590</v>
      </c>
      <c r="L1416">
        <f>FG_SecBase_Tuning!P$491</f>
        <v>740</v>
      </c>
      <c r="M1416">
        <f>FG_SecBase_Tuning!Q$491</f>
        <v>2750</v>
      </c>
      <c r="P1416" s="155" cm="1">
        <f t="array" ref="P1416">_xlfn.SWITCH(B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16" s="155" cm="1">
        <f t="array" ref="Q1416">_xlfn.SWITCH(C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16" s="155" cm="1">
        <f t="array" ref="R1416">_xlfn.SWITCH(D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16" s="155" cm="1">
        <f t="array" ref="S1416">_xlfn.SWITCH(E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16" s="155" cm="1">
        <f t="array" ref="T1416">_xlfn.SWITCH(F1416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17" spans="1:20" x14ac:dyDescent="0.3">
      <c r="A1417">
        <v>51</v>
      </c>
      <c r="B1417" t="s">
        <v>15</v>
      </c>
      <c r="C1417" t="s">
        <v>21</v>
      </c>
      <c r="D1417" t="s">
        <v>15</v>
      </c>
      <c r="E1417" t="s">
        <v>31</v>
      </c>
      <c r="F1417" t="s">
        <v>11</v>
      </c>
      <c r="I1417">
        <f>FG_SecBase_Tuning!M$491</f>
        <v>390</v>
      </c>
      <c r="J1417">
        <f>FG_SecBase_Tuning!N$491</f>
        <v>450</v>
      </c>
      <c r="K1417">
        <f>FG_SecBase_Tuning!O$491</f>
        <v>590</v>
      </c>
      <c r="L1417" s="6">
        <f>FG_SecBase_Tuning!P$495</f>
        <v>1200</v>
      </c>
      <c r="M1417" s="6">
        <f>FG_SecBase_Tuning!Q$495</f>
        <v>500</v>
      </c>
      <c r="P1417" s="155" cm="1">
        <f t="array" ref="P1417">_xlfn.SWITCH(B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17" s="155" cm="1">
        <f t="array" ref="Q1417">_xlfn.SWITCH(C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17" s="155" cm="1">
        <f t="array" ref="R1417">_xlfn.SWITCH(D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17" s="155" cm="1">
        <f t="array" ref="S1417">_xlfn.SWITCH(E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17" s="155" cm="1">
        <f t="array" ref="T1417">_xlfn.SWITCH(F1417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418" spans="1:20" x14ac:dyDescent="0.3">
      <c r="A1418">
        <v>52</v>
      </c>
      <c r="B1418" t="s">
        <v>15</v>
      </c>
      <c r="C1418" t="s">
        <v>37</v>
      </c>
      <c r="D1418" t="s">
        <v>24</v>
      </c>
      <c r="E1418" t="s">
        <v>18</v>
      </c>
      <c r="F1418" t="s">
        <v>40</v>
      </c>
      <c r="I1418">
        <f>FG_SecBase_Tuning!M$491</f>
        <v>390</v>
      </c>
      <c r="J1418">
        <f>FG_SecBase_Tuning!N$491</f>
        <v>450</v>
      </c>
      <c r="K1418">
        <f>FG_SecBase_Tuning!O$491</f>
        <v>590</v>
      </c>
      <c r="L1418" s="6">
        <f>FG_SecBase_Tuning!P$495</f>
        <v>1200</v>
      </c>
      <c r="M1418" s="6">
        <f>FG_SecBase_Tuning!Q$495</f>
        <v>500</v>
      </c>
      <c r="P1418" s="155" cm="1">
        <f t="array" ref="P1418">_xlfn.SWITCH(B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18" s="155" cm="1">
        <f t="array" ref="Q1418">_xlfn.SWITCH(C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18" s="155" cm="1">
        <f t="array" ref="R1418">_xlfn.SWITCH(D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18" s="155" cm="1">
        <f t="array" ref="S1418">_xlfn.SWITCH(E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18" s="155" cm="1">
        <f t="array" ref="T1418">_xlfn.SWITCH(F1418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19" spans="1:20" x14ac:dyDescent="0.3">
      <c r="A1419">
        <v>53</v>
      </c>
      <c r="B1419" t="s">
        <v>40</v>
      </c>
      <c r="C1419" t="s">
        <v>21</v>
      </c>
      <c r="D1419" t="s">
        <v>24</v>
      </c>
      <c r="E1419" t="s">
        <v>26</v>
      </c>
      <c r="F1419" t="s">
        <v>26</v>
      </c>
      <c r="I1419">
        <f>FG_SecBase_Tuning!M$491</f>
        <v>390</v>
      </c>
      <c r="J1419">
        <f>FG_SecBase_Tuning!N$491</f>
        <v>450</v>
      </c>
      <c r="K1419">
        <f>FG_SecBase_Tuning!O$491</f>
        <v>590</v>
      </c>
      <c r="L1419" s="6">
        <f>FG_SecBase_Tuning!P$495</f>
        <v>1200</v>
      </c>
      <c r="M1419" s="6">
        <f>FG_SecBase_Tuning!Q$495</f>
        <v>500</v>
      </c>
      <c r="P1419" s="155" cm="1">
        <f t="array" ref="P1419">_xlfn.SWITCH(B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19" s="155" cm="1">
        <f t="array" ref="Q1419">_xlfn.SWITCH(C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19" s="155" cm="1">
        <f t="array" ref="R1419">_xlfn.SWITCH(D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19" s="155" cm="1">
        <f t="array" ref="S1419">_xlfn.SWITCH(E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19" s="155" cm="1">
        <f t="array" ref="T1419">_xlfn.SWITCH(F1419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20" spans="1:20" x14ac:dyDescent="0.3">
      <c r="A1420">
        <v>54</v>
      </c>
      <c r="B1420" t="s">
        <v>27</v>
      </c>
      <c r="C1420" t="s">
        <v>18</v>
      </c>
      <c r="D1420" t="s">
        <v>27</v>
      </c>
      <c r="E1420" t="s">
        <v>30</v>
      </c>
      <c r="F1420" t="s">
        <v>30</v>
      </c>
      <c r="I1420">
        <f>FG_SecBase_Tuning!M$491</f>
        <v>390</v>
      </c>
      <c r="J1420">
        <f>FG_SecBase_Tuning!N$491</f>
        <v>450</v>
      </c>
      <c r="K1420">
        <f>FG_SecBase_Tuning!O$491</f>
        <v>590</v>
      </c>
      <c r="L1420" s="2">
        <f>FG_SecBase_Tuning!P$496</f>
        <v>800</v>
      </c>
      <c r="M1420" s="2">
        <f>FG_SecBase_Tuning!Q$496</f>
        <v>300</v>
      </c>
      <c r="P1420" s="155" cm="1">
        <f t="array" ref="P1420">_xlfn.SWITCH(B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20" s="155" cm="1">
        <f t="array" ref="Q1420">_xlfn.SWITCH(C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20" s="155" cm="1">
        <f t="array" ref="R1420">_xlfn.SWITCH(D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20" s="155" cm="1">
        <f t="array" ref="S1420">_xlfn.SWITCH(E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20" s="155" cm="1">
        <f t="array" ref="T1420">_xlfn.SWITCH(F1420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21" spans="1:20" x14ac:dyDescent="0.3">
      <c r="A1421">
        <v>55</v>
      </c>
      <c r="B1421" t="s">
        <v>18</v>
      </c>
      <c r="C1421" t="s">
        <v>34</v>
      </c>
      <c r="D1421" t="s">
        <v>37</v>
      </c>
      <c r="E1421" t="s">
        <v>33</v>
      </c>
      <c r="F1421" t="s">
        <v>33</v>
      </c>
      <c r="I1421">
        <f>FG_SecBase_Tuning!M$491</f>
        <v>390</v>
      </c>
      <c r="J1421">
        <f>FG_SecBase_Tuning!N$491</f>
        <v>450</v>
      </c>
      <c r="K1421">
        <f>FG_SecBase_Tuning!O$491</f>
        <v>590</v>
      </c>
      <c r="L1421" s="6">
        <f>FG_SecBase_Tuning!P$495</f>
        <v>1200</v>
      </c>
      <c r="M1421" s="6">
        <f>FG_SecBase_Tuning!Q$495</f>
        <v>500</v>
      </c>
      <c r="P1421" s="155" cm="1">
        <f t="array" ref="P1421">_xlfn.SWITCH(B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21" s="155" cm="1">
        <f t="array" ref="Q1421">_xlfn.SWITCH(C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21" s="155" cm="1">
        <f t="array" ref="R1421">_xlfn.SWITCH(D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21" s="155" cm="1">
        <f t="array" ref="S1421">_xlfn.SWITCH(E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21" s="155" cm="1">
        <f t="array" ref="T1421">_xlfn.SWITCH(F1421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22" spans="1:20" x14ac:dyDescent="0.3">
      <c r="A1422">
        <v>56</v>
      </c>
      <c r="B1422" t="s">
        <v>18</v>
      </c>
      <c r="C1422" t="s">
        <v>15</v>
      </c>
      <c r="D1422" t="s">
        <v>11</v>
      </c>
      <c r="E1422" t="s">
        <v>36</v>
      </c>
      <c r="F1422" t="s">
        <v>36</v>
      </c>
      <c r="I1422">
        <f>FG_SecBase_Tuning!M$491</f>
        <v>390</v>
      </c>
      <c r="J1422">
        <f>FG_SecBase_Tuning!N$491</f>
        <v>450</v>
      </c>
      <c r="K1422">
        <f>FG_SecBase_Tuning!O$491</f>
        <v>590</v>
      </c>
      <c r="L1422" s="6">
        <f>FG_SecBase_Tuning!P$495</f>
        <v>1200</v>
      </c>
      <c r="M1422" s="6">
        <f>FG_SecBase_Tuning!Q$495</f>
        <v>500</v>
      </c>
      <c r="P1422" s="155" cm="1">
        <f t="array" ref="P1422">_xlfn.SWITCH(B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22" s="155" cm="1">
        <f t="array" ref="Q1422">_xlfn.SWITCH(C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22" s="155" cm="1">
        <f t="array" ref="R1422">_xlfn.SWITCH(D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422" s="155" cm="1">
        <f t="array" ref="S1422">_xlfn.SWITCH(E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22" s="155" cm="1">
        <f t="array" ref="T1422">_xlfn.SWITCH(F1422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23" spans="1:20" x14ac:dyDescent="0.3">
      <c r="A1423">
        <v>57</v>
      </c>
      <c r="B1423" t="s">
        <v>37</v>
      </c>
      <c r="C1423" t="s">
        <v>24</v>
      </c>
      <c r="D1423" t="s">
        <v>31</v>
      </c>
      <c r="E1423" t="s">
        <v>15</v>
      </c>
      <c r="F1423" t="s">
        <v>31</v>
      </c>
      <c r="I1423">
        <f>FG_SecBase_Tuning!M$491</f>
        <v>390</v>
      </c>
      <c r="J1423">
        <f>FG_SecBase_Tuning!N$491</f>
        <v>450</v>
      </c>
      <c r="K1423">
        <f>FG_SecBase_Tuning!O$491</f>
        <v>590</v>
      </c>
      <c r="L1423" s="6">
        <f>FG_SecBase_Tuning!P$495</f>
        <v>1200</v>
      </c>
      <c r="M1423" s="6">
        <f>FG_SecBase_Tuning!Q$495</f>
        <v>500</v>
      </c>
      <c r="P1423" s="155" cm="1">
        <f t="array" ref="P1423">_xlfn.SWITCH(B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23" s="155" cm="1">
        <f t="array" ref="Q1423">_xlfn.SWITCH(C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23" s="155" cm="1">
        <f t="array" ref="R1423">_xlfn.SWITCH(D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23" s="155" cm="1">
        <f t="array" ref="S1423">_xlfn.SWITCH(E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23" s="155" cm="1">
        <f t="array" ref="T1423">_xlfn.SWITCH(F1423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24" spans="1:20" x14ac:dyDescent="0.3">
      <c r="A1424">
        <v>58</v>
      </c>
      <c r="B1424" t="s">
        <v>18</v>
      </c>
      <c r="C1424" t="s">
        <v>21</v>
      </c>
      <c r="D1424" t="s">
        <v>40</v>
      </c>
      <c r="E1424" t="s">
        <v>18</v>
      </c>
      <c r="F1424" t="s">
        <v>18</v>
      </c>
      <c r="I1424">
        <f>FG_SecBase_Tuning!M$491</f>
        <v>390</v>
      </c>
      <c r="J1424">
        <f>FG_SecBase_Tuning!N$491</f>
        <v>450</v>
      </c>
      <c r="K1424">
        <f>FG_SecBase_Tuning!O$491</f>
        <v>590</v>
      </c>
      <c r="L1424">
        <f>FG_SecBase_Tuning!P$491</f>
        <v>740</v>
      </c>
      <c r="M1424">
        <f>FG_SecBase_Tuning!Q$491</f>
        <v>2750</v>
      </c>
      <c r="P1424" s="155" cm="1">
        <f t="array" ref="P1424">_xlfn.SWITCH(B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24" s="155" cm="1">
        <f t="array" ref="Q1424">_xlfn.SWITCH(C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24" s="155" cm="1">
        <f t="array" ref="R1424">_xlfn.SWITCH(D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24" s="155" cm="1">
        <f t="array" ref="S1424">_xlfn.SWITCH(E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24" s="155" cm="1">
        <f t="array" ref="T1424">_xlfn.SWITCH(F1424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25" spans="1:20" x14ac:dyDescent="0.3">
      <c r="A1425">
        <v>59</v>
      </c>
      <c r="B1425" t="s">
        <v>37</v>
      </c>
      <c r="C1425" t="s">
        <v>40</v>
      </c>
      <c r="D1425" t="s">
        <v>18</v>
      </c>
      <c r="E1425" t="s">
        <v>37</v>
      </c>
      <c r="F1425" t="s">
        <v>21</v>
      </c>
      <c r="I1425">
        <f>FG_SecBase_Tuning!M$491</f>
        <v>390</v>
      </c>
      <c r="J1425">
        <f>FG_SecBase_Tuning!N$491</f>
        <v>450</v>
      </c>
      <c r="K1425">
        <f>FG_SecBase_Tuning!O$491</f>
        <v>590</v>
      </c>
      <c r="L1425" s="4">
        <f>FG_SecBase_Tuning!P$511</f>
        <v>9200</v>
      </c>
      <c r="M1425" s="4">
        <f>FG_SecBase_Tuning!Q$511</f>
        <v>8110</v>
      </c>
      <c r="P1425" s="155" cm="1">
        <f t="array" ref="P1425">_xlfn.SWITCH(B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25" s="155" cm="1">
        <f t="array" ref="Q1425">_xlfn.SWITCH(C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25" s="155" cm="1">
        <f t="array" ref="R1425">_xlfn.SWITCH(D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25" s="155" cm="1">
        <f t="array" ref="S1425">_xlfn.SWITCH(E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25" s="155" cm="1">
        <f t="array" ref="T1425">_xlfn.SWITCH(F1425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26" spans="1:20" x14ac:dyDescent="0.3">
      <c r="A1426">
        <v>60</v>
      </c>
      <c r="B1426" t="s">
        <v>31</v>
      </c>
      <c r="C1426" t="s">
        <v>31</v>
      </c>
      <c r="D1426" t="s">
        <v>34</v>
      </c>
      <c r="E1426" t="s">
        <v>11</v>
      </c>
      <c r="F1426" t="s">
        <v>31</v>
      </c>
      <c r="I1426">
        <f>FG_SecBase_Tuning!M$491</f>
        <v>390</v>
      </c>
      <c r="J1426">
        <f>FG_SecBase_Tuning!N$491</f>
        <v>450</v>
      </c>
      <c r="K1426">
        <f>FG_SecBase_Tuning!O$491</f>
        <v>590</v>
      </c>
      <c r="L1426" s="32">
        <f>FG_SecBase_Tuning!P$512</f>
        <v>8080</v>
      </c>
      <c r="M1426" s="32">
        <f>FG_SecBase_Tuning!Q$512</f>
        <v>7260</v>
      </c>
      <c r="P1426" s="155" cm="1">
        <f t="array" ref="P1426">_xlfn.SWITCH(B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26" s="155" cm="1">
        <f t="array" ref="Q1426">_xlfn.SWITCH(C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26" s="155" cm="1">
        <f t="array" ref="R1426">_xlfn.SWITCH(D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26" s="155" cm="1">
        <f t="array" ref="S1426">_xlfn.SWITCH(E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426" s="155" cm="1">
        <f t="array" ref="T1426">_xlfn.SWITCH(F1426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27" spans="1:20" x14ac:dyDescent="0.3">
      <c r="A1427">
        <v>61</v>
      </c>
      <c r="B1427" t="s">
        <v>31</v>
      </c>
      <c r="C1427" t="s">
        <v>34</v>
      </c>
      <c r="D1427" t="s">
        <v>15</v>
      </c>
      <c r="E1427" s="4" t="s">
        <v>7</v>
      </c>
      <c r="F1427" s="4" t="s">
        <v>7</v>
      </c>
      <c r="I1427">
        <f>FG_SecBase_Tuning!M$491</f>
        <v>390</v>
      </c>
      <c r="J1427">
        <f>FG_SecBase_Tuning!N$491</f>
        <v>450</v>
      </c>
      <c r="K1427">
        <f>FG_SecBase_Tuning!O$491</f>
        <v>590</v>
      </c>
      <c r="L1427" s="32">
        <f>FG_SecBase_Tuning!P$512</f>
        <v>8080</v>
      </c>
      <c r="M1427" s="32">
        <f>FG_SecBase_Tuning!Q$512</f>
        <v>7260</v>
      </c>
      <c r="P1427" s="155" cm="1">
        <f t="array" ref="P1427">_xlfn.SWITCH(B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27" s="155" cm="1">
        <f t="array" ref="Q1427">_xlfn.SWITCH(C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27" s="155" cm="1">
        <f t="array" ref="R1427">_xlfn.SWITCH(D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27" s="155" cm="1">
        <f t="array" ref="S1427">_xlfn.SWITCH(E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427" s="155" cm="1">
        <f t="array" ref="T1427">_xlfn.SWITCH(F1427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428" spans="1:20" x14ac:dyDescent="0.3">
      <c r="A1428">
        <v>62</v>
      </c>
      <c r="B1428" t="s">
        <v>37</v>
      </c>
      <c r="C1428" t="s">
        <v>34</v>
      </c>
      <c r="D1428" t="s">
        <v>27</v>
      </c>
      <c r="E1428" s="4" t="s">
        <v>7</v>
      </c>
      <c r="F1428" s="4" t="s">
        <v>7</v>
      </c>
      <c r="I1428">
        <f>FG_SecBase_Tuning!M$491</f>
        <v>390</v>
      </c>
      <c r="J1428">
        <f>FG_SecBase_Tuning!N$491</f>
        <v>450</v>
      </c>
      <c r="K1428">
        <f>FG_SecBase_Tuning!O$491</f>
        <v>590</v>
      </c>
      <c r="L1428" s="32">
        <f>FG_SecBase_Tuning!P$512</f>
        <v>8080</v>
      </c>
      <c r="M1428" s="32">
        <f>FG_SecBase_Tuning!Q$512</f>
        <v>7260</v>
      </c>
      <c r="P1428" s="155" cm="1">
        <f t="array" ref="P1428">_xlfn.SWITCH(B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28" s="155" cm="1">
        <f t="array" ref="Q1428">_xlfn.SWITCH(C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28" s="155" cm="1">
        <f t="array" ref="R1428">_xlfn.SWITCH(D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28" s="155" cm="1">
        <f t="array" ref="S1428">_xlfn.SWITCH(E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428" s="155" cm="1">
        <f t="array" ref="T1428">_xlfn.SWITCH(F1428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429" spans="1:20" x14ac:dyDescent="0.3">
      <c r="A1429">
        <v>63</v>
      </c>
      <c r="B1429" t="s">
        <v>37</v>
      </c>
      <c r="C1429" t="s">
        <v>24</v>
      </c>
      <c r="D1429" t="s">
        <v>27</v>
      </c>
      <c r="E1429" t="s">
        <v>21</v>
      </c>
      <c r="F1429" t="s">
        <v>11</v>
      </c>
      <c r="I1429">
        <f>FG_SecBase_Tuning!M$491</f>
        <v>390</v>
      </c>
      <c r="J1429">
        <f>FG_SecBase_Tuning!N$491</f>
        <v>450</v>
      </c>
      <c r="K1429">
        <f>FG_SecBase_Tuning!O$491</f>
        <v>590</v>
      </c>
      <c r="L1429" s="4">
        <f>FG_SecBase_Tuning!P$511</f>
        <v>9200</v>
      </c>
      <c r="M1429" s="4">
        <f>FG_SecBase_Tuning!Q$511</f>
        <v>8110</v>
      </c>
      <c r="P1429" s="155" cm="1">
        <f t="array" ref="P1429">_xlfn.SWITCH(B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29" s="155" cm="1">
        <f t="array" ref="Q1429">_xlfn.SWITCH(C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29" s="155" cm="1">
        <f t="array" ref="R1429">_xlfn.SWITCH(D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29" s="155" cm="1">
        <f t="array" ref="S1429">_xlfn.SWITCH(E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29" s="155" cm="1">
        <f t="array" ref="T1429">_xlfn.SWITCH(F1429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430" spans="1:20" x14ac:dyDescent="0.3">
      <c r="A1430">
        <v>64</v>
      </c>
      <c r="B1430" t="s">
        <v>40</v>
      </c>
      <c r="C1430" t="s">
        <v>31</v>
      </c>
      <c r="D1430" t="s">
        <v>31</v>
      </c>
      <c r="E1430" t="s">
        <v>15</v>
      </c>
      <c r="F1430" t="s">
        <v>27</v>
      </c>
      <c r="I1430">
        <f>FG_SecBase_Tuning!M$491</f>
        <v>390</v>
      </c>
      <c r="J1430">
        <f>FG_SecBase_Tuning!N$491</f>
        <v>450</v>
      </c>
      <c r="K1430">
        <f>FG_SecBase_Tuning!O$491</f>
        <v>590</v>
      </c>
      <c r="L1430" s="6">
        <f>FG_SecBase_Tuning!P$497</f>
        <v>400</v>
      </c>
      <c r="M1430" s="6">
        <f>FG_SecBase_Tuning!Q$497</f>
        <v>300</v>
      </c>
      <c r="P1430" s="155" cm="1">
        <f t="array" ref="P1430">_xlfn.SWITCH(B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30" s="155" cm="1">
        <f t="array" ref="Q1430">_xlfn.SWITCH(C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30" s="155" cm="1">
        <f t="array" ref="R1430">_xlfn.SWITCH(D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30" s="155" cm="1">
        <f t="array" ref="S1430">_xlfn.SWITCH(E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30" s="155" cm="1">
        <f t="array" ref="T1430">_xlfn.SWITCH(F1430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31" spans="1:20" x14ac:dyDescent="0.3">
      <c r="A1431">
        <v>65</v>
      </c>
      <c r="B1431" t="s">
        <v>15</v>
      </c>
      <c r="C1431" t="s">
        <v>21</v>
      </c>
      <c r="D1431" t="s">
        <v>27</v>
      </c>
      <c r="E1431" t="s">
        <v>31</v>
      </c>
      <c r="F1431" t="s">
        <v>21</v>
      </c>
      <c r="I1431">
        <f>FG_SecBase_Tuning!M$491</f>
        <v>390</v>
      </c>
      <c r="J1431">
        <f>FG_SecBase_Tuning!N$491</f>
        <v>450</v>
      </c>
      <c r="K1431">
        <f>FG_SecBase_Tuning!O$491</f>
        <v>590</v>
      </c>
      <c r="L1431" s="6">
        <f>FG_SecBase_Tuning!P$497</f>
        <v>400</v>
      </c>
      <c r="M1431" s="6">
        <f>FG_SecBase_Tuning!Q$497</f>
        <v>300</v>
      </c>
      <c r="P1431" s="155" cm="1">
        <f t="array" ref="P1431">_xlfn.SWITCH(B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31" s="155" cm="1">
        <f t="array" ref="Q1431">_xlfn.SWITCH(C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31" s="155" cm="1">
        <f t="array" ref="R1431">_xlfn.SWITCH(D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31" s="155" cm="1">
        <f t="array" ref="S1431">_xlfn.SWITCH(E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31" s="155" cm="1">
        <f t="array" ref="T1431">_xlfn.SWITCH(F1431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432" spans="1:20" x14ac:dyDescent="0.3">
      <c r="A1432">
        <v>66</v>
      </c>
      <c r="B1432" t="s">
        <v>34</v>
      </c>
      <c r="C1432" t="s">
        <v>11</v>
      </c>
      <c r="D1432" t="s">
        <v>34</v>
      </c>
      <c r="E1432" t="s">
        <v>26</v>
      </c>
      <c r="F1432" t="s">
        <v>26</v>
      </c>
      <c r="I1432">
        <f>FG_SecBase_Tuning!M$491</f>
        <v>390</v>
      </c>
      <c r="J1432">
        <f>FG_SecBase_Tuning!N$491</f>
        <v>450</v>
      </c>
      <c r="K1432">
        <f>FG_SecBase_Tuning!O$491</f>
        <v>590</v>
      </c>
      <c r="L1432" s="6">
        <f>FG_SecBase_Tuning!P$497</f>
        <v>400</v>
      </c>
      <c r="M1432" s="6">
        <f>FG_SecBase_Tuning!Q$497</f>
        <v>300</v>
      </c>
      <c r="P1432" s="155" cm="1">
        <f t="array" ref="P1432">_xlfn.SWITCH(B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32" s="155" cm="1">
        <f t="array" ref="Q1432">_xlfn.SWITCH(C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32" s="155" cm="1">
        <f t="array" ref="R1432">_xlfn.SWITCH(D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32" s="155" cm="1">
        <f t="array" ref="S1432">_xlfn.SWITCH(E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32" s="155" cm="1">
        <f t="array" ref="T1432">_xlfn.SWITCH(F1432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33" spans="1:20" x14ac:dyDescent="0.3">
      <c r="A1433">
        <v>67</v>
      </c>
      <c r="B1433" t="s">
        <v>21</v>
      </c>
      <c r="C1433" t="s">
        <v>21</v>
      </c>
      <c r="D1433" t="s">
        <v>31</v>
      </c>
      <c r="E1433" t="s">
        <v>30</v>
      </c>
      <c r="F1433" t="s">
        <v>30</v>
      </c>
      <c r="I1433">
        <f>FG_SecBase_Tuning!M$491</f>
        <v>390</v>
      </c>
      <c r="J1433">
        <f>FG_SecBase_Tuning!N$491</f>
        <v>450</v>
      </c>
      <c r="K1433">
        <f>FG_SecBase_Tuning!O$491</f>
        <v>590</v>
      </c>
      <c r="L1433" s="2">
        <f>FG_SecBase_Tuning!P$498</f>
        <v>200</v>
      </c>
      <c r="M1433" s="2">
        <f>FG_SecBase_Tuning!Q$498</f>
        <v>100</v>
      </c>
      <c r="P1433" s="155" cm="1">
        <f t="array" ref="P1433">_xlfn.SWITCH(B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33" s="155" cm="1">
        <f t="array" ref="Q1433">_xlfn.SWITCH(C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33" s="155" cm="1">
        <f t="array" ref="R1433">_xlfn.SWITCH(D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33" s="155" cm="1">
        <f t="array" ref="S1433">_xlfn.SWITCH(E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33" s="155" cm="1">
        <f t="array" ref="T1433">_xlfn.SWITCH(F1433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34" spans="1:20" x14ac:dyDescent="0.3">
      <c r="A1434">
        <v>68</v>
      </c>
      <c r="B1434" t="s">
        <v>11</v>
      </c>
      <c r="C1434" t="s">
        <v>31</v>
      </c>
      <c r="D1434" t="s">
        <v>21</v>
      </c>
      <c r="E1434" t="s">
        <v>33</v>
      </c>
      <c r="F1434" t="s">
        <v>33</v>
      </c>
      <c r="I1434">
        <f>FG_SecBase_Tuning!M$491</f>
        <v>390</v>
      </c>
      <c r="J1434">
        <f>FG_SecBase_Tuning!N$491</f>
        <v>450</v>
      </c>
      <c r="K1434">
        <f>FG_SecBase_Tuning!O$491</f>
        <v>590</v>
      </c>
      <c r="L1434" s="2">
        <f>FG_SecBase_Tuning!P$498</f>
        <v>200</v>
      </c>
      <c r="M1434" s="2">
        <f>FG_SecBase_Tuning!Q$498</f>
        <v>100</v>
      </c>
      <c r="P1434" s="155" cm="1">
        <f t="array" ref="P1434">_xlfn.SWITCH(B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34" s="155" cm="1">
        <f t="array" ref="Q1434">_xlfn.SWITCH(C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34" s="155" cm="1">
        <f t="array" ref="R1434">_xlfn.SWITCH(D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34" s="155" cm="1">
        <f t="array" ref="S1434">_xlfn.SWITCH(E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34" s="155" cm="1">
        <f t="array" ref="T1434">_xlfn.SWITCH(F1434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35" spans="1:20" x14ac:dyDescent="0.3">
      <c r="A1435">
        <v>69</v>
      </c>
      <c r="B1435" t="s">
        <v>40</v>
      </c>
      <c r="C1435" t="s">
        <v>31</v>
      </c>
      <c r="D1435" t="s">
        <v>15</v>
      </c>
      <c r="E1435" t="s">
        <v>36</v>
      </c>
      <c r="F1435" t="s">
        <v>36</v>
      </c>
      <c r="I1435">
        <f>FG_SecBase_Tuning!M$491</f>
        <v>390</v>
      </c>
      <c r="J1435">
        <f>FG_SecBase_Tuning!N$491</f>
        <v>450</v>
      </c>
      <c r="K1435">
        <f>FG_SecBase_Tuning!O$491</f>
        <v>590</v>
      </c>
      <c r="L1435" s="2">
        <f>FG_SecBase_Tuning!P$498</f>
        <v>200</v>
      </c>
      <c r="M1435" s="2">
        <f>FG_SecBase_Tuning!Q$498</f>
        <v>100</v>
      </c>
      <c r="P1435" s="155" cm="1">
        <f t="array" ref="P1435">_xlfn.SWITCH(B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35" s="155" cm="1">
        <f t="array" ref="Q1435">_xlfn.SWITCH(C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35" s="155" cm="1">
        <f t="array" ref="R1435">_xlfn.SWITCH(D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35" s="155" cm="1">
        <f t="array" ref="S1435">_xlfn.SWITCH(E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35" s="155" cm="1">
        <f t="array" ref="T1435">_xlfn.SWITCH(F1435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36" spans="1:20" x14ac:dyDescent="0.3">
      <c r="A1436">
        <v>70</v>
      </c>
      <c r="B1436" s="9" t="s">
        <v>27</v>
      </c>
      <c r="C1436" t="s">
        <v>27</v>
      </c>
      <c r="D1436" t="s">
        <v>27</v>
      </c>
      <c r="E1436" s="9" t="s">
        <v>39</v>
      </c>
      <c r="F1436" s="9" t="s">
        <v>39</v>
      </c>
      <c r="I1436">
        <f>FG_SecBase_Tuning!M$491</f>
        <v>390</v>
      </c>
      <c r="J1436">
        <f>FG_SecBase_Tuning!N$491</f>
        <v>450</v>
      </c>
      <c r="K1436">
        <f>FG_SecBase_Tuning!O$491</f>
        <v>590</v>
      </c>
      <c r="L1436" s="2">
        <f>FG_SecBase_Tuning!P$498</f>
        <v>200</v>
      </c>
      <c r="M1436" s="2">
        <f>FG_SecBase_Tuning!Q$498</f>
        <v>100</v>
      </c>
      <c r="P1436" s="155" cm="1">
        <f t="array" ref="P1436">_xlfn.SWITCH(B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36" s="155" cm="1">
        <f t="array" ref="Q1436">_xlfn.SWITCH(C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36" s="155" cm="1">
        <f t="array" ref="R1436">_xlfn.SWITCH(D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36" s="155" cm="1">
        <f t="array" ref="S1436">_xlfn.SWITCH(E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436" s="155" cm="1">
        <f t="array" ref="T1436">_xlfn.SWITCH(F1436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437" spans="1:20" x14ac:dyDescent="0.3">
      <c r="A1437">
        <v>71</v>
      </c>
      <c r="B1437" s="9" t="s">
        <v>18</v>
      </c>
      <c r="C1437" t="s">
        <v>18</v>
      </c>
      <c r="D1437" t="s">
        <v>37</v>
      </c>
      <c r="E1437" s="9" t="s">
        <v>26</v>
      </c>
      <c r="F1437" s="9" t="s">
        <v>26</v>
      </c>
      <c r="I1437">
        <f>FG_SecBase_Tuning!M$491</f>
        <v>390</v>
      </c>
      <c r="J1437">
        <f>FG_SecBase_Tuning!N$491</f>
        <v>450</v>
      </c>
      <c r="K1437">
        <f>FG_SecBase_Tuning!O$491</f>
        <v>590</v>
      </c>
      <c r="L1437" s="2">
        <f>FG_SecBase_Tuning!P$498</f>
        <v>200</v>
      </c>
      <c r="M1437" s="2">
        <f>FG_SecBase_Tuning!Q$498</f>
        <v>100</v>
      </c>
      <c r="P1437" s="155" cm="1">
        <f t="array" ref="P1437">_xlfn.SWITCH(B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37" s="155" cm="1">
        <f t="array" ref="Q1437">_xlfn.SWITCH(C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37" s="155" cm="1">
        <f t="array" ref="R1437">_xlfn.SWITCH(D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37" s="155" cm="1">
        <f t="array" ref="S1437">_xlfn.SWITCH(E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37" s="155" cm="1">
        <f t="array" ref="T1437">_xlfn.SWITCH(F1437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38" spans="1:20" x14ac:dyDescent="0.3">
      <c r="A1438">
        <v>72</v>
      </c>
      <c r="B1438" s="9" t="s">
        <v>37</v>
      </c>
      <c r="C1438" t="s">
        <v>31</v>
      </c>
      <c r="D1438" t="s">
        <v>15</v>
      </c>
      <c r="E1438" s="9" t="s">
        <v>30</v>
      </c>
      <c r="F1438" s="9" t="s">
        <v>30</v>
      </c>
      <c r="I1438">
        <f>FG_SecBase_Tuning!M$491</f>
        <v>390</v>
      </c>
      <c r="J1438">
        <f>FG_SecBase_Tuning!N$491</f>
        <v>450</v>
      </c>
      <c r="K1438">
        <f>FG_SecBase_Tuning!O$491</f>
        <v>590</v>
      </c>
      <c r="L1438" s="2">
        <f>FG_SecBase_Tuning!P$498</f>
        <v>200</v>
      </c>
      <c r="M1438" s="2">
        <f>FG_SecBase_Tuning!Q$498</f>
        <v>100</v>
      </c>
      <c r="P1438" s="155" cm="1">
        <f t="array" ref="P1438">_xlfn.SWITCH(B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38" s="155" cm="1">
        <f t="array" ref="Q1438">_xlfn.SWITCH(C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38" s="155" cm="1">
        <f t="array" ref="R1438">_xlfn.SWITCH(D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38" s="155" cm="1">
        <f t="array" ref="S1438">_xlfn.SWITCH(E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38" s="155" cm="1">
        <f t="array" ref="T1438">_xlfn.SWITCH(F1438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39" spans="1:20" x14ac:dyDescent="0.3">
      <c r="A1439">
        <v>73</v>
      </c>
      <c r="B1439" s="11" t="s">
        <v>11</v>
      </c>
      <c r="C1439" t="s">
        <v>40</v>
      </c>
      <c r="D1439" t="s">
        <v>34</v>
      </c>
      <c r="E1439" s="11" t="s">
        <v>33</v>
      </c>
      <c r="F1439" s="11" t="s">
        <v>33</v>
      </c>
      <c r="I1439">
        <f>FG_SecBase_Tuning!M$491</f>
        <v>390</v>
      </c>
      <c r="J1439">
        <f>FG_SecBase_Tuning!N$491</f>
        <v>450</v>
      </c>
      <c r="K1439">
        <f>FG_SecBase_Tuning!O$491</f>
        <v>590</v>
      </c>
      <c r="L1439" s="6">
        <f>FG_SecBase_Tuning!P$497</f>
        <v>400</v>
      </c>
      <c r="M1439" s="6">
        <f>FG_SecBase_Tuning!Q$497</f>
        <v>300</v>
      </c>
      <c r="P1439" s="155" cm="1">
        <f t="array" ref="P1439">_xlfn.SWITCH(B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39" s="155" cm="1">
        <f t="array" ref="Q1439">_xlfn.SWITCH(C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39" s="155" cm="1">
        <f t="array" ref="R1439">_xlfn.SWITCH(D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39" s="155" cm="1">
        <f t="array" ref="S1439">_xlfn.SWITCH(E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39" s="155" cm="1">
        <f t="array" ref="T1439">_xlfn.SWITCH(F1439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40" spans="1:20" x14ac:dyDescent="0.3">
      <c r="A1440">
        <v>74</v>
      </c>
      <c r="B1440" s="11" t="s">
        <v>15</v>
      </c>
      <c r="C1440" t="s">
        <v>37</v>
      </c>
      <c r="D1440" t="s">
        <v>31</v>
      </c>
      <c r="E1440" s="11" t="s">
        <v>36</v>
      </c>
      <c r="F1440" s="11" t="s">
        <v>36</v>
      </c>
      <c r="I1440">
        <f>FG_SecBase_Tuning!M$491</f>
        <v>390</v>
      </c>
      <c r="J1440">
        <f>FG_SecBase_Tuning!N$491</f>
        <v>450</v>
      </c>
      <c r="K1440">
        <f>FG_SecBase_Tuning!O$491</f>
        <v>590</v>
      </c>
      <c r="L1440" s="6">
        <f>FG_SecBase_Tuning!P$497</f>
        <v>400</v>
      </c>
      <c r="M1440" s="6">
        <f>FG_SecBase_Tuning!Q$497</f>
        <v>300</v>
      </c>
      <c r="P1440" s="155" cm="1">
        <f t="array" ref="P1440">_xlfn.SWITCH(B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40" s="155" cm="1">
        <f t="array" ref="Q1440">_xlfn.SWITCH(C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40" s="155" cm="1">
        <f t="array" ref="R1440">_xlfn.SWITCH(D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40" s="155" cm="1">
        <f t="array" ref="S1440">_xlfn.SWITCH(E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40" s="155" cm="1">
        <f t="array" ref="T1440">_xlfn.SWITCH(F1440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41" spans="1:20" x14ac:dyDescent="0.3">
      <c r="A1441">
        <v>75</v>
      </c>
      <c r="B1441" s="11" t="s">
        <v>18</v>
      </c>
      <c r="C1441" t="s">
        <v>18</v>
      </c>
      <c r="D1441" t="s">
        <v>40</v>
      </c>
      <c r="E1441" s="11" t="s">
        <v>37</v>
      </c>
      <c r="F1441" s="11" t="s">
        <v>27</v>
      </c>
      <c r="I1441">
        <f>FG_SecBase_Tuning!M$491</f>
        <v>390</v>
      </c>
      <c r="J1441">
        <f>FG_SecBase_Tuning!N$491</f>
        <v>450</v>
      </c>
      <c r="K1441">
        <f>FG_SecBase_Tuning!O$491</f>
        <v>590</v>
      </c>
      <c r="L1441" s="6">
        <f>FG_SecBase_Tuning!P$497</f>
        <v>400</v>
      </c>
      <c r="M1441" s="6">
        <f>FG_SecBase_Tuning!Q$497</f>
        <v>300</v>
      </c>
      <c r="P1441" s="155" cm="1">
        <f t="array" ref="P1441">_xlfn.SWITCH(B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41" s="155" cm="1">
        <f t="array" ref="Q1441">_xlfn.SWITCH(C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41" s="155" cm="1">
        <f t="array" ref="R1441">_xlfn.SWITCH(D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441" s="155" cm="1">
        <f t="array" ref="S1441">_xlfn.SWITCH(E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41" s="155" cm="1">
        <f t="array" ref="T1441">_xlfn.SWITCH(F1441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42" spans="1:20" x14ac:dyDescent="0.3">
      <c r="A1442">
        <v>76</v>
      </c>
      <c r="B1442" t="s">
        <v>31</v>
      </c>
      <c r="C1442" t="s">
        <v>31</v>
      </c>
      <c r="D1442" t="s">
        <v>37</v>
      </c>
      <c r="E1442" t="s">
        <v>21</v>
      </c>
      <c r="F1442" t="s">
        <v>15</v>
      </c>
      <c r="I1442">
        <f>FG_SecBase_Tuning!M$491</f>
        <v>390</v>
      </c>
      <c r="J1442">
        <f>FG_SecBase_Tuning!N$491</f>
        <v>450</v>
      </c>
      <c r="K1442">
        <f>FG_SecBase_Tuning!O$491</f>
        <v>590</v>
      </c>
      <c r="L1442">
        <f>FG_SecBase_Tuning!P$491</f>
        <v>740</v>
      </c>
      <c r="M1442">
        <f>FG_SecBase_Tuning!Q$491</f>
        <v>2750</v>
      </c>
      <c r="P1442" s="155" cm="1">
        <f t="array" ref="P1442">_xlfn.SWITCH(B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42" s="155" cm="1">
        <f t="array" ref="Q1442">_xlfn.SWITCH(C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42" s="155" cm="1">
        <f t="array" ref="R1442">_xlfn.SWITCH(D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442" s="155" cm="1">
        <f t="array" ref="S1442">_xlfn.SWITCH(E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42" s="155" cm="1">
        <f t="array" ref="T1442">_xlfn.SWITCH(F1442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43" spans="1:20" x14ac:dyDescent="0.3">
      <c r="A1443">
        <v>77</v>
      </c>
      <c r="B1443" t="s">
        <v>11</v>
      </c>
      <c r="C1443" t="s">
        <v>11</v>
      </c>
      <c r="D1443" t="s">
        <v>27</v>
      </c>
      <c r="E1443" t="s">
        <v>18</v>
      </c>
      <c r="F1443" t="s">
        <v>15</v>
      </c>
      <c r="I1443" s="6">
        <f>FG_SecBase_Tuning!M$493</f>
        <v>1800</v>
      </c>
      <c r="J1443">
        <f>FG_SecBase_Tuning!N$491</f>
        <v>450</v>
      </c>
      <c r="K1443">
        <f>FG_SecBase_Tuning!O$491</f>
        <v>590</v>
      </c>
      <c r="L1443" s="6">
        <f>FG_SecBase_Tuning!P$495</f>
        <v>1200</v>
      </c>
      <c r="M1443" s="6">
        <f>FG_SecBase_Tuning!Q$495</f>
        <v>500</v>
      </c>
      <c r="P1443" s="155" cm="1">
        <f t="array" ref="P1443">_xlfn.SWITCH(B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43" s="155" cm="1">
        <f t="array" ref="Q1443">_xlfn.SWITCH(C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43" s="155" cm="1">
        <f t="array" ref="R1443">_xlfn.SWITCH(D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43" s="155" cm="1">
        <f t="array" ref="S1443">_xlfn.SWITCH(E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43" s="155" cm="1">
        <f t="array" ref="T1443">_xlfn.SWITCH(F1443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44" spans="1:20" x14ac:dyDescent="0.3">
      <c r="A1444">
        <v>78</v>
      </c>
      <c r="B1444" t="s">
        <v>40</v>
      </c>
      <c r="C1444" t="s">
        <v>21</v>
      </c>
      <c r="D1444" t="s">
        <v>31</v>
      </c>
      <c r="E1444" t="s">
        <v>37</v>
      </c>
      <c r="F1444" t="s">
        <v>18</v>
      </c>
      <c r="I1444" s="6">
        <f>FG_SecBase_Tuning!M$493</f>
        <v>1800</v>
      </c>
      <c r="J1444">
        <f>FG_SecBase_Tuning!N$491</f>
        <v>450</v>
      </c>
      <c r="K1444">
        <f>FG_SecBase_Tuning!O$491</f>
        <v>590</v>
      </c>
      <c r="L1444" s="6">
        <f>FG_SecBase_Tuning!P$495</f>
        <v>1200</v>
      </c>
      <c r="M1444" s="6">
        <f>FG_SecBase_Tuning!Q$495</f>
        <v>500</v>
      </c>
      <c r="P1444" s="155" cm="1">
        <f t="array" ref="P1444">_xlfn.SWITCH(B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44" s="155" cm="1">
        <f t="array" ref="Q1444">_xlfn.SWITCH(C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44" s="155" cm="1">
        <f t="array" ref="R1444">_xlfn.SWITCH(D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44" s="155" cm="1">
        <f t="array" ref="S1444">_xlfn.SWITCH(E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44" s="155" cm="1">
        <f t="array" ref="T1444">_xlfn.SWITCH(F1444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45" spans="1:20" x14ac:dyDescent="0.3">
      <c r="A1445">
        <v>79</v>
      </c>
      <c r="B1445" s="11" t="s">
        <v>10</v>
      </c>
      <c r="C1445" t="s">
        <v>24</v>
      </c>
      <c r="D1445" t="s">
        <v>21</v>
      </c>
      <c r="E1445" s="11" t="s">
        <v>26</v>
      </c>
      <c r="F1445" s="11" t="s">
        <v>26</v>
      </c>
      <c r="I1445" s="6">
        <f>FG_SecBase_Tuning!M$493</f>
        <v>1800</v>
      </c>
      <c r="J1445">
        <f>FG_SecBase_Tuning!N$491</f>
        <v>450</v>
      </c>
      <c r="K1445">
        <f>FG_SecBase_Tuning!O$491</f>
        <v>590</v>
      </c>
      <c r="L1445" s="6">
        <f>FG_SecBase_Tuning!P$495</f>
        <v>1200</v>
      </c>
      <c r="M1445" s="6">
        <f>FG_SecBase_Tuning!Q$495</f>
        <v>500</v>
      </c>
      <c r="P1445" s="155" cm="1">
        <f t="array" ref="P1445">_xlfn.SWITCH(B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445" s="155" cm="1">
        <f t="array" ref="Q1445">_xlfn.SWITCH(C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45" s="155" cm="1">
        <f t="array" ref="R1445">_xlfn.SWITCH(D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45" s="155" cm="1">
        <f t="array" ref="S1445">_xlfn.SWITCH(E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45" s="155" cm="1">
        <f t="array" ref="T1445">_xlfn.SWITCH(F1445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46" spans="1:20" x14ac:dyDescent="0.3">
      <c r="A1446">
        <v>80</v>
      </c>
      <c r="B1446" t="s">
        <v>21</v>
      </c>
      <c r="C1446" t="s">
        <v>27</v>
      </c>
      <c r="D1446" t="s">
        <v>21</v>
      </c>
      <c r="E1446" t="s">
        <v>30</v>
      </c>
      <c r="F1446" t="s">
        <v>30</v>
      </c>
      <c r="I1446" s="6">
        <f>FG_SecBase_Tuning!M$493</f>
        <v>1800</v>
      </c>
      <c r="J1446">
        <f>FG_SecBase_Tuning!N$491</f>
        <v>450</v>
      </c>
      <c r="K1446">
        <f>FG_SecBase_Tuning!O$491</f>
        <v>590</v>
      </c>
      <c r="L1446" s="2">
        <f>FG_SecBase_Tuning!P$496</f>
        <v>800</v>
      </c>
      <c r="M1446" s="2">
        <f>FG_SecBase_Tuning!Q$496</f>
        <v>300</v>
      </c>
      <c r="P1446" s="155" cm="1">
        <f t="array" ref="P1446">_xlfn.SWITCH(B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46" s="155" cm="1">
        <f t="array" ref="Q1446">_xlfn.SWITCH(C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46" s="155" cm="1">
        <f t="array" ref="R1446">_xlfn.SWITCH(D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46" s="155" cm="1">
        <f t="array" ref="S1446">_xlfn.SWITCH(E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46" s="155" cm="1">
        <f t="array" ref="T1446">_xlfn.SWITCH(F1446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47" spans="1:20" x14ac:dyDescent="0.3">
      <c r="A1447">
        <v>81</v>
      </c>
      <c r="B1447" t="s">
        <v>24</v>
      </c>
      <c r="C1447" t="s">
        <v>18</v>
      </c>
      <c r="D1447" t="s">
        <v>24</v>
      </c>
      <c r="E1447" t="s">
        <v>33</v>
      </c>
      <c r="F1447" t="s">
        <v>33</v>
      </c>
      <c r="I1447">
        <f>FG_SecBase_Tuning!M$491</f>
        <v>390</v>
      </c>
      <c r="J1447">
        <f>FG_SecBase_Tuning!N$491</f>
        <v>450</v>
      </c>
      <c r="K1447">
        <f>FG_SecBase_Tuning!O$491</f>
        <v>590</v>
      </c>
      <c r="L1447" s="6">
        <f>FG_SecBase_Tuning!P$495</f>
        <v>1200</v>
      </c>
      <c r="M1447" s="6">
        <f>FG_SecBase_Tuning!Q$495</f>
        <v>500</v>
      </c>
      <c r="P1447" s="155" cm="1">
        <f t="array" ref="P1447">_xlfn.SWITCH(B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47" s="155" cm="1">
        <f t="array" ref="Q1447">_xlfn.SWITCH(C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47" s="155" cm="1">
        <f t="array" ref="R1447">_xlfn.SWITCH(D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47" s="155" cm="1">
        <f t="array" ref="S1447">_xlfn.SWITCH(E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47" s="155" cm="1">
        <f t="array" ref="T1447">_xlfn.SWITCH(F1447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48" spans="1:20" x14ac:dyDescent="0.3">
      <c r="A1448">
        <v>82</v>
      </c>
      <c r="B1448" t="s">
        <v>34</v>
      </c>
      <c r="C1448" t="s">
        <v>11</v>
      </c>
      <c r="D1448" t="s">
        <v>21</v>
      </c>
      <c r="E1448" t="s">
        <v>36</v>
      </c>
      <c r="F1448" t="s">
        <v>36</v>
      </c>
      <c r="I1448">
        <f>FG_SecBase_Tuning!M$491</f>
        <v>390</v>
      </c>
      <c r="J1448">
        <f>FG_SecBase_Tuning!N$491</f>
        <v>450</v>
      </c>
      <c r="K1448">
        <f>FG_SecBase_Tuning!O$491</f>
        <v>590</v>
      </c>
      <c r="L1448" s="6">
        <f>FG_SecBase_Tuning!P$495</f>
        <v>1200</v>
      </c>
      <c r="M1448" s="6">
        <f>FG_SecBase_Tuning!Q$495</f>
        <v>500</v>
      </c>
      <c r="P1448" s="155" cm="1">
        <f t="array" ref="P1448">_xlfn.SWITCH(B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48" s="155" cm="1">
        <f t="array" ref="Q1448">_xlfn.SWITCH(C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48" s="155" cm="1">
        <f t="array" ref="R1448">_xlfn.SWITCH(D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48" s="155" cm="1">
        <f t="array" ref="S1448">_xlfn.SWITCH(E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48" s="155" cm="1">
        <f t="array" ref="T1448">_xlfn.SWITCH(F1448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49" spans="1:20" x14ac:dyDescent="0.3">
      <c r="A1449">
        <v>83</v>
      </c>
      <c r="B1449" t="s">
        <v>11</v>
      </c>
      <c r="C1449" t="s">
        <v>34</v>
      </c>
      <c r="D1449" t="s">
        <v>27</v>
      </c>
      <c r="E1449" t="s">
        <v>40</v>
      </c>
      <c r="F1449" t="s">
        <v>15</v>
      </c>
      <c r="I1449">
        <f>FG_SecBase_Tuning!M$491</f>
        <v>390</v>
      </c>
      <c r="J1449">
        <f>FG_SecBase_Tuning!N$491</f>
        <v>450</v>
      </c>
      <c r="K1449">
        <f>FG_SecBase_Tuning!O$491</f>
        <v>590</v>
      </c>
      <c r="L1449" s="6">
        <f>FG_SecBase_Tuning!P$495</f>
        <v>1200</v>
      </c>
      <c r="M1449" s="6">
        <f>FG_SecBase_Tuning!Q$495</f>
        <v>500</v>
      </c>
      <c r="P1449" s="155" cm="1">
        <f t="array" ref="P1449">_xlfn.SWITCH(B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49" s="155" cm="1">
        <f t="array" ref="Q1449">_xlfn.SWITCH(C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49" s="155" cm="1">
        <f t="array" ref="R1449">_xlfn.SWITCH(D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49" s="155" cm="1">
        <f t="array" ref="S1449">_xlfn.SWITCH(E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449" s="155" cm="1">
        <f t="array" ref="T1449">_xlfn.SWITCH(F1449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50" spans="1:20" x14ac:dyDescent="0.3">
      <c r="A1450">
        <v>84</v>
      </c>
      <c r="B1450" t="s">
        <v>11</v>
      </c>
      <c r="C1450" t="s">
        <v>27</v>
      </c>
      <c r="D1450" t="s">
        <v>21</v>
      </c>
      <c r="E1450" t="s">
        <v>18</v>
      </c>
      <c r="F1450" t="s">
        <v>24</v>
      </c>
      <c r="I1450">
        <f>FG_SecBase_Tuning!M$491</f>
        <v>390</v>
      </c>
      <c r="J1450">
        <f>FG_SecBase_Tuning!N$491</f>
        <v>450</v>
      </c>
      <c r="K1450">
        <f>FG_SecBase_Tuning!O$491</f>
        <v>590</v>
      </c>
      <c r="L1450">
        <f>FG_SecBase_Tuning!P$491</f>
        <v>740</v>
      </c>
      <c r="M1450">
        <f>FG_SecBase_Tuning!Q$491</f>
        <v>2750</v>
      </c>
      <c r="P1450" s="155" cm="1">
        <f t="array" ref="P1450">_xlfn.SWITCH(B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50" s="155" cm="1">
        <f t="array" ref="Q1450">_xlfn.SWITCH(C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50" s="155" cm="1">
        <f t="array" ref="R1450">_xlfn.SWITCH(D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50" s="155" cm="1">
        <f t="array" ref="S1450">_xlfn.SWITCH(E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50" s="155" cm="1">
        <f t="array" ref="T1450">_xlfn.SWITCH(F1450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451" spans="1:20" x14ac:dyDescent="0.3">
      <c r="A1451">
        <v>85</v>
      </c>
      <c r="B1451" t="s">
        <v>24</v>
      </c>
      <c r="C1451" t="s">
        <v>18</v>
      </c>
      <c r="D1451" t="s">
        <v>15</v>
      </c>
      <c r="E1451" t="s">
        <v>24</v>
      </c>
      <c r="F1451" t="s">
        <v>34</v>
      </c>
      <c r="I1451">
        <f>FG_SecBase_Tuning!M$491</f>
        <v>390</v>
      </c>
      <c r="J1451">
        <f>FG_SecBase_Tuning!N$491</f>
        <v>450</v>
      </c>
      <c r="K1451">
        <f>FG_SecBase_Tuning!O$491</f>
        <v>590</v>
      </c>
      <c r="L1451">
        <f>FG_SecBase_Tuning!P$491</f>
        <v>740</v>
      </c>
      <c r="M1451">
        <f>FG_SecBase_Tuning!Q$491</f>
        <v>2750</v>
      </c>
      <c r="P1451" s="155" cm="1">
        <f t="array" ref="P1451">_xlfn.SWITCH(B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51" s="155" cm="1">
        <f t="array" ref="Q1451">_xlfn.SWITCH(C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451" s="155" cm="1">
        <f t="array" ref="R1451">_xlfn.SWITCH(D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51" s="155" cm="1">
        <f t="array" ref="S1451">_xlfn.SWITCH(E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451" s="155" cm="1">
        <f t="array" ref="T1451">_xlfn.SWITCH(F1451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52" spans="1:20" x14ac:dyDescent="0.3">
      <c r="A1452">
        <v>86</v>
      </c>
      <c r="B1452" t="s">
        <v>34</v>
      </c>
      <c r="C1452" t="s">
        <v>31</v>
      </c>
      <c r="D1452" t="s">
        <v>21</v>
      </c>
      <c r="E1452" t="s">
        <v>18</v>
      </c>
      <c r="F1452" t="s">
        <v>31</v>
      </c>
      <c r="I1452">
        <f>FG_SecBase_Tuning!M$491</f>
        <v>390</v>
      </c>
      <c r="J1452">
        <f>FG_SecBase_Tuning!N$491</f>
        <v>450</v>
      </c>
      <c r="K1452">
        <f>FG_SecBase_Tuning!O$491</f>
        <v>590</v>
      </c>
      <c r="L1452" s="6">
        <f>FG_SecBase_Tuning!P$497</f>
        <v>400</v>
      </c>
      <c r="M1452" s="6">
        <f>FG_SecBase_Tuning!Q$497</f>
        <v>300</v>
      </c>
      <c r="P1452" s="155" cm="1">
        <f t="array" ref="P1452">_xlfn.SWITCH(B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52" s="155" cm="1">
        <f t="array" ref="Q1452">_xlfn.SWITCH(C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52" s="155" cm="1">
        <f t="array" ref="R1452">_xlfn.SWITCH(D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52" s="155" cm="1">
        <f t="array" ref="S1452">_xlfn.SWITCH(E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52" s="155" cm="1">
        <f t="array" ref="T1452">_xlfn.SWITCH(F1452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53" spans="1:20" x14ac:dyDescent="0.3">
      <c r="A1453">
        <v>87</v>
      </c>
      <c r="B1453" t="s">
        <v>34</v>
      </c>
      <c r="C1453" t="s">
        <v>40</v>
      </c>
      <c r="D1453" t="s">
        <v>11</v>
      </c>
      <c r="E1453" t="s">
        <v>27</v>
      </c>
      <c r="F1453" t="s">
        <v>34</v>
      </c>
      <c r="I1453">
        <f>FG_SecBase_Tuning!M$491</f>
        <v>390</v>
      </c>
      <c r="J1453">
        <f>FG_SecBase_Tuning!N$491</f>
        <v>450</v>
      </c>
      <c r="K1453">
        <f>FG_SecBase_Tuning!O$491</f>
        <v>590</v>
      </c>
      <c r="L1453" s="6">
        <f>FG_SecBase_Tuning!P$497</f>
        <v>400</v>
      </c>
      <c r="M1453" s="6">
        <f>FG_SecBase_Tuning!Q$497</f>
        <v>300</v>
      </c>
      <c r="P1453" s="155" cm="1">
        <f t="array" ref="P1453">_xlfn.SWITCH(B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453" s="155" cm="1">
        <f t="array" ref="Q1453">_xlfn.SWITCH(C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53" s="155" cm="1">
        <f t="array" ref="R1453">_xlfn.SWITCH(D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453" s="155" cm="1">
        <f t="array" ref="S1453">_xlfn.SWITCH(E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53" s="155" cm="1">
        <f t="array" ref="T1453">_xlfn.SWITCH(F1453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54" spans="1:20" x14ac:dyDescent="0.3">
      <c r="A1454">
        <v>88</v>
      </c>
      <c r="B1454" t="s">
        <v>18</v>
      </c>
      <c r="C1454" t="s">
        <v>34</v>
      </c>
      <c r="D1454" t="s">
        <v>15</v>
      </c>
      <c r="E1454" t="s">
        <v>26</v>
      </c>
      <c r="F1454" t="s">
        <v>26</v>
      </c>
      <c r="I1454">
        <f>FG_SecBase_Tuning!M$491</f>
        <v>390</v>
      </c>
      <c r="J1454">
        <f>FG_SecBase_Tuning!N$491</f>
        <v>450</v>
      </c>
      <c r="K1454">
        <f>FG_SecBase_Tuning!O$491</f>
        <v>590</v>
      </c>
      <c r="L1454" s="6">
        <f>FG_SecBase_Tuning!P$497</f>
        <v>400</v>
      </c>
      <c r="M1454" s="6">
        <f>FG_SecBase_Tuning!Q$497</f>
        <v>300</v>
      </c>
      <c r="P1454" s="155" cm="1">
        <f t="array" ref="P1454">_xlfn.SWITCH(B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4" s="155" cm="1">
        <f t="array" ref="Q1454">_xlfn.SWITCH(C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54" s="155" cm="1">
        <f t="array" ref="R1454">_xlfn.SWITCH(D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54" s="155" cm="1">
        <f t="array" ref="S1454">_xlfn.SWITCH(E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54" s="155" cm="1">
        <f t="array" ref="T1454">_xlfn.SWITCH(F1454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55" spans="1:20" x14ac:dyDescent="0.3">
      <c r="A1455">
        <v>89</v>
      </c>
      <c r="B1455" t="s">
        <v>18</v>
      </c>
      <c r="C1455" t="s">
        <v>37</v>
      </c>
      <c r="D1455" t="s">
        <v>11</v>
      </c>
      <c r="E1455" t="s">
        <v>30</v>
      </c>
      <c r="F1455" t="s">
        <v>30</v>
      </c>
      <c r="I1455">
        <f>FG_SecBase_Tuning!M$491</f>
        <v>390</v>
      </c>
      <c r="J1455">
        <f>FG_SecBase_Tuning!N$491</f>
        <v>450</v>
      </c>
      <c r="K1455">
        <f>FG_SecBase_Tuning!O$491</f>
        <v>590</v>
      </c>
      <c r="L1455" s="2">
        <f>FG_SecBase_Tuning!P$498</f>
        <v>200</v>
      </c>
      <c r="M1455" s="2">
        <f>FG_SecBase_Tuning!Q$498</f>
        <v>100</v>
      </c>
      <c r="P1455" s="155" cm="1">
        <f t="array" ref="P1455">_xlfn.SWITCH(B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5" s="155" cm="1">
        <f t="array" ref="Q1455">_xlfn.SWITCH(C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55" s="155" cm="1">
        <f t="array" ref="R1455">_xlfn.SWITCH(D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455" s="155" cm="1">
        <f t="array" ref="S1455">_xlfn.SWITCH(E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55" s="155" cm="1">
        <f t="array" ref="T1455">_xlfn.SWITCH(F1455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56" spans="1:20" x14ac:dyDescent="0.3">
      <c r="A1456">
        <v>90</v>
      </c>
      <c r="B1456" t="s">
        <v>37</v>
      </c>
      <c r="C1456" t="s">
        <v>27</v>
      </c>
      <c r="D1456" t="s">
        <v>18</v>
      </c>
      <c r="E1456" t="s">
        <v>33</v>
      </c>
      <c r="F1456" t="s">
        <v>33</v>
      </c>
      <c r="I1456">
        <f>FG_SecBase_Tuning!M$491</f>
        <v>390</v>
      </c>
      <c r="J1456">
        <f>FG_SecBase_Tuning!N$491</f>
        <v>450</v>
      </c>
      <c r="K1456">
        <f>FG_SecBase_Tuning!O$491</f>
        <v>590</v>
      </c>
      <c r="L1456" s="2">
        <f>FG_SecBase_Tuning!P$498</f>
        <v>200</v>
      </c>
      <c r="M1456" s="2">
        <f>FG_SecBase_Tuning!Q$498</f>
        <v>100</v>
      </c>
      <c r="P1456" s="155" cm="1">
        <f t="array" ref="P1456">_xlfn.SWITCH(B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56" s="155" cm="1">
        <f t="array" ref="Q1456">_xlfn.SWITCH(C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56" s="155" cm="1">
        <f t="array" ref="R1456">_xlfn.SWITCH(D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56" s="155" cm="1">
        <f t="array" ref="S1456">_xlfn.SWITCH(E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56" s="155" cm="1">
        <f t="array" ref="T1456">_xlfn.SWITCH(F1456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57" spans="1:20" x14ac:dyDescent="0.3">
      <c r="A1457">
        <v>91</v>
      </c>
      <c r="B1457" t="s">
        <v>40</v>
      </c>
      <c r="C1457" t="s">
        <v>40</v>
      </c>
      <c r="D1457" t="s">
        <v>18</v>
      </c>
      <c r="E1457" t="s">
        <v>36</v>
      </c>
      <c r="F1457" t="s">
        <v>36</v>
      </c>
      <c r="I1457">
        <f>FG_SecBase_Tuning!M$491</f>
        <v>390</v>
      </c>
      <c r="J1457">
        <f>FG_SecBase_Tuning!N$491</f>
        <v>450</v>
      </c>
      <c r="K1457">
        <f>FG_SecBase_Tuning!O$491</f>
        <v>590</v>
      </c>
      <c r="L1457" s="2">
        <f>FG_SecBase_Tuning!P$498</f>
        <v>200</v>
      </c>
      <c r="M1457" s="2">
        <f>FG_SecBase_Tuning!Q$498</f>
        <v>100</v>
      </c>
      <c r="P1457" s="155" cm="1">
        <f t="array" ref="P1457">_xlfn.SWITCH(B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57" s="155" cm="1">
        <f t="array" ref="Q1457">_xlfn.SWITCH(C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57" s="155" cm="1">
        <f t="array" ref="R1457">_xlfn.SWITCH(D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57" s="155" cm="1">
        <f t="array" ref="S1457">_xlfn.SWITCH(E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57" s="155" cm="1">
        <f t="array" ref="T1457">_xlfn.SWITCH(F1457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58" spans="1:20" x14ac:dyDescent="0.3">
      <c r="A1458">
        <v>92</v>
      </c>
      <c r="B1458" t="s">
        <v>18</v>
      </c>
      <c r="C1458" t="s">
        <v>24</v>
      </c>
      <c r="D1458" t="s">
        <v>18</v>
      </c>
      <c r="E1458" t="s">
        <v>39</v>
      </c>
      <c r="F1458" t="s">
        <v>39</v>
      </c>
      <c r="I1458">
        <f>FG_SecBase_Tuning!M$491</f>
        <v>390</v>
      </c>
      <c r="J1458">
        <f>FG_SecBase_Tuning!N$491</f>
        <v>450</v>
      </c>
      <c r="K1458">
        <f>FG_SecBase_Tuning!O$491</f>
        <v>590</v>
      </c>
      <c r="L1458" s="2">
        <f>FG_SecBase_Tuning!P$498</f>
        <v>200</v>
      </c>
      <c r="M1458" s="2">
        <f>FG_SecBase_Tuning!Q$498</f>
        <v>100</v>
      </c>
      <c r="P1458" s="155" cm="1">
        <f t="array" ref="P1458">_xlfn.SWITCH(B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8" s="155" cm="1">
        <f t="array" ref="Q1458">_xlfn.SWITCH(C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58" s="155" cm="1">
        <f t="array" ref="R1458">_xlfn.SWITCH(D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58" s="155" cm="1">
        <f t="array" ref="S1458">_xlfn.SWITCH(E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458" s="155" cm="1">
        <f t="array" ref="T1458">_xlfn.SWITCH(F1458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459" spans="1:20" x14ac:dyDescent="0.3">
      <c r="A1459">
        <v>93</v>
      </c>
      <c r="B1459" t="s">
        <v>18</v>
      </c>
      <c r="C1459" t="s">
        <v>21</v>
      </c>
      <c r="D1459" t="s">
        <v>21</v>
      </c>
      <c r="E1459" t="s">
        <v>26</v>
      </c>
      <c r="F1459" t="s">
        <v>26</v>
      </c>
      <c r="I1459">
        <f>FG_SecBase_Tuning!M$491</f>
        <v>390</v>
      </c>
      <c r="J1459">
        <f>FG_SecBase_Tuning!N$491</f>
        <v>450</v>
      </c>
      <c r="K1459">
        <f>FG_SecBase_Tuning!O$491</f>
        <v>590</v>
      </c>
      <c r="L1459" s="2">
        <f>FG_SecBase_Tuning!P$498</f>
        <v>200</v>
      </c>
      <c r="M1459" s="2">
        <f>FG_SecBase_Tuning!Q$498</f>
        <v>100</v>
      </c>
      <c r="P1459" s="155" cm="1">
        <f t="array" ref="P1459">_xlfn.SWITCH(B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59" s="155" cm="1">
        <f t="array" ref="Q1459">_xlfn.SWITCH(C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59" s="155" cm="1">
        <f t="array" ref="R1459">_xlfn.SWITCH(D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59" s="155" cm="1">
        <f t="array" ref="S1459">_xlfn.SWITCH(E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459" s="155" cm="1">
        <f t="array" ref="T1459">_xlfn.SWITCH(F1459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60" spans="1:20" x14ac:dyDescent="0.3">
      <c r="A1460">
        <v>94</v>
      </c>
      <c r="B1460" t="s">
        <v>18</v>
      </c>
      <c r="C1460" t="s">
        <v>15</v>
      </c>
      <c r="D1460" t="s">
        <v>24</v>
      </c>
      <c r="E1460" t="s">
        <v>30</v>
      </c>
      <c r="F1460" t="s">
        <v>30</v>
      </c>
      <c r="I1460">
        <f>FG_SecBase_Tuning!M$491</f>
        <v>390</v>
      </c>
      <c r="J1460">
        <f>FG_SecBase_Tuning!N$491</f>
        <v>450</v>
      </c>
      <c r="K1460">
        <f>FG_SecBase_Tuning!O$491</f>
        <v>590</v>
      </c>
      <c r="L1460" s="2">
        <f>FG_SecBase_Tuning!P$498</f>
        <v>200</v>
      </c>
      <c r="M1460" s="2">
        <f>FG_SecBase_Tuning!Q$498</f>
        <v>100</v>
      </c>
      <c r="P1460" s="155" cm="1">
        <f t="array" ref="P1460">_xlfn.SWITCH(B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60" s="155" cm="1">
        <f t="array" ref="Q1460">_xlfn.SWITCH(C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60" s="155" cm="1">
        <f t="array" ref="R1460">_xlfn.SWITCH(D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60" s="155" cm="1">
        <f t="array" ref="S1460">_xlfn.SWITCH(E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460" s="155" cm="1">
        <f t="array" ref="T1460">_xlfn.SWITCH(F1460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61" spans="1:20" x14ac:dyDescent="0.3">
      <c r="A1461">
        <v>95</v>
      </c>
      <c r="B1461" t="s">
        <v>18</v>
      </c>
      <c r="C1461" t="s">
        <v>37</v>
      </c>
      <c r="D1461" t="s">
        <v>21</v>
      </c>
      <c r="E1461" t="s">
        <v>33</v>
      </c>
      <c r="F1461" t="s">
        <v>33</v>
      </c>
      <c r="I1461">
        <f>FG_SecBase_Tuning!M$491</f>
        <v>390</v>
      </c>
      <c r="J1461">
        <f>FG_SecBase_Tuning!N$491</f>
        <v>450</v>
      </c>
      <c r="K1461">
        <f>FG_SecBase_Tuning!O$491</f>
        <v>590</v>
      </c>
      <c r="L1461" s="6">
        <f>FG_SecBase_Tuning!P$497</f>
        <v>400</v>
      </c>
      <c r="M1461" s="6">
        <f>FG_SecBase_Tuning!Q$497</f>
        <v>300</v>
      </c>
      <c r="P1461" s="155" cm="1">
        <f t="array" ref="P1461">_xlfn.SWITCH(B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61" s="155" cm="1">
        <f t="array" ref="Q1461">_xlfn.SWITCH(C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61" s="155" cm="1">
        <f t="array" ref="R1461">_xlfn.SWITCH(D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461" s="155" cm="1">
        <f t="array" ref="S1461">_xlfn.SWITCH(E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461" s="155" cm="1">
        <f t="array" ref="T1461">_xlfn.SWITCH(F1461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62" spans="1:20" x14ac:dyDescent="0.3">
      <c r="A1462">
        <v>96</v>
      </c>
      <c r="B1462" t="s">
        <v>24</v>
      </c>
      <c r="C1462" t="s">
        <v>24</v>
      </c>
      <c r="D1462" t="s">
        <v>15</v>
      </c>
      <c r="E1462" t="s">
        <v>36</v>
      </c>
      <c r="F1462" t="s">
        <v>36</v>
      </c>
      <c r="I1462">
        <f>FG_SecBase_Tuning!M$491</f>
        <v>390</v>
      </c>
      <c r="J1462">
        <f>FG_SecBase_Tuning!N$491</f>
        <v>450</v>
      </c>
      <c r="K1462">
        <f>FG_SecBase_Tuning!O$491</f>
        <v>590</v>
      </c>
      <c r="L1462" s="6">
        <f>FG_SecBase_Tuning!P$497</f>
        <v>400</v>
      </c>
      <c r="M1462" s="6">
        <f>FG_SecBase_Tuning!Q$497</f>
        <v>300</v>
      </c>
      <c r="P1462" s="155" cm="1">
        <f t="array" ref="P1462">_xlfn.SWITCH(B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62" s="155" cm="1">
        <f t="array" ref="Q1462">_xlfn.SWITCH(C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462" s="155" cm="1">
        <f t="array" ref="R1462">_xlfn.SWITCH(D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62" s="155" cm="1">
        <f t="array" ref="S1462">_xlfn.SWITCH(E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462" s="155" cm="1">
        <f t="array" ref="T1462">_xlfn.SWITCH(F1462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63" spans="1:20" x14ac:dyDescent="0.3">
      <c r="A1463">
        <v>97</v>
      </c>
      <c r="B1463" t="s">
        <v>15</v>
      </c>
      <c r="C1463" t="s">
        <v>31</v>
      </c>
      <c r="D1463" t="s">
        <v>15</v>
      </c>
      <c r="E1463" t="s">
        <v>18</v>
      </c>
      <c r="F1463" t="s">
        <v>31</v>
      </c>
      <c r="I1463">
        <f>FG_SecBase_Tuning!M$491</f>
        <v>390</v>
      </c>
      <c r="J1463">
        <f>FG_SecBase_Tuning!N$491</f>
        <v>450</v>
      </c>
      <c r="K1463">
        <f>FG_SecBase_Tuning!O$491</f>
        <v>590</v>
      </c>
      <c r="L1463">
        <f>FG_SecBase_Tuning!P$491</f>
        <v>740</v>
      </c>
      <c r="M1463">
        <f>FG_SecBase_Tuning!Q$491</f>
        <v>2750</v>
      </c>
      <c r="P1463" s="155" cm="1">
        <f t="array" ref="P1463">_xlfn.SWITCH(B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63" s="155" cm="1">
        <f t="array" ref="Q1463">_xlfn.SWITCH(C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63" s="155" cm="1">
        <f t="array" ref="R1463">_xlfn.SWITCH(D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63" s="155" cm="1">
        <f t="array" ref="S1463">_xlfn.SWITCH(E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63" s="155" cm="1">
        <f t="array" ref="T1463">_xlfn.SWITCH(F1463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64" spans="1:20" x14ac:dyDescent="0.3">
      <c r="A1464">
        <v>98</v>
      </c>
      <c r="B1464" t="s">
        <v>21</v>
      </c>
      <c r="C1464" t="s">
        <v>31</v>
      </c>
      <c r="D1464" t="s">
        <v>24</v>
      </c>
      <c r="E1464" t="s">
        <v>21</v>
      </c>
      <c r="F1464" t="s">
        <v>37</v>
      </c>
      <c r="I1464">
        <f>FG_SecBase_Tuning!M$491</f>
        <v>390</v>
      </c>
      <c r="J1464">
        <f>FG_SecBase_Tuning!N$491</f>
        <v>450</v>
      </c>
      <c r="K1464">
        <f>FG_SecBase_Tuning!O$491</f>
        <v>590</v>
      </c>
      <c r="L1464">
        <f>FG_SecBase_Tuning!P$491</f>
        <v>740</v>
      </c>
      <c r="M1464">
        <f>FG_SecBase_Tuning!Q$491</f>
        <v>2750</v>
      </c>
      <c r="P1464" s="155" cm="1">
        <f t="array" ref="P1464">_xlfn.SWITCH(B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64" s="155" cm="1">
        <f t="array" ref="Q1464">_xlfn.SWITCH(C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64" s="155" cm="1">
        <f t="array" ref="R1464">_xlfn.SWITCH(D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464" s="155" cm="1">
        <f t="array" ref="S1464">_xlfn.SWITCH(E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64" s="155" cm="1">
        <f t="array" ref="T1464">_xlfn.SWITCH(F1464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65" spans="1:20" x14ac:dyDescent="0.3">
      <c r="K1465"/>
    </row>
    <row r="1466" spans="1:20" x14ac:dyDescent="0.3">
      <c r="I1466">
        <f>SUM(I1367:I1464)</f>
        <v>100000</v>
      </c>
      <c r="J1466">
        <f t="shared" ref="J1466:M1466" si="36">SUM(J1367:J1464)</f>
        <v>100000</v>
      </c>
      <c r="K1466">
        <f t="shared" si="36"/>
        <v>100000</v>
      </c>
      <c r="L1466">
        <f t="shared" si="36"/>
        <v>100000</v>
      </c>
      <c r="M1466">
        <f t="shared" si="36"/>
        <v>100000</v>
      </c>
    </row>
    <row r="1468" spans="1:20" x14ac:dyDescent="0.3">
      <c r="B1468" s="209" t="s">
        <v>93</v>
      </c>
      <c r="C1468" s="209"/>
      <c r="D1468" s="209"/>
      <c r="E1468" s="209"/>
      <c r="F1468" s="209"/>
      <c r="I1468" s="209" t="s">
        <v>73</v>
      </c>
      <c r="J1468" s="211"/>
      <c r="K1468" s="211"/>
      <c r="L1468" s="211"/>
      <c r="M1468" s="211"/>
      <c r="P1468" s="209" t="s">
        <v>93</v>
      </c>
      <c r="Q1468" s="209"/>
      <c r="R1468" s="209"/>
      <c r="S1468" s="209"/>
      <c r="T1468" s="209"/>
    </row>
    <row r="1469" spans="1:20" x14ac:dyDescent="0.3">
      <c r="K1469"/>
    </row>
    <row r="1470" spans="1:20" x14ac:dyDescent="0.3">
      <c r="B1470" s="20" t="s">
        <v>74</v>
      </c>
      <c r="C1470" s="21" t="s">
        <v>75</v>
      </c>
      <c r="D1470" s="21" t="s">
        <v>76</v>
      </c>
      <c r="E1470" s="21" t="s">
        <v>77</v>
      </c>
      <c r="F1470" s="22" t="s">
        <v>78</v>
      </c>
      <c r="K1470"/>
      <c r="P1470" s="20" t="s">
        <v>74</v>
      </c>
      <c r="Q1470" s="21" t="s">
        <v>75</v>
      </c>
      <c r="R1470" s="21" t="s">
        <v>76</v>
      </c>
      <c r="S1470" s="21" t="s">
        <v>77</v>
      </c>
      <c r="T1470" s="22" t="s">
        <v>78</v>
      </c>
    </row>
    <row r="1471" spans="1:20" x14ac:dyDescent="0.3">
      <c r="A1471">
        <v>1</v>
      </c>
      <c r="B1471" t="s">
        <v>24</v>
      </c>
      <c r="C1471" t="s">
        <v>40</v>
      </c>
      <c r="D1471" t="s">
        <v>15</v>
      </c>
      <c r="E1471" t="s">
        <v>37</v>
      </c>
      <c r="F1471" t="s">
        <v>37</v>
      </c>
      <c r="I1471">
        <v>50</v>
      </c>
      <c r="J1471">
        <v>100</v>
      </c>
      <c r="K1471">
        <v>70</v>
      </c>
      <c r="L1471">
        <v>50</v>
      </c>
      <c r="M1471">
        <v>50</v>
      </c>
      <c r="P1471" s="155" cm="1">
        <f t="array" ref="P1471">_xlfn.SWITCH(B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71" s="155" cm="1">
        <f t="array" ref="Q1471">_xlfn.SWITCH(C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71" s="155" cm="1">
        <f t="array" ref="R1471">_xlfn.SWITCH(D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71" s="155" cm="1">
        <f t="array" ref="S1471">_xlfn.SWITCH(E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71" s="155" cm="1">
        <f t="array" ref="T1471">_xlfn.SWITCH(F1471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72" spans="1:20" x14ac:dyDescent="0.3">
      <c r="A1472">
        <v>2</v>
      </c>
      <c r="B1472" t="s">
        <v>40</v>
      </c>
      <c r="C1472" t="s">
        <v>31</v>
      </c>
      <c r="D1472" t="s">
        <v>15</v>
      </c>
      <c r="E1472" t="s">
        <v>27</v>
      </c>
      <c r="F1472" t="s">
        <v>40</v>
      </c>
      <c r="I1472">
        <v>150</v>
      </c>
      <c r="J1472">
        <v>50</v>
      </c>
      <c r="K1472">
        <v>100</v>
      </c>
      <c r="L1472">
        <v>50</v>
      </c>
      <c r="M1472">
        <v>50</v>
      </c>
      <c r="P1472" s="155" cm="1">
        <f t="array" ref="P1472">_xlfn.SWITCH(B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472" s="155" cm="1">
        <f t="array" ref="Q1472">_xlfn.SWITCH(C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72" s="155" cm="1">
        <f t="array" ref="R1472">_xlfn.SWITCH(D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72" s="155" cm="1">
        <f t="array" ref="S1472">_xlfn.SWITCH(E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472" s="155" cm="1">
        <f t="array" ref="T1472">_xlfn.SWITCH(F1472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73" spans="1:20" x14ac:dyDescent="0.3">
      <c r="A1473">
        <v>3</v>
      </c>
      <c r="B1473" t="s">
        <v>18</v>
      </c>
      <c r="C1473" t="s">
        <v>34</v>
      </c>
      <c r="D1473" t="s">
        <v>18</v>
      </c>
      <c r="E1473" t="s">
        <v>15</v>
      </c>
      <c r="F1473" t="s">
        <v>31</v>
      </c>
      <c r="I1473">
        <v>150</v>
      </c>
      <c r="J1473">
        <v>100</v>
      </c>
      <c r="K1473">
        <v>100</v>
      </c>
      <c r="L1473">
        <v>50</v>
      </c>
      <c r="M1473">
        <v>50</v>
      </c>
      <c r="P1473" s="155" cm="1">
        <f t="array" ref="P1473">_xlfn.SWITCH(B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473" s="155" cm="1">
        <f t="array" ref="Q1473">_xlfn.SWITCH(C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473" s="155" cm="1">
        <f t="array" ref="R1473">_xlfn.SWITCH(D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473" s="155" cm="1">
        <f t="array" ref="S1473">_xlfn.SWITCH(E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73" s="155" cm="1">
        <f t="array" ref="T1473">_xlfn.SWITCH(F1473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74" spans="1:20" x14ac:dyDescent="0.3">
      <c r="A1474">
        <v>4</v>
      </c>
      <c r="B1474" t="s">
        <v>15</v>
      </c>
      <c r="C1474" t="s">
        <v>11</v>
      </c>
      <c r="D1474" t="s">
        <v>27</v>
      </c>
      <c r="E1474" t="s">
        <v>34</v>
      </c>
      <c r="F1474" t="s">
        <v>27</v>
      </c>
      <c r="I1474">
        <v>50</v>
      </c>
      <c r="J1474">
        <v>100</v>
      </c>
      <c r="K1474">
        <v>200</v>
      </c>
      <c r="L1474">
        <v>50</v>
      </c>
      <c r="M1474">
        <v>50</v>
      </c>
      <c r="P1474" s="155" cm="1">
        <f t="array" ref="P1474">_xlfn.SWITCH(B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74" s="155" cm="1">
        <f t="array" ref="Q1474">_xlfn.SWITCH(C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474" s="155" cm="1">
        <f t="array" ref="R1474">_xlfn.SWITCH(D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74" s="155" cm="1">
        <f t="array" ref="S1474">_xlfn.SWITCH(E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474" s="155" cm="1">
        <f t="array" ref="T1474">_xlfn.SWITCH(F1474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75" spans="1:20" x14ac:dyDescent="0.3">
      <c r="A1475">
        <v>5</v>
      </c>
      <c r="B1475" t="s">
        <v>10</v>
      </c>
      <c r="C1475" s="9" t="s">
        <v>20</v>
      </c>
      <c r="D1475" s="9" t="s">
        <v>23</v>
      </c>
      <c r="E1475" t="s">
        <v>21</v>
      </c>
      <c r="F1475" t="s">
        <v>40</v>
      </c>
      <c r="I1475">
        <v>150</v>
      </c>
      <c r="J1475">
        <v>100</v>
      </c>
      <c r="K1475">
        <v>200</v>
      </c>
      <c r="L1475">
        <v>50</v>
      </c>
      <c r="M1475">
        <v>50</v>
      </c>
      <c r="P1475" s="155" cm="1">
        <f t="array" ref="P1475">_xlfn.SWITCH(B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475" s="155" cm="1">
        <f t="array" ref="Q1475">_xlfn.SWITCH(C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475" s="155" cm="1">
        <f t="array" ref="R1475">_xlfn.SWITCH(D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1475" s="155" cm="1">
        <f t="array" ref="S1475">_xlfn.SWITCH(E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75" s="155" cm="1">
        <f t="array" ref="T1475">_xlfn.SWITCH(F1475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76" spans="1:20" x14ac:dyDescent="0.3">
      <c r="A1476">
        <v>6</v>
      </c>
      <c r="B1476" t="s">
        <v>37</v>
      </c>
      <c r="C1476" t="s">
        <v>37</v>
      </c>
      <c r="D1476" s="9" t="s">
        <v>65</v>
      </c>
      <c r="E1476" t="s">
        <v>21</v>
      </c>
      <c r="F1476" t="s">
        <v>34</v>
      </c>
      <c r="I1476">
        <v>100</v>
      </c>
      <c r="J1476">
        <v>50</v>
      </c>
      <c r="K1476">
        <v>200</v>
      </c>
      <c r="L1476">
        <v>50</v>
      </c>
      <c r="M1476">
        <v>50</v>
      </c>
      <c r="P1476" s="155" cm="1">
        <f t="array" ref="P1476">_xlfn.SWITCH(B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76" s="155" cm="1">
        <f t="array" ref="Q1476">_xlfn.SWITCH(C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476" s="155" cm="1">
        <f t="array" ref="R1476">_xlfn.SWITCH(D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476" s="155" cm="1">
        <f t="array" ref="S1476">_xlfn.SWITCH(E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76" s="155" cm="1">
        <f t="array" ref="T1476">_xlfn.SWITCH(F1476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77" spans="1:20" x14ac:dyDescent="0.3">
      <c r="A1477">
        <v>7</v>
      </c>
      <c r="B1477" t="s">
        <v>26</v>
      </c>
      <c r="C1477" t="s">
        <v>26</v>
      </c>
      <c r="D1477" t="s">
        <v>31</v>
      </c>
      <c r="E1477" t="s">
        <v>40</v>
      </c>
      <c r="F1477" s="11" t="s">
        <v>26</v>
      </c>
      <c r="I1477">
        <v>50</v>
      </c>
      <c r="J1477">
        <v>15</v>
      </c>
      <c r="K1477">
        <v>20</v>
      </c>
      <c r="L1477">
        <v>50</v>
      </c>
      <c r="M1477">
        <v>15</v>
      </c>
      <c r="P1477" s="155" cm="1">
        <f t="array" ref="P1477">_xlfn.SWITCH(B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477" s="155" cm="1">
        <f t="array" ref="Q1477">_xlfn.SWITCH(C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477" s="155" cm="1">
        <f t="array" ref="R1477">_xlfn.SWITCH(D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77" s="155" cm="1">
        <f t="array" ref="S1477">_xlfn.SWITCH(E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477" s="155" cm="1">
        <f t="array" ref="T1477">_xlfn.SWITCH(F1477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478" spans="1:20" x14ac:dyDescent="0.3">
      <c r="A1478">
        <v>8</v>
      </c>
      <c r="B1478" t="s">
        <v>30</v>
      </c>
      <c r="C1478" t="s">
        <v>30</v>
      </c>
      <c r="D1478" t="s">
        <v>34</v>
      </c>
      <c r="E1478" t="s">
        <v>11</v>
      </c>
      <c r="F1478" t="s">
        <v>30</v>
      </c>
      <c r="I1478">
        <v>6</v>
      </c>
      <c r="J1478">
        <v>6</v>
      </c>
      <c r="K1478">
        <v>100</v>
      </c>
      <c r="L1478">
        <v>50</v>
      </c>
      <c r="M1478">
        <v>10</v>
      </c>
      <c r="P1478" s="155" cm="1">
        <f t="array" ref="P1478">_xlfn.SWITCH(B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478" s="155" cm="1">
        <f t="array" ref="Q1478">_xlfn.SWITCH(C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478" s="155" cm="1">
        <f t="array" ref="R1478">_xlfn.SWITCH(D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78" s="155" cm="1">
        <f t="array" ref="S1478">_xlfn.SWITCH(E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478" s="155" cm="1">
        <f t="array" ref="T1478">_xlfn.SWITCH(F1478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479" spans="1:20" x14ac:dyDescent="0.3">
      <c r="A1479">
        <v>9</v>
      </c>
      <c r="B1479" t="s">
        <v>33</v>
      </c>
      <c r="C1479" t="s">
        <v>33</v>
      </c>
      <c r="D1479" t="s">
        <v>26</v>
      </c>
      <c r="E1479" t="s">
        <v>11</v>
      </c>
      <c r="F1479" t="s">
        <v>33</v>
      </c>
      <c r="I1479">
        <v>6</v>
      </c>
      <c r="J1479">
        <v>6</v>
      </c>
      <c r="K1479">
        <v>20</v>
      </c>
      <c r="L1479">
        <v>15</v>
      </c>
      <c r="M1479">
        <v>10</v>
      </c>
      <c r="P1479" s="155" cm="1">
        <f t="array" ref="P1479">_xlfn.SWITCH(B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479" s="155" cm="1">
        <f t="array" ref="Q1479">_xlfn.SWITCH(C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479" s="155" cm="1">
        <f t="array" ref="R1479">_xlfn.SWITCH(D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79" s="155" cm="1">
        <f t="array" ref="S1479">_xlfn.SWITCH(E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479" s="155" cm="1">
        <f t="array" ref="T1479">_xlfn.SWITCH(F1479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480" spans="1:20" x14ac:dyDescent="0.3">
      <c r="A1480">
        <v>10</v>
      </c>
      <c r="B1480" t="s">
        <v>36</v>
      </c>
      <c r="C1480" t="s">
        <v>36</v>
      </c>
      <c r="D1480" t="s">
        <v>30</v>
      </c>
      <c r="E1480" t="s">
        <v>11</v>
      </c>
      <c r="F1480" t="s">
        <v>36</v>
      </c>
      <c r="I1480">
        <v>6</v>
      </c>
      <c r="J1480">
        <v>6</v>
      </c>
      <c r="K1480">
        <v>6</v>
      </c>
      <c r="L1480">
        <v>15</v>
      </c>
      <c r="M1480">
        <v>10</v>
      </c>
      <c r="P1480" s="155" cm="1">
        <f t="array" ref="P1480">_xlfn.SWITCH(B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480" s="155" cm="1">
        <f t="array" ref="Q1480">_xlfn.SWITCH(C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480" s="155" cm="1">
        <f t="array" ref="R1480">_xlfn.SWITCH(D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80" s="155" cm="1">
        <f t="array" ref="S1480">_xlfn.SWITCH(E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480" s="155" cm="1">
        <f t="array" ref="T1480">_xlfn.SWITCH(F1480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481" spans="1:20" x14ac:dyDescent="0.3">
      <c r="A1481">
        <v>11</v>
      </c>
      <c r="B1481" t="s">
        <v>39</v>
      </c>
      <c r="C1481" t="s">
        <v>39</v>
      </c>
      <c r="D1481" t="s">
        <v>33</v>
      </c>
      <c r="E1481" t="s">
        <v>14</v>
      </c>
      <c r="F1481" t="s">
        <v>11</v>
      </c>
      <c r="I1481">
        <v>6</v>
      </c>
      <c r="J1481">
        <v>6</v>
      </c>
      <c r="K1481">
        <v>6</v>
      </c>
      <c r="L1481">
        <v>15</v>
      </c>
      <c r="M1481">
        <v>20</v>
      </c>
      <c r="P1481" s="155" cm="1">
        <f t="array" ref="P1481">_xlfn.SWITCH(B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1481" s="155" cm="1">
        <f t="array" ref="Q1481">_xlfn.SWITCH(C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481" s="155" cm="1">
        <f t="array" ref="R1481">_xlfn.SWITCH(D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81" s="155" cm="1">
        <f t="array" ref="S1481">_xlfn.SWITCH(E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1481" s="155" cm="1">
        <f t="array" ref="T1481">_xlfn.SWITCH(F1481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482" spans="1:20" x14ac:dyDescent="0.3">
      <c r="A1482">
        <v>12</v>
      </c>
      <c r="B1482" t="s">
        <v>26</v>
      </c>
      <c r="C1482" t="s">
        <v>26</v>
      </c>
      <c r="D1482" t="s">
        <v>36</v>
      </c>
      <c r="E1482" t="s">
        <v>15</v>
      </c>
      <c r="F1482" t="s">
        <v>31</v>
      </c>
      <c r="I1482">
        <v>6</v>
      </c>
      <c r="J1482">
        <v>6</v>
      </c>
      <c r="K1482">
        <v>6</v>
      </c>
      <c r="L1482">
        <v>15</v>
      </c>
      <c r="M1482">
        <v>50</v>
      </c>
      <c r="P1482" s="155" cm="1">
        <f t="array" ref="P1482">_xlfn.SWITCH(B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482" s="155" cm="1">
        <f t="array" ref="Q1482">_xlfn.SWITCH(C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482" s="155" cm="1">
        <f t="array" ref="R1482">_xlfn.SWITCH(D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82" s="155" cm="1">
        <f t="array" ref="S1482">_xlfn.SWITCH(E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82" s="155" cm="1">
        <f t="array" ref="T1482">_xlfn.SWITCH(F1482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483" spans="1:20" x14ac:dyDescent="0.3">
      <c r="A1483">
        <v>13</v>
      </c>
      <c r="B1483" t="s">
        <v>30</v>
      </c>
      <c r="C1483" t="s">
        <v>30</v>
      </c>
      <c r="D1483" t="s">
        <v>39</v>
      </c>
      <c r="E1483" t="s">
        <v>17</v>
      </c>
      <c r="F1483" t="s">
        <v>18</v>
      </c>
      <c r="I1483">
        <v>6</v>
      </c>
      <c r="J1483">
        <v>6</v>
      </c>
      <c r="K1483">
        <v>6</v>
      </c>
      <c r="L1483">
        <v>15</v>
      </c>
      <c r="M1483">
        <v>50</v>
      </c>
      <c r="P1483" s="155" cm="1">
        <f t="array" ref="P1483">_xlfn.SWITCH(B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483" s="155" cm="1">
        <f t="array" ref="Q1483">_xlfn.SWITCH(C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483" s="155" cm="1">
        <f t="array" ref="R1483">_xlfn.SWITCH(D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1483" s="155" cm="1">
        <f t="array" ref="S1483">_xlfn.SWITCH(E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1483" s="155" cm="1">
        <f t="array" ref="T1483">_xlfn.SWITCH(F1483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84" spans="1:20" x14ac:dyDescent="0.3">
      <c r="A1484">
        <v>14</v>
      </c>
      <c r="B1484" t="s">
        <v>33</v>
      </c>
      <c r="C1484" t="s">
        <v>33</v>
      </c>
      <c r="D1484" t="s">
        <v>26</v>
      </c>
      <c r="E1484" t="s">
        <v>31</v>
      </c>
      <c r="F1484" t="s">
        <v>15</v>
      </c>
      <c r="I1484">
        <v>6</v>
      </c>
      <c r="J1484">
        <v>6</v>
      </c>
      <c r="K1484">
        <v>6</v>
      </c>
      <c r="L1484">
        <v>15</v>
      </c>
      <c r="M1484">
        <v>50</v>
      </c>
      <c r="P1484" s="155" cm="1">
        <f t="array" ref="P1484">_xlfn.SWITCH(B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484" s="155" cm="1">
        <f t="array" ref="Q1484">_xlfn.SWITCH(C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484" s="155" cm="1">
        <f t="array" ref="R1484">_xlfn.SWITCH(D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484" s="155" cm="1">
        <f t="array" ref="S1484">_xlfn.SWITCH(E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84" s="155" cm="1">
        <f t="array" ref="T1484">_xlfn.SWITCH(F1484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85" spans="1:20" x14ac:dyDescent="0.3">
      <c r="A1485">
        <v>15</v>
      </c>
      <c r="B1485" t="s">
        <v>36</v>
      </c>
      <c r="C1485" t="s">
        <v>36</v>
      </c>
      <c r="D1485" t="s">
        <v>30</v>
      </c>
      <c r="E1485" s="9" t="s">
        <v>15</v>
      </c>
      <c r="F1485" t="s">
        <v>34</v>
      </c>
      <c r="I1485">
        <v>50</v>
      </c>
      <c r="J1485">
        <v>20</v>
      </c>
      <c r="K1485">
        <v>6</v>
      </c>
      <c r="L1485">
        <v>15</v>
      </c>
      <c r="M1485">
        <v>50</v>
      </c>
      <c r="P1485" s="155" cm="1">
        <f t="array" ref="P1485">_xlfn.SWITCH(B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485" s="155" cm="1">
        <f t="array" ref="Q1485">_xlfn.SWITCH(C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485" s="155" cm="1">
        <f t="array" ref="R1485">_xlfn.SWITCH(D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485" s="155" cm="1">
        <f t="array" ref="S1485">_xlfn.SWITCH(E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85" s="155" cm="1">
        <f t="array" ref="T1485">_xlfn.SWITCH(F1485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86" spans="1:20" x14ac:dyDescent="0.3">
      <c r="A1486">
        <v>16</v>
      </c>
      <c r="B1486" t="s">
        <v>21</v>
      </c>
      <c r="C1486" t="s">
        <v>40</v>
      </c>
      <c r="D1486" t="s">
        <v>33</v>
      </c>
      <c r="E1486" s="9" t="s">
        <v>23</v>
      </c>
      <c r="F1486" t="s">
        <v>40</v>
      </c>
      <c r="I1486">
        <v>100</v>
      </c>
      <c r="J1486">
        <v>50</v>
      </c>
      <c r="K1486">
        <v>6</v>
      </c>
      <c r="L1486">
        <v>25</v>
      </c>
      <c r="M1486">
        <v>50</v>
      </c>
      <c r="P1486" s="155" cm="1">
        <f t="array" ref="P1486">_xlfn.SWITCH(B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486" s="155" cm="1">
        <f t="array" ref="Q1486">_xlfn.SWITCH(C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86" s="155" cm="1">
        <f t="array" ref="R1486">_xlfn.SWITCH(D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486" s="155" cm="1">
        <f t="array" ref="S1486">_xlfn.SWITCH(E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1486" s="155" cm="1">
        <f t="array" ref="T1486">_xlfn.SWITCH(F1486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87" spans="1:20" x14ac:dyDescent="0.3">
      <c r="A1487">
        <v>17</v>
      </c>
      <c r="B1487" t="s">
        <v>11</v>
      </c>
      <c r="C1487" t="s">
        <v>15</v>
      </c>
      <c r="D1487" t="s">
        <v>36</v>
      </c>
      <c r="E1487" t="s">
        <v>21</v>
      </c>
      <c r="F1487" t="s">
        <v>27</v>
      </c>
      <c r="I1487">
        <v>150</v>
      </c>
      <c r="J1487">
        <v>100</v>
      </c>
      <c r="K1487">
        <v>15</v>
      </c>
      <c r="L1487">
        <v>50</v>
      </c>
      <c r="M1487">
        <v>20</v>
      </c>
      <c r="P1487" s="155" cm="1">
        <f t="array" ref="P1487">_xlfn.SWITCH(B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87" s="155" cm="1">
        <f t="array" ref="Q1487">_xlfn.SWITCH(C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87" s="155" cm="1">
        <f t="array" ref="R1487">_xlfn.SWITCH(D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487" s="155" cm="1">
        <f t="array" ref="S1487">_xlfn.SWITCH(E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487" s="155" cm="1">
        <f t="array" ref="T1487">_xlfn.SWITCH(F1487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488" spans="1:20" x14ac:dyDescent="0.3">
      <c r="A1488">
        <v>18</v>
      </c>
      <c r="B1488" t="s">
        <v>11</v>
      </c>
      <c r="C1488" t="s">
        <v>15</v>
      </c>
      <c r="D1488" t="s">
        <v>31</v>
      </c>
      <c r="E1488" t="s">
        <v>18</v>
      </c>
      <c r="F1488" t="s">
        <v>24</v>
      </c>
      <c r="I1488">
        <v>150</v>
      </c>
      <c r="J1488">
        <v>100</v>
      </c>
      <c r="K1488">
        <v>50</v>
      </c>
      <c r="L1488">
        <v>50</v>
      </c>
      <c r="M1488">
        <v>20</v>
      </c>
      <c r="P1488" s="155" cm="1">
        <f t="array" ref="P1488">_xlfn.SWITCH(B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1488" s="155" cm="1">
        <f t="array" ref="Q1488">_xlfn.SWITCH(C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488" s="155" cm="1">
        <f t="array" ref="R1488">_xlfn.SWITCH(D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488" s="155" cm="1">
        <f t="array" ref="S1488">_xlfn.SWITCH(E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488" s="155" cm="1">
        <f t="array" ref="T1488">_xlfn.SWITCH(F1488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489" spans="1:20" x14ac:dyDescent="0.3">
      <c r="A1489">
        <v>19</v>
      </c>
      <c r="B1489" t="s">
        <v>14</v>
      </c>
      <c r="C1489" t="s">
        <v>10</v>
      </c>
      <c r="D1489" s="9" t="s">
        <v>65</v>
      </c>
      <c r="E1489" t="s">
        <v>14</v>
      </c>
      <c r="F1489" t="s">
        <v>10</v>
      </c>
      <c r="I1489">
        <v>100</v>
      </c>
      <c r="J1489">
        <v>100</v>
      </c>
      <c r="K1489">
        <v>100</v>
      </c>
      <c r="L1489">
        <v>50</v>
      </c>
      <c r="M1489">
        <v>20</v>
      </c>
      <c r="P1489" s="155" cm="1">
        <f t="array" ref="P1489">_xlfn.SWITCH(B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489" s="155" cm="1">
        <f t="array" ref="Q1489">_xlfn.SWITCH(C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1489" s="155" cm="1">
        <f t="array" ref="R1489">_xlfn.SWITCH(D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489" s="155" cm="1">
        <f t="array" ref="S1489">_xlfn.SWITCH(E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1489" s="155" cm="1">
        <f t="array" ref="T1489">_xlfn.SWITCH(F1489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1490" spans="1:20" x14ac:dyDescent="0.3">
      <c r="A1490">
        <v>20</v>
      </c>
      <c r="B1490" t="s">
        <v>24</v>
      </c>
      <c r="C1490" t="s">
        <v>40</v>
      </c>
      <c r="D1490" s="9" t="s">
        <v>62</v>
      </c>
      <c r="E1490" t="s">
        <v>15</v>
      </c>
      <c r="F1490" t="s">
        <v>18</v>
      </c>
      <c r="I1490">
        <v>80</v>
      </c>
      <c r="J1490">
        <v>50</v>
      </c>
      <c r="K1490">
        <v>100</v>
      </c>
      <c r="L1490">
        <v>25</v>
      </c>
      <c r="M1490">
        <v>20</v>
      </c>
      <c r="P1490" s="155" cm="1">
        <f t="array" ref="P1490">_xlfn.SWITCH(B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90" s="155" cm="1">
        <f t="array" ref="Q1490">_xlfn.SWITCH(C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90" s="155" cm="1">
        <f t="array" ref="R1490">_xlfn.SWITCH(D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490" s="155" cm="1">
        <f t="array" ref="S1490">_xlfn.SWITCH(E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90" s="155" cm="1">
        <f t="array" ref="T1490">_xlfn.SWITCH(F1490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91" spans="1:20" x14ac:dyDescent="0.3">
      <c r="A1491">
        <v>21</v>
      </c>
      <c r="B1491" t="s">
        <v>17</v>
      </c>
      <c r="C1491" t="s">
        <v>21</v>
      </c>
      <c r="D1491" t="s">
        <v>27</v>
      </c>
      <c r="E1491" t="s">
        <v>17</v>
      </c>
      <c r="F1491" t="s">
        <v>15</v>
      </c>
      <c r="I1491">
        <v>150</v>
      </c>
      <c r="J1491">
        <v>50</v>
      </c>
      <c r="K1491">
        <v>20</v>
      </c>
      <c r="L1491">
        <v>25</v>
      </c>
      <c r="M1491">
        <v>50</v>
      </c>
      <c r="P1491" s="155" cm="1">
        <f t="array" ref="P1491">_xlfn.SWITCH(B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491" s="155" cm="1">
        <f t="array" ref="Q1491">_xlfn.SWITCH(C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91" s="155" cm="1">
        <f t="array" ref="R1491">_xlfn.SWITCH(D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491" s="155" cm="1">
        <f t="array" ref="S1491">_xlfn.SWITCH(E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1491" s="155" cm="1">
        <f t="array" ref="T1491">_xlfn.SWITCH(F1491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92" spans="1:20" x14ac:dyDescent="0.3">
      <c r="A1492">
        <v>22</v>
      </c>
      <c r="B1492" t="s">
        <v>27</v>
      </c>
      <c r="C1492" t="s">
        <v>27</v>
      </c>
      <c r="D1492" t="s">
        <v>15</v>
      </c>
      <c r="E1492" t="s">
        <v>31</v>
      </c>
      <c r="F1492" t="s">
        <v>15</v>
      </c>
      <c r="I1492">
        <v>50</v>
      </c>
      <c r="J1492">
        <v>100</v>
      </c>
      <c r="K1492">
        <v>50</v>
      </c>
      <c r="L1492">
        <v>50</v>
      </c>
      <c r="M1492">
        <v>50</v>
      </c>
      <c r="P1492" s="155" cm="1">
        <f t="array" ref="P1492">_xlfn.SWITCH(B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92" s="155" cm="1">
        <f t="array" ref="Q1492">_xlfn.SWITCH(C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492" s="155" cm="1">
        <f t="array" ref="R1492">_xlfn.SWITCH(D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92" s="155" cm="1">
        <f t="array" ref="S1492">_xlfn.SWITCH(E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492" s="155" cm="1">
        <f t="array" ref="T1492">_xlfn.SWITCH(F1492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493" spans="1:20" x14ac:dyDescent="0.3">
      <c r="A1493">
        <v>23</v>
      </c>
      <c r="B1493" s="9" t="s">
        <v>15</v>
      </c>
      <c r="C1493" s="9" t="s">
        <v>20</v>
      </c>
      <c r="D1493" s="11" t="s">
        <v>70</v>
      </c>
      <c r="E1493" s="9" t="s">
        <v>15</v>
      </c>
      <c r="F1493" s="9" t="s">
        <v>34</v>
      </c>
      <c r="I1493">
        <v>100</v>
      </c>
      <c r="J1493">
        <v>50</v>
      </c>
      <c r="K1493">
        <v>20</v>
      </c>
      <c r="L1493">
        <v>30</v>
      </c>
      <c r="M1493">
        <v>50</v>
      </c>
      <c r="P1493" s="155" cm="1">
        <f t="array" ref="P1493">_xlfn.SWITCH(B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493" s="155" cm="1">
        <f t="array" ref="Q1493">_xlfn.SWITCH(C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493" s="155" cm="1">
        <f t="array" ref="R1493">_xlfn.SWITCH(D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31</v>
      </c>
      <c r="S1493" s="155" cm="1">
        <f t="array" ref="S1493">_xlfn.SWITCH(E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493" s="155" cm="1">
        <f t="array" ref="T1493">_xlfn.SWITCH(F1493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494" spans="1:20" x14ac:dyDescent="0.3">
      <c r="A1494">
        <v>24</v>
      </c>
      <c r="B1494" s="9" t="s">
        <v>20</v>
      </c>
      <c r="C1494" s="9" t="s">
        <v>23</v>
      </c>
      <c r="D1494" s="9" t="s">
        <v>20</v>
      </c>
      <c r="E1494" s="9" t="s">
        <v>23</v>
      </c>
      <c r="F1494" s="4" t="s">
        <v>7</v>
      </c>
      <c r="I1494">
        <v>100</v>
      </c>
      <c r="J1494">
        <v>100</v>
      </c>
      <c r="K1494">
        <v>20</v>
      </c>
      <c r="L1494">
        <v>20</v>
      </c>
      <c r="M1494">
        <v>50</v>
      </c>
      <c r="P1494" s="155" cm="1">
        <f t="array" ref="P1494">_xlfn.SWITCH(B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494" s="155" cm="1">
        <f t="array" ref="Q1494">_xlfn.SWITCH(C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1494" s="155" cm="1">
        <f t="array" ref="R1494">_xlfn.SWITCH(D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1494" s="155" cm="1">
        <f t="array" ref="S1494">_xlfn.SWITCH(E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1494" s="155" cm="1">
        <f t="array" ref="T1494">_xlfn.SWITCH(F1494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495" spans="1:20" x14ac:dyDescent="0.3">
      <c r="A1495">
        <v>25</v>
      </c>
      <c r="B1495" s="9" t="s">
        <v>23</v>
      </c>
      <c r="C1495" t="s">
        <v>31</v>
      </c>
      <c r="D1495" s="9" t="s">
        <v>23</v>
      </c>
      <c r="E1495" s="9" t="s">
        <v>20</v>
      </c>
      <c r="F1495" s="4" t="s">
        <v>7</v>
      </c>
      <c r="I1495">
        <v>50</v>
      </c>
      <c r="J1495">
        <v>100</v>
      </c>
      <c r="K1495">
        <v>50</v>
      </c>
      <c r="L1495">
        <v>50</v>
      </c>
      <c r="M1495">
        <v>50</v>
      </c>
      <c r="P1495" s="155" cm="1">
        <f t="array" ref="P1495">_xlfn.SWITCH(B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495" s="155" cm="1">
        <f t="array" ref="Q1495">_xlfn.SWITCH(C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495" s="155" cm="1">
        <f t="array" ref="R1495">_xlfn.SWITCH(D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1495" s="155" cm="1">
        <f t="array" ref="S1495">_xlfn.SWITCH(E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1495" s="155" cm="1">
        <f t="array" ref="T1495">_xlfn.SWITCH(F1495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1496" spans="1:20" x14ac:dyDescent="0.3">
      <c r="A1496">
        <v>26</v>
      </c>
      <c r="B1496" s="11" t="s">
        <v>31</v>
      </c>
      <c r="C1496" t="s">
        <v>10</v>
      </c>
      <c r="D1496" s="11" t="s">
        <v>34</v>
      </c>
      <c r="E1496" s="11" t="s">
        <v>40</v>
      </c>
      <c r="F1496" s="11" t="s">
        <v>37</v>
      </c>
      <c r="I1496">
        <v>150</v>
      </c>
      <c r="J1496">
        <v>50</v>
      </c>
      <c r="K1496">
        <v>20</v>
      </c>
      <c r="L1496">
        <v>50</v>
      </c>
      <c r="M1496">
        <v>50</v>
      </c>
      <c r="P1496" s="155" cm="1">
        <f t="array" ref="P1496">_xlfn.SWITCH(B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496" s="155" cm="1">
        <f t="array" ref="Q1496">_xlfn.SWITCH(C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1496" s="155" cm="1">
        <f t="array" ref="R1496">_xlfn.SWITCH(D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496" s="155" cm="1">
        <f t="array" ref="S1496">_xlfn.SWITCH(E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496" s="155" cm="1">
        <f t="array" ref="T1496">_xlfn.SWITCH(F1496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497" spans="1:20" x14ac:dyDescent="0.3">
      <c r="A1497">
        <v>27</v>
      </c>
      <c r="B1497" s="11" t="s">
        <v>37</v>
      </c>
      <c r="C1497" s="11" t="s">
        <v>21</v>
      </c>
      <c r="D1497" s="9" t="s">
        <v>62</v>
      </c>
      <c r="E1497" s="11" t="s">
        <v>37</v>
      </c>
      <c r="F1497" s="11" t="s">
        <v>40</v>
      </c>
      <c r="I1497">
        <v>150</v>
      </c>
      <c r="J1497">
        <v>100</v>
      </c>
      <c r="K1497">
        <v>20</v>
      </c>
      <c r="L1497">
        <v>60</v>
      </c>
      <c r="M1497">
        <v>50</v>
      </c>
      <c r="P1497" s="155" cm="1">
        <f t="array" ref="P1497">_xlfn.SWITCH(B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497" s="155" cm="1">
        <f t="array" ref="Q1497">_xlfn.SWITCH(C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97" s="155" cm="1">
        <f t="array" ref="R1497">_xlfn.SWITCH(D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497" s="155" cm="1">
        <f t="array" ref="S1497">_xlfn.SWITCH(E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97" s="155" cm="1">
        <f t="array" ref="T1497">_xlfn.SWITCH(F1497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498" spans="1:20" x14ac:dyDescent="0.3">
      <c r="A1498">
        <v>28</v>
      </c>
      <c r="B1498" s="11" t="s">
        <v>27</v>
      </c>
      <c r="C1498" t="s">
        <v>14</v>
      </c>
      <c r="D1498" s="11" t="s">
        <v>70</v>
      </c>
      <c r="E1498" s="11" t="s">
        <v>34</v>
      </c>
      <c r="F1498" s="11" t="s">
        <v>18</v>
      </c>
      <c r="I1498">
        <v>100</v>
      </c>
      <c r="J1498">
        <v>50</v>
      </c>
      <c r="K1498">
        <v>20</v>
      </c>
      <c r="L1498">
        <v>60</v>
      </c>
      <c r="M1498">
        <v>50</v>
      </c>
      <c r="P1498" s="155" cm="1">
        <f t="array" ref="P1498">_xlfn.SWITCH(B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498" s="155" cm="1">
        <f t="array" ref="Q1498">_xlfn.SWITCH(C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1498" s="155" cm="1">
        <f t="array" ref="R1498">_xlfn.SWITCH(D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31</v>
      </c>
      <c r="S1498" s="155" cm="1">
        <f t="array" ref="S1498">_xlfn.SWITCH(E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498" s="155" cm="1">
        <f t="array" ref="T1498">_xlfn.SWITCH(F1498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499" spans="1:20" x14ac:dyDescent="0.3">
      <c r="A1499">
        <v>29</v>
      </c>
      <c r="B1499" s="9" t="s">
        <v>20</v>
      </c>
      <c r="C1499" s="11" t="s">
        <v>21</v>
      </c>
      <c r="D1499" s="11" t="s">
        <v>62</v>
      </c>
      <c r="E1499" s="11" t="s">
        <v>24</v>
      </c>
      <c r="F1499" s="11" t="s">
        <v>18</v>
      </c>
      <c r="I1499">
        <v>100</v>
      </c>
      <c r="J1499">
        <v>100</v>
      </c>
      <c r="K1499">
        <v>20</v>
      </c>
      <c r="L1499">
        <v>60</v>
      </c>
      <c r="M1499">
        <v>50</v>
      </c>
      <c r="P1499" s="155" cm="1">
        <f t="array" ref="P1499">_xlfn.SWITCH(B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499" s="155" cm="1">
        <f t="array" ref="Q1499">_xlfn.SWITCH(C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499" s="155" cm="1">
        <f t="array" ref="R1499">_xlfn.SWITCH(D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499" s="155" cm="1">
        <f t="array" ref="S1499">_xlfn.SWITCH(E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499" s="155" cm="1">
        <f t="array" ref="T1499">_xlfn.SWITCH(F1499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1500" spans="1:20" x14ac:dyDescent="0.3">
      <c r="A1500">
        <v>30</v>
      </c>
      <c r="B1500" s="9" t="s">
        <v>23</v>
      </c>
      <c r="C1500" t="s">
        <v>17</v>
      </c>
      <c r="D1500" s="11" t="s">
        <v>40</v>
      </c>
      <c r="E1500" s="11" t="s">
        <v>40</v>
      </c>
      <c r="F1500" s="11" t="s">
        <v>21</v>
      </c>
      <c r="I1500">
        <v>50</v>
      </c>
      <c r="J1500">
        <v>50</v>
      </c>
      <c r="K1500">
        <v>50</v>
      </c>
      <c r="L1500">
        <v>60</v>
      </c>
      <c r="M1500">
        <v>50</v>
      </c>
      <c r="P1500" s="155" cm="1">
        <f t="array" ref="P1500">_xlfn.SWITCH(B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500" s="155" cm="1">
        <f t="array" ref="Q1500">_xlfn.SWITCH(C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1500" s="155" cm="1">
        <f t="array" ref="R1500">_xlfn.SWITCH(D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500" s="155" cm="1">
        <f t="array" ref="S1500">_xlfn.SWITCH(E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500" s="155" cm="1">
        <f t="array" ref="T1500">_xlfn.SWITCH(F1500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1501" spans="1:20" x14ac:dyDescent="0.3">
      <c r="A1501">
        <v>31</v>
      </c>
      <c r="B1501" t="s">
        <v>18</v>
      </c>
      <c r="C1501" s="11" t="s">
        <v>37</v>
      </c>
      <c r="D1501" s="11" t="s">
        <v>27</v>
      </c>
      <c r="E1501" s="11" t="s">
        <v>34</v>
      </c>
      <c r="F1501" s="11" t="s">
        <v>24</v>
      </c>
      <c r="I1501">
        <v>100</v>
      </c>
      <c r="J1501">
        <v>50</v>
      </c>
      <c r="K1501">
        <v>100</v>
      </c>
      <c r="L1501">
        <v>50</v>
      </c>
      <c r="M1501">
        <v>50</v>
      </c>
      <c r="P1501" s="155" cm="1">
        <f t="array" ref="P1501">_xlfn.SWITCH(B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501" s="155" cm="1">
        <f t="array" ref="Q1501">_xlfn.SWITCH(C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01" s="155" cm="1">
        <f t="array" ref="R1501">_xlfn.SWITCH(D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501" s="155" cm="1">
        <f t="array" ref="S1501">_xlfn.SWITCH(E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501" s="155" cm="1">
        <f t="array" ref="T1501">_xlfn.SWITCH(F1501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02" spans="1:20" x14ac:dyDescent="0.3">
      <c r="A1502">
        <v>32</v>
      </c>
      <c r="B1502" t="s">
        <v>31</v>
      </c>
      <c r="C1502" t="s">
        <v>15</v>
      </c>
      <c r="D1502" s="11" t="s">
        <v>21</v>
      </c>
      <c r="E1502" t="s">
        <v>11</v>
      </c>
      <c r="F1502" t="s">
        <v>24</v>
      </c>
      <c r="I1502">
        <v>50</v>
      </c>
      <c r="J1502">
        <v>80</v>
      </c>
      <c r="K1502">
        <v>80</v>
      </c>
      <c r="L1502">
        <v>50</v>
      </c>
      <c r="M1502">
        <v>50</v>
      </c>
      <c r="P1502" s="155" cm="1">
        <f t="array" ref="P1502">_xlfn.SWITCH(B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02" s="155" cm="1">
        <f t="array" ref="Q1502">_xlfn.SWITCH(C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02" s="155" cm="1">
        <f t="array" ref="R1502">_xlfn.SWITCH(D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502" s="155" cm="1">
        <f t="array" ref="S1502">_xlfn.SWITCH(E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502" s="155" cm="1">
        <f t="array" ref="T1502">_xlfn.SWITCH(F1502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03" spans="1:20" x14ac:dyDescent="0.3">
      <c r="A1503">
        <v>33</v>
      </c>
      <c r="B1503" t="s">
        <v>10</v>
      </c>
      <c r="C1503" t="s">
        <v>20</v>
      </c>
      <c r="D1503" t="s">
        <v>62</v>
      </c>
      <c r="E1503" t="s">
        <v>10</v>
      </c>
      <c r="F1503" t="s">
        <v>23</v>
      </c>
      <c r="I1503">
        <v>100</v>
      </c>
      <c r="J1503">
        <v>50</v>
      </c>
      <c r="K1503">
        <v>50</v>
      </c>
      <c r="L1503">
        <v>20</v>
      </c>
      <c r="M1503">
        <v>50</v>
      </c>
      <c r="P1503" s="155" cm="1">
        <f t="array" ref="P1503">_xlfn.SWITCH(B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503" s="155" cm="1">
        <f t="array" ref="Q1503">_xlfn.SWITCH(C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503" s="155" cm="1">
        <f t="array" ref="R1503">_xlfn.SWITCH(D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03" s="155" cm="1">
        <f t="array" ref="S1503">_xlfn.SWITCH(E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1503" s="155" cm="1">
        <f t="array" ref="T1503">_xlfn.SWITCH(F1503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1504" spans="1:20" x14ac:dyDescent="0.3">
      <c r="A1504">
        <v>34</v>
      </c>
      <c r="B1504" t="s">
        <v>31</v>
      </c>
      <c r="C1504" t="s">
        <v>23</v>
      </c>
      <c r="D1504" t="s">
        <v>65</v>
      </c>
      <c r="E1504" t="s">
        <v>24</v>
      </c>
      <c r="F1504" t="s">
        <v>20</v>
      </c>
      <c r="I1504">
        <v>150</v>
      </c>
      <c r="J1504">
        <v>100</v>
      </c>
      <c r="K1504">
        <v>300</v>
      </c>
      <c r="L1504">
        <v>50</v>
      </c>
      <c r="M1504">
        <v>20</v>
      </c>
      <c r="P1504" s="155" cm="1">
        <f t="array" ref="P1504">_xlfn.SWITCH(B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1504" s="155" cm="1">
        <f t="array" ref="Q1504">_xlfn.SWITCH(C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1504" s="155" cm="1">
        <f t="array" ref="R1504">_xlfn.SWITCH(D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504" s="155" cm="1">
        <f t="array" ref="S1504">_xlfn.SWITCH(E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04" s="155" cm="1">
        <f t="array" ref="T1504">_xlfn.SWITCH(F1504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1505" spans="1:20" x14ac:dyDescent="0.3">
      <c r="A1505">
        <v>35</v>
      </c>
      <c r="B1505" t="s">
        <v>24</v>
      </c>
      <c r="C1505" t="s">
        <v>40</v>
      </c>
      <c r="D1505" s="9" t="s">
        <v>62</v>
      </c>
      <c r="E1505" t="s">
        <v>24</v>
      </c>
      <c r="F1505" t="s">
        <v>40</v>
      </c>
      <c r="I1505">
        <v>150</v>
      </c>
      <c r="J1505">
        <v>50</v>
      </c>
      <c r="K1505">
        <v>250</v>
      </c>
      <c r="L1505">
        <v>50</v>
      </c>
      <c r="M1505">
        <v>20</v>
      </c>
      <c r="P1505" s="155" cm="1">
        <f t="array" ref="P1505">_xlfn.SWITCH(B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505" s="155" cm="1">
        <f t="array" ref="Q1505">_xlfn.SWITCH(C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05" s="155" cm="1">
        <f t="array" ref="R1505">_xlfn.SWITCH(D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05" s="155" cm="1">
        <f t="array" ref="S1505">_xlfn.SWITCH(E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05" s="155" cm="1">
        <f t="array" ref="T1505">_xlfn.SWITCH(F1505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06" spans="1:20" x14ac:dyDescent="0.3">
      <c r="A1506">
        <v>36</v>
      </c>
      <c r="B1506" t="s">
        <v>34</v>
      </c>
      <c r="C1506" t="s">
        <v>34</v>
      </c>
      <c r="D1506" s="9" t="s">
        <v>62</v>
      </c>
      <c r="E1506" t="s">
        <v>31</v>
      </c>
      <c r="F1506" t="s">
        <v>11</v>
      </c>
      <c r="I1506">
        <v>50</v>
      </c>
      <c r="J1506">
        <v>50</v>
      </c>
      <c r="K1506">
        <v>100</v>
      </c>
      <c r="L1506">
        <v>50</v>
      </c>
      <c r="M1506">
        <v>20</v>
      </c>
      <c r="P1506" s="155" cm="1">
        <f t="array" ref="P1506">_xlfn.SWITCH(B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06" s="155" cm="1">
        <f t="array" ref="Q1506">_xlfn.SWITCH(C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06" s="155" cm="1">
        <f t="array" ref="R1506">_xlfn.SWITCH(D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06" s="155" cm="1">
        <f t="array" ref="S1506">_xlfn.SWITCH(E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506" s="155" cm="1">
        <f t="array" ref="T1506">_xlfn.SWITCH(F1506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507" spans="1:20" x14ac:dyDescent="0.3">
      <c r="A1507">
        <v>37</v>
      </c>
      <c r="B1507" t="s">
        <v>14</v>
      </c>
      <c r="C1507" t="s">
        <v>17</v>
      </c>
      <c r="D1507" t="s">
        <v>11</v>
      </c>
      <c r="E1507" t="s">
        <v>15</v>
      </c>
      <c r="F1507" t="s">
        <v>17</v>
      </c>
      <c r="I1507">
        <v>50</v>
      </c>
      <c r="J1507">
        <v>50</v>
      </c>
      <c r="K1507">
        <v>100</v>
      </c>
      <c r="L1507">
        <v>50</v>
      </c>
      <c r="M1507">
        <v>50</v>
      </c>
      <c r="P1507" s="155" cm="1">
        <f t="array" ref="P1507">_xlfn.SWITCH(B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507" s="155" cm="1">
        <f t="array" ref="Q1507">_xlfn.SWITCH(C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1507" s="155" cm="1">
        <f t="array" ref="R1507">_xlfn.SWITCH(D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07" s="155" cm="1">
        <f t="array" ref="S1507">_xlfn.SWITCH(E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507" s="155" cm="1">
        <f t="array" ref="T1507">_xlfn.SWITCH(F1507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1508" spans="1:20" x14ac:dyDescent="0.3">
      <c r="A1508">
        <v>38</v>
      </c>
      <c r="B1508" t="s">
        <v>34</v>
      </c>
      <c r="C1508" t="s">
        <v>18</v>
      </c>
      <c r="D1508" t="s">
        <v>31</v>
      </c>
      <c r="E1508" s="4" t="s">
        <v>7</v>
      </c>
      <c r="F1508" t="s">
        <v>31</v>
      </c>
      <c r="I1508">
        <v>100</v>
      </c>
      <c r="J1508">
        <v>50</v>
      </c>
      <c r="K1508">
        <v>50</v>
      </c>
      <c r="L1508">
        <v>60</v>
      </c>
      <c r="M1508">
        <v>20</v>
      </c>
      <c r="P1508" s="155" cm="1">
        <f t="array" ref="P1508">_xlfn.SWITCH(B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08" s="155" cm="1">
        <f t="array" ref="Q1508">_xlfn.SWITCH(C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1508" s="155" cm="1">
        <f t="array" ref="R1508">_xlfn.SWITCH(D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508" s="155" cm="1">
        <f t="array" ref="S1508">_xlfn.SWITCH(E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508" s="155" cm="1">
        <f t="array" ref="T1508">_xlfn.SWITCH(F1508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09" spans="1:20" x14ac:dyDescent="0.3">
      <c r="A1509">
        <v>39</v>
      </c>
      <c r="B1509" t="s">
        <v>17</v>
      </c>
      <c r="C1509" t="s">
        <v>14</v>
      </c>
      <c r="D1509" t="s">
        <v>40</v>
      </c>
      <c r="E1509" s="4" t="s">
        <v>7</v>
      </c>
      <c r="F1509" t="s">
        <v>14</v>
      </c>
      <c r="I1509">
        <v>100</v>
      </c>
      <c r="J1509">
        <v>50</v>
      </c>
      <c r="K1509">
        <v>50</v>
      </c>
      <c r="L1509">
        <v>60</v>
      </c>
      <c r="M1509">
        <v>20</v>
      </c>
      <c r="P1509" s="155" cm="1">
        <f t="array" ref="P1509">_xlfn.SWITCH(B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509" s="155" cm="1">
        <f t="array" ref="Q1509">_xlfn.SWITCH(C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1509" s="155" cm="1">
        <f t="array" ref="R1509">_xlfn.SWITCH(D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509" s="155" cm="1">
        <f t="array" ref="S1509">_xlfn.SWITCH(E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1509" s="155" cm="1">
        <f t="array" ref="T1509">_xlfn.SWITCH(F1509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1510" spans="1:20" x14ac:dyDescent="0.3">
      <c r="A1510">
        <v>40</v>
      </c>
      <c r="B1510" t="s">
        <v>27</v>
      </c>
      <c r="C1510" t="s">
        <v>21</v>
      </c>
      <c r="D1510" t="s">
        <v>68</v>
      </c>
      <c r="E1510" t="s">
        <v>11</v>
      </c>
      <c r="F1510" t="s">
        <v>11</v>
      </c>
      <c r="I1510">
        <v>100</v>
      </c>
      <c r="J1510">
        <v>40</v>
      </c>
      <c r="K1510">
        <v>50</v>
      </c>
      <c r="L1510">
        <v>60</v>
      </c>
      <c r="M1510">
        <v>50</v>
      </c>
      <c r="P1510" s="155" cm="1">
        <f t="array" ref="P1510">_xlfn.SWITCH(B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10" s="155" cm="1">
        <f t="array" ref="Q1510">_xlfn.SWITCH(C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510" s="155" cm="1">
        <f t="array" ref="R1510">_xlfn.SWITCH(D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1510" s="155" cm="1">
        <f t="array" ref="S1510">_xlfn.SWITCH(E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510" s="155" cm="1">
        <f t="array" ref="T1510">_xlfn.SWITCH(F1510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511" spans="1:20" x14ac:dyDescent="0.3">
      <c r="A1511">
        <v>41</v>
      </c>
      <c r="B1511" t="s">
        <v>10</v>
      </c>
      <c r="C1511" t="s">
        <v>33</v>
      </c>
      <c r="D1511" t="s">
        <v>34</v>
      </c>
      <c r="E1511" t="s">
        <v>24</v>
      </c>
      <c r="F1511" t="s">
        <v>40</v>
      </c>
      <c r="I1511">
        <v>50</v>
      </c>
      <c r="J1511">
        <v>50</v>
      </c>
      <c r="K1511">
        <v>50</v>
      </c>
      <c r="L1511">
        <v>60</v>
      </c>
      <c r="M1511">
        <v>50</v>
      </c>
      <c r="P1511" s="155" cm="1">
        <f t="array" ref="P1511">_xlfn.SWITCH(B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511" s="155" cm="1">
        <f t="array" ref="Q1511">_xlfn.SWITCH(C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511" s="155" cm="1">
        <f t="array" ref="R1511">_xlfn.SWITCH(D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511" s="155" cm="1">
        <f t="array" ref="S1511">_xlfn.SWITCH(E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11" s="155" cm="1">
        <f t="array" ref="T1511">_xlfn.SWITCH(F1511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12" spans="1:20" x14ac:dyDescent="0.3">
      <c r="A1512">
        <v>42</v>
      </c>
      <c r="B1512" t="s">
        <v>15</v>
      </c>
      <c r="C1512" t="s">
        <v>36</v>
      </c>
      <c r="D1512" t="s">
        <v>11</v>
      </c>
      <c r="E1512" t="s">
        <v>24</v>
      </c>
      <c r="F1512" t="s">
        <v>31</v>
      </c>
      <c r="I1512">
        <v>50</v>
      </c>
      <c r="J1512">
        <v>50</v>
      </c>
      <c r="K1512">
        <v>150</v>
      </c>
      <c r="L1512">
        <v>50</v>
      </c>
      <c r="M1512">
        <v>50</v>
      </c>
      <c r="P1512" s="155" cm="1">
        <f t="array" ref="P1512">_xlfn.SWITCH(B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512" s="155" cm="1">
        <f t="array" ref="Q1512">_xlfn.SWITCH(C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512" s="155" cm="1">
        <f t="array" ref="R1512">_xlfn.SWITCH(D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12" s="155" cm="1">
        <f t="array" ref="S1512">_xlfn.SWITCH(E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12" s="155" cm="1">
        <f t="array" ref="T1512">_xlfn.SWITCH(F1512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513" spans="1:20" x14ac:dyDescent="0.3">
      <c r="A1513">
        <v>43</v>
      </c>
      <c r="B1513" t="s">
        <v>37</v>
      </c>
      <c r="C1513" t="s">
        <v>40</v>
      </c>
      <c r="D1513" t="s">
        <v>15</v>
      </c>
      <c r="E1513" t="s">
        <v>40</v>
      </c>
      <c r="F1513" t="s">
        <v>34</v>
      </c>
      <c r="I1513">
        <v>50</v>
      </c>
      <c r="J1513">
        <v>100</v>
      </c>
      <c r="K1513">
        <v>250</v>
      </c>
      <c r="L1513">
        <v>50</v>
      </c>
      <c r="M1513">
        <v>50</v>
      </c>
      <c r="P1513" s="155" cm="1">
        <f t="array" ref="P1513">_xlfn.SWITCH(B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13" s="155" cm="1">
        <f t="array" ref="Q1513">_xlfn.SWITCH(C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13" s="155" cm="1">
        <f t="array" ref="R1513">_xlfn.SWITCH(D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13" s="155" cm="1">
        <f t="array" ref="S1513">_xlfn.SWITCH(E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513" s="155" cm="1">
        <f t="array" ref="T1513">_xlfn.SWITCH(F1513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14" spans="1:20" x14ac:dyDescent="0.3">
      <c r="A1514">
        <v>44</v>
      </c>
      <c r="B1514" t="s">
        <v>14</v>
      </c>
      <c r="C1514" t="s">
        <v>31</v>
      </c>
      <c r="D1514" t="s">
        <v>68</v>
      </c>
      <c r="E1514" t="s">
        <v>18</v>
      </c>
      <c r="F1514" t="s">
        <v>37</v>
      </c>
      <c r="I1514">
        <v>100</v>
      </c>
      <c r="J1514">
        <v>100</v>
      </c>
      <c r="K1514">
        <v>100</v>
      </c>
      <c r="L1514">
        <v>50</v>
      </c>
      <c r="M1514">
        <v>50</v>
      </c>
      <c r="P1514" s="155" cm="1">
        <f t="array" ref="P1514">_xlfn.SWITCH(B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514" s="155" cm="1">
        <f t="array" ref="Q1514">_xlfn.SWITCH(C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14" s="155" cm="1">
        <f t="array" ref="R1514">_xlfn.SWITCH(D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1514" s="155" cm="1">
        <f t="array" ref="S1514">_xlfn.SWITCH(E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14" s="155" cm="1">
        <f t="array" ref="T1514">_xlfn.SWITCH(F1514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15" spans="1:20" x14ac:dyDescent="0.3">
      <c r="A1515">
        <v>45</v>
      </c>
      <c r="B1515" t="s">
        <v>15</v>
      </c>
      <c r="C1515" t="s">
        <v>20</v>
      </c>
      <c r="D1515" t="s">
        <v>62</v>
      </c>
      <c r="E1515" t="s">
        <v>24</v>
      </c>
      <c r="F1515" t="s">
        <v>24</v>
      </c>
      <c r="I1515">
        <v>100</v>
      </c>
      <c r="J1515">
        <v>50</v>
      </c>
      <c r="K1515">
        <v>100</v>
      </c>
      <c r="L1515">
        <v>50</v>
      </c>
      <c r="M1515">
        <v>50</v>
      </c>
      <c r="P1515" s="155" cm="1">
        <f t="array" ref="P1515">_xlfn.SWITCH(B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515" s="155" cm="1">
        <f t="array" ref="Q1515">_xlfn.SWITCH(C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515" s="155" cm="1">
        <f t="array" ref="R1515">_xlfn.SWITCH(D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15" s="155" cm="1">
        <f t="array" ref="S1515">_xlfn.SWITCH(E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15" s="155" cm="1">
        <f t="array" ref="T1515">_xlfn.SWITCH(F1515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16" spans="1:20" x14ac:dyDescent="0.3">
      <c r="A1516">
        <v>46</v>
      </c>
      <c r="B1516" t="s">
        <v>17</v>
      </c>
      <c r="C1516" t="s">
        <v>23</v>
      </c>
      <c r="D1516" s="9" t="s">
        <v>62</v>
      </c>
      <c r="E1516" t="s">
        <v>43</v>
      </c>
      <c r="F1516" t="s">
        <v>43</v>
      </c>
      <c r="I1516">
        <v>150</v>
      </c>
      <c r="J1516">
        <v>50</v>
      </c>
      <c r="K1516">
        <v>100</v>
      </c>
      <c r="L1516">
        <v>40</v>
      </c>
      <c r="M1516">
        <v>50</v>
      </c>
      <c r="P1516" s="155" cm="1">
        <f t="array" ref="P1516">_xlfn.SWITCH(B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516" s="155" cm="1">
        <f t="array" ref="Q1516">_xlfn.SWITCH(C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1516" s="155" cm="1">
        <f t="array" ref="R1516">_xlfn.SWITCH(D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16" s="155" cm="1">
        <f t="array" ref="S1516">_xlfn.SWITCH(E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1516" s="155" cm="1">
        <f t="array" ref="T1516">_xlfn.SWITCH(F1516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1517" spans="1:20" x14ac:dyDescent="0.3">
      <c r="A1517">
        <v>47</v>
      </c>
      <c r="B1517" t="s">
        <v>40</v>
      </c>
      <c r="C1517" t="s">
        <v>24</v>
      </c>
      <c r="D1517" t="s">
        <v>14</v>
      </c>
      <c r="E1517" t="s">
        <v>34</v>
      </c>
      <c r="F1517" t="s">
        <v>11</v>
      </c>
      <c r="I1517">
        <v>50</v>
      </c>
      <c r="J1517">
        <v>50</v>
      </c>
      <c r="K1517">
        <v>50</v>
      </c>
      <c r="L1517">
        <v>50</v>
      </c>
      <c r="M1517">
        <v>50</v>
      </c>
      <c r="P1517" s="155" cm="1">
        <f t="array" ref="P1517">_xlfn.SWITCH(B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17" s="155" cm="1">
        <f t="array" ref="Q1517">_xlfn.SWITCH(C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1517" s="155" cm="1">
        <f t="array" ref="R1517">_xlfn.SWITCH(D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1517" s="155" cm="1">
        <f t="array" ref="S1517">_xlfn.SWITCH(E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517" s="155" cm="1">
        <f t="array" ref="T1517">_xlfn.SWITCH(F1517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518" spans="1:20" x14ac:dyDescent="0.3">
      <c r="A1518">
        <v>48</v>
      </c>
      <c r="B1518" t="s">
        <v>34</v>
      </c>
      <c r="C1518" t="s">
        <v>40</v>
      </c>
      <c r="D1518" t="s">
        <v>15</v>
      </c>
      <c r="E1518" t="s">
        <v>15</v>
      </c>
      <c r="F1518" t="s">
        <v>27</v>
      </c>
      <c r="I1518">
        <v>50</v>
      </c>
      <c r="J1518">
        <v>50</v>
      </c>
      <c r="K1518">
        <v>100</v>
      </c>
      <c r="L1518">
        <v>70</v>
      </c>
      <c r="M1518">
        <v>50</v>
      </c>
      <c r="P1518" s="155" cm="1">
        <f t="array" ref="P1518">_xlfn.SWITCH(B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18" s="155" cm="1">
        <f t="array" ref="Q1518">_xlfn.SWITCH(C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18" s="155" cm="1">
        <f t="array" ref="R1518">_xlfn.SWITCH(D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18" s="155" cm="1">
        <f t="array" ref="S1518">_xlfn.SWITCH(E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518" s="155" cm="1">
        <f t="array" ref="T1518">_xlfn.SWITCH(F1518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519" spans="1:20" x14ac:dyDescent="0.3">
      <c r="A1519">
        <v>49</v>
      </c>
      <c r="B1519" t="s">
        <v>23</v>
      </c>
      <c r="C1519" t="s">
        <v>15</v>
      </c>
      <c r="D1519" t="s">
        <v>17</v>
      </c>
      <c r="E1519" t="s">
        <v>31</v>
      </c>
      <c r="F1519" t="s">
        <v>34</v>
      </c>
      <c r="I1519">
        <v>50</v>
      </c>
      <c r="J1519">
        <v>20</v>
      </c>
      <c r="K1519">
        <v>100</v>
      </c>
      <c r="L1519">
        <v>70</v>
      </c>
      <c r="M1519">
        <v>50</v>
      </c>
      <c r="P1519" s="155" cm="1">
        <f t="array" ref="P1519">_xlfn.SWITCH(B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519" s="155" cm="1">
        <f t="array" ref="Q1519">_xlfn.SWITCH(C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19" s="155" cm="1">
        <f t="array" ref="R1519">_xlfn.SWITCH(D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1519" s="155" cm="1">
        <f t="array" ref="S1519">_xlfn.SWITCH(E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519" s="155" cm="1">
        <f t="array" ref="T1519">_xlfn.SWITCH(F1519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20" spans="1:20" x14ac:dyDescent="0.3">
      <c r="A1520">
        <v>50</v>
      </c>
      <c r="B1520" t="s">
        <v>20</v>
      </c>
      <c r="C1520" t="s">
        <v>26</v>
      </c>
      <c r="D1520" t="s">
        <v>11</v>
      </c>
      <c r="E1520" t="s">
        <v>18</v>
      </c>
      <c r="F1520" t="s">
        <v>40</v>
      </c>
      <c r="I1520">
        <v>100</v>
      </c>
      <c r="J1520">
        <v>6</v>
      </c>
      <c r="K1520">
        <v>50</v>
      </c>
      <c r="L1520">
        <v>70</v>
      </c>
      <c r="M1520">
        <v>50</v>
      </c>
      <c r="P1520" s="155" cm="1">
        <f t="array" ref="P1520">_xlfn.SWITCH(B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520" s="155" cm="1">
        <f t="array" ref="Q1520">_xlfn.SWITCH(C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520" s="155" cm="1">
        <f t="array" ref="R1520">_xlfn.SWITCH(D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20" s="155" cm="1">
        <f t="array" ref="S1520">_xlfn.SWITCH(E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20" s="155" cm="1">
        <f t="array" ref="T1520">_xlfn.SWITCH(F1520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21" spans="1:20" x14ac:dyDescent="0.3">
      <c r="A1521">
        <v>51</v>
      </c>
      <c r="B1521" t="s">
        <v>27</v>
      </c>
      <c r="C1521" t="s">
        <v>30</v>
      </c>
      <c r="D1521" t="s">
        <v>21</v>
      </c>
      <c r="E1521" t="s">
        <v>31</v>
      </c>
      <c r="F1521" t="s">
        <v>34</v>
      </c>
      <c r="I1521">
        <v>50</v>
      </c>
      <c r="J1521">
        <v>6</v>
      </c>
      <c r="K1521">
        <v>50</v>
      </c>
      <c r="L1521">
        <v>6</v>
      </c>
      <c r="M1521">
        <v>50</v>
      </c>
      <c r="P1521" s="155" cm="1">
        <f t="array" ref="P1521">_xlfn.SWITCH(B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1521" s="155" cm="1">
        <f t="array" ref="Q1521">_xlfn.SWITCH(C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521" s="155" cm="1">
        <f t="array" ref="R1521">_xlfn.SWITCH(D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521" s="155" cm="1">
        <f t="array" ref="S1521">_xlfn.SWITCH(E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521" s="155" cm="1">
        <f t="array" ref="T1521">_xlfn.SWITCH(F1521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22" spans="1:20" x14ac:dyDescent="0.3">
      <c r="A1522">
        <v>52</v>
      </c>
      <c r="B1522" t="s">
        <v>26</v>
      </c>
      <c r="C1522" s="9" t="s">
        <v>33</v>
      </c>
      <c r="D1522" s="11" t="s">
        <v>26</v>
      </c>
      <c r="E1522" t="s">
        <v>26</v>
      </c>
      <c r="F1522" t="s">
        <v>26</v>
      </c>
      <c r="I1522">
        <v>15</v>
      </c>
      <c r="J1522">
        <v>6</v>
      </c>
      <c r="K1522">
        <v>60</v>
      </c>
      <c r="L1522">
        <v>6</v>
      </c>
      <c r="M1522">
        <v>50</v>
      </c>
      <c r="P1522" s="155" cm="1">
        <f t="array" ref="P1522">_xlfn.SWITCH(B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522" s="155" cm="1">
        <f t="array" ref="Q1522">_xlfn.SWITCH(C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522" s="155" cm="1">
        <f t="array" ref="R1522">_xlfn.SWITCH(D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1522" s="155" cm="1">
        <f t="array" ref="S1522">_xlfn.SWITCH(E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22" s="155" cm="1">
        <f t="array" ref="T1522">_xlfn.SWITCH(F1522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23" spans="1:20" x14ac:dyDescent="0.3">
      <c r="A1523">
        <v>53</v>
      </c>
      <c r="B1523" t="s">
        <v>30</v>
      </c>
      <c r="C1523" s="9" t="s">
        <v>36</v>
      </c>
      <c r="D1523" t="s">
        <v>30</v>
      </c>
      <c r="E1523" t="s">
        <v>30</v>
      </c>
      <c r="F1523" t="s">
        <v>30</v>
      </c>
      <c r="I1523">
        <v>6</v>
      </c>
      <c r="J1523">
        <v>6</v>
      </c>
      <c r="K1523">
        <v>8</v>
      </c>
      <c r="L1523">
        <v>6</v>
      </c>
      <c r="M1523">
        <v>15</v>
      </c>
      <c r="P1523" s="155" cm="1">
        <f t="array" ref="P1523">_xlfn.SWITCH(B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523" s="155" cm="1">
        <f t="array" ref="Q1523">_xlfn.SWITCH(C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523" s="155" cm="1">
        <f t="array" ref="R1523">_xlfn.SWITCH(D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1523" s="155" cm="1">
        <f t="array" ref="S1523">_xlfn.SWITCH(E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23" s="155" cm="1">
        <f t="array" ref="T1523">_xlfn.SWITCH(F1523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24" spans="1:20" x14ac:dyDescent="0.3">
      <c r="A1524">
        <v>54</v>
      </c>
      <c r="B1524" s="9" t="s">
        <v>33</v>
      </c>
      <c r="C1524" s="9" t="s">
        <v>39</v>
      </c>
      <c r="D1524" t="s">
        <v>33</v>
      </c>
      <c r="E1524" s="9" t="s">
        <v>33</v>
      </c>
      <c r="F1524" s="9" t="s">
        <v>33</v>
      </c>
      <c r="I1524">
        <v>6</v>
      </c>
      <c r="J1524">
        <v>6</v>
      </c>
      <c r="K1524">
        <v>8</v>
      </c>
      <c r="L1524">
        <v>6</v>
      </c>
      <c r="M1524">
        <v>15</v>
      </c>
      <c r="P1524" s="155" cm="1">
        <f t="array" ref="P1524">_xlfn.SWITCH(B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524" s="155" cm="1">
        <f t="array" ref="Q1524">_xlfn.SWITCH(C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1524" s="155" cm="1">
        <f t="array" ref="R1524">_xlfn.SWITCH(D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1524" s="155" cm="1">
        <f t="array" ref="S1524">_xlfn.SWITCH(E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24" s="155" cm="1">
        <f t="array" ref="T1524">_xlfn.SWITCH(F1524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25" spans="1:20" x14ac:dyDescent="0.3">
      <c r="A1525">
        <v>55</v>
      </c>
      <c r="B1525" s="9" t="s">
        <v>36</v>
      </c>
      <c r="C1525" s="11" t="s">
        <v>26</v>
      </c>
      <c r="D1525" t="s">
        <v>36</v>
      </c>
      <c r="E1525" s="9" t="s">
        <v>36</v>
      </c>
      <c r="F1525" s="9" t="s">
        <v>36</v>
      </c>
      <c r="I1525">
        <v>6</v>
      </c>
      <c r="J1525">
        <v>5</v>
      </c>
      <c r="K1525">
        <v>8</v>
      </c>
      <c r="L1525">
        <v>6</v>
      </c>
      <c r="M1525">
        <v>15</v>
      </c>
      <c r="P1525" s="155" cm="1">
        <f t="array" ref="P1525">_xlfn.SWITCH(B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525" s="155" cm="1">
        <f t="array" ref="Q1525">_xlfn.SWITCH(C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525" s="155" cm="1">
        <f t="array" ref="R1525">_xlfn.SWITCH(D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1525" s="155" cm="1">
        <f t="array" ref="S1525">_xlfn.SWITCH(E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25" s="155" cm="1">
        <f t="array" ref="T1525">_xlfn.SWITCH(F1525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26" spans="1:20" x14ac:dyDescent="0.3">
      <c r="A1526">
        <v>56</v>
      </c>
      <c r="B1526" s="9" t="s">
        <v>39</v>
      </c>
      <c r="C1526" s="9" t="s">
        <v>21</v>
      </c>
      <c r="D1526" t="s">
        <v>34</v>
      </c>
      <c r="E1526" s="9" t="s">
        <v>40</v>
      </c>
      <c r="F1526" s="9" t="s">
        <v>15</v>
      </c>
      <c r="I1526">
        <v>6</v>
      </c>
      <c r="J1526">
        <v>50</v>
      </c>
      <c r="K1526">
        <v>150</v>
      </c>
      <c r="L1526">
        <v>15</v>
      </c>
      <c r="M1526">
        <v>15</v>
      </c>
      <c r="P1526" s="155" cm="1">
        <f t="array" ref="P1526">_xlfn.SWITCH(B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1526" s="155" cm="1">
        <f t="array" ref="Q1526">_xlfn.SWITCH(C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1526" s="155" cm="1">
        <f t="array" ref="R1526">_xlfn.SWITCH(D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526" s="155" cm="1">
        <f t="array" ref="S1526">_xlfn.SWITCH(E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526" s="155" cm="1">
        <f t="array" ref="T1526">_xlfn.SWITCH(F1526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1527" spans="1:20" x14ac:dyDescent="0.3">
      <c r="A1527">
        <v>57</v>
      </c>
      <c r="B1527" s="11" t="s">
        <v>26</v>
      </c>
      <c r="C1527" s="11" t="s">
        <v>11</v>
      </c>
      <c r="D1527" t="s">
        <v>40</v>
      </c>
      <c r="E1527" s="11" t="s">
        <v>11</v>
      </c>
      <c r="F1527" s="11" t="s">
        <v>37</v>
      </c>
      <c r="I1527">
        <v>6</v>
      </c>
      <c r="J1527">
        <v>100</v>
      </c>
      <c r="K1527">
        <v>150</v>
      </c>
      <c r="L1527">
        <v>50</v>
      </c>
      <c r="M1527">
        <v>50</v>
      </c>
      <c r="P1527" s="155" cm="1">
        <f t="array" ref="P1527">_xlfn.SWITCH(B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527" s="155" cm="1">
        <f t="array" ref="Q1527">_xlfn.SWITCH(C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527" s="155" cm="1">
        <f t="array" ref="R1527">_xlfn.SWITCH(D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527" s="155" cm="1">
        <f t="array" ref="S1527">_xlfn.SWITCH(E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527" s="155" cm="1">
        <f t="array" ref="T1527">_xlfn.SWITCH(F1527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28" spans="1:20" x14ac:dyDescent="0.3">
      <c r="A1528">
        <v>58</v>
      </c>
      <c r="B1528" s="11" t="s">
        <v>30</v>
      </c>
      <c r="C1528" s="11" t="s">
        <v>40</v>
      </c>
      <c r="D1528" t="s">
        <v>62</v>
      </c>
      <c r="E1528" s="11" t="s">
        <v>24</v>
      </c>
      <c r="F1528" s="11" t="s">
        <v>40</v>
      </c>
      <c r="I1528">
        <v>6</v>
      </c>
      <c r="J1528">
        <v>100</v>
      </c>
      <c r="K1528">
        <v>150</v>
      </c>
      <c r="L1528">
        <v>50</v>
      </c>
      <c r="M1528">
        <v>50</v>
      </c>
      <c r="P1528" s="155" cm="1">
        <f t="array" ref="P1528">_xlfn.SWITCH(B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528" s="155" cm="1">
        <f t="array" ref="Q1528">_xlfn.SWITCH(C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528" s="155" cm="1">
        <f t="array" ref="R1528">_xlfn.SWITCH(D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28" s="155" cm="1">
        <f t="array" ref="S1528">_xlfn.SWITCH(E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28" s="155" cm="1">
        <f t="array" ref="T1528">_xlfn.SWITCH(F1528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29" spans="1:20" x14ac:dyDescent="0.3">
      <c r="A1529">
        <v>59</v>
      </c>
      <c r="B1529" s="11" t="s">
        <v>33</v>
      </c>
      <c r="C1529" s="11" t="s">
        <v>26</v>
      </c>
      <c r="D1529" t="s">
        <v>34</v>
      </c>
      <c r="E1529" s="11" t="s">
        <v>18</v>
      </c>
      <c r="F1529" s="11" t="s">
        <v>37</v>
      </c>
      <c r="I1529">
        <v>6</v>
      </c>
      <c r="J1529">
        <v>20</v>
      </c>
      <c r="K1529">
        <v>150</v>
      </c>
      <c r="L1529">
        <v>50</v>
      </c>
      <c r="M1529">
        <v>5</v>
      </c>
      <c r="P1529" s="155" cm="1">
        <f t="array" ref="P1529">_xlfn.SWITCH(B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529" s="155" cm="1">
        <f t="array" ref="Q1529">_xlfn.SWITCH(C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529" s="155" cm="1">
        <f t="array" ref="R1529">_xlfn.SWITCH(D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529" s="155" cm="1">
        <f t="array" ref="S1529">_xlfn.SWITCH(E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1529" s="155" cm="1">
        <f t="array" ref="T1529">_xlfn.SWITCH(F1529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30" spans="1:20" x14ac:dyDescent="0.3">
      <c r="A1530">
        <v>60</v>
      </c>
      <c r="B1530" s="11" t="s">
        <v>36</v>
      </c>
      <c r="C1530" s="11" t="s">
        <v>30</v>
      </c>
      <c r="D1530" s="11" t="s">
        <v>24</v>
      </c>
      <c r="E1530" t="s">
        <v>26</v>
      </c>
      <c r="F1530" t="s">
        <v>26</v>
      </c>
      <c r="I1530">
        <v>6</v>
      </c>
      <c r="J1530">
        <v>15</v>
      </c>
      <c r="K1530">
        <v>150</v>
      </c>
      <c r="L1530">
        <v>50</v>
      </c>
      <c r="M1530">
        <v>5</v>
      </c>
      <c r="P1530" s="155" cm="1">
        <f t="array" ref="P1530">_xlfn.SWITCH(B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1530" s="155" cm="1">
        <f t="array" ref="Q1530">_xlfn.SWITCH(C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530" s="155" cm="1">
        <f t="array" ref="R1530">_xlfn.SWITCH(D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530" s="155" cm="1">
        <f t="array" ref="S1530">_xlfn.SWITCH(E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30" s="155" cm="1">
        <f t="array" ref="T1530">_xlfn.SWITCH(F1530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31" spans="1:20" x14ac:dyDescent="0.3">
      <c r="A1531">
        <v>61</v>
      </c>
      <c r="B1531" s="11" t="s">
        <v>34</v>
      </c>
      <c r="C1531" s="11" t="s">
        <v>33</v>
      </c>
      <c r="D1531" t="s">
        <v>18</v>
      </c>
      <c r="E1531" t="s">
        <v>30</v>
      </c>
      <c r="F1531" t="s">
        <v>30</v>
      </c>
      <c r="I1531">
        <v>50</v>
      </c>
      <c r="J1531">
        <v>15</v>
      </c>
      <c r="K1531">
        <v>20</v>
      </c>
      <c r="L1531">
        <v>5</v>
      </c>
      <c r="M1531">
        <v>5</v>
      </c>
      <c r="P1531" s="155" cm="1">
        <f t="array" ref="P1531">_xlfn.SWITCH(B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31" s="155" cm="1">
        <f t="array" ref="Q1531">_xlfn.SWITCH(C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1531" s="155" cm="1">
        <f t="array" ref="R1531">_xlfn.SWITCH(D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531" s="155" cm="1">
        <f t="array" ref="S1531">_xlfn.SWITCH(E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31" s="155" cm="1">
        <f t="array" ref="T1531">_xlfn.SWITCH(F1531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32" spans="1:20" x14ac:dyDescent="0.3">
      <c r="A1532">
        <v>62</v>
      </c>
      <c r="B1532" s="11" t="s">
        <v>37</v>
      </c>
      <c r="C1532" s="11" t="s">
        <v>36</v>
      </c>
      <c r="D1532" t="s">
        <v>62</v>
      </c>
      <c r="E1532" t="s">
        <v>33</v>
      </c>
      <c r="F1532" t="s">
        <v>33</v>
      </c>
      <c r="I1532">
        <v>50</v>
      </c>
      <c r="J1532">
        <v>50</v>
      </c>
      <c r="K1532">
        <v>20</v>
      </c>
      <c r="L1532">
        <v>5</v>
      </c>
      <c r="M1532">
        <v>5</v>
      </c>
      <c r="P1532" s="155" cm="1">
        <f t="array" ref="P1532">_xlfn.SWITCH(B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32" s="155" cm="1">
        <f t="array" ref="Q1532">_xlfn.SWITCH(C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1532" s="155" cm="1">
        <f t="array" ref="R1532">_xlfn.SWITCH(D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32" s="155" cm="1">
        <f t="array" ref="S1532">_xlfn.SWITCH(E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32" s="155" cm="1">
        <f t="array" ref="T1532">_xlfn.SWITCH(F1532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33" spans="1:20" x14ac:dyDescent="0.3">
      <c r="A1533">
        <v>63</v>
      </c>
      <c r="B1533" t="s">
        <v>14</v>
      </c>
      <c r="C1533" t="s">
        <v>27</v>
      </c>
      <c r="D1533" s="9" t="s">
        <v>68</v>
      </c>
      <c r="E1533" t="s">
        <v>36</v>
      </c>
      <c r="F1533" t="s">
        <v>36</v>
      </c>
      <c r="I1533">
        <v>50</v>
      </c>
      <c r="J1533">
        <v>50</v>
      </c>
      <c r="K1533">
        <v>20</v>
      </c>
      <c r="L1533">
        <v>5</v>
      </c>
      <c r="M1533">
        <v>5</v>
      </c>
      <c r="P1533" s="155" cm="1">
        <f t="array" ref="P1533">_xlfn.SWITCH(B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1533" s="155" cm="1">
        <f t="array" ref="Q1533">_xlfn.SWITCH(C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33" s="155" cm="1">
        <f t="array" ref="R1533">_xlfn.SWITCH(D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1533" s="155" cm="1">
        <f t="array" ref="S1533">_xlfn.SWITCH(E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33" s="155" cm="1">
        <f t="array" ref="T1533">_xlfn.SWITCH(F1533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34" spans="1:20" x14ac:dyDescent="0.3">
      <c r="A1534">
        <v>64</v>
      </c>
      <c r="B1534" t="s">
        <v>15</v>
      </c>
      <c r="C1534" t="s">
        <v>34</v>
      </c>
      <c r="D1534" s="9" t="s">
        <v>62</v>
      </c>
      <c r="E1534" t="s">
        <v>39</v>
      </c>
      <c r="F1534" t="s">
        <v>39</v>
      </c>
      <c r="I1534">
        <v>50</v>
      </c>
      <c r="J1534">
        <v>50</v>
      </c>
      <c r="K1534">
        <v>20</v>
      </c>
      <c r="L1534">
        <v>5</v>
      </c>
      <c r="M1534">
        <v>5</v>
      </c>
      <c r="P1534" s="155" cm="1">
        <f t="array" ref="P1534">_xlfn.SWITCH(B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534" s="155" cm="1">
        <f t="array" ref="Q1534">_xlfn.SWITCH(C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34" s="155" cm="1">
        <f t="array" ref="R1534">_xlfn.SWITCH(D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34" s="155" cm="1">
        <f t="array" ref="S1534">_xlfn.SWITCH(E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1534" s="155" cm="1">
        <f t="array" ref="T1534">_xlfn.SWITCH(F1534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1535" spans="1:20" x14ac:dyDescent="0.3">
      <c r="A1535">
        <v>65</v>
      </c>
      <c r="B1535" t="s">
        <v>17</v>
      </c>
      <c r="C1535" t="s">
        <v>14</v>
      </c>
      <c r="D1535" t="s">
        <v>18</v>
      </c>
      <c r="E1535" t="s">
        <v>26</v>
      </c>
      <c r="F1535" t="s">
        <v>26</v>
      </c>
      <c r="I1535">
        <v>50</v>
      </c>
      <c r="J1535">
        <v>50</v>
      </c>
      <c r="K1535">
        <v>50</v>
      </c>
      <c r="L1535">
        <v>5</v>
      </c>
      <c r="M1535">
        <v>5</v>
      </c>
      <c r="P1535" s="155" cm="1">
        <f t="array" ref="P1535">_xlfn.SWITCH(B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1535" s="155" cm="1">
        <f t="array" ref="Q1535">_xlfn.SWITCH(C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1535" s="155" cm="1">
        <f t="array" ref="R1535">_xlfn.SWITCH(D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535" s="155" cm="1">
        <f t="array" ref="S1535">_xlfn.SWITCH(E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1535" s="155" cm="1">
        <f t="array" ref="T1535">_xlfn.SWITCH(F1535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1536" spans="1:20" x14ac:dyDescent="0.3">
      <c r="A1536">
        <v>66</v>
      </c>
      <c r="B1536" t="s">
        <v>40</v>
      </c>
      <c r="C1536" t="s">
        <v>15</v>
      </c>
      <c r="D1536" t="s">
        <v>34</v>
      </c>
      <c r="E1536" t="s">
        <v>30</v>
      </c>
      <c r="F1536" t="s">
        <v>30</v>
      </c>
      <c r="I1536">
        <v>50</v>
      </c>
      <c r="J1536">
        <v>50</v>
      </c>
      <c r="K1536">
        <v>100</v>
      </c>
      <c r="L1536">
        <v>5</v>
      </c>
      <c r="M1536">
        <v>5</v>
      </c>
      <c r="P1536" s="155" cm="1">
        <f t="array" ref="P1536">_xlfn.SWITCH(B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36" s="155" cm="1">
        <f t="array" ref="Q1536">_xlfn.SWITCH(C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1536" s="155" cm="1">
        <f t="array" ref="R1536">_xlfn.SWITCH(D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1536" s="155" cm="1">
        <f t="array" ref="S1536">_xlfn.SWITCH(E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1536" s="155" cm="1">
        <f t="array" ref="T1536">_xlfn.SWITCH(F1536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1537" spans="1:20" x14ac:dyDescent="0.3">
      <c r="A1537">
        <v>67</v>
      </c>
      <c r="B1537" t="s">
        <v>34</v>
      </c>
      <c r="C1537" t="s">
        <v>17</v>
      </c>
      <c r="D1537" s="9" t="s">
        <v>21</v>
      </c>
      <c r="E1537" t="s">
        <v>33</v>
      </c>
      <c r="F1537" t="s">
        <v>33</v>
      </c>
      <c r="I1537">
        <v>50</v>
      </c>
      <c r="J1537">
        <v>50</v>
      </c>
      <c r="K1537">
        <v>100</v>
      </c>
      <c r="L1537">
        <v>5</v>
      </c>
      <c r="M1537">
        <v>5</v>
      </c>
      <c r="P1537" s="155" cm="1">
        <f t="array" ref="P1537">_xlfn.SWITCH(B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37" s="155" cm="1">
        <f t="array" ref="Q1537">_xlfn.SWITCH(C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1537" s="155" cm="1">
        <f t="array" ref="R1537">_xlfn.SWITCH(D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1537" s="155" cm="1">
        <f t="array" ref="S1537">_xlfn.SWITCH(E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1537" s="155" cm="1">
        <f t="array" ref="T1537">_xlfn.SWITCH(F1537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1538" spans="1:20" x14ac:dyDescent="0.3">
      <c r="A1538">
        <v>68</v>
      </c>
      <c r="B1538" t="s">
        <v>23</v>
      </c>
      <c r="C1538" t="s">
        <v>27</v>
      </c>
      <c r="D1538" t="s">
        <v>62</v>
      </c>
      <c r="E1538" t="s">
        <v>36</v>
      </c>
      <c r="F1538" t="s">
        <v>36</v>
      </c>
      <c r="I1538">
        <v>50</v>
      </c>
      <c r="J1538">
        <v>50</v>
      </c>
      <c r="K1538">
        <v>100</v>
      </c>
      <c r="L1538">
        <v>5</v>
      </c>
      <c r="M1538">
        <v>5</v>
      </c>
      <c r="P1538" s="155" cm="1">
        <f t="array" ref="P1538">_xlfn.SWITCH(B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1538" s="155" cm="1">
        <f t="array" ref="Q1538">_xlfn.SWITCH(C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38" s="155" cm="1">
        <f t="array" ref="R1538">_xlfn.SWITCH(D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1538" s="155" cm="1">
        <f t="array" ref="S1538">_xlfn.SWITCH(E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1538" s="155" cm="1">
        <f t="array" ref="T1538">_xlfn.SWITCH(F1538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1539" spans="1:20" x14ac:dyDescent="0.3">
      <c r="A1539">
        <v>69</v>
      </c>
      <c r="B1539" t="s">
        <v>20</v>
      </c>
      <c r="C1539" t="s">
        <v>26</v>
      </c>
      <c r="D1539" t="s">
        <v>27</v>
      </c>
      <c r="E1539" s="11" t="s">
        <v>27</v>
      </c>
      <c r="F1539" s="11" t="s">
        <v>34</v>
      </c>
      <c r="I1539">
        <v>50</v>
      </c>
      <c r="J1539">
        <v>100</v>
      </c>
      <c r="K1539">
        <v>100</v>
      </c>
      <c r="L1539">
        <v>5</v>
      </c>
      <c r="M1539">
        <v>20</v>
      </c>
      <c r="P1539" s="155" cm="1">
        <f t="array" ref="P1539">_xlfn.SWITCH(B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1539" s="155" cm="1">
        <f t="array" ref="Q1539">_xlfn.SWITCH(C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1539" s="155" cm="1">
        <f t="array" ref="R1539">_xlfn.SWITCH(D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539" s="155" cm="1">
        <f t="array" ref="S1539">_xlfn.SWITCH(E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539" s="155" cm="1">
        <f t="array" ref="T1539">_xlfn.SWITCH(F1539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1540" spans="1:20" x14ac:dyDescent="0.3">
      <c r="A1540">
        <v>70</v>
      </c>
      <c r="B1540" t="s">
        <v>34</v>
      </c>
      <c r="C1540" t="s">
        <v>30</v>
      </c>
      <c r="D1540" t="s">
        <v>11</v>
      </c>
      <c r="E1540" t="s">
        <v>34</v>
      </c>
      <c r="F1540" s="11" t="s">
        <v>27</v>
      </c>
      <c r="I1540">
        <v>3</v>
      </c>
      <c r="J1540">
        <v>4</v>
      </c>
      <c r="K1540">
        <v>4</v>
      </c>
      <c r="L1540">
        <v>2</v>
      </c>
      <c r="M1540">
        <v>1</v>
      </c>
      <c r="P1540" s="155" cm="1">
        <f t="array" ref="P1540">_xlfn.SWITCH(B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1540" s="155" cm="1">
        <f t="array" ref="Q1540">_xlfn.SWITCH(C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1540" s="155" cm="1">
        <f t="array" ref="R1540">_xlfn.SWITCH(D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1540" s="155" cm="1">
        <f t="array" ref="S1540">_xlfn.SWITCH(E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540" s="155" cm="1">
        <f t="array" ref="T1540">_xlfn.SWITCH(F1540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541" spans="1:20" x14ac:dyDescent="0.3">
      <c r="A1541">
        <v>71</v>
      </c>
      <c r="B1541" t="s">
        <v>40</v>
      </c>
      <c r="C1541" t="s">
        <v>31</v>
      </c>
      <c r="D1541" t="s">
        <v>14</v>
      </c>
      <c r="E1541" t="s">
        <v>11</v>
      </c>
      <c r="F1541" t="s">
        <v>11</v>
      </c>
      <c r="I1541">
        <v>3</v>
      </c>
      <c r="J1541">
        <v>4</v>
      </c>
      <c r="K1541">
        <v>4</v>
      </c>
      <c r="L1541">
        <v>2</v>
      </c>
      <c r="M1541">
        <v>1</v>
      </c>
      <c r="P1541" s="155" cm="1">
        <f t="array" ref="P1541">_xlfn.SWITCH(B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41" s="155" cm="1">
        <f t="array" ref="Q1541">_xlfn.SWITCH(C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41" s="155" cm="1">
        <f t="array" ref="R1541">_xlfn.SWITCH(D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1541" s="155" cm="1">
        <f t="array" ref="S1541">_xlfn.SWITCH(E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1541" s="155" cm="1">
        <f t="array" ref="T1541">_xlfn.SWITCH(F1541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1542" spans="1:20" x14ac:dyDescent="0.3">
      <c r="A1542">
        <v>72</v>
      </c>
      <c r="B1542" t="s">
        <v>42</v>
      </c>
      <c r="C1542" t="s">
        <v>42</v>
      </c>
      <c r="D1542" t="s">
        <v>46</v>
      </c>
      <c r="E1542" t="s">
        <v>46</v>
      </c>
      <c r="F1542" t="s">
        <v>49</v>
      </c>
      <c r="I1542">
        <v>3</v>
      </c>
      <c r="J1542">
        <v>4</v>
      </c>
      <c r="K1542">
        <v>4</v>
      </c>
      <c r="L1542">
        <v>2</v>
      </c>
      <c r="M1542">
        <v>1</v>
      </c>
      <c r="P1542" s="155" cm="1">
        <f t="array" ref="P1542">_xlfn.SWITCH(B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1542" s="155" cm="1">
        <f t="array" ref="Q1542">_xlfn.SWITCH(C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1542" s="155" cm="1">
        <f t="array" ref="R1542">_xlfn.SWITCH(D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1542" s="155" cm="1">
        <f t="array" ref="S1542">_xlfn.SWITCH(E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1542" s="155" cm="1">
        <f t="array" ref="T1542">_xlfn.SWITCH(F1542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1543" spans="1:20" x14ac:dyDescent="0.3">
      <c r="A1543">
        <v>73</v>
      </c>
      <c r="B1543" t="s">
        <v>37</v>
      </c>
      <c r="C1543" t="s">
        <v>37</v>
      </c>
      <c r="D1543" t="s">
        <v>17</v>
      </c>
      <c r="E1543" t="s">
        <v>37</v>
      </c>
      <c r="F1543" t="s">
        <v>27</v>
      </c>
      <c r="I1543">
        <v>3</v>
      </c>
      <c r="J1543">
        <v>4</v>
      </c>
      <c r="K1543">
        <v>4</v>
      </c>
      <c r="L1543">
        <v>2</v>
      </c>
      <c r="M1543">
        <v>1</v>
      </c>
      <c r="P1543" s="155" cm="1">
        <f t="array" ref="P1543">_xlfn.SWITCH(B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543" s="155" cm="1">
        <f t="array" ref="Q1543">_xlfn.SWITCH(C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543" s="155" cm="1">
        <f t="array" ref="R1543">_xlfn.SWITCH(D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1543" s="155" cm="1">
        <f t="array" ref="S1543">_xlfn.SWITCH(E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543" s="155" cm="1">
        <f t="array" ref="T1543">_xlfn.SWITCH(F1543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544" spans="1:20" x14ac:dyDescent="0.3">
      <c r="A1544">
        <v>74</v>
      </c>
      <c r="B1544" t="s">
        <v>26</v>
      </c>
      <c r="C1544" t="s">
        <v>34</v>
      </c>
      <c r="D1544" t="s">
        <v>37</v>
      </c>
      <c r="E1544" t="s">
        <v>31</v>
      </c>
      <c r="F1544" t="s">
        <v>24</v>
      </c>
      <c r="I1544">
        <v>50</v>
      </c>
      <c r="J1544">
        <v>100</v>
      </c>
      <c r="K1544">
        <v>10</v>
      </c>
      <c r="L1544">
        <v>80</v>
      </c>
      <c r="M1544">
        <v>50</v>
      </c>
      <c r="P1544" s="155" cm="1">
        <f t="array" ref="P1544">_xlfn.SWITCH(B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1544" s="155" cm="1">
        <f t="array" ref="Q1544">_xlfn.SWITCH(C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544" s="155" cm="1">
        <f t="array" ref="R1544">_xlfn.SWITCH(D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1544" s="155" cm="1">
        <f t="array" ref="S1544">_xlfn.SWITCH(E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1544" s="155" cm="1">
        <f t="array" ref="T1544">_xlfn.SWITCH(F1544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1545" spans="1:20" x14ac:dyDescent="0.3">
      <c r="A1545">
        <v>75</v>
      </c>
      <c r="B1545" t="s">
        <v>30</v>
      </c>
      <c r="C1545" t="s">
        <v>10</v>
      </c>
      <c r="D1545" t="s">
        <v>31</v>
      </c>
      <c r="E1545" t="s">
        <v>40</v>
      </c>
      <c r="F1545" t="s">
        <v>27</v>
      </c>
      <c r="I1545">
        <v>15</v>
      </c>
      <c r="J1545">
        <v>100</v>
      </c>
      <c r="K1545">
        <v>100</v>
      </c>
      <c r="L1545">
        <v>80</v>
      </c>
      <c r="M1545">
        <v>50</v>
      </c>
      <c r="P1545" s="155" cm="1">
        <f t="array" ref="P1545">_xlfn.SWITCH(B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1545" s="155" cm="1">
        <f t="array" ref="Q1545">_xlfn.SWITCH(C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1545" s="155" cm="1">
        <f t="array" ref="R1545">_xlfn.SWITCH(D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1545" s="155" cm="1">
        <f t="array" ref="S1545">_xlfn.SWITCH(E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1545" s="155" cm="1">
        <f t="array" ref="T1545">_xlfn.SWITCH(F1545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546" spans="1:20" x14ac:dyDescent="0.3">
      <c r="A1546">
        <v>76</v>
      </c>
      <c r="B1546" t="s">
        <v>33</v>
      </c>
      <c r="C1546" t="s">
        <v>27</v>
      </c>
      <c r="D1546" t="s">
        <v>40</v>
      </c>
      <c r="E1546" t="s">
        <v>24</v>
      </c>
      <c r="F1546" t="s">
        <v>40</v>
      </c>
      <c r="I1546">
        <v>15</v>
      </c>
      <c r="J1546">
        <v>50</v>
      </c>
      <c r="K1546">
        <v>50</v>
      </c>
      <c r="L1546">
        <v>50</v>
      </c>
      <c r="M1546">
        <v>50</v>
      </c>
      <c r="P1546" s="155" cm="1">
        <f t="array" ref="P1546">_xlfn.SWITCH(B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1546" s="155" cm="1">
        <f t="array" ref="Q1546">_xlfn.SWITCH(C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1546" s="155" cm="1">
        <f t="array" ref="R1546">_xlfn.SWITCH(D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1546" s="155" cm="1">
        <f t="array" ref="S1546">_xlfn.SWITCH(E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1546" s="155" cm="1">
        <f t="array" ref="T1546">_xlfn.SWITCH(F1546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547" spans="1:20" x14ac:dyDescent="0.3">
      <c r="A1547">
        <v>77</v>
      </c>
      <c r="B1547" t="s">
        <v>21</v>
      </c>
      <c r="C1547" t="s">
        <v>31</v>
      </c>
      <c r="D1547" t="s">
        <v>24</v>
      </c>
      <c r="E1547" t="s">
        <v>21</v>
      </c>
      <c r="F1547" t="s">
        <v>37</v>
      </c>
      <c r="I1547">
        <v>50</v>
      </c>
      <c r="J1547">
        <v>50</v>
      </c>
      <c r="K1547">
        <v>50</v>
      </c>
      <c r="L1547">
        <v>50</v>
      </c>
      <c r="M1547">
        <v>50</v>
      </c>
      <c r="P1547" s="155" cm="1">
        <f t="array" ref="P1547">_xlfn.SWITCH(B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1547" s="155" cm="1">
        <f t="array" ref="Q1547">_xlfn.SWITCH(C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47" s="155" cm="1">
        <f t="array" ref="R1547">_xlfn.SWITCH(D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1547" s="155" cm="1">
        <f t="array" ref="S1547">_xlfn.SWITCH(E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547" s="155" cm="1">
        <f t="array" ref="T1547">_xlfn.SWITCH(F1547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48" spans="1:20" x14ac:dyDescent="0.3">
      <c r="K1548"/>
    </row>
    <row r="1549" spans="1:20" x14ac:dyDescent="0.3">
      <c r="K1549"/>
    </row>
    <row r="1550" spans="1:20" x14ac:dyDescent="0.3">
      <c r="K1550"/>
    </row>
    <row r="1551" spans="1:20" x14ac:dyDescent="0.3">
      <c r="K1551"/>
    </row>
    <row r="1552" spans="1:20" x14ac:dyDescent="0.3">
      <c r="K1552"/>
    </row>
    <row r="1553" spans="11:11" x14ac:dyDescent="0.3">
      <c r="K1553"/>
    </row>
    <row r="1554" spans="11:11" x14ac:dyDescent="0.3">
      <c r="K1554"/>
    </row>
    <row r="1555" spans="11:11" x14ac:dyDescent="0.3">
      <c r="K1555"/>
    </row>
    <row r="1556" spans="11:11" x14ac:dyDescent="0.3">
      <c r="K1556"/>
    </row>
    <row r="1557" spans="11:11" x14ac:dyDescent="0.3">
      <c r="K1557"/>
    </row>
  </sheetData>
  <mergeCells count="48">
    <mergeCell ref="P1468:T1468"/>
    <mergeCell ref="P1007:T1007"/>
    <mergeCell ref="P1132:T1132"/>
    <mergeCell ref="B1251:F1251"/>
    <mergeCell ref="P1251:T1251"/>
    <mergeCell ref="B1364:F1364"/>
    <mergeCell ref="P1364:T1364"/>
    <mergeCell ref="B1132:F1132"/>
    <mergeCell ref="I1132:M1132"/>
    <mergeCell ref="I1251:M1251"/>
    <mergeCell ref="I1364:M1364"/>
    <mergeCell ref="B1468:F1468"/>
    <mergeCell ref="I1468:M1468"/>
    <mergeCell ref="P888:T888"/>
    <mergeCell ref="P11:T11"/>
    <mergeCell ref="P94:T94"/>
    <mergeCell ref="P177:T177"/>
    <mergeCell ref="P261:T261"/>
    <mergeCell ref="P342:T342"/>
    <mergeCell ref="P423:T423"/>
    <mergeCell ref="P516:T516"/>
    <mergeCell ref="P611:T611"/>
    <mergeCell ref="P698:T698"/>
    <mergeCell ref="P791:T791"/>
    <mergeCell ref="B791:F791"/>
    <mergeCell ref="I791:M791"/>
    <mergeCell ref="B888:F888"/>
    <mergeCell ref="I888:M888"/>
    <mergeCell ref="B1007:F1007"/>
    <mergeCell ref="I1007:M1007"/>
    <mergeCell ref="B516:F516"/>
    <mergeCell ref="I516:M516"/>
    <mergeCell ref="B611:F611"/>
    <mergeCell ref="I611:M611"/>
    <mergeCell ref="B698:F698"/>
    <mergeCell ref="I698:M698"/>
    <mergeCell ref="B261:F261"/>
    <mergeCell ref="I261:M261"/>
    <mergeCell ref="B342:F342"/>
    <mergeCell ref="I342:M342"/>
    <mergeCell ref="B423:F423"/>
    <mergeCell ref="I423:M423"/>
    <mergeCell ref="B11:F11"/>
    <mergeCell ref="I11:M11"/>
    <mergeCell ref="B94:F94"/>
    <mergeCell ref="I94:M94"/>
    <mergeCell ref="B177:F177"/>
    <mergeCell ref="I177:M177"/>
  </mergeCells>
  <conditionalFormatting sqref="H1471:H1486 H1491:H1492">
    <cfRule type="containsText" dxfId="4939" priority="3271" operator="containsText" text="_TOP_">
      <formula>NOT(ISERROR(SEARCH("_TOP_",H1471)))</formula>
    </cfRule>
    <cfRule type="beginsWith" dxfId="4938" priority="3272" operator="beginsWith" text="_JOK_">
      <formula>LEFT(H1471,LEN("_JOK_"))="_JOK_"</formula>
    </cfRule>
    <cfRule type="beginsWith" dxfId="4937" priority="3273" operator="beginsWith" text="_TRG_">
      <formula>LEFT(H1471,LEN("_TRG_"))="_TRG_"</formula>
    </cfRule>
  </conditionalFormatting>
  <conditionalFormatting sqref="F1485:F1486 B1540 B1529:B1530 B1507 B1509:B1512 B1541:C1543 C1507:C1510 C1533:C1534 B1513:C1513 D1512:D1516 B1531:C1532 C1538 D1520:D1521 B1521:C1528 E1487:F1529 D1530:D1540 E1539:F1546 C1544:C1546 B1477:C1506 D1479:D1487 D1489:D1506 C1514:C1520">
    <cfRule type="containsText" dxfId="4936" priority="3262" operator="containsText" text="_JP">
      <formula>NOT(ISERROR(SEARCH("_JP",B1477)))</formula>
    </cfRule>
    <cfRule type="containsText" dxfId="4935" priority="3265" operator="containsText" text="_TOP_">
      <formula>NOT(ISERROR(SEARCH("_TOP_",B1477)))</formula>
    </cfRule>
    <cfRule type="beginsWith" dxfId="4934" priority="3266" operator="beginsWith" text="_JOK_">
      <formula>LEFT(B1477,LEN("_JOK_"))="_JOK_"</formula>
    </cfRule>
    <cfRule type="beginsWith" dxfId="4933" priority="3267" operator="beginsWith" text="_TFG">
      <formula>LEFT(B1477,LEN("_TFG"))="_TFG"</formula>
    </cfRule>
  </conditionalFormatting>
  <conditionalFormatting sqref="F1485:F1486 B1540 B1529:B1530 B1507 B1509:B1512 B1541:C1543 C1507:C1510 C1533:C1534 B1513:C1513 D1512:D1516 B1531:C1532 C1538 D1520:D1521 B1521:C1528 E1487:F1529 D1530:D1540 E1539:F1546 C1544:C1546 B1477:C1506 D1479:D1487 D1489:D1506 C1514:C1520">
    <cfRule type="beginsWith" dxfId="4932" priority="3269" operator="beginsWith" text="_low_">
      <formula>LEFT(B1477,LEN("_low_"))="_low_"</formula>
    </cfRule>
    <cfRule type="beginsWith" dxfId="4931" priority="3270" operator="beginsWith" text="_HIG_">
      <formula>LEFT(B1477,LEN("_HIG_"))="_HIG_"</formula>
    </cfRule>
  </conditionalFormatting>
  <conditionalFormatting sqref="F1485:F1486 B1540 B1529:B1530 B1507 B1509:B1512 B1541:C1543 C1507:C1510 C1533:C1534 B1513:C1513 D1512:D1516 B1531:C1532 C1538 D1520:D1521 B1521:C1528 E1487:F1529 D1530:D1540 E1539:F1546 C1544:C1546 B1477:C1506 D1479:D1487 D1489:D1506 C1514:C1520">
    <cfRule type="beginsWith" dxfId="4930" priority="3268" operator="beginsWith" text="_SCA_">
      <formula>LEFT(B1477,LEN("_SCA_"))="_SCA_"</formula>
    </cfRule>
  </conditionalFormatting>
  <conditionalFormatting sqref="F1485:F1486 B1540 B1529:B1530 B1507 B1509:B1512 B1541:C1543 C1507:C1510 C1533:C1534 B1513:C1513 D1512:D1516 B1531:C1532 C1538 D1520:D1521 B1521:C1528 E1487:F1529 D1530:D1540 E1539:F1546 C1544:C1546 B1477:C1506 D1479:D1487 D1489:D1506 C1514:C1520">
    <cfRule type="containsText" dxfId="4929" priority="3263" operator="containsText" text="_TMB">
      <formula>NOT(ISERROR(SEARCH("_TMB",B1477)))</formula>
    </cfRule>
    <cfRule type="containsText" dxfId="4928" priority="3264" operator="containsText" text="_TJP">
      <formula>NOT(ISERROR(SEARCH("_TJP",B1477)))</formula>
    </cfRule>
  </conditionalFormatting>
  <conditionalFormatting sqref="F1482:F1484 E1477 B1476:C1476 E1476:F1476">
    <cfRule type="containsText" dxfId="4927" priority="3253" operator="containsText" text="_JP">
      <formula>NOT(ISERROR(SEARCH("_JP",B1476)))</formula>
    </cfRule>
    <cfRule type="containsText" dxfId="4926" priority="3256" operator="containsText" text="_TOP_">
      <formula>NOT(ISERROR(SEARCH("_TOP_",B1476)))</formula>
    </cfRule>
    <cfRule type="beginsWith" dxfId="4925" priority="3257" operator="beginsWith" text="_JOK_">
      <formula>LEFT(B1476,LEN("_JOK_"))="_JOK_"</formula>
    </cfRule>
    <cfRule type="beginsWith" dxfId="4924" priority="3258" operator="beginsWith" text="_TFG">
      <formula>LEFT(B1476,LEN("_TFG"))="_TFG"</formula>
    </cfRule>
  </conditionalFormatting>
  <conditionalFormatting sqref="F1482:F1484 E1477 B1476:C1476 E1476:F1476">
    <cfRule type="beginsWith" dxfId="4923" priority="3260" operator="beginsWith" text="_low_">
      <formula>LEFT(B1476,LEN("_low_"))="_low_"</formula>
    </cfRule>
    <cfRule type="beginsWith" dxfId="4922" priority="3261" operator="beginsWith" text="_HIG_">
      <formula>LEFT(B1476,LEN("_HIG_"))="_HIG_"</formula>
    </cfRule>
  </conditionalFormatting>
  <conditionalFormatting sqref="F1482:F1484 E1477 B1476:C1476 E1476:F1476">
    <cfRule type="beginsWith" dxfId="4921" priority="3259" operator="beginsWith" text="_SCA_">
      <formula>LEFT(B1476,LEN("_SCA_"))="_SCA_"</formula>
    </cfRule>
  </conditionalFormatting>
  <conditionalFormatting sqref="F1482:F1484 E1477 B1476:C1476 E1476:F1476">
    <cfRule type="containsText" dxfId="4920" priority="3254" operator="containsText" text="_TMB">
      <formula>NOT(ISERROR(SEARCH("_TMB",B1476)))</formula>
    </cfRule>
    <cfRule type="containsText" dxfId="4919" priority="3255" operator="containsText" text="_TJP">
      <formula>NOT(ISERROR(SEARCH("_TJP",B1476)))</formula>
    </cfRule>
  </conditionalFormatting>
  <conditionalFormatting sqref="F1481 E1478:E1480">
    <cfRule type="containsText" dxfId="4918" priority="3244" operator="containsText" text="_JP">
      <formula>NOT(ISERROR(SEARCH("_JP",E1478)))</formula>
    </cfRule>
    <cfRule type="containsText" dxfId="4917" priority="3247" operator="containsText" text="_TOP_">
      <formula>NOT(ISERROR(SEARCH("_TOP_",E1478)))</formula>
    </cfRule>
    <cfRule type="beginsWith" dxfId="4916" priority="3248" operator="beginsWith" text="_JOK_">
      <formula>LEFT(E1478,LEN("_JOK_"))="_JOK_"</formula>
    </cfRule>
    <cfRule type="beginsWith" dxfId="4915" priority="3249" operator="beginsWith" text="_TFG">
      <formula>LEFT(E1478,LEN("_TFG"))="_TFG"</formula>
    </cfRule>
  </conditionalFormatting>
  <conditionalFormatting sqref="F1481 E1478:E1480">
    <cfRule type="beginsWith" dxfId="4914" priority="3251" operator="beginsWith" text="_low_">
      <formula>LEFT(E1478,LEN("_low_"))="_low_"</formula>
    </cfRule>
    <cfRule type="beginsWith" dxfId="4913" priority="3252" operator="beginsWith" text="_HIG_">
      <formula>LEFT(E1478,LEN("_HIG_"))="_HIG_"</formula>
    </cfRule>
  </conditionalFormatting>
  <conditionalFormatting sqref="F1481 E1478:E1480">
    <cfRule type="beginsWith" dxfId="4912" priority="3250" operator="beginsWith" text="_SCA_">
      <formula>LEFT(E1478,LEN("_SCA_"))="_SCA_"</formula>
    </cfRule>
  </conditionalFormatting>
  <conditionalFormatting sqref="F1481 E1478:E1480">
    <cfRule type="containsText" dxfId="4911" priority="3245" operator="containsText" text="_TMB">
      <formula>NOT(ISERROR(SEARCH("_TMB",E1478)))</formula>
    </cfRule>
    <cfRule type="containsText" dxfId="4910" priority="3246" operator="containsText" text="_TJP">
      <formula>NOT(ISERROR(SEARCH("_TJP",E1478)))</formula>
    </cfRule>
  </conditionalFormatting>
  <conditionalFormatting sqref="H97:H118">
    <cfRule type="containsText" dxfId="4909" priority="3241" operator="containsText" text="_TOP_">
      <formula>NOT(ISERROR(SEARCH("_TOP_",H97)))</formula>
    </cfRule>
    <cfRule type="beginsWith" dxfId="4908" priority="3242" operator="beginsWith" text="_JOK_">
      <formula>LEFT(H97,LEN("_JOK_"))="_JOK_"</formula>
    </cfRule>
    <cfRule type="beginsWith" dxfId="4907" priority="3243" operator="beginsWith" text="_TRG_">
      <formula>LEFT(H97,LEN("_TRG_"))="_TRG_"</formula>
    </cfRule>
  </conditionalFormatting>
  <conditionalFormatting sqref="H14:H29 H34:H35">
    <cfRule type="containsText" dxfId="4906" priority="3238" operator="containsText" text="_TOP_">
      <formula>NOT(ISERROR(SEARCH("_TOP_",H14)))</formula>
    </cfRule>
    <cfRule type="beginsWith" dxfId="4905" priority="3239" operator="beginsWith" text="_JOK_">
      <formula>LEFT(H14,LEN("_JOK_"))="_JOK_"</formula>
    </cfRule>
    <cfRule type="beginsWith" dxfId="4904" priority="3240" operator="beginsWith" text="_TRG_">
      <formula>LEFT(H14,LEN("_TRG_"))="_TRG_"</formula>
    </cfRule>
  </conditionalFormatting>
  <conditionalFormatting sqref="I19:M25">
    <cfRule type="containsText" dxfId="4903" priority="3233" operator="containsText" text="_TRG_">
      <formula>NOT(ISERROR(SEARCH("_TRG_",I19)))</formula>
    </cfRule>
    <cfRule type="containsText" dxfId="4902" priority="3234" operator="containsText" text="_SCA_">
      <formula>NOT(ISERROR(SEARCH("_SCA_",I19)))</formula>
    </cfRule>
    <cfRule type="containsText" dxfId="4901" priority="3235" operator="containsText" text="_low_">
      <formula>NOT(ISERROR(SEARCH("_low_",I19)))</formula>
    </cfRule>
    <cfRule type="containsText" dxfId="4900" priority="3236" operator="containsText" text="_HIG_">
      <formula>NOT(ISERROR(SEARCH("_HIG_",I19)))</formula>
    </cfRule>
    <cfRule type="containsText" dxfId="4899" priority="3237" operator="containsText" text="_TOP_">
      <formula>NOT(ISERROR(SEARCH("_TOP_",I19)))</formula>
    </cfRule>
  </conditionalFormatting>
  <conditionalFormatting sqref="B338:B339 D338:F339">
    <cfRule type="containsText" dxfId="4898" priority="3228" operator="containsText" text="_TRG_">
      <formula>NOT(ISERROR(SEARCH("_TRG_",B338)))</formula>
    </cfRule>
    <cfRule type="containsText" dxfId="4897" priority="3229" operator="containsText" text="_SCA_">
      <formula>NOT(ISERROR(SEARCH("_SCA_",B338)))</formula>
    </cfRule>
    <cfRule type="containsText" dxfId="4896" priority="3230" operator="containsText" text="_low_">
      <formula>NOT(ISERROR(SEARCH("_low_",B338)))</formula>
    </cfRule>
    <cfRule type="containsText" dxfId="4895" priority="3231" operator="containsText" text="_HIG_">
      <formula>NOT(ISERROR(SEARCH("_HIG_",B338)))</formula>
    </cfRule>
    <cfRule type="containsText" dxfId="4894" priority="3232" operator="containsText" text="_TOP_">
      <formula>NOT(ISERROR(SEARCH("_TOP_",B338)))</formula>
    </cfRule>
  </conditionalFormatting>
  <conditionalFormatting sqref="B694:D694">
    <cfRule type="containsText" dxfId="4893" priority="3222" operator="containsText" text="_TOP_">
      <formula>NOT(ISERROR(SEARCH("_TOP_",B694)))</formula>
    </cfRule>
    <cfRule type="beginsWith" dxfId="4892" priority="3223" operator="beginsWith" text="_JOK_">
      <formula>LEFT(B694,LEN("_JOK_"))="_JOK_"</formula>
    </cfRule>
    <cfRule type="beginsWith" dxfId="4891" priority="3224" operator="beginsWith" text="_TFG">
      <formula>LEFT(B694,LEN("_TFG"))="_TFG"</formula>
    </cfRule>
  </conditionalFormatting>
  <conditionalFormatting sqref="B694:D694">
    <cfRule type="beginsWith" dxfId="4890" priority="3226" operator="beginsWith" text="_low_">
      <formula>LEFT(B694,LEN("_low_"))="_low_"</formula>
    </cfRule>
    <cfRule type="beginsWith" dxfId="4889" priority="3227" operator="beginsWith" text="_HIG_">
      <formula>LEFT(B694,LEN("_HIG_"))="_HIG_"</formula>
    </cfRule>
  </conditionalFormatting>
  <conditionalFormatting sqref="B889:F889 B473:F473 C472:F472 B694:D694 B905:F993 B994:C994 C1016:D1016 F1016 B1122:C1122 F1338:F1341 F1317:F1325 B1338:C1341 B1317:C1325 F1345:F1353 B1343:B1351 C1345:C1353 B476:F500 C474:E475 B452:F466 B450:B451 E450:F451 B469:F471 B467:D468 F467:F468 B1017:F1019 B1076:F1076 B1078:F1121 B1074:F1074 B1072:B1073 E1072:F1073 B1022:F1071 C1020:D1021 B1200:F1200 B1204:F1205 B1201 D1201 F1201 E1417:F1423 E1429:F1429 B1420:D1422 B1406:B1407 B1403:F1405 E1371:F1379 B1371:B1379 C1371:D1381 B440:F449 B502:F510 B607:F607 B291:F321 B392:F402 B387:F390 B391:D391 B1210:F1242 C1206:F1209">
    <cfRule type="beginsWith" dxfId="4888" priority="3225" operator="beginsWith" text="_SCA_">
      <formula>LEFT(B291,LEN("_SCA_"))="_SCA_"</formula>
    </cfRule>
  </conditionalFormatting>
  <conditionalFormatting sqref="B889:F889 B473:F473 C472:F472 B694:D694 B905:F993 B994:C994 C1016:D1016 F1016 B1122:C1122 F1338:F1341 F1317:F1325 B1338:C1341 B1317:C1325 F1345:F1353 B1343:B1351 C1345:C1353 B476:F500 C474:E475 B452:F466 B450:B451 E450:F451 B469:F471 B467:D468 F467:F468 B1017:F1019 B1076:F1076 B1078:F1121 B1074:F1074 B1072:B1073 E1072:F1073 B1022:F1071 C1020:D1021 B1200:F1200 B1204:F1205 B1201 D1201 F1201 E1417:F1423 E1429:F1429 B1420:D1422 B1406:B1407 B1403:F1405 E1371:F1379 B1371:B1379 C1371:D1381 B440:F449 B502:F510 B607:F607 B291:F321 B392:F402 B387:F390 B391:D391 B1210:F1242 C1206:F1209">
    <cfRule type="containsText" dxfId="4887" priority="3220" operator="containsText" text="_TMB">
      <formula>NOT(ISERROR(SEARCH("_TMB",B291)))</formula>
    </cfRule>
    <cfRule type="containsText" dxfId="4886" priority="3221" operator="containsText" text="_TJP">
      <formula>NOT(ISERROR(SEARCH("_TJP",B291)))</formula>
    </cfRule>
  </conditionalFormatting>
  <conditionalFormatting sqref="B889:F889 B473:F473 C472:F472 B905:F993 B994:C994 C1016:D1016 F1016 B1122:C1122 F1338:F1341 F1317:F1325 B1338:C1341 B1317:C1325 F1345:F1353 B1343:B1351 C1345:C1353 B476:F500 C474:E475 B452:F466 B450:B451 E450:F451 B469:F471 B467:D468 F467:F468 B1017:F1019 B1076:F1076 B1078:F1121 B1074:F1074 B1072:B1073 E1072:F1073 B1022:F1071 C1020:D1021 B1200:F1200 B1204:F1205 B1201 D1201 F1201 E1417:F1423 E1429:F1429 B1420:D1422 B1406:B1407 B1403:F1405 E1371:F1379 B1371:B1379 C1371:D1381 B440:F449 B502:F510 B607:F607 B291:F321 B392:F402 B387:F390 B391:D391 B1210:F1242 C1206:F1209">
    <cfRule type="containsText" dxfId="4885" priority="3214" operator="containsText" text="_JP">
      <formula>NOT(ISERROR(SEARCH("_JP",B291)))</formula>
    </cfRule>
    <cfRule type="containsText" dxfId="4884" priority="3215" operator="containsText" text="_TOP_">
      <formula>NOT(ISERROR(SEARCH("_TOP_",B291)))</formula>
    </cfRule>
    <cfRule type="beginsWith" dxfId="4883" priority="3216" operator="beginsWith" text="_JOK_">
      <formula>LEFT(B291,LEN("_JOK_"))="_JOK_"</formula>
    </cfRule>
    <cfRule type="beginsWith" dxfId="4882" priority="3217" operator="beginsWith" text="_TFG">
      <formula>LEFT(B291,LEN("_TFG"))="_TFG"</formula>
    </cfRule>
  </conditionalFormatting>
  <conditionalFormatting sqref="B889:F889 B473:F473 C472:F472 B905:F993 B994:C994 C1016:D1016 F1016 B1122:C1122 F1338:F1341 F1317:F1325 B1338:C1341 B1317:C1325 F1345:F1353 B1343:B1351 C1345:C1353 B476:F500 C474:E475 B452:F466 B450:B451 E450:F451 B469:F471 B467:D468 F467:F468 B1017:F1019 B1076:F1076 B1078:F1121 B1074:F1074 B1072:B1073 E1072:F1073 B1022:F1071 C1020:D1021 B1200:F1200 B1204:F1205 B1201 D1201 F1201 E1417:F1423 E1429:F1429 B1420:D1422 B1406:B1407 B1403:F1405 E1371:F1379 B1371:B1379 C1371:D1381 B440:F449 B502:F510 B607:F607 B291:F321 B392:F402 B387:F390 B391:D391 B1210:F1242 C1206:F1209">
    <cfRule type="beginsWith" dxfId="4881" priority="3218" operator="beginsWith" text="_low_">
      <formula>LEFT(B291,LEN("_low_"))="_low_"</formula>
    </cfRule>
    <cfRule type="beginsWith" dxfId="4880" priority="3219" operator="beginsWith" text="_HIG_">
      <formula>LEFT(B291,LEN("_HIG_"))="_HIG_"</formula>
    </cfRule>
  </conditionalFormatting>
  <conditionalFormatting sqref="B206:F217 C204:F205 B222:F240 B218:B219 D218:E219 B220:D221 F220:F221 B241:C242 E241:F242 B194:F203 B243:F255">
    <cfRule type="containsText" dxfId="4879" priority="3205" operator="containsText" text="_JP">
      <formula>NOT(ISERROR(SEARCH("_JP",B194)))</formula>
    </cfRule>
    <cfRule type="containsText" dxfId="4878" priority="3208" operator="containsText" text="_TOP_">
      <formula>NOT(ISERROR(SEARCH("_TOP_",B194)))</formula>
    </cfRule>
    <cfRule type="beginsWith" dxfId="4877" priority="3209" operator="beginsWith" text="_JOK_">
      <formula>LEFT(B194,LEN("_JOK_"))="_JOK_"</formula>
    </cfRule>
    <cfRule type="beginsWith" dxfId="4876" priority="3210" operator="beginsWith" text="_TFG">
      <formula>LEFT(B194,LEN("_TFG"))="_TFG"</formula>
    </cfRule>
  </conditionalFormatting>
  <conditionalFormatting sqref="B206:F217 C204:F205 B222:F240 B218:B219 D218:E219 B220:D221 F220:F221 B241:C242 E241:F242 B194:F203 B243:F255">
    <cfRule type="beginsWith" dxfId="4875" priority="3212" operator="beginsWith" text="_low_">
      <formula>LEFT(B194,LEN("_low_"))="_low_"</formula>
    </cfRule>
    <cfRule type="beginsWith" dxfId="4874" priority="3213" operator="beginsWith" text="_HIG_">
      <formula>LEFT(B194,LEN("_HIG_"))="_HIG_"</formula>
    </cfRule>
  </conditionalFormatting>
  <conditionalFormatting sqref="B206:F217 C204:F205 B222:F240 B218:B219 D218:E219 B220:D221 F220:F221 B241:C242 E241:F242 B194:F203 B243:F255">
    <cfRule type="beginsWith" dxfId="4873" priority="3211" operator="beginsWith" text="_SCA_">
      <formula>LEFT(B194,LEN("_SCA_"))="_SCA_"</formula>
    </cfRule>
  </conditionalFormatting>
  <conditionalFormatting sqref="B206:F217 C204:F205 B222:F240 B218:B219 D218:E219 B220:D221 F220:F221 B241:C242 E241:F242 B194:F203 B243:F255">
    <cfRule type="containsText" dxfId="4872" priority="3206" operator="containsText" text="_TMB">
      <formula>NOT(ISERROR(SEARCH("_TMB",B194)))</formula>
    </cfRule>
    <cfRule type="containsText" dxfId="4871" priority="3207" operator="containsText" text="_TJP">
      <formula>NOT(ISERROR(SEARCH("_TJP",B194)))</formula>
    </cfRule>
  </conditionalFormatting>
  <conditionalFormatting sqref="C289:F290 B288:F288 B286:B287 D286:D287 F286:F287 B322:C323 E322:E323 B278:F285 B324:F336">
    <cfRule type="containsText" dxfId="4870" priority="3196" operator="containsText" text="_JP">
      <formula>NOT(ISERROR(SEARCH("_JP",B278)))</formula>
    </cfRule>
    <cfRule type="containsText" dxfId="4869" priority="3199" operator="containsText" text="_TOP_">
      <formula>NOT(ISERROR(SEARCH("_TOP_",B278)))</formula>
    </cfRule>
    <cfRule type="beginsWith" dxfId="4868" priority="3200" operator="beginsWith" text="_JOK_">
      <formula>LEFT(B278,LEN("_JOK_"))="_JOK_"</formula>
    </cfRule>
    <cfRule type="beginsWith" dxfId="4867" priority="3201" operator="beginsWith" text="_TFG">
      <formula>LEFT(B278,LEN("_TFG"))="_TFG"</formula>
    </cfRule>
  </conditionalFormatting>
  <conditionalFormatting sqref="C289:F290 B288:F288 B286:B287 D286:D287 F286:F287 B322:C323 E322:E323 B278:F285 B324:F336">
    <cfRule type="beginsWith" dxfId="4866" priority="3203" operator="beginsWith" text="_low_">
      <formula>LEFT(B278,LEN("_low_"))="_low_"</formula>
    </cfRule>
    <cfRule type="beginsWith" dxfId="4865" priority="3204" operator="beginsWith" text="_HIG_">
      <formula>LEFT(B278,LEN("_HIG_"))="_HIG_"</formula>
    </cfRule>
  </conditionalFormatting>
  <conditionalFormatting sqref="C289:F290 B288:F288 B286:B287 D286:D287 F286:F287 B322:C323 E322:E323 B278:F285 B324:F336">
    <cfRule type="beginsWith" dxfId="4864" priority="3202" operator="beginsWith" text="_SCA_">
      <formula>LEFT(B278,LEN("_SCA_"))="_SCA_"</formula>
    </cfRule>
  </conditionalFormatting>
  <conditionalFormatting sqref="C289:F290 B288:F288 B286:B287 D286:D287 F286:F287 B322:C323 E322:E323 B278:F285 B324:F336">
    <cfRule type="containsText" dxfId="4863" priority="3197" operator="containsText" text="_TMB">
      <formula>NOT(ISERROR(SEARCH("_TMB",B278)))</formula>
    </cfRule>
    <cfRule type="containsText" dxfId="4862" priority="3198" operator="containsText" text="_TJP">
      <formula>NOT(ISERROR(SEARCH("_TJP",B278)))</formula>
    </cfRule>
  </conditionalFormatting>
  <conditionalFormatting sqref="C385:E386 B403:C404 E403:F404 B369:F384 B367:B368 D367:E368 B359:F366 B405:F417 B419:F420">
    <cfRule type="containsText" dxfId="4861" priority="3187" operator="containsText" text="_JP">
      <formula>NOT(ISERROR(SEARCH("_JP",B359)))</formula>
    </cfRule>
    <cfRule type="containsText" dxfId="4860" priority="3190" operator="containsText" text="_TOP_">
      <formula>NOT(ISERROR(SEARCH("_TOP_",B359)))</formula>
    </cfRule>
    <cfRule type="beginsWith" dxfId="4859" priority="3191" operator="beginsWith" text="_JOK_">
      <formula>LEFT(B359,LEN("_JOK_"))="_JOK_"</formula>
    </cfRule>
    <cfRule type="beginsWith" dxfId="4858" priority="3192" operator="beginsWith" text="_TFG">
      <formula>LEFT(B359,LEN("_TFG"))="_TFG"</formula>
    </cfRule>
  </conditionalFormatting>
  <conditionalFormatting sqref="C385:E386 B403:C404 E403:F404 B369:F384 B367:B368 D367:E368 B359:F366 B405:F417 B419:F420">
    <cfRule type="beginsWith" dxfId="4857" priority="3194" operator="beginsWith" text="_low_">
      <formula>LEFT(B359,LEN("_low_"))="_low_"</formula>
    </cfRule>
    <cfRule type="beginsWith" dxfId="4856" priority="3195" operator="beginsWith" text="_HIG_">
      <formula>LEFT(B359,LEN("_HIG_"))="_HIG_"</formula>
    </cfRule>
  </conditionalFormatting>
  <conditionalFormatting sqref="C385:E386 B403:C404 E403:F404 B369:F384 B367:B368 D367:E368 B359:F366 B405:F417 B419:F420">
    <cfRule type="beginsWith" dxfId="4855" priority="3193" operator="beginsWith" text="_SCA_">
      <formula>LEFT(B359,LEN("_SCA_"))="_SCA_"</formula>
    </cfRule>
  </conditionalFormatting>
  <conditionalFormatting sqref="C385:E386 B403:C404 E403:F404 B369:F384 B367:B368 D367:E368 B359:F366 B405:F417 B419:F420">
    <cfRule type="containsText" dxfId="4854" priority="3188" operator="containsText" text="_TMB">
      <formula>NOT(ISERROR(SEARCH("_TMB",B359)))</formula>
    </cfRule>
    <cfRule type="containsText" dxfId="4853" priority="3189" operator="containsText" text="_TJP">
      <formula>NOT(ISERROR(SEARCH("_TJP",B359)))</formula>
    </cfRule>
  </conditionalFormatting>
  <conditionalFormatting sqref="B641:F652 C639:C640 E639:E640 B655:F665 B653:B654 D653:F654 B666:D667 F666:F667 B628:F638 B668:F692">
    <cfRule type="containsText" dxfId="4852" priority="3178" operator="containsText" text="_JP">
      <formula>NOT(ISERROR(SEARCH("_JP",B628)))</formula>
    </cfRule>
    <cfRule type="containsText" dxfId="4851" priority="3181" operator="containsText" text="_TOP_">
      <formula>NOT(ISERROR(SEARCH("_TOP_",B628)))</formula>
    </cfRule>
    <cfRule type="beginsWith" dxfId="4850" priority="3182" operator="beginsWith" text="_JOK_">
      <formula>LEFT(B628,LEN("_JOK_"))="_JOK_"</formula>
    </cfRule>
    <cfRule type="beginsWith" dxfId="4849" priority="3183" operator="beginsWith" text="_TFG">
      <formula>LEFT(B628,LEN("_TFG"))="_TFG"</formula>
    </cfRule>
  </conditionalFormatting>
  <conditionalFormatting sqref="B641:F652 C639:C640 E639:E640 B655:F665 B653:B654 D653:F654 B666:D667 F666:F667 B628:F638 B668:F692">
    <cfRule type="beginsWith" dxfId="4848" priority="3185" operator="beginsWith" text="_low_">
      <formula>LEFT(B628,LEN("_low_"))="_low_"</formula>
    </cfRule>
    <cfRule type="beginsWith" dxfId="4847" priority="3186" operator="beginsWith" text="_HIG_">
      <formula>LEFT(B628,LEN("_HIG_"))="_HIG_"</formula>
    </cfRule>
  </conditionalFormatting>
  <conditionalFormatting sqref="B641:F652 C639:C640 E639:E640 B655:F665 B653:B654 D653:F654 B666:D667 F666:F667 B628:F638 B668:F692">
    <cfRule type="beginsWith" dxfId="4846" priority="3184" operator="beginsWith" text="_SCA_">
      <formula>LEFT(B628,LEN("_SCA_"))="_SCA_"</formula>
    </cfRule>
  </conditionalFormatting>
  <conditionalFormatting sqref="B641:F652 C639:C640 E639:E640 B655:F665 B653:B654 D653:F654 B666:D667 F666:F667 B628:F638 B668:F692">
    <cfRule type="containsText" dxfId="4845" priority="3179" operator="containsText" text="_TMB">
      <formula>NOT(ISERROR(SEARCH("_TMB",B628)))</formula>
    </cfRule>
    <cfRule type="containsText" dxfId="4844" priority="3180" operator="containsText" text="_TJP">
      <formula>NOT(ISERROR(SEARCH("_TJP",B628)))</formula>
    </cfRule>
  </conditionalFormatting>
  <conditionalFormatting sqref="B729:F746 C727:C728 E727:F728 B749:F761 B747:B748 D747:F748 B762:D763 B715:F726 B764:F785">
    <cfRule type="containsText" dxfId="4843" priority="3170" operator="containsText" text="_TMB">
      <formula>NOT(ISERROR(SEARCH("_TMB",B715)))</formula>
    </cfRule>
    <cfRule type="containsText" dxfId="4842" priority="3171" operator="containsText" text="_TJP">
      <formula>NOT(ISERROR(SEARCH("_TJP",B715)))</formula>
    </cfRule>
  </conditionalFormatting>
  <conditionalFormatting sqref="B729:F746 C727:C728 E727:F728 B749:F761 B747:B748 D747:F748 B762:D763 B715:F726 B764:F785">
    <cfRule type="containsText" dxfId="4841" priority="3169" operator="containsText" text="_JP">
      <formula>NOT(ISERROR(SEARCH("_JP",B715)))</formula>
    </cfRule>
    <cfRule type="containsText" dxfId="4840" priority="3172" operator="containsText" text="_TOP_">
      <formula>NOT(ISERROR(SEARCH("_TOP_",B715)))</formula>
    </cfRule>
    <cfRule type="beginsWith" dxfId="4839" priority="3173" operator="beginsWith" text="_JOK_">
      <formula>LEFT(B715,LEN("_JOK_"))="_JOK_"</formula>
    </cfRule>
    <cfRule type="beginsWith" dxfId="4838" priority="3174" operator="beginsWith" text="_TFG">
      <formula>LEFT(B715,LEN("_TFG"))="_TFG"</formula>
    </cfRule>
  </conditionalFormatting>
  <conditionalFormatting sqref="B729:F746 C727:C728 E727:F728 B749:F761 B747:B748 D747:F748 B762:D763 B715:F726 B764:F785">
    <cfRule type="beginsWith" dxfId="4837" priority="3176" operator="beginsWith" text="_low_">
      <formula>LEFT(B715,LEN("_low_"))="_low_"</formula>
    </cfRule>
    <cfRule type="beginsWith" dxfId="4836" priority="3177" operator="beginsWith" text="_HIG_">
      <formula>LEFT(B715,LEN("_HIG_"))="_HIG_"</formula>
    </cfRule>
  </conditionalFormatting>
  <conditionalFormatting sqref="B729:F746 C727:C728 E727:F728 B749:F761 B747:B748 D747:F748 B762:D763 B715:F726 B764:F785">
    <cfRule type="beginsWith" dxfId="4835" priority="3175" operator="beginsWith" text="_SCA_">
      <formula>LEFT(B715,LEN("_SCA_"))="_SCA_"</formula>
    </cfRule>
  </conditionalFormatting>
  <conditionalFormatting sqref="B1008:F1008">
    <cfRule type="beginsWith" dxfId="4834" priority="3168" operator="beginsWith" text="_SCA_">
      <formula>LEFT(B1008,LEN("_SCA_"))="_SCA_"</formula>
    </cfRule>
  </conditionalFormatting>
  <conditionalFormatting sqref="B1008:F1008">
    <cfRule type="containsText" dxfId="4833" priority="3166" operator="containsText" text="_TMB">
      <formula>NOT(ISERROR(SEARCH("_TMB",B1008)))</formula>
    </cfRule>
    <cfRule type="containsText" dxfId="4832" priority="3167" operator="containsText" text="_TJP">
      <formula>NOT(ISERROR(SEARCH("_TJP",B1008)))</formula>
    </cfRule>
  </conditionalFormatting>
  <conditionalFormatting sqref="B1008:F1008">
    <cfRule type="containsText" dxfId="4831" priority="3160" operator="containsText" text="_JP">
      <formula>NOT(ISERROR(SEARCH("_JP",B1008)))</formula>
    </cfRule>
    <cfRule type="containsText" dxfId="4830" priority="3161" operator="containsText" text="_TOP_">
      <formula>NOT(ISERROR(SEARCH("_TOP_",B1008)))</formula>
    </cfRule>
    <cfRule type="beginsWith" dxfId="4829" priority="3162" operator="beginsWith" text="_JOK_">
      <formula>LEFT(B1008,LEN("_JOK_"))="_JOK_"</formula>
    </cfRule>
    <cfRule type="beginsWith" dxfId="4828" priority="3163" operator="beginsWith" text="_TFG">
      <formula>LEFT(B1008,LEN("_TFG"))="_TFG"</formula>
    </cfRule>
  </conditionalFormatting>
  <conditionalFormatting sqref="B1008:F1008">
    <cfRule type="beginsWith" dxfId="4827" priority="3164" operator="beginsWith" text="_low_">
      <formula>LEFT(B1008,LEN("_low_"))="_low_"</formula>
    </cfRule>
    <cfRule type="beginsWith" dxfId="4826" priority="3165" operator="beginsWith" text="_HIG_">
      <formula>LEFT(B1008,LEN("_HIG_"))="_HIG_"</formula>
    </cfRule>
  </conditionalFormatting>
  <conditionalFormatting sqref="B1133:F1133">
    <cfRule type="beginsWith" dxfId="4825" priority="3159" operator="beginsWith" text="_SCA_">
      <formula>LEFT(B1133,LEN("_SCA_"))="_SCA_"</formula>
    </cfRule>
  </conditionalFormatting>
  <conditionalFormatting sqref="B1133:F1133">
    <cfRule type="containsText" dxfId="4824" priority="3157" operator="containsText" text="_TMB">
      <formula>NOT(ISERROR(SEARCH("_TMB",B1133)))</formula>
    </cfRule>
    <cfRule type="containsText" dxfId="4823" priority="3158" operator="containsText" text="_TJP">
      <formula>NOT(ISERROR(SEARCH("_TJP",B1133)))</formula>
    </cfRule>
  </conditionalFormatting>
  <conditionalFormatting sqref="B1133:F1133">
    <cfRule type="containsText" dxfId="4822" priority="3151" operator="containsText" text="_JP">
      <formula>NOT(ISERROR(SEARCH("_JP",B1133)))</formula>
    </cfRule>
    <cfRule type="containsText" dxfId="4821" priority="3152" operator="containsText" text="_TOP_">
      <formula>NOT(ISERROR(SEARCH("_TOP_",B1133)))</formula>
    </cfRule>
    <cfRule type="beginsWith" dxfId="4820" priority="3153" operator="beginsWith" text="_JOK_">
      <formula>LEFT(B1133,LEN("_JOK_"))="_JOK_"</formula>
    </cfRule>
    <cfRule type="beginsWith" dxfId="4819" priority="3154" operator="beginsWith" text="_TFG">
      <formula>LEFT(B1133,LEN("_TFG"))="_TFG"</formula>
    </cfRule>
  </conditionalFormatting>
  <conditionalFormatting sqref="B1133:F1133">
    <cfRule type="beginsWith" dxfId="4818" priority="3155" operator="beginsWith" text="_low_">
      <formula>LEFT(B1133,LEN("_low_"))="_low_"</formula>
    </cfRule>
    <cfRule type="beginsWith" dxfId="4817" priority="3156" operator="beginsWith" text="_HIG_">
      <formula>LEFT(B1133,LEN("_HIG_"))="_HIG_"</formula>
    </cfRule>
  </conditionalFormatting>
  <conditionalFormatting sqref="F1345:F1347 F1311:F1314 F1303 F1273:F1275 F1284:F1286 F1280 F1257:F1266">
    <cfRule type="beginsWith" dxfId="4816" priority="3150" operator="beginsWith" text="_SCA_">
      <formula>LEFT(F1257,LEN("_SCA_"))="_SCA_"</formula>
    </cfRule>
  </conditionalFormatting>
  <conditionalFormatting sqref="F1345:F1347 F1311:F1314 F1303 F1273:F1275 F1284:F1286 F1280 F1257:F1266">
    <cfRule type="containsText" dxfId="4815" priority="3148" operator="containsText" text="_TMB">
      <formula>NOT(ISERROR(SEARCH("_TMB",F1257)))</formula>
    </cfRule>
    <cfRule type="containsText" dxfId="4814" priority="3149" operator="containsText" text="_TJP">
      <formula>NOT(ISERROR(SEARCH("_TJP",F1257)))</formula>
    </cfRule>
  </conditionalFormatting>
  <conditionalFormatting sqref="F1345:F1347 F1311:F1314 F1303 F1273:F1275 F1284:F1286 F1280 F1257:F1266">
    <cfRule type="containsText" dxfId="4813" priority="3142" operator="containsText" text="_JP">
      <formula>NOT(ISERROR(SEARCH("_JP",F1257)))</formula>
    </cfRule>
    <cfRule type="containsText" dxfId="4812" priority="3143" operator="containsText" text="_TOP_">
      <formula>NOT(ISERROR(SEARCH("_TOP_",F1257)))</formula>
    </cfRule>
    <cfRule type="beginsWith" dxfId="4811" priority="3144" operator="beginsWith" text="_JOK_">
      <formula>LEFT(F1257,LEN("_JOK_"))="_JOK_"</formula>
    </cfRule>
    <cfRule type="beginsWith" dxfId="4810" priority="3145" operator="beginsWith" text="_TFG">
      <formula>LEFT(F1257,LEN("_TFG"))="_TFG"</formula>
    </cfRule>
  </conditionalFormatting>
  <conditionalFormatting sqref="F1345:F1347 F1311:F1314 F1303 F1273:F1275 F1284:F1286 F1280 F1257:F1266">
    <cfRule type="beginsWith" dxfId="4809" priority="3146" operator="beginsWith" text="_low_">
      <formula>LEFT(F1257,LEN("_low_"))="_low_"</formula>
    </cfRule>
    <cfRule type="beginsWith" dxfId="4808" priority="3147" operator="beginsWith" text="_HIG_">
      <formula>LEFT(F1257,LEN("_HIG_"))="_HIG_"</formula>
    </cfRule>
  </conditionalFormatting>
  <conditionalFormatting sqref="B1252:F1252 F1269:F1280 F1282:F1286 F1296:F1306 F1308:F1314">
    <cfRule type="beginsWith" dxfId="4807" priority="3141" operator="beginsWith" text="_SCA_">
      <formula>LEFT(B1252,LEN("_SCA_"))="_SCA_"</formula>
    </cfRule>
  </conditionalFormatting>
  <conditionalFormatting sqref="B1252:F1252 F1269:F1280 F1282:F1286 F1296:F1306 F1308:F1314">
    <cfRule type="containsText" dxfId="4806" priority="3139" operator="containsText" text="_TMB">
      <formula>NOT(ISERROR(SEARCH("_TMB",B1252)))</formula>
    </cfRule>
    <cfRule type="containsText" dxfId="4805" priority="3140" operator="containsText" text="_TJP">
      <formula>NOT(ISERROR(SEARCH("_TJP",B1252)))</formula>
    </cfRule>
  </conditionalFormatting>
  <conditionalFormatting sqref="B1252:F1252 F1269:F1280 F1282:F1286 F1296:F1306 F1308:F1314">
    <cfRule type="containsText" dxfId="4804" priority="3133" operator="containsText" text="_JP">
      <formula>NOT(ISERROR(SEARCH("_JP",B1252)))</formula>
    </cfRule>
    <cfRule type="containsText" dxfId="4803" priority="3134" operator="containsText" text="_TOP_">
      <formula>NOT(ISERROR(SEARCH("_TOP_",B1252)))</formula>
    </cfRule>
    <cfRule type="beginsWith" dxfId="4802" priority="3135" operator="beginsWith" text="_JOK_">
      <formula>LEFT(B1252,LEN("_JOK_"))="_JOK_"</formula>
    </cfRule>
    <cfRule type="beginsWith" dxfId="4801" priority="3136" operator="beginsWith" text="_TFG">
      <formula>LEFT(B1252,LEN("_TFG"))="_TFG"</formula>
    </cfRule>
  </conditionalFormatting>
  <conditionalFormatting sqref="B1252:F1252 F1269:F1280 F1282:F1286 F1296:F1306 F1308:F1314">
    <cfRule type="beginsWith" dxfId="4800" priority="3137" operator="beginsWith" text="_low_">
      <formula>LEFT(B1252,LEN("_low_"))="_low_"</formula>
    </cfRule>
    <cfRule type="beginsWith" dxfId="4799" priority="3138" operator="beginsWith" text="_HIG_">
      <formula>LEFT(B1252,LEN("_HIG_"))="_HIG_"</formula>
    </cfRule>
  </conditionalFormatting>
  <conditionalFormatting sqref="C1257:C1266 C1269:C1280 C1282:C1286 C1296:C1306 C1308:C1314">
    <cfRule type="beginsWith" dxfId="4798" priority="3132" operator="beginsWith" text="_SCA_">
      <formula>LEFT(C1257,LEN("_SCA_"))="_SCA_"</formula>
    </cfRule>
  </conditionalFormatting>
  <conditionalFormatting sqref="C1257:C1266 C1269:C1280 C1282:C1286 C1296:C1306 C1308:C1314">
    <cfRule type="containsText" dxfId="4797" priority="3130" operator="containsText" text="_TMB">
      <formula>NOT(ISERROR(SEARCH("_TMB",C1257)))</formula>
    </cfRule>
    <cfRule type="containsText" dxfId="4796" priority="3131" operator="containsText" text="_TJP">
      <formula>NOT(ISERROR(SEARCH("_TJP",C1257)))</formula>
    </cfRule>
  </conditionalFormatting>
  <conditionalFormatting sqref="C1257:C1266 C1269:C1280 C1282:C1286 C1296:C1306 C1308:C1314">
    <cfRule type="containsText" dxfId="4795" priority="3124" operator="containsText" text="_JP">
      <formula>NOT(ISERROR(SEARCH("_JP",C1257)))</formula>
    </cfRule>
    <cfRule type="containsText" dxfId="4794" priority="3125" operator="containsText" text="_TOP_">
      <formula>NOT(ISERROR(SEARCH("_TOP_",C1257)))</formula>
    </cfRule>
    <cfRule type="beginsWith" dxfId="4793" priority="3126" operator="beginsWith" text="_JOK_">
      <formula>LEFT(C1257,LEN("_JOK_"))="_JOK_"</formula>
    </cfRule>
    <cfRule type="beginsWith" dxfId="4792" priority="3127" operator="beginsWith" text="_TFG">
      <formula>LEFT(C1257,LEN("_TFG"))="_TFG"</formula>
    </cfRule>
  </conditionalFormatting>
  <conditionalFormatting sqref="C1257:C1266 C1269:C1280 C1282:C1286 C1296:C1306 C1308:C1314">
    <cfRule type="beginsWith" dxfId="4791" priority="3128" operator="beginsWith" text="_low_">
      <formula>LEFT(C1257,LEN("_low_"))="_low_"</formula>
    </cfRule>
    <cfRule type="beginsWith" dxfId="4790" priority="3129" operator="beginsWith" text="_HIG_">
      <formula>LEFT(C1257,LEN("_HIG_"))="_HIG_"</formula>
    </cfRule>
  </conditionalFormatting>
  <conditionalFormatting sqref="B1282:B1286 B1269:B1275 B1257:B1266 B1311:B1314 B1296:B1303">
    <cfRule type="beginsWith" dxfId="4789" priority="3123" operator="beginsWith" text="_SCA_">
      <formula>LEFT(B1257,LEN("_SCA_"))="_SCA_"</formula>
    </cfRule>
  </conditionalFormatting>
  <conditionalFormatting sqref="B1282:B1286 B1269:B1275 B1257:B1266 B1311:B1314 B1296:B1303">
    <cfRule type="containsText" dxfId="4788" priority="3121" operator="containsText" text="_TMB">
      <formula>NOT(ISERROR(SEARCH("_TMB",B1257)))</formula>
    </cfRule>
    <cfRule type="containsText" dxfId="4787" priority="3122" operator="containsText" text="_TJP">
      <formula>NOT(ISERROR(SEARCH("_TJP",B1257)))</formula>
    </cfRule>
  </conditionalFormatting>
  <conditionalFormatting sqref="B1282:B1286 B1269:B1275 B1257:B1266 B1311:B1314 B1296:B1303">
    <cfRule type="containsText" dxfId="4786" priority="3115" operator="containsText" text="_JP">
      <formula>NOT(ISERROR(SEARCH("_JP",B1257)))</formula>
    </cfRule>
    <cfRule type="containsText" dxfId="4785" priority="3116" operator="containsText" text="_TOP_">
      <formula>NOT(ISERROR(SEARCH("_TOP_",B1257)))</formula>
    </cfRule>
    <cfRule type="beginsWith" dxfId="4784" priority="3117" operator="beginsWith" text="_JOK_">
      <formula>LEFT(B1257,LEN("_JOK_"))="_JOK_"</formula>
    </cfRule>
    <cfRule type="beginsWith" dxfId="4783" priority="3118" operator="beginsWith" text="_TFG">
      <formula>LEFT(B1257,LEN("_TFG"))="_TFG"</formula>
    </cfRule>
  </conditionalFormatting>
  <conditionalFormatting sqref="B1282:B1286 B1269:B1275 B1257:B1266 B1311:B1314 B1296:B1303">
    <cfRule type="beginsWith" dxfId="4782" priority="3119" operator="beginsWith" text="_low_">
      <formula>LEFT(B1257,LEN("_low_"))="_low_"</formula>
    </cfRule>
    <cfRule type="beginsWith" dxfId="4781" priority="3120" operator="beginsWith" text="_HIG_">
      <formula>LEFT(B1257,LEN("_HIG_"))="_HIG_"</formula>
    </cfRule>
  </conditionalFormatting>
  <conditionalFormatting sqref="E1454:E1456 E1458:E1462 E1445:E1451 E1438:E1441 E1413 E1386:E1388 E1397:E1399 E1393">
    <cfRule type="beginsWith" dxfId="4780" priority="3114" operator="beginsWith" text="_SCA_">
      <formula>LEFT(E1386,LEN("_SCA_"))="_SCA_"</formula>
    </cfRule>
  </conditionalFormatting>
  <conditionalFormatting sqref="E1454:E1456 E1458:E1462 E1445:E1451 E1438:E1441 E1413 E1386:E1388 E1397:E1399 E1393">
    <cfRule type="containsText" dxfId="4779" priority="3112" operator="containsText" text="_TMB">
      <formula>NOT(ISERROR(SEARCH("_TMB",E1386)))</formula>
    </cfRule>
    <cfRule type="containsText" dxfId="4778" priority="3113" operator="containsText" text="_TJP">
      <formula>NOT(ISERROR(SEARCH("_TJP",E1386)))</formula>
    </cfRule>
  </conditionalFormatting>
  <conditionalFormatting sqref="E1454:E1456 E1458:E1462 E1445:E1451 E1438:E1441 E1413 E1386:E1388 E1397:E1399 E1393">
    <cfRule type="containsText" dxfId="4777" priority="3106" operator="containsText" text="_JP">
      <formula>NOT(ISERROR(SEARCH("_JP",E1386)))</formula>
    </cfRule>
    <cfRule type="containsText" dxfId="4776" priority="3107" operator="containsText" text="_TOP_">
      <formula>NOT(ISERROR(SEARCH("_TOP_",E1386)))</formula>
    </cfRule>
    <cfRule type="beginsWith" dxfId="4775" priority="3108" operator="beginsWith" text="_JOK_">
      <formula>LEFT(E1386,LEN("_JOK_"))="_JOK_"</formula>
    </cfRule>
    <cfRule type="beginsWith" dxfId="4774" priority="3109" operator="beginsWith" text="_TFG">
      <formula>LEFT(E1386,LEN("_TFG"))="_TFG"</formula>
    </cfRule>
  </conditionalFormatting>
  <conditionalFormatting sqref="E1454:E1456 E1458:E1462 E1445:E1451 E1438:E1441 E1413 E1386:E1388 E1397:E1399 E1393">
    <cfRule type="beginsWith" dxfId="4773" priority="3110" operator="beginsWith" text="_low_">
      <formula>LEFT(E1386,LEN("_low_"))="_low_"</formula>
    </cfRule>
    <cfRule type="beginsWith" dxfId="4772" priority="3111" operator="beginsWith" text="_HIG_">
      <formula>LEFT(E1386,LEN("_HIG_"))="_HIG_"</formula>
    </cfRule>
  </conditionalFormatting>
  <conditionalFormatting sqref="B1365:F1365 E1454:E1462 E1382:E1393 E1395:E1399 E1406:E1416 E1432:E1441">
    <cfRule type="beginsWith" dxfId="4771" priority="3105" operator="beginsWith" text="_SCA_">
      <formula>LEFT(B1365,LEN("_SCA_"))="_SCA_"</formula>
    </cfRule>
  </conditionalFormatting>
  <conditionalFormatting sqref="B1365:F1365 E1454:E1462 E1382:E1393 E1395:E1399 E1406:E1416 E1432:E1441">
    <cfRule type="containsText" dxfId="4770" priority="3103" operator="containsText" text="_TMB">
      <formula>NOT(ISERROR(SEARCH("_TMB",B1365)))</formula>
    </cfRule>
    <cfRule type="containsText" dxfId="4769" priority="3104" operator="containsText" text="_TJP">
      <formula>NOT(ISERROR(SEARCH("_TJP",B1365)))</formula>
    </cfRule>
  </conditionalFormatting>
  <conditionalFormatting sqref="B1365:F1365 E1454:E1462 E1382:E1393 E1395:E1399 E1406:E1416 E1432:E1441">
    <cfRule type="containsText" dxfId="4768" priority="3097" operator="containsText" text="_JP">
      <formula>NOT(ISERROR(SEARCH("_JP",B1365)))</formula>
    </cfRule>
    <cfRule type="containsText" dxfId="4767" priority="3098" operator="containsText" text="_TOP_">
      <formula>NOT(ISERROR(SEARCH("_TOP_",B1365)))</formula>
    </cfRule>
    <cfRule type="beginsWith" dxfId="4766" priority="3099" operator="beginsWith" text="_JOK_">
      <formula>LEFT(B1365,LEN("_JOK_"))="_JOK_"</formula>
    </cfRule>
    <cfRule type="beginsWith" dxfId="4765" priority="3100" operator="beginsWith" text="_TFG">
      <formula>LEFT(B1365,LEN("_TFG"))="_TFG"</formula>
    </cfRule>
  </conditionalFormatting>
  <conditionalFormatting sqref="B1365:F1365 E1454:E1462 E1382:E1393 E1395:E1399 E1406:E1416 E1432:E1441">
    <cfRule type="beginsWith" dxfId="4764" priority="3101" operator="beginsWith" text="_low_">
      <formula>LEFT(B1365,LEN("_low_"))="_low_"</formula>
    </cfRule>
    <cfRule type="beginsWith" dxfId="4763" priority="3102" operator="beginsWith" text="_HIG_">
      <formula>LEFT(B1365,LEN("_HIG_"))="_HIG_"</formula>
    </cfRule>
  </conditionalFormatting>
  <conditionalFormatting sqref="F1454:F1462 F1382:F1393 F1395:F1399 F1406:F1416 F1432:F1441 F1445:F1451">
    <cfRule type="beginsWith" dxfId="4762" priority="3096" operator="beginsWith" text="_SCA_">
      <formula>LEFT(F1382,LEN("_SCA_"))="_SCA_"</formula>
    </cfRule>
  </conditionalFormatting>
  <conditionalFormatting sqref="F1454:F1462 F1382:F1393 F1395:F1399 F1406:F1416 F1432:F1441 F1445:F1451">
    <cfRule type="containsText" dxfId="4761" priority="3094" operator="containsText" text="_TMB">
      <formula>NOT(ISERROR(SEARCH("_TMB",F1382)))</formula>
    </cfRule>
    <cfRule type="containsText" dxfId="4760" priority="3095" operator="containsText" text="_TJP">
      <formula>NOT(ISERROR(SEARCH("_TJP",F1382)))</formula>
    </cfRule>
  </conditionalFormatting>
  <conditionalFormatting sqref="F1454:F1462 F1382:F1393 F1395:F1399 F1406:F1416 F1432:F1441 F1445:F1451">
    <cfRule type="containsText" dxfId="4759" priority="3088" operator="containsText" text="_JP">
      <formula>NOT(ISERROR(SEARCH("_JP",F1382)))</formula>
    </cfRule>
    <cfRule type="containsText" dxfId="4758" priority="3089" operator="containsText" text="_TOP_">
      <formula>NOT(ISERROR(SEARCH("_TOP_",F1382)))</formula>
    </cfRule>
    <cfRule type="beginsWith" dxfId="4757" priority="3090" operator="beginsWith" text="_JOK_">
      <formula>LEFT(F1382,LEN("_JOK_"))="_JOK_"</formula>
    </cfRule>
    <cfRule type="beginsWith" dxfId="4756" priority="3091" operator="beginsWith" text="_TFG">
      <formula>LEFT(F1382,LEN("_TFG"))="_TFG"</formula>
    </cfRule>
  </conditionalFormatting>
  <conditionalFormatting sqref="F1454:F1462 F1382:F1393 F1395:F1399 F1406:F1416 F1432:F1441 F1445:F1451">
    <cfRule type="beginsWith" dxfId="4755" priority="3092" operator="beginsWith" text="_low_">
      <formula>LEFT(F1382,LEN("_low_"))="_low_"</formula>
    </cfRule>
    <cfRule type="beginsWith" dxfId="4754" priority="3093" operator="beginsWith" text="_HIG_">
      <formula>LEFT(F1382,LEN("_HIG_"))="_HIG_"</formula>
    </cfRule>
  </conditionalFormatting>
  <conditionalFormatting sqref="B1454:B1462 B1445:B1451 B1432:B1441 B1395:B1399 B1382:B1388 B1426:B1429 B1408:B1415">
    <cfRule type="beginsWith" dxfId="4753" priority="3087" operator="beginsWith" text="_SCA_">
      <formula>LEFT(B1382,LEN("_SCA_"))="_SCA_"</formula>
    </cfRule>
  </conditionalFormatting>
  <conditionalFormatting sqref="B1454:B1462 B1445:B1451 B1432:B1441 B1395:B1399 B1382:B1388 B1426:B1429 B1408:B1415">
    <cfRule type="containsText" dxfId="4752" priority="3085" operator="containsText" text="_TMB">
      <formula>NOT(ISERROR(SEARCH("_TMB",B1382)))</formula>
    </cfRule>
    <cfRule type="containsText" dxfId="4751" priority="3086" operator="containsText" text="_TJP">
      <formula>NOT(ISERROR(SEARCH("_TJP",B1382)))</formula>
    </cfRule>
  </conditionalFormatting>
  <conditionalFormatting sqref="B1454:B1462 B1445:B1451 B1432:B1441 B1395:B1399 B1382:B1388 B1426:B1429 B1408:B1415">
    <cfRule type="containsText" dxfId="4750" priority="3079" operator="containsText" text="_JP">
      <formula>NOT(ISERROR(SEARCH("_JP",B1382)))</formula>
    </cfRule>
    <cfRule type="containsText" dxfId="4749" priority="3080" operator="containsText" text="_TOP_">
      <formula>NOT(ISERROR(SEARCH("_TOP_",B1382)))</formula>
    </cfRule>
    <cfRule type="beginsWith" dxfId="4748" priority="3081" operator="beginsWith" text="_JOK_">
      <formula>LEFT(B1382,LEN("_JOK_"))="_JOK_"</formula>
    </cfRule>
    <cfRule type="beginsWith" dxfId="4747" priority="3082" operator="beginsWith" text="_TFG">
      <formula>LEFT(B1382,LEN("_TFG"))="_TFG"</formula>
    </cfRule>
  </conditionalFormatting>
  <conditionalFormatting sqref="B1454:B1462 B1445:B1451 B1432:B1441 B1395:B1399 B1382:B1388 B1426:B1429 B1408:B1415">
    <cfRule type="beginsWith" dxfId="4746" priority="3083" operator="beginsWith" text="_low_">
      <formula>LEFT(B1382,LEN("_low_"))="_low_"</formula>
    </cfRule>
    <cfRule type="beginsWith" dxfId="4745" priority="3084" operator="beginsWith" text="_HIG_">
      <formula>LEFT(B1382,LEN("_HIG_"))="_HIG_"</formula>
    </cfRule>
  </conditionalFormatting>
  <conditionalFormatting sqref="D995:E995 D994">
    <cfRule type="beginsWith" dxfId="4744" priority="2979" operator="beginsWith" text="_SCA_">
      <formula>LEFT(D994,LEN("_SCA_"))="_SCA_"</formula>
    </cfRule>
  </conditionalFormatting>
  <conditionalFormatting sqref="D995:E995 D994">
    <cfRule type="containsText" dxfId="4743" priority="2977" operator="containsText" text="_TMB">
      <formula>NOT(ISERROR(SEARCH("_TMB",D994)))</formula>
    </cfRule>
    <cfRule type="containsText" dxfId="4742" priority="2978" operator="containsText" text="_TJP">
      <formula>NOT(ISERROR(SEARCH("_TJP",D994)))</formula>
    </cfRule>
  </conditionalFormatting>
  <conditionalFormatting sqref="D995:E995 D994">
    <cfRule type="containsText" dxfId="4741" priority="2971" operator="containsText" text="_JP">
      <formula>NOT(ISERROR(SEARCH("_JP",D994)))</formula>
    </cfRule>
    <cfRule type="containsText" dxfId="4740" priority="2972" operator="containsText" text="_TOP_">
      <formula>NOT(ISERROR(SEARCH("_TOP_",D994)))</formula>
    </cfRule>
    <cfRule type="beginsWith" dxfId="4739" priority="2973" operator="beginsWith" text="_JOK_">
      <formula>LEFT(D994,LEN("_JOK_"))="_JOK_"</formula>
    </cfRule>
    <cfRule type="beginsWith" dxfId="4738" priority="2974" operator="beginsWith" text="_TFG">
      <formula>LEFT(D994,LEN("_TFG"))="_TFG"</formula>
    </cfRule>
  </conditionalFormatting>
  <conditionalFormatting sqref="D995:E995 D994">
    <cfRule type="beginsWith" dxfId="4737" priority="2975" operator="beginsWith" text="_low_">
      <formula>LEFT(D994,LEN("_low_"))="_low_"</formula>
    </cfRule>
    <cfRule type="beginsWith" dxfId="4736" priority="2976" operator="beginsWith" text="_HIG_">
      <formula>LEFT(D994,LEN("_HIG_"))="_HIG_"</formula>
    </cfRule>
  </conditionalFormatting>
  <conditionalFormatting sqref="C995:C996">
    <cfRule type="beginsWith" dxfId="4735" priority="2970" operator="beginsWith" text="_SCA_">
      <formula>LEFT(C995,LEN("_SCA_"))="_SCA_"</formula>
    </cfRule>
  </conditionalFormatting>
  <conditionalFormatting sqref="C995:C996">
    <cfRule type="containsText" dxfId="4734" priority="2968" operator="containsText" text="_TMB">
      <formula>NOT(ISERROR(SEARCH("_TMB",C995)))</formula>
    </cfRule>
    <cfRule type="containsText" dxfId="4733" priority="2969" operator="containsText" text="_TJP">
      <formula>NOT(ISERROR(SEARCH("_TJP",C995)))</formula>
    </cfRule>
  </conditionalFormatting>
  <conditionalFormatting sqref="C995:C996">
    <cfRule type="containsText" dxfId="4732" priority="2962" operator="containsText" text="_JP">
      <formula>NOT(ISERROR(SEARCH("_JP",C995)))</formula>
    </cfRule>
    <cfRule type="containsText" dxfId="4731" priority="2963" operator="containsText" text="_TOP_">
      <formula>NOT(ISERROR(SEARCH("_TOP_",C995)))</formula>
    </cfRule>
    <cfRule type="beginsWith" dxfId="4730" priority="2964" operator="beginsWith" text="_JOK_">
      <formula>LEFT(C995,LEN("_JOK_"))="_JOK_"</formula>
    </cfRule>
    <cfRule type="beginsWith" dxfId="4729" priority="2965" operator="beginsWith" text="_TFG">
      <formula>LEFT(C995,LEN("_TFG"))="_TFG"</formula>
    </cfRule>
  </conditionalFormatting>
  <conditionalFormatting sqref="C995:C996">
    <cfRule type="beginsWith" dxfId="4728" priority="2966" operator="beginsWith" text="_low_">
      <formula>LEFT(C995,LEN("_low_"))="_low_"</formula>
    </cfRule>
    <cfRule type="beginsWith" dxfId="4727" priority="2967" operator="beginsWith" text="_HIG_">
      <formula>LEFT(C995,LEN("_HIG_"))="_HIG_"</formula>
    </cfRule>
  </conditionalFormatting>
  <conditionalFormatting sqref="D996:D997">
    <cfRule type="beginsWith" dxfId="4726" priority="3015" operator="beginsWith" text="_SCA_">
      <formula>LEFT(D996,LEN("_SCA_"))="_SCA_"</formula>
    </cfRule>
  </conditionalFormatting>
  <conditionalFormatting sqref="D996:D997">
    <cfRule type="containsText" dxfId="4725" priority="3013" operator="containsText" text="_TMB">
      <formula>NOT(ISERROR(SEARCH("_TMB",D996)))</formula>
    </cfRule>
    <cfRule type="containsText" dxfId="4724" priority="3014" operator="containsText" text="_TJP">
      <formula>NOT(ISERROR(SEARCH("_TJP",D996)))</formula>
    </cfRule>
  </conditionalFormatting>
  <conditionalFormatting sqref="D996:D997">
    <cfRule type="containsText" dxfId="4723" priority="3007" operator="containsText" text="_JP">
      <formula>NOT(ISERROR(SEARCH("_JP",D996)))</formula>
    </cfRule>
    <cfRule type="containsText" dxfId="4722" priority="3008" operator="containsText" text="_TOP_">
      <formula>NOT(ISERROR(SEARCH("_TOP_",D996)))</formula>
    </cfRule>
    <cfRule type="beginsWith" dxfId="4721" priority="3009" operator="beginsWith" text="_JOK_">
      <formula>LEFT(D996,LEN("_JOK_"))="_JOK_"</formula>
    </cfRule>
    <cfRule type="beginsWith" dxfId="4720" priority="3010" operator="beginsWith" text="_TFG">
      <formula>LEFT(D996,LEN("_TFG"))="_TFG"</formula>
    </cfRule>
  </conditionalFormatting>
  <conditionalFormatting sqref="D996:D997">
    <cfRule type="beginsWith" dxfId="4719" priority="3011" operator="beginsWith" text="_low_">
      <formula>LEFT(D996,LEN("_low_"))="_low_"</formula>
    </cfRule>
    <cfRule type="beginsWith" dxfId="4718" priority="3012" operator="beginsWith" text="_HIG_">
      <formula>LEFT(D996,LEN("_HIG_"))="_HIG_"</formula>
    </cfRule>
  </conditionalFormatting>
  <conditionalFormatting sqref="F995:F996">
    <cfRule type="beginsWith" dxfId="4717" priority="2997" operator="beginsWith" text="_SCA_">
      <formula>LEFT(F995,LEN("_SCA_"))="_SCA_"</formula>
    </cfRule>
  </conditionalFormatting>
  <conditionalFormatting sqref="F995:F996">
    <cfRule type="containsText" dxfId="4716" priority="2995" operator="containsText" text="_TMB">
      <formula>NOT(ISERROR(SEARCH("_TMB",F995)))</formula>
    </cfRule>
    <cfRule type="containsText" dxfId="4715" priority="2996" operator="containsText" text="_TJP">
      <formula>NOT(ISERROR(SEARCH("_TJP",F995)))</formula>
    </cfRule>
  </conditionalFormatting>
  <conditionalFormatting sqref="F995:F996">
    <cfRule type="containsText" dxfId="4714" priority="2989" operator="containsText" text="_JP">
      <formula>NOT(ISERROR(SEARCH("_JP",F995)))</formula>
    </cfRule>
    <cfRule type="containsText" dxfId="4713" priority="2990" operator="containsText" text="_TOP_">
      <formula>NOT(ISERROR(SEARCH("_TOP_",F995)))</formula>
    </cfRule>
    <cfRule type="beginsWith" dxfId="4712" priority="2991" operator="beginsWith" text="_JOK_">
      <formula>LEFT(F995,LEN("_JOK_"))="_JOK_"</formula>
    </cfRule>
    <cfRule type="beginsWith" dxfId="4711" priority="2992" operator="beginsWith" text="_TFG">
      <formula>LEFT(F995,LEN("_TFG"))="_TFG"</formula>
    </cfRule>
  </conditionalFormatting>
  <conditionalFormatting sqref="F995:F996">
    <cfRule type="beginsWith" dxfId="4710" priority="2993" operator="beginsWith" text="_low_">
      <formula>LEFT(F995,LEN("_low_"))="_low_"</formula>
    </cfRule>
    <cfRule type="beginsWith" dxfId="4709" priority="2994" operator="beginsWith" text="_HIG_">
      <formula>LEFT(F995,LEN("_HIG_"))="_HIG_"</formula>
    </cfRule>
  </conditionalFormatting>
  <conditionalFormatting sqref="E996">
    <cfRule type="beginsWith" dxfId="4708" priority="2988" operator="beginsWith" text="_SCA_">
      <formula>LEFT(E996,LEN("_SCA_"))="_SCA_"</formula>
    </cfRule>
  </conditionalFormatting>
  <conditionalFormatting sqref="E996">
    <cfRule type="containsText" dxfId="4707" priority="2986" operator="containsText" text="_TMB">
      <formula>NOT(ISERROR(SEARCH("_TMB",E996)))</formula>
    </cfRule>
    <cfRule type="containsText" dxfId="4706" priority="2987" operator="containsText" text="_TJP">
      <formula>NOT(ISERROR(SEARCH("_TJP",E996)))</formula>
    </cfRule>
  </conditionalFormatting>
  <conditionalFormatting sqref="E996">
    <cfRule type="containsText" dxfId="4705" priority="2980" operator="containsText" text="_JP">
      <formula>NOT(ISERROR(SEARCH("_JP",E996)))</formula>
    </cfRule>
    <cfRule type="containsText" dxfId="4704" priority="2981" operator="containsText" text="_TOP_">
      <formula>NOT(ISERROR(SEARCH("_TOP_",E996)))</formula>
    </cfRule>
    <cfRule type="beginsWith" dxfId="4703" priority="2982" operator="beginsWith" text="_JOK_">
      <formula>LEFT(E996,LEN("_JOK_"))="_JOK_"</formula>
    </cfRule>
    <cfRule type="beginsWith" dxfId="4702" priority="2983" operator="beginsWith" text="_TFG">
      <formula>LEFT(E996,LEN("_TFG"))="_TFG"</formula>
    </cfRule>
  </conditionalFormatting>
  <conditionalFormatting sqref="E996">
    <cfRule type="beginsWith" dxfId="4701" priority="2984" operator="beginsWith" text="_low_">
      <formula>LEFT(E996,LEN("_low_"))="_low_"</formula>
    </cfRule>
    <cfRule type="beginsWith" dxfId="4700" priority="2985" operator="beginsWith" text="_HIG_">
      <formula>LEFT(E996,LEN("_HIG_"))="_HIG_"</formula>
    </cfRule>
  </conditionalFormatting>
  <conditionalFormatting sqref="B1013:C1013 E1013:F1013">
    <cfRule type="beginsWith" dxfId="4699" priority="2925" operator="beginsWith" text="_SCA_">
      <formula>LEFT(B1013,LEN("_SCA_"))="_SCA_"</formula>
    </cfRule>
  </conditionalFormatting>
  <conditionalFormatting sqref="B1013:C1013 E1013:F1013">
    <cfRule type="containsText" dxfId="4698" priority="2923" operator="containsText" text="_TMB">
      <formula>NOT(ISERROR(SEARCH("_TMB",B1013)))</formula>
    </cfRule>
    <cfRule type="containsText" dxfId="4697" priority="2924" operator="containsText" text="_TJP">
      <formula>NOT(ISERROR(SEARCH("_TJP",B1013)))</formula>
    </cfRule>
  </conditionalFormatting>
  <conditionalFormatting sqref="B1013:C1013 E1013:F1013">
    <cfRule type="containsText" dxfId="4696" priority="2917" operator="containsText" text="_JP">
      <formula>NOT(ISERROR(SEARCH("_JP",B1013)))</formula>
    </cfRule>
    <cfRule type="containsText" dxfId="4695" priority="2918" operator="containsText" text="_TOP_">
      <formula>NOT(ISERROR(SEARCH("_TOP_",B1013)))</formula>
    </cfRule>
    <cfRule type="beginsWith" dxfId="4694" priority="2919" operator="beginsWith" text="_JOK_">
      <formula>LEFT(B1013,LEN("_JOK_"))="_JOK_"</formula>
    </cfRule>
    <cfRule type="beginsWith" dxfId="4693" priority="2920" operator="beginsWith" text="_TFG">
      <formula>LEFT(B1013,LEN("_TFG"))="_TFG"</formula>
    </cfRule>
  </conditionalFormatting>
  <conditionalFormatting sqref="B1013:C1013 E1013:F1013">
    <cfRule type="beginsWith" dxfId="4692" priority="2921" operator="beginsWith" text="_low_">
      <formula>LEFT(B1013,LEN("_low_"))="_low_"</formula>
    </cfRule>
    <cfRule type="beginsWith" dxfId="4691" priority="2922" operator="beginsWith" text="_HIG_">
      <formula>LEFT(B1013,LEN("_HIG_"))="_HIG_"</formula>
    </cfRule>
  </conditionalFormatting>
  <conditionalFormatting sqref="C1014">
    <cfRule type="beginsWith" dxfId="4690" priority="2916" operator="beginsWith" text="_SCA_">
      <formula>LEFT(C1014,LEN("_SCA_"))="_SCA_"</formula>
    </cfRule>
  </conditionalFormatting>
  <conditionalFormatting sqref="C1014">
    <cfRule type="containsText" dxfId="4689" priority="2914" operator="containsText" text="_TMB">
      <formula>NOT(ISERROR(SEARCH("_TMB",C1014)))</formula>
    </cfRule>
    <cfRule type="containsText" dxfId="4688" priority="2915" operator="containsText" text="_TJP">
      <formula>NOT(ISERROR(SEARCH("_TJP",C1014)))</formula>
    </cfRule>
  </conditionalFormatting>
  <conditionalFormatting sqref="C1014">
    <cfRule type="containsText" dxfId="4687" priority="2908" operator="containsText" text="_JP">
      <formula>NOT(ISERROR(SEARCH("_JP",C1014)))</formula>
    </cfRule>
    <cfRule type="containsText" dxfId="4686" priority="2909" operator="containsText" text="_TOP_">
      <formula>NOT(ISERROR(SEARCH("_TOP_",C1014)))</formula>
    </cfRule>
    <cfRule type="beginsWith" dxfId="4685" priority="2910" operator="beginsWith" text="_JOK_">
      <formula>LEFT(C1014,LEN("_JOK_"))="_JOK_"</formula>
    </cfRule>
    <cfRule type="beginsWith" dxfId="4684" priority="2911" operator="beginsWith" text="_TFG">
      <formula>LEFT(C1014,LEN("_TFG"))="_TFG"</formula>
    </cfRule>
  </conditionalFormatting>
  <conditionalFormatting sqref="C1014">
    <cfRule type="beginsWith" dxfId="4683" priority="2912" operator="beginsWith" text="_low_">
      <formula>LEFT(C1014,LEN("_low_"))="_low_"</formula>
    </cfRule>
    <cfRule type="beginsWith" dxfId="4682" priority="2913" operator="beginsWith" text="_HIG_">
      <formula>LEFT(C1014,LEN("_HIG_"))="_HIG_"</formula>
    </cfRule>
  </conditionalFormatting>
  <conditionalFormatting sqref="F997:F998">
    <cfRule type="beginsWith" dxfId="4681" priority="2961" operator="beginsWith" text="_SCA_">
      <formula>LEFT(F997,LEN("_SCA_"))="_SCA_"</formula>
    </cfRule>
  </conditionalFormatting>
  <conditionalFormatting sqref="F997:F998">
    <cfRule type="containsText" dxfId="4680" priority="2959" operator="containsText" text="_TMB">
      <formula>NOT(ISERROR(SEARCH("_TMB",F997)))</formula>
    </cfRule>
    <cfRule type="containsText" dxfId="4679" priority="2960" operator="containsText" text="_TJP">
      <formula>NOT(ISERROR(SEARCH("_TJP",F997)))</formula>
    </cfRule>
  </conditionalFormatting>
  <conditionalFormatting sqref="F997:F998">
    <cfRule type="containsText" dxfId="4678" priority="2953" operator="containsText" text="_JP">
      <formula>NOT(ISERROR(SEARCH("_JP",F997)))</formula>
    </cfRule>
    <cfRule type="containsText" dxfId="4677" priority="2954" operator="containsText" text="_TOP_">
      <formula>NOT(ISERROR(SEARCH("_TOP_",F997)))</formula>
    </cfRule>
    <cfRule type="beginsWith" dxfId="4676" priority="2955" operator="beginsWith" text="_JOK_">
      <formula>LEFT(F997,LEN("_JOK_"))="_JOK_"</formula>
    </cfRule>
    <cfRule type="beginsWith" dxfId="4675" priority="2956" operator="beginsWith" text="_TFG">
      <formula>LEFT(F997,LEN("_TFG"))="_TFG"</formula>
    </cfRule>
  </conditionalFormatting>
  <conditionalFormatting sqref="F997:F998">
    <cfRule type="beginsWith" dxfId="4674" priority="2957" operator="beginsWith" text="_low_">
      <formula>LEFT(F997,LEN("_low_"))="_low_"</formula>
    </cfRule>
    <cfRule type="beginsWith" dxfId="4673" priority="2958" operator="beginsWith" text="_HIG_">
      <formula>LEFT(F997,LEN("_HIG_"))="_HIG_"</formula>
    </cfRule>
  </conditionalFormatting>
  <conditionalFormatting sqref="B999:F999">
    <cfRule type="beginsWith" dxfId="4672" priority="3069" operator="beginsWith" text="_SCA_">
      <formula>LEFT(B999,LEN("_SCA_"))="_SCA_"</formula>
    </cfRule>
  </conditionalFormatting>
  <conditionalFormatting sqref="B999:F999">
    <cfRule type="containsText" dxfId="4671" priority="3067" operator="containsText" text="_TMB">
      <formula>NOT(ISERROR(SEARCH("_TMB",B999)))</formula>
    </cfRule>
    <cfRule type="containsText" dxfId="4670" priority="3068" operator="containsText" text="_TJP">
      <formula>NOT(ISERROR(SEARCH("_TJP",B999)))</formula>
    </cfRule>
  </conditionalFormatting>
  <conditionalFormatting sqref="B999:F999">
    <cfRule type="containsText" dxfId="4669" priority="3061" operator="containsText" text="_JP">
      <formula>NOT(ISERROR(SEARCH("_JP",B999)))</formula>
    </cfRule>
    <cfRule type="containsText" dxfId="4668" priority="3062" operator="containsText" text="_TOP_">
      <formula>NOT(ISERROR(SEARCH("_TOP_",B999)))</formula>
    </cfRule>
    <cfRule type="beginsWith" dxfId="4667" priority="3063" operator="beginsWith" text="_JOK_">
      <formula>LEFT(B999,LEN("_JOK_"))="_JOK_"</formula>
    </cfRule>
    <cfRule type="beginsWith" dxfId="4666" priority="3064" operator="beginsWith" text="_TFG">
      <formula>LEFT(B999,LEN("_TFG"))="_TFG"</formula>
    </cfRule>
  </conditionalFormatting>
  <conditionalFormatting sqref="B999:F999">
    <cfRule type="beginsWith" dxfId="4665" priority="3065" operator="beginsWith" text="_low_">
      <formula>LEFT(B999,LEN("_low_"))="_low_"</formula>
    </cfRule>
    <cfRule type="beginsWith" dxfId="4664" priority="3066" operator="beginsWith" text="_HIG_">
      <formula>LEFT(B999,LEN("_HIG_"))="_HIG_"</formula>
    </cfRule>
  </conditionalFormatting>
  <conditionalFormatting sqref="B894:F904">
    <cfRule type="beginsWith" dxfId="4663" priority="3078" operator="beginsWith" text="_SCA_">
      <formula>LEFT(B894,LEN("_SCA_"))="_SCA_"</formula>
    </cfRule>
  </conditionalFormatting>
  <conditionalFormatting sqref="B894:F904">
    <cfRule type="containsText" dxfId="4662" priority="3076" operator="containsText" text="_TMB">
      <formula>NOT(ISERROR(SEARCH("_TMB",B894)))</formula>
    </cfRule>
    <cfRule type="containsText" dxfId="4661" priority="3077" operator="containsText" text="_TJP">
      <formula>NOT(ISERROR(SEARCH("_TJP",B894)))</formula>
    </cfRule>
  </conditionalFormatting>
  <conditionalFormatting sqref="B894:F904">
    <cfRule type="containsText" dxfId="4660" priority="3070" operator="containsText" text="_JP">
      <formula>NOT(ISERROR(SEARCH("_JP",B894)))</formula>
    </cfRule>
    <cfRule type="containsText" dxfId="4659" priority="3071" operator="containsText" text="_TOP_">
      <formula>NOT(ISERROR(SEARCH("_TOP_",B894)))</formula>
    </cfRule>
    <cfRule type="beginsWith" dxfId="4658" priority="3072" operator="beginsWith" text="_JOK_">
      <formula>LEFT(B894,LEN("_JOK_"))="_JOK_"</formula>
    </cfRule>
    <cfRule type="beginsWith" dxfId="4657" priority="3073" operator="beginsWith" text="_TFG">
      <formula>LEFT(B894,LEN("_TFG"))="_TFG"</formula>
    </cfRule>
  </conditionalFormatting>
  <conditionalFormatting sqref="B894:F904">
    <cfRule type="beginsWith" dxfId="4656" priority="3074" operator="beginsWith" text="_low_">
      <formula>LEFT(B894,LEN("_low_"))="_low_"</formula>
    </cfRule>
    <cfRule type="beginsWith" dxfId="4655" priority="3075" operator="beginsWith" text="_HIG_">
      <formula>LEFT(B894,LEN("_HIG_"))="_HIG_"</formula>
    </cfRule>
  </conditionalFormatting>
  <conditionalFormatting sqref="B1000:F1001">
    <cfRule type="containsText" dxfId="4654" priority="3052" operator="containsText" text="_JP">
      <formula>NOT(ISERROR(SEARCH("_JP",B1000)))</formula>
    </cfRule>
    <cfRule type="containsText" dxfId="4653" priority="3055" operator="containsText" text="_TOP_">
      <formula>NOT(ISERROR(SEARCH("_TOP_",B1000)))</formula>
    </cfRule>
    <cfRule type="beginsWith" dxfId="4652" priority="3056" operator="beginsWith" text="_JOK_">
      <formula>LEFT(B1000,LEN("_JOK_"))="_JOK_"</formula>
    </cfRule>
    <cfRule type="beginsWith" dxfId="4651" priority="3057" operator="beginsWith" text="_TFG">
      <formula>LEFT(B1000,LEN("_TFG"))="_TFG"</formula>
    </cfRule>
  </conditionalFormatting>
  <conditionalFormatting sqref="B1000:F1001">
    <cfRule type="beginsWith" dxfId="4650" priority="3059" operator="beginsWith" text="_low_">
      <formula>LEFT(B1000,LEN("_low_"))="_low_"</formula>
    </cfRule>
    <cfRule type="beginsWith" dxfId="4649" priority="3060" operator="beginsWith" text="_HIG_">
      <formula>LEFT(B1000,LEN("_HIG_"))="_HIG_"</formula>
    </cfRule>
  </conditionalFormatting>
  <conditionalFormatting sqref="B1000:F1001">
    <cfRule type="beginsWith" dxfId="4648" priority="3058" operator="beginsWith" text="_SCA_">
      <formula>LEFT(B1000,LEN("_SCA_"))="_SCA_"</formula>
    </cfRule>
  </conditionalFormatting>
  <conditionalFormatting sqref="B1000:F1001">
    <cfRule type="containsText" dxfId="4647" priority="3053" operator="containsText" text="_TMB">
      <formula>NOT(ISERROR(SEARCH("_TMB",B1000)))</formula>
    </cfRule>
    <cfRule type="containsText" dxfId="4646" priority="3054" operator="containsText" text="_TJP">
      <formula>NOT(ISERROR(SEARCH("_TJP",B1000)))</formula>
    </cfRule>
  </conditionalFormatting>
  <conditionalFormatting sqref="B1002:D1002">
    <cfRule type="containsText" dxfId="4645" priority="3043" operator="containsText" text="_JP">
      <formula>NOT(ISERROR(SEARCH("_JP",B1002)))</formula>
    </cfRule>
    <cfRule type="containsText" dxfId="4644" priority="3046" operator="containsText" text="_TOP_">
      <formula>NOT(ISERROR(SEARCH("_TOP_",B1002)))</formula>
    </cfRule>
    <cfRule type="beginsWith" dxfId="4643" priority="3047" operator="beginsWith" text="_JOK_">
      <formula>LEFT(B1002,LEN("_JOK_"))="_JOK_"</formula>
    </cfRule>
    <cfRule type="beginsWith" dxfId="4642" priority="3048" operator="beginsWith" text="_TFG">
      <formula>LEFT(B1002,LEN("_TFG"))="_TFG"</formula>
    </cfRule>
  </conditionalFormatting>
  <conditionalFormatting sqref="B1002:D1002">
    <cfRule type="beginsWith" dxfId="4641" priority="3050" operator="beginsWith" text="_low_">
      <formula>LEFT(B1002,LEN("_low_"))="_low_"</formula>
    </cfRule>
    <cfRule type="beginsWith" dxfId="4640" priority="3051" operator="beginsWith" text="_HIG_">
      <formula>LEFT(B1002,LEN("_HIG_"))="_HIG_"</formula>
    </cfRule>
  </conditionalFormatting>
  <conditionalFormatting sqref="B1002:D1002">
    <cfRule type="beginsWith" dxfId="4639" priority="3049" operator="beginsWith" text="_SCA_">
      <formula>LEFT(B1002,LEN("_SCA_"))="_SCA_"</formula>
    </cfRule>
  </conditionalFormatting>
  <conditionalFormatting sqref="B1002:D1002">
    <cfRule type="containsText" dxfId="4638" priority="3044" operator="containsText" text="_TMB">
      <formula>NOT(ISERROR(SEARCH("_TMB",B1002)))</formula>
    </cfRule>
    <cfRule type="containsText" dxfId="4637" priority="3045" operator="containsText" text="_TJP">
      <formula>NOT(ISERROR(SEARCH("_TJP",B1002)))</formula>
    </cfRule>
  </conditionalFormatting>
  <conditionalFormatting sqref="E1002:F1002">
    <cfRule type="containsText" dxfId="4636" priority="3034" operator="containsText" text="_JP">
      <formula>NOT(ISERROR(SEARCH("_JP",E1002)))</formula>
    </cfRule>
    <cfRule type="containsText" dxfId="4635" priority="3037" operator="containsText" text="_TOP_">
      <formula>NOT(ISERROR(SEARCH("_TOP_",E1002)))</formula>
    </cfRule>
    <cfRule type="beginsWith" dxfId="4634" priority="3038" operator="beginsWith" text="_JOK_">
      <formula>LEFT(E1002,LEN("_JOK_"))="_JOK_"</formula>
    </cfRule>
    <cfRule type="beginsWith" dxfId="4633" priority="3039" operator="beginsWith" text="_TFG">
      <formula>LEFT(E1002,LEN("_TFG"))="_TFG"</formula>
    </cfRule>
  </conditionalFormatting>
  <conditionalFormatting sqref="E1002:F1002">
    <cfRule type="beginsWith" dxfId="4632" priority="3041" operator="beginsWith" text="_low_">
      <formula>LEFT(E1002,LEN("_low_"))="_low_"</formula>
    </cfRule>
    <cfRule type="beginsWith" dxfId="4631" priority="3042" operator="beginsWith" text="_HIG_">
      <formula>LEFT(E1002,LEN("_HIG_"))="_HIG_"</formula>
    </cfRule>
  </conditionalFormatting>
  <conditionalFormatting sqref="E1002:F1002">
    <cfRule type="beginsWith" dxfId="4630" priority="3040" operator="beginsWith" text="_SCA_">
      <formula>LEFT(E1002,LEN("_SCA_"))="_SCA_"</formula>
    </cfRule>
  </conditionalFormatting>
  <conditionalFormatting sqref="E1002:F1002">
    <cfRule type="containsText" dxfId="4629" priority="3035" operator="containsText" text="_TMB">
      <formula>NOT(ISERROR(SEARCH("_TMB",E1002)))</formula>
    </cfRule>
    <cfRule type="containsText" dxfId="4628" priority="3036" operator="containsText" text="_TJP">
      <formula>NOT(ISERROR(SEARCH("_TJP",E1002)))</formula>
    </cfRule>
  </conditionalFormatting>
  <conditionalFormatting sqref="B995:B997">
    <cfRule type="beginsWith" dxfId="4627" priority="3033" operator="beginsWith" text="_SCA_">
      <formula>LEFT(B995,LEN("_SCA_"))="_SCA_"</formula>
    </cfRule>
  </conditionalFormatting>
  <conditionalFormatting sqref="B995:B997">
    <cfRule type="containsText" dxfId="4626" priority="3031" operator="containsText" text="_TMB">
      <formula>NOT(ISERROR(SEARCH("_TMB",B995)))</formula>
    </cfRule>
    <cfRule type="containsText" dxfId="4625" priority="3032" operator="containsText" text="_TJP">
      <formula>NOT(ISERROR(SEARCH("_TJP",B995)))</formula>
    </cfRule>
  </conditionalFormatting>
  <conditionalFormatting sqref="B995:B997">
    <cfRule type="containsText" dxfId="4624" priority="3025" operator="containsText" text="_JP">
      <formula>NOT(ISERROR(SEARCH("_JP",B995)))</formula>
    </cfRule>
    <cfRule type="containsText" dxfId="4623" priority="3026" operator="containsText" text="_TOP_">
      <formula>NOT(ISERROR(SEARCH("_TOP_",B995)))</formula>
    </cfRule>
    <cfRule type="beginsWith" dxfId="4622" priority="3027" operator="beginsWith" text="_JOK_">
      <formula>LEFT(B995,LEN("_JOK_"))="_JOK_"</formula>
    </cfRule>
    <cfRule type="beginsWith" dxfId="4621" priority="3028" operator="beginsWith" text="_TFG">
      <formula>LEFT(B995,LEN("_TFG"))="_TFG"</formula>
    </cfRule>
  </conditionalFormatting>
  <conditionalFormatting sqref="B995:B997">
    <cfRule type="beginsWith" dxfId="4620" priority="3029" operator="beginsWith" text="_low_">
      <formula>LEFT(B995,LEN("_low_"))="_low_"</formula>
    </cfRule>
    <cfRule type="beginsWith" dxfId="4619" priority="3030" operator="beginsWith" text="_HIG_">
      <formula>LEFT(B995,LEN("_HIG_"))="_HIG_"</formula>
    </cfRule>
  </conditionalFormatting>
  <conditionalFormatting sqref="C997">
    <cfRule type="beginsWith" dxfId="4618" priority="3024" operator="beginsWith" text="_SCA_">
      <formula>LEFT(C997,LEN("_SCA_"))="_SCA_"</formula>
    </cfRule>
  </conditionalFormatting>
  <conditionalFormatting sqref="C997">
    <cfRule type="containsText" dxfId="4617" priority="3022" operator="containsText" text="_TMB">
      <formula>NOT(ISERROR(SEARCH("_TMB",C997)))</formula>
    </cfRule>
    <cfRule type="containsText" dxfId="4616" priority="3023" operator="containsText" text="_TJP">
      <formula>NOT(ISERROR(SEARCH("_TJP",C997)))</formula>
    </cfRule>
  </conditionalFormatting>
  <conditionalFormatting sqref="C997">
    <cfRule type="containsText" dxfId="4615" priority="3016" operator="containsText" text="_JP">
      <formula>NOT(ISERROR(SEARCH("_JP",C997)))</formula>
    </cfRule>
    <cfRule type="containsText" dxfId="4614" priority="3017" operator="containsText" text="_TOP_">
      <formula>NOT(ISERROR(SEARCH("_TOP_",C997)))</formula>
    </cfRule>
    <cfRule type="beginsWith" dxfId="4613" priority="3018" operator="beginsWith" text="_JOK_">
      <formula>LEFT(C997,LEN("_JOK_"))="_JOK_"</formula>
    </cfRule>
    <cfRule type="beginsWith" dxfId="4612" priority="3019" operator="beginsWith" text="_TFG">
      <formula>LEFT(C997,LEN("_TFG"))="_TFG"</formula>
    </cfRule>
  </conditionalFormatting>
  <conditionalFormatting sqref="C997">
    <cfRule type="beginsWith" dxfId="4611" priority="3020" operator="beginsWith" text="_low_">
      <formula>LEFT(C997,LEN("_low_"))="_low_"</formula>
    </cfRule>
    <cfRule type="beginsWith" dxfId="4610" priority="3021" operator="beginsWith" text="_HIG_">
      <formula>LEFT(C997,LEN("_HIG_"))="_HIG_"</formula>
    </cfRule>
  </conditionalFormatting>
  <conditionalFormatting sqref="E997">
    <cfRule type="beginsWith" dxfId="4609" priority="3006" operator="beginsWith" text="_SCA_">
      <formula>LEFT(E997,LEN("_SCA_"))="_SCA_"</formula>
    </cfRule>
  </conditionalFormatting>
  <conditionalFormatting sqref="E997">
    <cfRule type="containsText" dxfId="4608" priority="3004" operator="containsText" text="_TMB">
      <formula>NOT(ISERROR(SEARCH("_TMB",E997)))</formula>
    </cfRule>
    <cfRule type="containsText" dxfId="4607" priority="3005" operator="containsText" text="_TJP">
      <formula>NOT(ISERROR(SEARCH("_TJP",E997)))</formula>
    </cfRule>
  </conditionalFormatting>
  <conditionalFormatting sqref="E997">
    <cfRule type="containsText" dxfId="4606" priority="2998" operator="containsText" text="_JP">
      <formula>NOT(ISERROR(SEARCH("_JP",E997)))</formula>
    </cfRule>
    <cfRule type="containsText" dxfId="4605" priority="2999" operator="containsText" text="_TOP_">
      <formula>NOT(ISERROR(SEARCH("_TOP_",E997)))</formula>
    </cfRule>
    <cfRule type="beginsWith" dxfId="4604" priority="3000" operator="beginsWith" text="_JOK_">
      <formula>LEFT(E997,LEN("_JOK_"))="_JOK_"</formula>
    </cfRule>
    <cfRule type="beginsWith" dxfId="4603" priority="3001" operator="beginsWith" text="_TFG">
      <formula>LEFT(E997,LEN("_TFG"))="_TFG"</formula>
    </cfRule>
  </conditionalFormatting>
  <conditionalFormatting sqref="E997">
    <cfRule type="beginsWith" dxfId="4602" priority="3002" operator="beginsWith" text="_low_">
      <formula>LEFT(E997,LEN("_low_"))="_low_"</formula>
    </cfRule>
    <cfRule type="beginsWith" dxfId="4601" priority="3003" operator="beginsWith" text="_HIG_">
      <formula>LEFT(E997,LEN("_HIG_"))="_HIG_"</formula>
    </cfRule>
  </conditionalFormatting>
  <conditionalFormatting sqref="B998:C998">
    <cfRule type="containsText" dxfId="4600" priority="2944" operator="containsText" text="_JP">
      <formula>NOT(ISERROR(SEARCH("_JP",B998)))</formula>
    </cfRule>
    <cfRule type="containsText" dxfId="4599" priority="2947" operator="containsText" text="_TOP_">
      <formula>NOT(ISERROR(SEARCH("_TOP_",B998)))</formula>
    </cfRule>
    <cfRule type="beginsWith" dxfId="4598" priority="2948" operator="beginsWith" text="_JOK_">
      <formula>LEFT(B998,LEN("_JOK_"))="_JOK_"</formula>
    </cfRule>
    <cfRule type="beginsWith" dxfId="4597" priority="2949" operator="beginsWith" text="_TFG">
      <formula>LEFT(B998,LEN("_TFG"))="_TFG"</formula>
    </cfRule>
  </conditionalFormatting>
  <conditionalFormatting sqref="B998:C998">
    <cfRule type="beginsWith" dxfId="4596" priority="2951" operator="beginsWith" text="_low_">
      <formula>LEFT(B998,LEN("_low_"))="_low_"</formula>
    </cfRule>
    <cfRule type="beginsWith" dxfId="4595" priority="2952" operator="beginsWith" text="_HIG_">
      <formula>LEFT(B998,LEN("_HIG_"))="_HIG_"</formula>
    </cfRule>
  </conditionalFormatting>
  <conditionalFormatting sqref="B998:C998">
    <cfRule type="beginsWith" dxfId="4594" priority="2950" operator="beginsWith" text="_SCA_">
      <formula>LEFT(B998,LEN("_SCA_"))="_SCA_"</formula>
    </cfRule>
  </conditionalFormatting>
  <conditionalFormatting sqref="B998:C998">
    <cfRule type="containsText" dxfId="4593" priority="2945" operator="containsText" text="_TMB">
      <formula>NOT(ISERROR(SEARCH("_TMB",B998)))</formula>
    </cfRule>
    <cfRule type="containsText" dxfId="4592" priority="2946" operator="containsText" text="_TJP">
      <formula>NOT(ISERROR(SEARCH("_TJP",B998)))</formula>
    </cfRule>
  </conditionalFormatting>
  <conditionalFormatting sqref="D998:E998">
    <cfRule type="containsText" dxfId="4591" priority="2935" operator="containsText" text="_JP">
      <formula>NOT(ISERROR(SEARCH("_JP",D998)))</formula>
    </cfRule>
    <cfRule type="containsText" dxfId="4590" priority="2938" operator="containsText" text="_TOP_">
      <formula>NOT(ISERROR(SEARCH("_TOP_",D998)))</formula>
    </cfRule>
    <cfRule type="beginsWith" dxfId="4589" priority="2939" operator="beginsWith" text="_JOK_">
      <formula>LEFT(D998,LEN("_JOK_"))="_JOK_"</formula>
    </cfRule>
    <cfRule type="beginsWith" dxfId="4588" priority="2940" operator="beginsWith" text="_TFG">
      <formula>LEFT(D998,LEN("_TFG"))="_TFG"</formula>
    </cfRule>
  </conditionalFormatting>
  <conditionalFormatting sqref="D998:E998">
    <cfRule type="beginsWith" dxfId="4587" priority="2942" operator="beginsWith" text="_low_">
      <formula>LEFT(D998,LEN("_low_"))="_low_"</formula>
    </cfRule>
    <cfRule type="beginsWith" dxfId="4586" priority="2943" operator="beginsWith" text="_HIG_">
      <formula>LEFT(D998,LEN("_HIG_"))="_HIG_"</formula>
    </cfRule>
  </conditionalFormatting>
  <conditionalFormatting sqref="D998:E998">
    <cfRule type="beginsWith" dxfId="4585" priority="2941" operator="beginsWith" text="_SCA_">
      <formula>LEFT(D998,LEN("_SCA_"))="_SCA_"</formula>
    </cfRule>
  </conditionalFormatting>
  <conditionalFormatting sqref="D998:E998">
    <cfRule type="containsText" dxfId="4584" priority="2936" operator="containsText" text="_TMB">
      <formula>NOT(ISERROR(SEARCH("_TMB",D998)))</formula>
    </cfRule>
    <cfRule type="containsText" dxfId="4583" priority="2937" operator="containsText" text="_TJP">
      <formula>NOT(ISERROR(SEARCH("_TJP",D998)))</formula>
    </cfRule>
  </conditionalFormatting>
  <conditionalFormatting sqref="E994:F994">
    <cfRule type="containsText" dxfId="4582" priority="2926" operator="containsText" text="_JP">
      <formula>NOT(ISERROR(SEARCH("_JP",E994)))</formula>
    </cfRule>
    <cfRule type="containsText" dxfId="4581" priority="2929" operator="containsText" text="_TOP_">
      <formula>NOT(ISERROR(SEARCH("_TOP_",E994)))</formula>
    </cfRule>
    <cfRule type="beginsWith" dxfId="4580" priority="2930" operator="beginsWith" text="_JOK_">
      <formula>LEFT(E994,LEN("_JOK_"))="_JOK_"</formula>
    </cfRule>
    <cfRule type="beginsWith" dxfId="4579" priority="2931" operator="beginsWith" text="_TFG">
      <formula>LEFT(E994,LEN("_TFG"))="_TFG"</formula>
    </cfRule>
  </conditionalFormatting>
  <conditionalFormatting sqref="E994:F994">
    <cfRule type="beginsWith" dxfId="4578" priority="2933" operator="beginsWith" text="_low_">
      <formula>LEFT(E994,LEN("_low_"))="_low_"</formula>
    </cfRule>
    <cfRule type="beginsWith" dxfId="4577" priority="2934" operator="beginsWith" text="_HIG_">
      <formula>LEFT(E994,LEN("_HIG_"))="_HIG_"</formula>
    </cfRule>
  </conditionalFormatting>
  <conditionalFormatting sqref="E994:F994">
    <cfRule type="beginsWith" dxfId="4576" priority="2932" operator="beginsWith" text="_SCA_">
      <formula>LEFT(E994,LEN("_SCA_"))="_SCA_"</formula>
    </cfRule>
  </conditionalFormatting>
  <conditionalFormatting sqref="E994:F994">
    <cfRule type="containsText" dxfId="4575" priority="2927" operator="containsText" text="_TMB">
      <formula>NOT(ISERROR(SEARCH("_TMB",E994)))</formula>
    </cfRule>
    <cfRule type="containsText" dxfId="4574" priority="2928" operator="containsText" text="_TJP">
      <formula>NOT(ISERROR(SEARCH("_TJP",E994)))</formula>
    </cfRule>
  </conditionalFormatting>
  <conditionalFormatting sqref="D1013:D1014">
    <cfRule type="beginsWith" dxfId="4573" priority="2907" operator="beginsWith" text="_SCA_">
      <formula>LEFT(D1013,LEN("_SCA_"))="_SCA_"</formula>
    </cfRule>
  </conditionalFormatting>
  <conditionalFormatting sqref="D1013:D1014">
    <cfRule type="containsText" dxfId="4572" priority="2905" operator="containsText" text="_TMB">
      <formula>NOT(ISERROR(SEARCH("_TMB",D1013)))</formula>
    </cfRule>
    <cfRule type="containsText" dxfId="4571" priority="2906" operator="containsText" text="_TJP">
      <formula>NOT(ISERROR(SEARCH("_TJP",D1013)))</formula>
    </cfRule>
  </conditionalFormatting>
  <conditionalFormatting sqref="D1013:D1014">
    <cfRule type="containsText" dxfId="4570" priority="2899" operator="containsText" text="_JP">
      <formula>NOT(ISERROR(SEARCH("_JP",D1013)))</formula>
    </cfRule>
    <cfRule type="containsText" dxfId="4569" priority="2900" operator="containsText" text="_TOP_">
      <formula>NOT(ISERROR(SEARCH("_TOP_",D1013)))</formula>
    </cfRule>
    <cfRule type="beginsWith" dxfId="4568" priority="2901" operator="beginsWith" text="_JOK_">
      <formula>LEFT(D1013,LEN("_JOK_"))="_JOK_"</formula>
    </cfRule>
    <cfRule type="beginsWith" dxfId="4567" priority="2902" operator="beginsWith" text="_TFG">
      <formula>LEFT(D1013,LEN("_TFG"))="_TFG"</formula>
    </cfRule>
  </conditionalFormatting>
  <conditionalFormatting sqref="D1013:D1014">
    <cfRule type="beginsWith" dxfId="4566" priority="2903" operator="beginsWith" text="_low_">
      <formula>LEFT(D1013,LEN("_low_"))="_low_"</formula>
    </cfRule>
    <cfRule type="beginsWith" dxfId="4565" priority="2904" operator="beginsWith" text="_HIG_">
      <formula>LEFT(D1013,LEN("_HIG_"))="_HIG_"</formula>
    </cfRule>
  </conditionalFormatting>
  <conditionalFormatting sqref="D1015">
    <cfRule type="beginsWith" dxfId="4564" priority="2898" operator="beginsWith" text="_SCA_">
      <formula>LEFT(D1015,LEN("_SCA_"))="_SCA_"</formula>
    </cfRule>
  </conditionalFormatting>
  <conditionalFormatting sqref="D1015">
    <cfRule type="containsText" dxfId="4563" priority="2896" operator="containsText" text="_TMB">
      <formula>NOT(ISERROR(SEARCH("_TMB",D1015)))</formula>
    </cfRule>
    <cfRule type="containsText" dxfId="4562" priority="2897" operator="containsText" text="_TJP">
      <formula>NOT(ISERROR(SEARCH("_TJP",D1015)))</formula>
    </cfRule>
  </conditionalFormatting>
  <conditionalFormatting sqref="D1015">
    <cfRule type="containsText" dxfId="4561" priority="2890" operator="containsText" text="_JP">
      <formula>NOT(ISERROR(SEARCH("_JP",D1015)))</formula>
    </cfRule>
    <cfRule type="containsText" dxfId="4560" priority="2891" operator="containsText" text="_TOP_">
      <formula>NOT(ISERROR(SEARCH("_TOP_",D1015)))</formula>
    </cfRule>
    <cfRule type="beginsWith" dxfId="4559" priority="2892" operator="beginsWith" text="_JOK_">
      <formula>LEFT(D1015,LEN("_JOK_"))="_JOK_"</formula>
    </cfRule>
    <cfRule type="beginsWith" dxfId="4558" priority="2893" operator="beginsWith" text="_TFG">
      <formula>LEFT(D1015,LEN("_TFG"))="_TFG"</formula>
    </cfRule>
  </conditionalFormatting>
  <conditionalFormatting sqref="D1015">
    <cfRule type="beginsWith" dxfId="4557" priority="2894" operator="beginsWith" text="_low_">
      <formula>LEFT(D1015,LEN("_low_"))="_low_"</formula>
    </cfRule>
    <cfRule type="beginsWith" dxfId="4556" priority="2895" operator="beginsWith" text="_HIG_">
      <formula>LEFT(D1015,LEN("_HIG_"))="_HIG_"</formula>
    </cfRule>
  </conditionalFormatting>
  <conditionalFormatting sqref="B1326:F1328 B1331:F1331 B1329:B1330 D1329:E1330">
    <cfRule type="beginsWith" dxfId="4555" priority="2574" operator="beginsWith" text="_SCA_">
      <formula>LEFT(B1326,LEN("_SCA_"))="_SCA_"</formula>
    </cfRule>
  </conditionalFormatting>
  <conditionalFormatting sqref="B1326:F1328 B1331:F1331 B1329:B1330 D1329:E1330">
    <cfRule type="containsText" dxfId="4554" priority="2572" operator="containsText" text="_TMB">
      <formula>NOT(ISERROR(SEARCH("_TMB",B1326)))</formula>
    </cfRule>
    <cfRule type="containsText" dxfId="4553" priority="2573" operator="containsText" text="_TJP">
      <formula>NOT(ISERROR(SEARCH("_TJP",B1326)))</formula>
    </cfRule>
  </conditionalFormatting>
  <conditionalFormatting sqref="B1326:F1328 B1331:F1331 B1329:B1330 D1329:E1330">
    <cfRule type="containsText" dxfId="4552" priority="2566" operator="containsText" text="_JP">
      <formula>NOT(ISERROR(SEARCH("_JP",B1326)))</formula>
    </cfRule>
    <cfRule type="containsText" dxfId="4551" priority="2567" operator="containsText" text="_TOP_">
      <formula>NOT(ISERROR(SEARCH("_TOP_",B1326)))</formula>
    </cfRule>
    <cfRule type="beginsWith" dxfId="4550" priority="2568" operator="beginsWith" text="_JOK_">
      <formula>LEFT(B1326,LEN("_JOK_"))="_JOK_"</formula>
    </cfRule>
    <cfRule type="beginsWith" dxfId="4549" priority="2569" operator="beginsWith" text="_TFG">
      <formula>LEFT(B1326,LEN("_TFG"))="_TFG"</formula>
    </cfRule>
  </conditionalFormatting>
  <conditionalFormatting sqref="B1326:F1328 B1331:F1331 B1329:B1330 D1329:E1330">
    <cfRule type="beginsWith" dxfId="4548" priority="2570" operator="beginsWith" text="_low_">
      <formula>LEFT(B1326,LEN("_low_"))="_low_"</formula>
    </cfRule>
    <cfRule type="beginsWith" dxfId="4547" priority="2571" operator="beginsWith" text="_HIG_">
      <formula>LEFT(B1326,LEN("_HIG_"))="_HIG_"</formula>
    </cfRule>
  </conditionalFormatting>
  <conditionalFormatting sqref="B1014 B1016">
    <cfRule type="beginsWith" dxfId="4546" priority="2889" operator="beginsWith" text="_SCA_">
      <formula>LEFT(B1014,LEN("_SCA_"))="_SCA_"</formula>
    </cfRule>
  </conditionalFormatting>
  <conditionalFormatting sqref="B1014 B1016">
    <cfRule type="containsText" dxfId="4545" priority="2887" operator="containsText" text="_TMB">
      <formula>NOT(ISERROR(SEARCH("_TMB",B1014)))</formula>
    </cfRule>
    <cfRule type="containsText" dxfId="4544" priority="2888" operator="containsText" text="_TJP">
      <formula>NOT(ISERROR(SEARCH("_TJP",B1014)))</formula>
    </cfRule>
  </conditionalFormatting>
  <conditionalFormatting sqref="B1014 B1016">
    <cfRule type="containsText" dxfId="4543" priority="2881" operator="containsText" text="_JP">
      <formula>NOT(ISERROR(SEARCH("_JP",B1014)))</formula>
    </cfRule>
    <cfRule type="containsText" dxfId="4542" priority="2882" operator="containsText" text="_TOP_">
      <formula>NOT(ISERROR(SEARCH("_TOP_",B1014)))</formula>
    </cfRule>
    <cfRule type="beginsWith" dxfId="4541" priority="2883" operator="beginsWith" text="_JOK_">
      <formula>LEFT(B1014,LEN("_JOK_"))="_JOK_"</formula>
    </cfRule>
    <cfRule type="beginsWith" dxfId="4540" priority="2884" operator="beginsWith" text="_TFG">
      <formula>LEFT(B1014,LEN("_TFG"))="_TFG"</formula>
    </cfRule>
  </conditionalFormatting>
  <conditionalFormatting sqref="B1014 B1016">
    <cfRule type="beginsWith" dxfId="4539" priority="2885" operator="beginsWith" text="_low_">
      <formula>LEFT(B1014,LEN("_low_"))="_low_"</formula>
    </cfRule>
    <cfRule type="beginsWith" dxfId="4538" priority="2886" operator="beginsWith" text="_HIG_">
      <formula>LEFT(B1014,LEN("_HIG_"))="_HIG_"</formula>
    </cfRule>
  </conditionalFormatting>
  <conditionalFormatting sqref="B1015:C1015">
    <cfRule type="beginsWith" dxfId="4537" priority="2880" operator="beginsWith" text="_SCA_">
      <formula>LEFT(B1015,LEN("_SCA_"))="_SCA_"</formula>
    </cfRule>
  </conditionalFormatting>
  <conditionalFormatting sqref="B1015:C1015">
    <cfRule type="containsText" dxfId="4536" priority="2878" operator="containsText" text="_TMB">
      <formula>NOT(ISERROR(SEARCH("_TMB",B1015)))</formula>
    </cfRule>
    <cfRule type="containsText" dxfId="4535" priority="2879" operator="containsText" text="_TJP">
      <formula>NOT(ISERROR(SEARCH("_TJP",B1015)))</formula>
    </cfRule>
  </conditionalFormatting>
  <conditionalFormatting sqref="B1015:C1015">
    <cfRule type="containsText" dxfId="4534" priority="2872" operator="containsText" text="_JP">
      <formula>NOT(ISERROR(SEARCH("_JP",B1015)))</formula>
    </cfRule>
    <cfRule type="containsText" dxfId="4533" priority="2873" operator="containsText" text="_TOP_">
      <formula>NOT(ISERROR(SEARCH("_TOP_",B1015)))</formula>
    </cfRule>
    <cfRule type="beginsWith" dxfId="4532" priority="2874" operator="beginsWith" text="_JOK_">
      <formula>LEFT(B1015,LEN("_JOK_"))="_JOK_"</formula>
    </cfRule>
    <cfRule type="beginsWith" dxfId="4531" priority="2875" operator="beginsWith" text="_TFG">
      <formula>LEFT(B1015,LEN("_TFG"))="_TFG"</formula>
    </cfRule>
  </conditionalFormatting>
  <conditionalFormatting sqref="B1015:C1015">
    <cfRule type="beginsWith" dxfId="4530" priority="2876" operator="beginsWith" text="_low_">
      <formula>LEFT(B1015,LEN("_low_"))="_low_"</formula>
    </cfRule>
    <cfRule type="beginsWith" dxfId="4529" priority="2877" operator="beginsWith" text="_HIG_">
      <formula>LEFT(B1015,LEN("_HIG_"))="_HIG_"</formula>
    </cfRule>
  </conditionalFormatting>
  <conditionalFormatting sqref="E1014">
    <cfRule type="beginsWith" dxfId="4528" priority="2871" operator="beginsWith" text="_SCA_">
      <formula>LEFT(E1014,LEN("_SCA_"))="_SCA_"</formula>
    </cfRule>
  </conditionalFormatting>
  <conditionalFormatting sqref="E1014">
    <cfRule type="containsText" dxfId="4527" priority="2869" operator="containsText" text="_TMB">
      <formula>NOT(ISERROR(SEARCH("_TMB",E1014)))</formula>
    </cfRule>
    <cfRule type="containsText" dxfId="4526" priority="2870" operator="containsText" text="_TJP">
      <formula>NOT(ISERROR(SEARCH("_TJP",E1014)))</formula>
    </cfRule>
  </conditionalFormatting>
  <conditionalFormatting sqref="E1014">
    <cfRule type="containsText" dxfId="4525" priority="2863" operator="containsText" text="_JP">
      <formula>NOT(ISERROR(SEARCH("_JP",E1014)))</formula>
    </cfRule>
    <cfRule type="containsText" dxfId="4524" priority="2864" operator="containsText" text="_TOP_">
      <formula>NOT(ISERROR(SEARCH("_TOP_",E1014)))</formula>
    </cfRule>
    <cfRule type="beginsWith" dxfId="4523" priority="2865" operator="beginsWith" text="_JOK_">
      <formula>LEFT(E1014,LEN("_JOK_"))="_JOK_"</formula>
    </cfRule>
    <cfRule type="beginsWith" dxfId="4522" priority="2866" operator="beginsWith" text="_TFG">
      <formula>LEFT(E1014,LEN("_TFG"))="_TFG"</formula>
    </cfRule>
  </conditionalFormatting>
  <conditionalFormatting sqref="E1014">
    <cfRule type="beginsWith" dxfId="4521" priority="2867" operator="beginsWith" text="_low_">
      <formula>LEFT(E1014,LEN("_low_"))="_low_"</formula>
    </cfRule>
    <cfRule type="beginsWith" dxfId="4520" priority="2868" operator="beginsWith" text="_HIG_">
      <formula>LEFT(E1014,LEN("_HIG_"))="_HIG_"</formula>
    </cfRule>
  </conditionalFormatting>
  <conditionalFormatting sqref="F1014:F1015">
    <cfRule type="beginsWith" dxfId="4519" priority="2862" operator="beginsWith" text="_SCA_">
      <formula>LEFT(F1014,LEN("_SCA_"))="_SCA_"</formula>
    </cfRule>
  </conditionalFormatting>
  <conditionalFormatting sqref="F1014:F1015">
    <cfRule type="containsText" dxfId="4518" priority="2860" operator="containsText" text="_TMB">
      <formula>NOT(ISERROR(SEARCH("_TMB",F1014)))</formula>
    </cfRule>
    <cfRule type="containsText" dxfId="4517" priority="2861" operator="containsText" text="_TJP">
      <formula>NOT(ISERROR(SEARCH("_TJP",F1014)))</formula>
    </cfRule>
  </conditionalFormatting>
  <conditionalFormatting sqref="F1014:F1015">
    <cfRule type="containsText" dxfId="4516" priority="2854" operator="containsText" text="_JP">
      <formula>NOT(ISERROR(SEARCH("_JP",F1014)))</formula>
    </cfRule>
    <cfRule type="containsText" dxfId="4515" priority="2855" operator="containsText" text="_TOP_">
      <formula>NOT(ISERROR(SEARCH("_TOP_",F1014)))</formula>
    </cfRule>
    <cfRule type="beginsWith" dxfId="4514" priority="2856" operator="beginsWith" text="_JOK_">
      <formula>LEFT(F1014,LEN("_JOK_"))="_JOK_"</formula>
    </cfRule>
    <cfRule type="beginsWith" dxfId="4513" priority="2857" operator="beginsWith" text="_TFG">
      <formula>LEFT(F1014,LEN("_TFG"))="_TFG"</formula>
    </cfRule>
  </conditionalFormatting>
  <conditionalFormatting sqref="F1014:F1015">
    <cfRule type="beginsWith" dxfId="4512" priority="2858" operator="beginsWith" text="_low_">
      <formula>LEFT(F1014,LEN("_low_"))="_low_"</formula>
    </cfRule>
    <cfRule type="beginsWith" dxfId="4511" priority="2859" operator="beginsWith" text="_HIG_">
      <formula>LEFT(F1014,LEN("_HIG_"))="_HIG_"</formula>
    </cfRule>
  </conditionalFormatting>
  <conditionalFormatting sqref="E1015:E1016">
    <cfRule type="beginsWith" dxfId="4510" priority="2853" operator="beginsWith" text="_SCA_">
      <formula>LEFT(E1015,LEN("_SCA_"))="_SCA_"</formula>
    </cfRule>
  </conditionalFormatting>
  <conditionalFormatting sqref="E1015:E1016">
    <cfRule type="containsText" dxfId="4509" priority="2851" operator="containsText" text="_TMB">
      <formula>NOT(ISERROR(SEARCH("_TMB",E1015)))</formula>
    </cfRule>
    <cfRule type="containsText" dxfId="4508" priority="2852" operator="containsText" text="_TJP">
      <formula>NOT(ISERROR(SEARCH("_TJP",E1015)))</formula>
    </cfRule>
  </conditionalFormatting>
  <conditionalFormatting sqref="E1015:E1016">
    <cfRule type="containsText" dxfId="4507" priority="2845" operator="containsText" text="_JP">
      <formula>NOT(ISERROR(SEARCH("_JP",E1015)))</formula>
    </cfRule>
    <cfRule type="containsText" dxfId="4506" priority="2846" operator="containsText" text="_TOP_">
      <formula>NOT(ISERROR(SEARCH("_TOP_",E1015)))</formula>
    </cfRule>
    <cfRule type="beginsWith" dxfId="4505" priority="2847" operator="beginsWith" text="_JOK_">
      <formula>LEFT(E1015,LEN("_JOK_"))="_JOK_"</formula>
    </cfRule>
    <cfRule type="beginsWith" dxfId="4504" priority="2848" operator="beginsWith" text="_TFG">
      <formula>LEFT(E1015,LEN("_TFG"))="_TFG"</formula>
    </cfRule>
  </conditionalFormatting>
  <conditionalFormatting sqref="E1015:E1016">
    <cfRule type="beginsWith" dxfId="4503" priority="2849" operator="beginsWith" text="_low_">
      <formula>LEFT(E1015,LEN("_low_"))="_low_"</formula>
    </cfRule>
    <cfRule type="beginsWith" dxfId="4502" priority="2850" operator="beginsWith" text="_HIG_">
      <formula>LEFT(E1015,LEN("_HIG_"))="_HIG_"</formula>
    </cfRule>
  </conditionalFormatting>
  <conditionalFormatting sqref="D1124">
    <cfRule type="beginsWith" dxfId="4501" priority="2844" operator="beginsWith" text="_SCA_">
      <formula>LEFT(D1124,LEN("_SCA_"))="_SCA_"</formula>
    </cfRule>
  </conditionalFormatting>
  <conditionalFormatting sqref="D1124">
    <cfRule type="containsText" dxfId="4500" priority="2842" operator="containsText" text="_TMB">
      <formula>NOT(ISERROR(SEARCH("_TMB",D1124)))</formula>
    </cfRule>
    <cfRule type="containsText" dxfId="4499" priority="2843" operator="containsText" text="_TJP">
      <formula>NOT(ISERROR(SEARCH("_TJP",D1124)))</formula>
    </cfRule>
  </conditionalFormatting>
  <conditionalFormatting sqref="D1124">
    <cfRule type="containsText" dxfId="4498" priority="2836" operator="containsText" text="_JP">
      <formula>NOT(ISERROR(SEARCH("_JP",D1124)))</formula>
    </cfRule>
    <cfRule type="containsText" dxfId="4497" priority="2837" operator="containsText" text="_TOP_">
      <formula>NOT(ISERROR(SEARCH("_TOP_",D1124)))</formula>
    </cfRule>
    <cfRule type="beginsWith" dxfId="4496" priority="2838" operator="beginsWith" text="_JOK_">
      <formula>LEFT(D1124,LEN("_JOK_"))="_JOK_"</formula>
    </cfRule>
    <cfRule type="beginsWith" dxfId="4495" priority="2839" operator="beginsWith" text="_TFG">
      <formula>LEFT(D1124,LEN("_TFG"))="_TFG"</formula>
    </cfRule>
  </conditionalFormatting>
  <conditionalFormatting sqref="D1124">
    <cfRule type="beginsWith" dxfId="4494" priority="2840" operator="beginsWith" text="_low_">
      <formula>LEFT(D1124,LEN("_low_"))="_low_"</formula>
    </cfRule>
    <cfRule type="beginsWith" dxfId="4493" priority="2841" operator="beginsWith" text="_HIG_">
      <formula>LEFT(D1124,LEN("_HIG_"))="_HIG_"</formula>
    </cfRule>
  </conditionalFormatting>
  <conditionalFormatting sqref="D1345:E1353">
    <cfRule type="beginsWith" dxfId="4492" priority="2583" operator="beginsWith" text="_SCA_">
      <formula>LEFT(D1345,LEN("_SCA_"))="_SCA_"</formula>
    </cfRule>
  </conditionalFormatting>
  <conditionalFormatting sqref="D1345:E1353">
    <cfRule type="containsText" dxfId="4491" priority="2581" operator="containsText" text="_TMB">
      <formula>NOT(ISERROR(SEARCH("_TMB",D1345)))</formula>
    </cfRule>
    <cfRule type="containsText" dxfId="4490" priority="2582" operator="containsText" text="_TJP">
      <formula>NOT(ISERROR(SEARCH("_TJP",D1345)))</formula>
    </cfRule>
  </conditionalFormatting>
  <conditionalFormatting sqref="D1345:E1353">
    <cfRule type="containsText" dxfId="4489" priority="2575" operator="containsText" text="_JP">
      <formula>NOT(ISERROR(SEARCH("_JP",D1345)))</formula>
    </cfRule>
    <cfRule type="containsText" dxfId="4488" priority="2576" operator="containsText" text="_TOP_">
      <formula>NOT(ISERROR(SEARCH("_TOP_",D1345)))</formula>
    </cfRule>
    <cfRule type="beginsWith" dxfId="4487" priority="2577" operator="beginsWith" text="_JOK_">
      <formula>LEFT(D1345,LEN("_JOK_"))="_JOK_"</formula>
    </cfRule>
    <cfRule type="beginsWith" dxfId="4486" priority="2578" operator="beginsWith" text="_TFG">
      <formula>LEFT(D1345,LEN("_TFG"))="_TFG"</formula>
    </cfRule>
  </conditionalFormatting>
  <conditionalFormatting sqref="D1345:E1353">
    <cfRule type="beginsWith" dxfId="4485" priority="2579" operator="beginsWith" text="_low_">
      <formula>LEFT(D1345,LEN("_low_"))="_low_"</formula>
    </cfRule>
    <cfRule type="beginsWith" dxfId="4484" priority="2580" operator="beginsWith" text="_HIG_">
      <formula>LEFT(D1345,LEN("_HIG_"))="_HIG_"</formula>
    </cfRule>
  </conditionalFormatting>
  <conditionalFormatting sqref="E1124:F1124">
    <cfRule type="beginsWith" dxfId="4483" priority="2826" operator="beginsWith" text="_SCA_">
      <formula>LEFT(E1124,LEN("_SCA_"))="_SCA_"</formula>
    </cfRule>
  </conditionalFormatting>
  <conditionalFormatting sqref="E1124:F1124">
    <cfRule type="containsText" dxfId="4482" priority="2824" operator="containsText" text="_TMB">
      <formula>NOT(ISERROR(SEARCH("_TMB",E1124)))</formula>
    </cfRule>
    <cfRule type="containsText" dxfId="4481" priority="2825" operator="containsText" text="_TJP">
      <formula>NOT(ISERROR(SEARCH("_TJP",E1124)))</formula>
    </cfRule>
  </conditionalFormatting>
  <conditionalFormatting sqref="E1124:F1124">
    <cfRule type="containsText" dxfId="4480" priority="2818" operator="containsText" text="_JP">
      <formula>NOT(ISERROR(SEARCH("_JP",E1124)))</formula>
    </cfRule>
    <cfRule type="containsText" dxfId="4479" priority="2819" operator="containsText" text="_TOP_">
      <formula>NOT(ISERROR(SEARCH("_TOP_",E1124)))</formula>
    </cfRule>
    <cfRule type="beginsWith" dxfId="4478" priority="2820" operator="beginsWith" text="_JOK_">
      <formula>LEFT(E1124,LEN("_JOK_"))="_JOK_"</formula>
    </cfRule>
    <cfRule type="beginsWith" dxfId="4477" priority="2821" operator="beginsWith" text="_TFG">
      <formula>LEFT(E1124,LEN("_TFG"))="_TFG"</formula>
    </cfRule>
  </conditionalFormatting>
  <conditionalFormatting sqref="E1124:F1124">
    <cfRule type="beginsWith" dxfId="4476" priority="2822" operator="beginsWith" text="_low_">
      <formula>LEFT(E1124,LEN("_low_"))="_low_"</formula>
    </cfRule>
    <cfRule type="beginsWith" dxfId="4475" priority="2823" operator="beginsWith" text="_HIG_">
      <formula>LEFT(E1124,LEN("_HIG_"))="_HIG_"</formula>
    </cfRule>
  </conditionalFormatting>
  <conditionalFormatting sqref="F1122:F1123">
    <cfRule type="beginsWith" dxfId="4474" priority="2835" operator="beginsWith" text="_SCA_">
      <formula>LEFT(F1122,LEN("_SCA_"))="_SCA_"</formula>
    </cfRule>
  </conditionalFormatting>
  <conditionalFormatting sqref="F1122:F1123">
    <cfRule type="containsText" dxfId="4473" priority="2833" operator="containsText" text="_TMB">
      <formula>NOT(ISERROR(SEARCH("_TMB",F1122)))</formula>
    </cfRule>
    <cfRule type="containsText" dxfId="4472" priority="2834" operator="containsText" text="_TJP">
      <formula>NOT(ISERROR(SEARCH("_TJP",F1122)))</formula>
    </cfRule>
  </conditionalFormatting>
  <conditionalFormatting sqref="F1122:F1123">
    <cfRule type="containsText" dxfId="4471" priority="2827" operator="containsText" text="_JP">
      <formula>NOT(ISERROR(SEARCH("_JP",F1122)))</formula>
    </cfRule>
    <cfRule type="containsText" dxfId="4470" priority="2828" operator="containsText" text="_TOP_">
      <formula>NOT(ISERROR(SEARCH("_TOP_",F1122)))</formula>
    </cfRule>
    <cfRule type="beginsWith" dxfId="4469" priority="2829" operator="beginsWith" text="_JOK_">
      <formula>LEFT(F1122,LEN("_JOK_"))="_JOK_"</formula>
    </cfRule>
    <cfRule type="beginsWith" dxfId="4468" priority="2830" operator="beginsWith" text="_TFG">
      <formula>LEFT(F1122,LEN("_TFG"))="_TFG"</formula>
    </cfRule>
  </conditionalFormatting>
  <conditionalFormatting sqref="F1122:F1123">
    <cfRule type="beginsWith" dxfId="4467" priority="2831" operator="beginsWith" text="_low_">
      <formula>LEFT(F1122,LEN("_low_"))="_low_"</formula>
    </cfRule>
    <cfRule type="beginsWith" dxfId="4466" priority="2832" operator="beginsWith" text="_HIG_">
      <formula>LEFT(F1122,LEN("_HIG_"))="_HIG_"</formula>
    </cfRule>
  </conditionalFormatting>
  <conditionalFormatting sqref="B1315:F1316">
    <cfRule type="beginsWith" dxfId="4465" priority="2556" operator="beginsWith" text="_SCA_">
      <formula>LEFT(B1315,LEN("_SCA_"))="_SCA_"</formula>
    </cfRule>
  </conditionalFormatting>
  <conditionalFormatting sqref="B1315:F1316">
    <cfRule type="containsText" dxfId="4464" priority="2554" operator="containsText" text="_TMB">
      <formula>NOT(ISERROR(SEARCH("_TMB",B1315)))</formula>
    </cfRule>
    <cfRule type="containsText" dxfId="4463" priority="2555" operator="containsText" text="_TJP">
      <formula>NOT(ISERROR(SEARCH("_TJP",B1315)))</formula>
    </cfRule>
  </conditionalFormatting>
  <conditionalFormatting sqref="B1315:F1316">
    <cfRule type="containsText" dxfId="4462" priority="2548" operator="containsText" text="_JP">
      <formula>NOT(ISERROR(SEARCH("_JP",B1315)))</formula>
    </cfRule>
    <cfRule type="containsText" dxfId="4461" priority="2549" operator="containsText" text="_TOP_">
      <formula>NOT(ISERROR(SEARCH("_TOP_",B1315)))</formula>
    </cfRule>
    <cfRule type="beginsWith" dxfId="4460" priority="2550" operator="beginsWith" text="_JOK_">
      <formula>LEFT(B1315,LEN("_JOK_"))="_JOK_"</formula>
    </cfRule>
    <cfRule type="beginsWith" dxfId="4459" priority="2551" operator="beginsWith" text="_TFG">
      <formula>LEFT(B1315,LEN("_TFG"))="_TFG"</formula>
    </cfRule>
  </conditionalFormatting>
  <conditionalFormatting sqref="B1315:F1316">
    <cfRule type="beginsWith" dxfId="4458" priority="2552" operator="beginsWith" text="_low_">
      <formula>LEFT(B1315,LEN("_low_"))="_low_"</formula>
    </cfRule>
    <cfRule type="beginsWith" dxfId="4457" priority="2553" operator="beginsWith" text="_HIG_">
      <formula>LEFT(B1315,LEN("_HIG_"))="_HIG_"</formula>
    </cfRule>
  </conditionalFormatting>
  <conditionalFormatting sqref="D1122:E1123">
    <cfRule type="beginsWith" dxfId="4456" priority="2817" operator="beginsWith" text="_SCA_">
      <formula>LEFT(D1122,LEN("_SCA_"))="_SCA_"</formula>
    </cfRule>
  </conditionalFormatting>
  <conditionalFormatting sqref="D1122:E1123">
    <cfRule type="containsText" dxfId="4455" priority="2815" operator="containsText" text="_TMB">
      <formula>NOT(ISERROR(SEARCH("_TMB",D1122)))</formula>
    </cfRule>
    <cfRule type="containsText" dxfId="4454" priority="2816" operator="containsText" text="_TJP">
      <formula>NOT(ISERROR(SEARCH("_TJP",D1122)))</formula>
    </cfRule>
  </conditionalFormatting>
  <conditionalFormatting sqref="D1122:E1123">
    <cfRule type="containsText" dxfId="4453" priority="2809" operator="containsText" text="_JP">
      <formula>NOT(ISERROR(SEARCH("_JP",D1122)))</formula>
    </cfRule>
    <cfRule type="containsText" dxfId="4452" priority="2810" operator="containsText" text="_TOP_">
      <formula>NOT(ISERROR(SEARCH("_TOP_",D1122)))</formula>
    </cfRule>
    <cfRule type="beginsWith" dxfId="4451" priority="2811" operator="beginsWith" text="_JOK_">
      <formula>LEFT(D1122,LEN("_JOK_"))="_JOK_"</formula>
    </cfRule>
    <cfRule type="beginsWith" dxfId="4450" priority="2812" operator="beginsWith" text="_TFG">
      <formula>LEFT(D1122,LEN("_TFG"))="_TFG"</formula>
    </cfRule>
  </conditionalFormatting>
  <conditionalFormatting sqref="D1122:E1123">
    <cfRule type="beginsWith" dxfId="4449" priority="2813" operator="beginsWith" text="_low_">
      <formula>LEFT(D1122,LEN("_low_"))="_low_"</formula>
    </cfRule>
    <cfRule type="beginsWith" dxfId="4448" priority="2814" operator="beginsWith" text="_HIG_">
      <formula>LEFT(D1122,LEN("_HIG_"))="_HIG_"</formula>
    </cfRule>
  </conditionalFormatting>
  <conditionalFormatting sqref="B1123:C1124">
    <cfRule type="beginsWith" dxfId="4447" priority="2808" operator="beginsWith" text="_SCA_">
      <formula>LEFT(B1123,LEN("_SCA_"))="_SCA_"</formula>
    </cfRule>
  </conditionalFormatting>
  <conditionalFormatting sqref="B1123:C1124">
    <cfRule type="containsText" dxfId="4446" priority="2806" operator="containsText" text="_TMB">
      <formula>NOT(ISERROR(SEARCH("_TMB",B1123)))</formula>
    </cfRule>
    <cfRule type="containsText" dxfId="4445" priority="2807" operator="containsText" text="_TJP">
      <formula>NOT(ISERROR(SEARCH("_TJP",B1123)))</formula>
    </cfRule>
  </conditionalFormatting>
  <conditionalFormatting sqref="B1123:C1124">
    <cfRule type="containsText" dxfId="4444" priority="2800" operator="containsText" text="_JP">
      <formula>NOT(ISERROR(SEARCH("_JP",B1123)))</formula>
    </cfRule>
    <cfRule type="containsText" dxfId="4443" priority="2801" operator="containsText" text="_TOP_">
      <formula>NOT(ISERROR(SEARCH("_TOP_",B1123)))</formula>
    </cfRule>
    <cfRule type="beginsWith" dxfId="4442" priority="2802" operator="beginsWith" text="_JOK_">
      <formula>LEFT(B1123,LEN("_JOK_"))="_JOK_"</formula>
    </cfRule>
    <cfRule type="beginsWith" dxfId="4441" priority="2803" operator="beginsWith" text="_TFG">
      <formula>LEFT(B1123,LEN("_TFG"))="_TFG"</formula>
    </cfRule>
  </conditionalFormatting>
  <conditionalFormatting sqref="B1123:C1124">
    <cfRule type="beginsWith" dxfId="4440" priority="2804" operator="beginsWith" text="_low_">
      <formula>LEFT(B1123,LEN("_low_"))="_low_"</formula>
    </cfRule>
    <cfRule type="beginsWith" dxfId="4439" priority="2805" operator="beginsWith" text="_HIG_">
      <formula>LEFT(B1123,LEN("_HIG_"))="_HIG_"</formula>
    </cfRule>
  </conditionalFormatting>
  <conditionalFormatting sqref="C1141:D1141 F1141 B1144:F1150 B1243:E1243 C1142:C1143 E1142:F1143 E1151:E1152 B1151:C1154 E1153:F1154 B1155:F1197">
    <cfRule type="beginsWith" dxfId="4438" priority="2799" operator="beginsWith" text="_SCA_">
      <formula>LEFT(B1141,LEN("_SCA_"))="_SCA_"</formula>
    </cfRule>
  </conditionalFormatting>
  <conditionalFormatting sqref="C1141:D1141 F1141 B1144:F1150 B1243:E1243 C1142:C1143 E1142:F1143 E1151:E1152 B1151:C1154 E1153:F1154 B1155:F1197">
    <cfRule type="containsText" dxfId="4437" priority="2797" operator="containsText" text="_TMB">
      <formula>NOT(ISERROR(SEARCH("_TMB",B1141)))</formula>
    </cfRule>
    <cfRule type="containsText" dxfId="4436" priority="2798" operator="containsText" text="_TJP">
      <formula>NOT(ISERROR(SEARCH("_TJP",B1141)))</formula>
    </cfRule>
  </conditionalFormatting>
  <conditionalFormatting sqref="C1141:D1141 F1141 B1144:F1150 B1243:E1243 C1142:C1143 E1142:F1143 E1151:E1152 B1151:C1154 E1153:F1154 B1155:F1197">
    <cfRule type="containsText" dxfId="4435" priority="2791" operator="containsText" text="_JP">
      <formula>NOT(ISERROR(SEARCH("_JP",B1141)))</formula>
    </cfRule>
    <cfRule type="containsText" dxfId="4434" priority="2792" operator="containsText" text="_TOP_">
      <formula>NOT(ISERROR(SEARCH("_TOP_",B1141)))</formula>
    </cfRule>
    <cfRule type="beginsWith" dxfId="4433" priority="2793" operator="beginsWith" text="_JOK_">
      <formula>LEFT(B1141,LEN("_JOK_"))="_JOK_"</formula>
    </cfRule>
    <cfRule type="beginsWith" dxfId="4432" priority="2794" operator="beginsWith" text="_TFG">
      <formula>LEFT(B1141,LEN("_TFG"))="_TFG"</formula>
    </cfRule>
  </conditionalFormatting>
  <conditionalFormatting sqref="C1141:D1141 F1141 B1144:F1150 B1243:E1243 C1142:C1143 E1142:F1143 E1151:E1152 B1151:C1154 E1153:F1154 B1155:F1197">
    <cfRule type="beginsWith" dxfId="4431" priority="2795" operator="beginsWith" text="_low_">
      <formula>LEFT(B1141,LEN("_low_"))="_low_"</formula>
    </cfRule>
    <cfRule type="beginsWith" dxfId="4430" priority="2796" operator="beginsWith" text="_HIG_">
      <formula>LEFT(B1141,LEN("_HIG_"))="_HIG_"</formula>
    </cfRule>
  </conditionalFormatting>
  <conditionalFormatting sqref="B1138:C1138 E1138:F1138">
    <cfRule type="beginsWith" dxfId="4429" priority="2790" operator="beginsWith" text="_SCA_">
      <formula>LEFT(B1138,LEN("_SCA_"))="_SCA_"</formula>
    </cfRule>
  </conditionalFormatting>
  <conditionalFormatting sqref="B1138:C1138 E1138:F1138">
    <cfRule type="containsText" dxfId="4428" priority="2788" operator="containsText" text="_TMB">
      <formula>NOT(ISERROR(SEARCH("_TMB",B1138)))</formula>
    </cfRule>
    <cfRule type="containsText" dxfId="4427" priority="2789" operator="containsText" text="_TJP">
      <formula>NOT(ISERROR(SEARCH("_TJP",B1138)))</formula>
    </cfRule>
  </conditionalFormatting>
  <conditionalFormatting sqref="B1138:C1138 E1138:F1138">
    <cfRule type="containsText" dxfId="4426" priority="2782" operator="containsText" text="_JP">
      <formula>NOT(ISERROR(SEARCH("_JP",B1138)))</formula>
    </cfRule>
    <cfRule type="containsText" dxfId="4425" priority="2783" operator="containsText" text="_TOP_">
      <formula>NOT(ISERROR(SEARCH("_TOP_",B1138)))</formula>
    </cfRule>
    <cfRule type="beginsWith" dxfId="4424" priority="2784" operator="beginsWith" text="_JOK_">
      <formula>LEFT(B1138,LEN("_JOK_"))="_JOK_"</formula>
    </cfRule>
    <cfRule type="beginsWith" dxfId="4423" priority="2785" operator="beginsWith" text="_TFG">
      <formula>LEFT(B1138,LEN("_TFG"))="_TFG"</formula>
    </cfRule>
  </conditionalFormatting>
  <conditionalFormatting sqref="B1138:C1138 E1138:F1138">
    <cfRule type="beginsWith" dxfId="4422" priority="2786" operator="beginsWith" text="_low_">
      <formula>LEFT(B1138,LEN("_low_"))="_low_"</formula>
    </cfRule>
    <cfRule type="beginsWith" dxfId="4421" priority="2787" operator="beginsWith" text="_HIG_">
      <formula>LEFT(B1138,LEN("_HIG_"))="_HIG_"</formula>
    </cfRule>
  </conditionalFormatting>
  <conditionalFormatting sqref="C1139">
    <cfRule type="beginsWith" dxfId="4420" priority="2781" operator="beginsWith" text="_SCA_">
      <formula>LEFT(C1139,LEN("_SCA_"))="_SCA_"</formula>
    </cfRule>
  </conditionalFormatting>
  <conditionalFormatting sqref="C1139">
    <cfRule type="containsText" dxfId="4419" priority="2779" operator="containsText" text="_TMB">
      <formula>NOT(ISERROR(SEARCH("_TMB",C1139)))</formula>
    </cfRule>
    <cfRule type="containsText" dxfId="4418" priority="2780" operator="containsText" text="_TJP">
      <formula>NOT(ISERROR(SEARCH("_TJP",C1139)))</formula>
    </cfRule>
  </conditionalFormatting>
  <conditionalFormatting sqref="C1139">
    <cfRule type="containsText" dxfId="4417" priority="2773" operator="containsText" text="_JP">
      <formula>NOT(ISERROR(SEARCH("_JP",C1139)))</formula>
    </cfRule>
    <cfRule type="containsText" dxfId="4416" priority="2774" operator="containsText" text="_TOP_">
      <formula>NOT(ISERROR(SEARCH("_TOP_",C1139)))</formula>
    </cfRule>
    <cfRule type="beginsWith" dxfId="4415" priority="2775" operator="beginsWith" text="_JOK_">
      <formula>LEFT(C1139,LEN("_JOK_"))="_JOK_"</formula>
    </cfRule>
    <cfRule type="beginsWith" dxfId="4414" priority="2776" operator="beginsWith" text="_TFG">
      <formula>LEFT(C1139,LEN("_TFG"))="_TFG"</formula>
    </cfRule>
  </conditionalFormatting>
  <conditionalFormatting sqref="C1139">
    <cfRule type="beginsWith" dxfId="4413" priority="2777" operator="beginsWith" text="_low_">
      <formula>LEFT(C1139,LEN("_low_"))="_low_"</formula>
    </cfRule>
    <cfRule type="beginsWith" dxfId="4412" priority="2778" operator="beginsWith" text="_HIG_">
      <formula>LEFT(C1139,LEN("_HIG_"))="_HIG_"</formula>
    </cfRule>
  </conditionalFormatting>
  <conditionalFormatting sqref="D1138:D1139">
    <cfRule type="beginsWith" dxfId="4411" priority="2772" operator="beginsWith" text="_SCA_">
      <formula>LEFT(D1138,LEN("_SCA_"))="_SCA_"</formula>
    </cfRule>
  </conditionalFormatting>
  <conditionalFormatting sqref="D1138:D1139">
    <cfRule type="containsText" dxfId="4410" priority="2770" operator="containsText" text="_TMB">
      <formula>NOT(ISERROR(SEARCH("_TMB",D1138)))</formula>
    </cfRule>
    <cfRule type="containsText" dxfId="4409" priority="2771" operator="containsText" text="_TJP">
      <formula>NOT(ISERROR(SEARCH("_TJP",D1138)))</formula>
    </cfRule>
  </conditionalFormatting>
  <conditionalFormatting sqref="D1138:D1139">
    <cfRule type="containsText" dxfId="4408" priority="2764" operator="containsText" text="_JP">
      <formula>NOT(ISERROR(SEARCH("_JP",D1138)))</formula>
    </cfRule>
    <cfRule type="containsText" dxfId="4407" priority="2765" operator="containsText" text="_TOP_">
      <formula>NOT(ISERROR(SEARCH("_TOP_",D1138)))</formula>
    </cfRule>
    <cfRule type="beginsWith" dxfId="4406" priority="2766" operator="beginsWith" text="_JOK_">
      <formula>LEFT(D1138,LEN("_JOK_"))="_JOK_"</formula>
    </cfRule>
    <cfRule type="beginsWith" dxfId="4405" priority="2767" operator="beginsWith" text="_TFG">
      <formula>LEFT(D1138,LEN("_TFG"))="_TFG"</formula>
    </cfRule>
  </conditionalFormatting>
  <conditionalFormatting sqref="D1138:D1139">
    <cfRule type="beginsWith" dxfId="4404" priority="2768" operator="beginsWith" text="_low_">
      <formula>LEFT(D1138,LEN("_low_"))="_low_"</formula>
    </cfRule>
    <cfRule type="beginsWith" dxfId="4403" priority="2769" operator="beginsWith" text="_HIG_">
      <formula>LEFT(D1138,LEN("_HIG_"))="_HIG_"</formula>
    </cfRule>
  </conditionalFormatting>
  <conditionalFormatting sqref="D1140">
    <cfRule type="beginsWith" dxfId="4402" priority="2763" operator="beginsWith" text="_SCA_">
      <formula>LEFT(D1140,LEN("_SCA_"))="_SCA_"</formula>
    </cfRule>
  </conditionalFormatting>
  <conditionalFormatting sqref="D1140">
    <cfRule type="containsText" dxfId="4401" priority="2761" operator="containsText" text="_TMB">
      <formula>NOT(ISERROR(SEARCH("_TMB",D1140)))</formula>
    </cfRule>
    <cfRule type="containsText" dxfId="4400" priority="2762" operator="containsText" text="_TJP">
      <formula>NOT(ISERROR(SEARCH("_TJP",D1140)))</formula>
    </cfRule>
  </conditionalFormatting>
  <conditionalFormatting sqref="D1140">
    <cfRule type="containsText" dxfId="4399" priority="2755" operator="containsText" text="_JP">
      <formula>NOT(ISERROR(SEARCH("_JP",D1140)))</formula>
    </cfRule>
    <cfRule type="containsText" dxfId="4398" priority="2756" operator="containsText" text="_TOP_">
      <formula>NOT(ISERROR(SEARCH("_TOP_",D1140)))</formula>
    </cfRule>
    <cfRule type="beginsWith" dxfId="4397" priority="2757" operator="beginsWith" text="_JOK_">
      <formula>LEFT(D1140,LEN("_JOK_"))="_JOK_"</formula>
    </cfRule>
    <cfRule type="beginsWith" dxfId="4396" priority="2758" operator="beginsWith" text="_TFG">
      <formula>LEFT(D1140,LEN("_TFG"))="_TFG"</formula>
    </cfRule>
  </conditionalFormatting>
  <conditionalFormatting sqref="D1140">
    <cfRule type="beginsWith" dxfId="4395" priority="2759" operator="beginsWith" text="_low_">
      <formula>LEFT(D1140,LEN("_low_"))="_low_"</formula>
    </cfRule>
    <cfRule type="beginsWith" dxfId="4394" priority="2760" operator="beginsWith" text="_HIG_">
      <formula>LEFT(D1140,LEN("_HIG_"))="_HIG_"</formula>
    </cfRule>
  </conditionalFormatting>
  <conditionalFormatting sqref="B1139 B1141">
    <cfRule type="beginsWith" dxfId="4393" priority="2754" operator="beginsWith" text="_SCA_">
      <formula>LEFT(B1139,LEN("_SCA_"))="_SCA_"</formula>
    </cfRule>
  </conditionalFormatting>
  <conditionalFormatting sqref="B1139 B1141">
    <cfRule type="containsText" dxfId="4392" priority="2752" operator="containsText" text="_TMB">
      <formula>NOT(ISERROR(SEARCH("_TMB",B1139)))</formula>
    </cfRule>
    <cfRule type="containsText" dxfId="4391" priority="2753" operator="containsText" text="_TJP">
      <formula>NOT(ISERROR(SEARCH("_TJP",B1139)))</formula>
    </cfRule>
  </conditionalFormatting>
  <conditionalFormatting sqref="B1139 B1141">
    <cfRule type="containsText" dxfId="4390" priority="2746" operator="containsText" text="_JP">
      <formula>NOT(ISERROR(SEARCH("_JP",B1139)))</formula>
    </cfRule>
    <cfRule type="containsText" dxfId="4389" priority="2747" operator="containsText" text="_TOP_">
      <formula>NOT(ISERROR(SEARCH("_TOP_",B1139)))</formula>
    </cfRule>
    <cfRule type="beginsWith" dxfId="4388" priority="2748" operator="beginsWith" text="_JOK_">
      <formula>LEFT(B1139,LEN("_JOK_"))="_JOK_"</formula>
    </cfRule>
    <cfRule type="beginsWith" dxfId="4387" priority="2749" operator="beginsWith" text="_TFG">
      <formula>LEFT(B1139,LEN("_TFG"))="_TFG"</formula>
    </cfRule>
  </conditionalFormatting>
  <conditionalFormatting sqref="B1139 B1141">
    <cfRule type="beginsWith" dxfId="4386" priority="2750" operator="beginsWith" text="_low_">
      <formula>LEFT(B1139,LEN("_low_"))="_low_"</formula>
    </cfRule>
    <cfRule type="beginsWith" dxfId="4385" priority="2751" operator="beginsWith" text="_HIG_">
      <formula>LEFT(B1139,LEN("_HIG_"))="_HIG_"</formula>
    </cfRule>
  </conditionalFormatting>
  <conditionalFormatting sqref="B1140:C1140">
    <cfRule type="beginsWith" dxfId="4384" priority="2745" operator="beginsWith" text="_SCA_">
      <formula>LEFT(B1140,LEN("_SCA_"))="_SCA_"</formula>
    </cfRule>
  </conditionalFormatting>
  <conditionalFormatting sqref="B1140:C1140">
    <cfRule type="containsText" dxfId="4383" priority="2743" operator="containsText" text="_TMB">
      <formula>NOT(ISERROR(SEARCH("_TMB",B1140)))</formula>
    </cfRule>
    <cfRule type="containsText" dxfId="4382" priority="2744" operator="containsText" text="_TJP">
      <formula>NOT(ISERROR(SEARCH("_TJP",B1140)))</formula>
    </cfRule>
  </conditionalFormatting>
  <conditionalFormatting sqref="B1140:C1140">
    <cfRule type="containsText" dxfId="4381" priority="2737" operator="containsText" text="_JP">
      <formula>NOT(ISERROR(SEARCH("_JP",B1140)))</formula>
    </cfRule>
    <cfRule type="containsText" dxfId="4380" priority="2738" operator="containsText" text="_TOP_">
      <formula>NOT(ISERROR(SEARCH("_TOP_",B1140)))</formula>
    </cfRule>
    <cfRule type="beginsWith" dxfId="4379" priority="2739" operator="beginsWith" text="_JOK_">
      <formula>LEFT(B1140,LEN("_JOK_"))="_JOK_"</formula>
    </cfRule>
    <cfRule type="beginsWith" dxfId="4378" priority="2740" operator="beginsWith" text="_TFG">
      <formula>LEFT(B1140,LEN("_TFG"))="_TFG"</formula>
    </cfRule>
  </conditionalFormatting>
  <conditionalFormatting sqref="B1140:C1140">
    <cfRule type="beginsWith" dxfId="4377" priority="2741" operator="beginsWith" text="_low_">
      <formula>LEFT(B1140,LEN("_low_"))="_low_"</formula>
    </cfRule>
    <cfRule type="beginsWith" dxfId="4376" priority="2742" operator="beginsWith" text="_HIG_">
      <formula>LEFT(B1140,LEN("_HIG_"))="_HIG_"</formula>
    </cfRule>
  </conditionalFormatting>
  <conditionalFormatting sqref="E1139">
    <cfRule type="beginsWith" dxfId="4375" priority="2736" operator="beginsWith" text="_SCA_">
      <formula>LEFT(E1139,LEN("_SCA_"))="_SCA_"</formula>
    </cfRule>
  </conditionalFormatting>
  <conditionalFormatting sqref="E1139">
    <cfRule type="containsText" dxfId="4374" priority="2734" operator="containsText" text="_TMB">
      <formula>NOT(ISERROR(SEARCH("_TMB",E1139)))</formula>
    </cfRule>
    <cfRule type="containsText" dxfId="4373" priority="2735" operator="containsText" text="_TJP">
      <formula>NOT(ISERROR(SEARCH("_TJP",E1139)))</formula>
    </cfRule>
  </conditionalFormatting>
  <conditionalFormatting sqref="E1139">
    <cfRule type="containsText" dxfId="4372" priority="2728" operator="containsText" text="_JP">
      <formula>NOT(ISERROR(SEARCH("_JP",E1139)))</formula>
    </cfRule>
    <cfRule type="containsText" dxfId="4371" priority="2729" operator="containsText" text="_TOP_">
      <formula>NOT(ISERROR(SEARCH("_TOP_",E1139)))</formula>
    </cfRule>
    <cfRule type="beginsWith" dxfId="4370" priority="2730" operator="beginsWith" text="_JOK_">
      <formula>LEFT(E1139,LEN("_JOK_"))="_JOK_"</formula>
    </cfRule>
    <cfRule type="beginsWith" dxfId="4369" priority="2731" operator="beginsWith" text="_TFG">
      <formula>LEFT(E1139,LEN("_TFG"))="_TFG"</formula>
    </cfRule>
  </conditionalFormatting>
  <conditionalFormatting sqref="E1139">
    <cfRule type="beginsWith" dxfId="4368" priority="2732" operator="beginsWith" text="_low_">
      <formula>LEFT(E1139,LEN("_low_"))="_low_"</formula>
    </cfRule>
    <cfRule type="beginsWith" dxfId="4367" priority="2733" operator="beginsWith" text="_HIG_">
      <formula>LEFT(E1139,LEN("_HIG_"))="_HIG_"</formula>
    </cfRule>
  </conditionalFormatting>
  <conditionalFormatting sqref="F1139:F1140">
    <cfRule type="beginsWith" dxfId="4366" priority="2727" operator="beginsWith" text="_SCA_">
      <formula>LEFT(F1139,LEN("_SCA_"))="_SCA_"</formula>
    </cfRule>
  </conditionalFormatting>
  <conditionalFormatting sqref="F1139:F1140">
    <cfRule type="containsText" dxfId="4365" priority="2725" operator="containsText" text="_TMB">
      <formula>NOT(ISERROR(SEARCH("_TMB",F1139)))</formula>
    </cfRule>
    <cfRule type="containsText" dxfId="4364" priority="2726" operator="containsText" text="_TJP">
      <formula>NOT(ISERROR(SEARCH("_TJP",F1139)))</formula>
    </cfRule>
  </conditionalFormatting>
  <conditionalFormatting sqref="F1139:F1140">
    <cfRule type="containsText" dxfId="4363" priority="2719" operator="containsText" text="_JP">
      <formula>NOT(ISERROR(SEARCH("_JP",F1139)))</formula>
    </cfRule>
    <cfRule type="containsText" dxfId="4362" priority="2720" operator="containsText" text="_TOP_">
      <formula>NOT(ISERROR(SEARCH("_TOP_",F1139)))</formula>
    </cfRule>
    <cfRule type="beginsWith" dxfId="4361" priority="2721" operator="beginsWith" text="_JOK_">
      <formula>LEFT(F1139,LEN("_JOK_"))="_JOK_"</formula>
    </cfRule>
    <cfRule type="beginsWith" dxfId="4360" priority="2722" operator="beginsWith" text="_TFG">
      <formula>LEFT(F1139,LEN("_TFG"))="_TFG"</formula>
    </cfRule>
  </conditionalFormatting>
  <conditionalFormatting sqref="F1139:F1140">
    <cfRule type="beginsWith" dxfId="4359" priority="2723" operator="beginsWith" text="_low_">
      <formula>LEFT(F1139,LEN("_low_"))="_low_"</formula>
    </cfRule>
    <cfRule type="beginsWith" dxfId="4358" priority="2724" operator="beginsWith" text="_HIG_">
      <formula>LEFT(F1139,LEN("_HIG_"))="_HIG_"</formula>
    </cfRule>
  </conditionalFormatting>
  <conditionalFormatting sqref="E1140:E1141">
    <cfRule type="beginsWith" dxfId="4357" priority="2718" operator="beginsWith" text="_SCA_">
      <formula>LEFT(E1140,LEN("_SCA_"))="_SCA_"</formula>
    </cfRule>
  </conditionalFormatting>
  <conditionalFormatting sqref="E1140:E1141">
    <cfRule type="containsText" dxfId="4356" priority="2716" operator="containsText" text="_TMB">
      <formula>NOT(ISERROR(SEARCH("_TMB",E1140)))</formula>
    </cfRule>
    <cfRule type="containsText" dxfId="4355" priority="2717" operator="containsText" text="_TJP">
      <formula>NOT(ISERROR(SEARCH("_TJP",E1140)))</formula>
    </cfRule>
  </conditionalFormatting>
  <conditionalFormatting sqref="E1140:E1141">
    <cfRule type="containsText" dxfId="4354" priority="2710" operator="containsText" text="_JP">
      <formula>NOT(ISERROR(SEARCH("_JP",E1140)))</formula>
    </cfRule>
    <cfRule type="containsText" dxfId="4353" priority="2711" operator="containsText" text="_TOP_">
      <formula>NOT(ISERROR(SEARCH("_TOP_",E1140)))</formula>
    </cfRule>
    <cfRule type="beginsWith" dxfId="4352" priority="2712" operator="beginsWith" text="_JOK_">
      <formula>LEFT(E1140,LEN("_JOK_"))="_JOK_"</formula>
    </cfRule>
    <cfRule type="beginsWith" dxfId="4351" priority="2713" operator="beginsWith" text="_TFG">
      <formula>LEFT(E1140,LEN("_TFG"))="_TFG"</formula>
    </cfRule>
  </conditionalFormatting>
  <conditionalFormatting sqref="E1140:E1141">
    <cfRule type="beginsWith" dxfId="4350" priority="2714" operator="beginsWith" text="_low_">
      <formula>LEFT(E1140,LEN("_low_"))="_low_"</formula>
    </cfRule>
    <cfRule type="beginsWith" dxfId="4349" priority="2715" operator="beginsWith" text="_HIG_">
      <formula>LEFT(E1140,LEN("_HIG_"))="_HIG_"</formula>
    </cfRule>
  </conditionalFormatting>
  <conditionalFormatting sqref="F1243">
    <cfRule type="beginsWith" dxfId="4348" priority="2673" operator="beginsWith" text="_SCA_">
      <formula>LEFT(F1243,LEN("_SCA_"))="_SCA_"</formula>
    </cfRule>
  </conditionalFormatting>
  <conditionalFormatting sqref="F1243">
    <cfRule type="containsText" dxfId="4347" priority="2671" operator="containsText" text="_TMB">
      <formula>NOT(ISERROR(SEARCH("_TMB",F1243)))</formula>
    </cfRule>
    <cfRule type="containsText" dxfId="4346" priority="2672" operator="containsText" text="_TJP">
      <formula>NOT(ISERROR(SEARCH("_TJP",F1243)))</formula>
    </cfRule>
  </conditionalFormatting>
  <conditionalFormatting sqref="F1243">
    <cfRule type="containsText" dxfId="4345" priority="2665" operator="containsText" text="_JP">
      <formula>NOT(ISERROR(SEARCH("_JP",F1243)))</formula>
    </cfRule>
    <cfRule type="containsText" dxfId="4344" priority="2666" operator="containsText" text="_TOP_">
      <formula>NOT(ISERROR(SEARCH("_TOP_",F1243)))</formula>
    </cfRule>
    <cfRule type="beginsWith" dxfId="4343" priority="2667" operator="beginsWith" text="_JOK_">
      <formula>LEFT(F1243,LEN("_JOK_"))="_JOK_"</formula>
    </cfRule>
    <cfRule type="beginsWith" dxfId="4342" priority="2668" operator="beginsWith" text="_TFG">
      <formula>LEFT(F1243,LEN("_TFG"))="_TFG"</formula>
    </cfRule>
  </conditionalFormatting>
  <conditionalFormatting sqref="F1243">
    <cfRule type="beginsWith" dxfId="4341" priority="2669" operator="beginsWith" text="_low_">
      <formula>LEFT(F1243,LEN("_low_"))="_low_"</formula>
    </cfRule>
    <cfRule type="beginsWith" dxfId="4340" priority="2670" operator="beginsWith" text="_HIG_">
      <formula>LEFT(F1243,LEN("_HIG_"))="_HIG_"</formula>
    </cfRule>
  </conditionalFormatting>
  <conditionalFormatting sqref="D1198:D1199">
    <cfRule type="beginsWith" dxfId="4339" priority="2709" operator="beginsWith" text="_SCA_">
      <formula>LEFT(D1198,LEN("_SCA_"))="_SCA_"</formula>
    </cfRule>
  </conditionalFormatting>
  <conditionalFormatting sqref="D1198:D1199">
    <cfRule type="containsText" dxfId="4338" priority="2707" operator="containsText" text="_TMB">
      <formula>NOT(ISERROR(SEARCH("_TMB",D1198)))</formula>
    </cfRule>
    <cfRule type="containsText" dxfId="4337" priority="2708" operator="containsText" text="_TJP">
      <formula>NOT(ISERROR(SEARCH("_TJP",D1198)))</formula>
    </cfRule>
  </conditionalFormatting>
  <conditionalFormatting sqref="D1198:D1199">
    <cfRule type="containsText" dxfId="4336" priority="2701" operator="containsText" text="_JP">
      <formula>NOT(ISERROR(SEARCH("_JP",D1198)))</formula>
    </cfRule>
    <cfRule type="containsText" dxfId="4335" priority="2702" operator="containsText" text="_TOP_">
      <formula>NOT(ISERROR(SEARCH("_TOP_",D1198)))</formula>
    </cfRule>
    <cfRule type="beginsWith" dxfId="4334" priority="2703" operator="beginsWith" text="_JOK_">
      <formula>LEFT(D1198,LEN("_JOK_"))="_JOK_"</formula>
    </cfRule>
    <cfRule type="beginsWith" dxfId="4333" priority="2704" operator="beginsWith" text="_TFG">
      <formula>LEFT(D1198,LEN("_TFG"))="_TFG"</formula>
    </cfRule>
  </conditionalFormatting>
  <conditionalFormatting sqref="D1198:D1199">
    <cfRule type="beginsWith" dxfId="4332" priority="2705" operator="beginsWith" text="_low_">
      <formula>LEFT(D1198,LEN("_low_"))="_low_"</formula>
    </cfRule>
    <cfRule type="beginsWith" dxfId="4331" priority="2706" operator="beginsWith" text="_HIG_">
      <formula>LEFT(D1198,LEN("_HIG_"))="_HIG_"</formula>
    </cfRule>
  </conditionalFormatting>
  <conditionalFormatting sqref="B1198:C1199">
    <cfRule type="beginsWith" dxfId="4330" priority="2700" operator="beginsWith" text="_SCA_">
      <formula>LEFT(B1198,LEN("_SCA_"))="_SCA_"</formula>
    </cfRule>
  </conditionalFormatting>
  <conditionalFormatting sqref="B1198:C1199">
    <cfRule type="containsText" dxfId="4329" priority="2698" operator="containsText" text="_TMB">
      <formula>NOT(ISERROR(SEARCH("_TMB",B1198)))</formula>
    </cfRule>
    <cfRule type="containsText" dxfId="4328" priority="2699" operator="containsText" text="_TJP">
      <formula>NOT(ISERROR(SEARCH("_TJP",B1198)))</formula>
    </cfRule>
  </conditionalFormatting>
  <conditionalFormatting sqref="B1198:C1199">
    <cfRule type="containsText" dxfId="4327" priority="2692" operator="containsText" text="_JP">
      <formula>NOT(ISERROR(SEARCH("_JP",B1198)))</formula>
    </cfRule>
    <cfRule type="containsText" dxfId="4326" priority="2693" operator="containsText" text="_TOP_">
      <formula>NOT(ISERROR(SEARCH("_TOP_",B1198)))</formula>
    </cfRule>
    <cfRule type="beginsWith" dxfId="4325" priority="2694" operator="beginsWith" text="_JOK_">
      <formula>LEFT(B1198,LEN("_JOK_"))="_JOK_"</formula>
    </cfRule>
    <cfRule type="beginsWith" dxfId="4324" priority="2695" operator="beginsWith" text="_TFG">
      <formula>LEFT(B1198,LEN("_TFG"))="_TFG"</formula>
    </cfRule>
  </conditionalFormatting>
  <conditionalFormatting sqref="B1198:C1199">
    <cfRule type="beginsWith" dxfId="4323" priority="2696" operator="beginsWith" text="_low_">
      <formula>LEFT(B1198,LEN("_low_"))="_low_"</formula>
    </cfRule>
    <cfRule type="beginsWith" dxfId="4322" priority="2697" operator="beginsWith" text="_HIG_">
      <formula>LEFT(B1198,LEN("_HIG_"))="_HIG_"</formula>
    </cfRule>
  </conditionalFormatting>
  <conditionalFormatting sqref="E1198:F1199">
    <cfRule type="beginsWith" dxfId="4321" priority="2691" operator="beginsWith" text="_SCA_">
      <formula>LEFT(E1198,LEN("_SCA_"))="_SCA_"</formula>
    </cfRule>
  </conditionalFormatting>
  <conditionalFormatting sqref="E1198:F1199">
    <cfRule type="containsText" dxfId="4320" priority="2689" operator="containsText" text="_TMB">
      <formula>NOT(ISERROR(SEARCH("_TMB",E1198)))</formula>
    </cfRule>
    <cfRule type="containsText" dxfId="4319" priority="2690" operator="containsText" text="_TJP">
      <formula>NOT(ISERROR(SEARCH("_TJP",E1198)))</formula>
    </cfRule>
  </conditionalFormatting>
  <conditionalFormatting sqref="E1198:F1199">
    <cfRule type="containsText" dxfId="4318" priority="2683" operator="containsText" text="_JP">
      <formula>NOT(ISERROR(SEARCH("_JP",E1198)))</formula>
    </cfRule>
    <cfRule type="containsText" dxfId="4317" priority="2684" operator="containsText" text="_TOP_">
      <formula>NOT(ISERROR(SEARCH("_TOP_",E1198)))</formula>
    </cfRule>
    <cfRule type="beginsWith" dxfId="4316" priority="2685" operator="beginsWith" text="_JOK_">
      <formula>LEFT(E1198,LEN("_JOK_"))="_JOK_"</formula>
    </cfRule>
    <cfRule type="beginsWith" dxfId="4315" priority="2686" operator="beginsWith" text="_TFG">
      <formula>LEFT(E1198,LEN("_TFG"))="_TFG"</formula>
    </cfRule>
  </conditionalFormatting>
  <conditionalFormatting sqref="E1198:F1199">
    <cfRule type="beginsWith" dxfId="4314" priority="2687" operator="beginsWith" text="_low_">
      <formula>LEFT(E1198,LEN("_low_"))="_low_"</formula>
    </cfRule>
    <cfRule type="beginsWith" dxfId="4313" priority="2688" operator="beginsWith" text="_HIG_">
      <formula>LEFT(E1198,LEN("_HIG_"))="_HIG_"</formula>
    </cfRule>
  </conditionalFormatting>
  <conditionalFormatting sqref="B1334:F1337">
    <cfRule type="beginsWith" dxfId="4312" priority="2628" operator="beginsWith" text="_SCA_">
      <formula>LEFT(B1334,LEN("_SCA_"))="_SCA_"</formula>
    </cfRule>
  </conditionalFormatting>
  <conditionalFormatting sqref="B1334:F1337">
    <cfRule type="containsText" dxfId="4311" priority="2626" operator="containsText" text="_TMB">
      <formula>NOT(ISERROR(SEARCH("_TMB",B1334)))</formula>
    </cfRule>
    <cfRule type="containsText" dxfId="4310" priority="2627" operator="containsText" text="_TJP">
      <formula>NOT(ISERROR(SEARCH("_TJP",B1334)))</formula>
    </cfRule>
  </conditionalFormatting>
  <conditionalFormatting sqref="B1334:F1337">
    <cfRule type="containsText" dxfId="4309" priority="2620" operator="containsText" text="_JP">
      <formula>NOT(ISERROR(SEARCH("_JP",B1334)))</formula>
    </cfRule>
    <cfRule type="containsText" dxfId="4308" priority="2621" operator="containsText" text="_TOP_">
      <formula>NOT(ISERROR(SEARCH("_TOP_",B1334)))</formula>
    </cfRule>
    <cfRule type="beginsWith" dxfId="4307" priority="2622" operator="beginsWith" text="_JOK_">
      <formula>LEFT(B1334,LEN("_JOK_"))="_JOK_"</formula>
    </cfRule>
    <cfRule type="beginsWith" dxfId="4306" priority="2623" operator="beginsWith" text="_TFG">
      <formula>LEFT(B1334,LEN("_TFG"))="_TFG"</formula>
    </cfRule>
  </conditionalFormatting>
  <conditionalFormatting sqref="B1334:F1337">
    <cfRule type="beginsWith" dxfId="4305" priority="2624" operator="beginsWith" text="_low_">
      <formula>LEFT(B1334,LEN("_low_"))="_low_"</formula>
    </cfRule>
    <cfRule type="beginsWith" dxfId="4304" priority="2625" operator="beginsWith" text="_HIG_">
      <formula>LEFT(B1334,LEN("_HIG_"))="_HIG_"</formula>
    </cfRule>
  </conditionalFormatting>
  <conditionalFormatting sqref="B1333:F1333">
    <cfRule type="beginsWith" dxfId="4303" priority="2619" operator="beginsWith" text="_SCA_">
      <formula>LEFT(B1333,LEN("_SCA_"))="_SCA_"</formula>
    </cfRule>
  </conditionalFormatting>
  <conditionalFormatting sqref="B1333:F1333">
    <cfRule type="containsText" dxfId="4302" priority="2617" operator="containsText" text="_TMB">
      <formula>NOT(ISERROR(SEARCH("_TMB",B1333)))</formula>
    </cfRule>
    <cfRule type="containsText" dxfId="4301" priority="2618" operator="containsText" text="_TJP">
      <formula>NOT(ISERROR(SEARCH("_TJP",B1333)))</formula>
    </cfRule>
  </conditionalFormatting>
  <conditionalFormatting sqref="B1333:F1333">
    <cfRule type="containsText" dxfId="4300" priority="2611" operator="containsText" text="_JP">
      <formula>NOT(ISERROR(SEARCH("_JP",B1333)))</formula>
    </cfRule>
    <cfRule type="containsText" dxfId="4299" priority="2612" operator="containsText" text="_TOP_">
      <formula>NOT(ISERROR(SEARCH("_TOP_",B1333)))</formula>
    </cfRule>
    <cfRule type="beginsWith" dxfId="4298" priority="2613" operator="beginsWith" text="_JOK_">
      <formula>LEFT(B1333,LEN("_JOK_"))="_JOK_"</formula>
    </cfRule>
    <cfRule type="beginsWith" dxfId="4297" priority="2614" operator="beginsWith" text="_TFG">
      <formula>LEFT(B1333,LEN("_TFG"))="_TFG"</formula>
    </cfRule>
  </conditionalFormatting>
  <conditionalFormatting sqref="B1333:F1333">
    <cfRule type="beginsWith" dxfId="4296" priority="2615" operator="beginsWith" text="_low_">
      <formula>LEFT(B1333,LEN("_low_"))="_low_"</formula>
    </cfRule>
    <cfRule type="beginsWith" dxfId="4295" priority="2616" operator="beginsWith" text="_HIG_">
      <formula>LEFT(B1333,LEN("_HIG_"))="_HIG_"</formula>
    </cfRule>
  </conditionalFormatting>
  <conditionalFormatting sqref="C1342:F1344">
    <cfRule type="beginsWith" dxfId="4294" priority="2610" operator="beginsWith" text="_SCA_">
      <formula>LEFT(C1342,LEN("_SCA_"))="_SCA_"</formula>
    </cfRule>
  </conditionalFormatting>
  <conditionalFormatting sqref="C1342:F1344">
    <cfRule type="containsText" dxfId="4293" priority="2608" operator="containsText" text="_TMB">
      <formula>NOT(ISERROR(SEARCH("_TMB",C1342)))</formula>
    </cfRule>
    <cfRule type="containsText" dxfId="4292" priority="2609" operator="containsText" text="_TJP">
      <formula>NOT(ISERROR(SEARCH("_TJP",C1342)))</formula>
    </cfRule>
  </conditionalFormatting>
  <conditionalFormatting sqref="C1342:F1344">
    <cfRule type="containsText" dxfId="4291" priority="2602" operator="containsText" text="_JP">
      <formula>NOT(ISERROR(SEARCH("_JP",C1342)))</formula>
    </cfRule>
    <cfRule type="containsText" dxfId="4290" priority="2603" operator="containsText" text="_TOP_">
      <formula>NOT(ISERROR(SEARCH("_TOP_",C1342)))</formula>
    </cfRule>
    <cfRule type="beginsWith" dxfId="4289" priority="2604" operator="beginsWith" text="_JOK_">
      <formula>LEFT(C1342,LEN("_JOK_"))="_JOK_"</formula>
    </cfRule>
    <cfRule type="beginsWith" dxfId="4288" priority="2605" operator="beginsWith" text="_TFG">
      <formula>LEFT(C1342,LEN("_TFG"))="_TFG"</formula>
    </cfRule>
  </conditionalFormatting>
  <conditionalFormatting sqref="C1342:F1344">
    <cfRule type="beginsWith" dxfId="4287" priority="2606" operator="beginsWith" text="_low_">
      <formula>LEFT(C1342,LEN("_low_"))="_low_"</formula>
    </cfRule>
    <cfRule type="beginsWith" dxfId="4286" priority="2607" operator="beginsWith" text="_HIG_">
      <formula>LEFT(C1342,LEN("_HIG_"))="_HIG_"</formula>
    </cfRule>
  </conditionalFormatting>
  <conditionalFormatting sqref="D1338:E1341">
    <cfRule type="beginsWith" dxfId="4285" priority="2601" operator="beginsWith" text="_SCA_">
      <formula>LEFT(D1338,LEN("_SCA_"))="_SCA_"</formula>
    </cfRule>
  </conditionalFormatting>
  <conditionalFormatting sqref="D1338:E1341">
    <cfRule type="containsText" dxfId="4284" priority="2599" operator="containsText" text="_TMB">
      <formula>NOT(ISERROR(SEARCH("_TMB",D1338)))</formula>
    </cfRule>
    <cfRule type="containsText" dxfId="4283" priority="2600" operator="containsText" text="_TJP">
      <formula>NOT(ISERROR(SEARCH("_TJP",D1338)))</formula>
    </cfRule>
  </conditionalFormatting>
  <conditionalFormatting sqref="D1338:E1341">
    <cfRule type="containsText" dxfId="4282" priority="2593" operator="containsText" text="_JP">
      <formula>NOT(ISERROR(SEARCH("_JP",D1338)))</formula>
    </cfRule>
    <cfRule type="containsText" dxfId="4281" priority="2594" operator="containsText" text="_TOP_">
      <formula>NOT(ISERROR(SEARCH("_TOP_",D1338)))</formula>
    </cfRule>
    <cfRule type="beginsWith" dxfId="4280" priority="2595" operator="beginsWith" text="_JOK_">
      <formula>LEFT(D1338,LEN("_JOK_"))="_JOK_"</formula>
    </cfRule>
    <cfRule type="beginsWith" dxfId="4279" priority="2596" operator="beginsWith" text="_TFG">
      <formula>LEFT(D1338,LEN("_TFG"))="_TFG"</formula>
    </cfRule>
  </conditionalFormatting>
  <conditionalFormatting sqref="D1338:E1341">
    <cfRule type="beginsWith" dxfId="4278" priority="2597" operator="beginsWith" text="_low_">
      <formula>LEFT(D1338,LEN("_low_"))="_low_"</formula>
    </cfRule>
    <cfRule type="beginsWith" dxfId="4277" priority="2598" operator="beginsWith" text="_HIG_">
      <formula>LEFT(D1338,LEN("_HIG_"))="_HIG_"</formula>
    </cfRule>
  </conditionalFormatting>
  <conditionalFormatting sqref="B1342">
    <cfRule type="beginsWith" dxfId="4276" priority="2592" operator="beginsWith" text="_SCA_">
      <formula>LEFT(B1342,LEN("_SCA_"))="_SCA_"</formula>
    </cfRule>
  </conditionalFormatting>
  <conditionalFormatting sqref="B1342">
    <cfRule type="containsText" dxfId="4275" priority="2590" operator="containsText" text="_TMB">
      <formula>NOT(ISERROR(SEARCH("_TMB",B1342)))</formula>
    </cfRule>
    <cfRule type="containsText" dxfId="4274" priority="2591" operator="containsText" text="_TJP">
      <formula>NOT(ISERROR(SEARCH("_TJP",B1342)))</formula>
    </cfRule>
  </conditionalFormatting>
  <conditionalFormatting sqref="B1342">
    <cfRule type="containsText" dxfId="4273" priority="2584" operator="containsText" text="_JP">
      <formula>NOT(ISERROR(SEARCH("_JP",B1342)))</formula>
    </cfRule>
    <cfRule type="containsText" dxfId="4272" priority="2585" operator="containsText" text="_TOP_">
      <formula>NOT(ISERROR(SEARCH("_TOP_",B1342)))</formula>
    </cfRule>
    <cfRule type="beginsWith" dxfId="4271" priority="2586" operator="beginsWith" text="_JOK_">
      <formula>LEFT(B1342,LEN("_JOK_"))="_JOK_"</formula>
    </cfRule>
    <cfRule type="beginsWith" dxfId="4270" priority="2587" operator="beginsWith" text="_TFG">
      <formula>LEFT(B1342,LEN("_TFG"))="_TFG"</formula>
    </cfRule>
  </conditionalFormatting>
  <conditionalFormatting sqref="B1342">
    <cfRule type="beginsWith" dxfId="4269" priority="2588" operator="beginsWith" text="_low_">
      <formula>LEFT(B1342,LEN("_low_"))="_low_"</formula>
    </cfRule>
    <cfRule type="beginsWith" dxfId="4268" priority="2589" operator="beginsWith" text="_HIG_">
      <formula>LEFT(B1342,LEN("_HIG_"))="_HIG_"</formula>
    </cfRule>
  </conditionalFormatting>
  <conditionalFormatting sqref="B1304:B1310">
    <cfRule type="beginsWith" dxfId="4267" priority="2538" operator="beginsWith" text="_SCA_">
      <formula>LEFT(B1304,LEN("_SCA_"))="_SCA_"</formula>
    </cfRule>
  </conditionalFormatting>
  <conditionalFormatting sqref="B1304:B1310">
    <cfRule type="containsText" dxfId="4266" priority="2536" operator="containsText" text="_TMB">
      <formula>NOT(ISERROR(SEARCH("_TMB",B1304)))</formula>
    </cfRule>
    <cfRule type="containsText" dxfId="4265" priority="2537" operator="containsText" text="_TJP">
      <formula>NOT(ISERROR(SEARCH("_TJP",B1304)))</formula>
    </cfRule>
  </conditionalFormatting>
  <conditionalFormatting sqref="B1304:B1310">
    <cfRule type="containsText" dxfId="4264" priority="2530" operator="containsText" text="_JP">
      <formula>NOT(ISERROR(SEARCH("_JP",B1304)))</formula>
    </cfRule>
    <cfRule type="containsText" dxfId="4263" priority="2531" operator="containsText" text="_TOP_">
      <formula>NOT(ISERROR(SEARCH("_TOP_",B1304)))</formula>
    </cfRule>
    <cfRule type="beginsWith" dxfId="4262" priority="2532" operator="beginsWith" text="_JOK_">
      <formula>LEFT(B1304,LEN("_JOK_"))="_JOK_"</formula>
    </cfRule>
    <cfRule type="beginsWith" dxfId="4261" priority="2533" operator="beginsWith" text="_TFG">
      <formula>LEFT(B1304,LEN("_TFG"))="_TFG"</formula>
    </cfRule>
  </conditionalFormatting>
  <conditionalFormatting sqref="B1304:B1310">
    <cfRule type="beginsWith" dxfId="4260" priority="2534" operator="beginsWith" text="_low_">
      <formula>LEFT(B1304,LEN("_low_"))="_low_"</formula>
    </cfRule>
    <cfRule type="beginsWith" dxfId="4259" priority="2535" operator="beginsWith" text="_HIG_">
      <formula>LEFT(B1304,LEN("_HIG_"))="_HIG_"</formula>
    </cfRule>
  </conditionalFormatting>
  <conditionalFormatting sqref="C1307:F1307">
    <cfRule type="beginsWith" dxfId="4258" priority="2529" operator="beginsWith" text="_SCA_">
      <formula>LEFT(C1307,LEN("_SCA_"))="_SCA_"</formula>
    </cfRule>
  </conditionalFormatting>
  <conditionalFormatting sqref="C1307:F1307">
    <cfRule type="containsText" dxfId="4257" priority="2527" operator="containsText" text="_TMB">
      <formula>NOT(ISERROR(SEARCH("_TMB",C1307)))</formula>
    </cfRule>
    <cfRule type="containsText" dxfId="4256" priority="2528" operator="containsText" text="_TJP">
      <formula>NOT(ISERROR(SEARCH("_TJP",C1307)))</formula>
    </cfRule>
  </conditionalFormatting>
  <conditionalFormatting sqref="C1307:F1307">
    <cfRule type="containsText" dxfId="4255" priority="2521" operator="containsText" text="_JP">
      <formula>NOT(ISERROR(SEARCH("_JP",C1307)))</formula>
    </cfRule>
    <cfRule type="containsText" dxfId="4254" priority="2522" operator="containsText" text="_TOP_">
      <formula>NOT(ISERROR(SEARCH("_TOP_",C1307)))</formula>
    </cfRule>
    <cfRule type="beginsWith" dxfId="4253" priority="2523" operator="beginsWith" text="_JOK_">
      <formula>LEFT(C1307,LEN("_JOK_"))="_JOK_"</formula>
    </cfRule>
    <cfRule type="beginsWith" dxfId="4252" priority="2524" operator="beginsWith" text="_TFG">
      <formula>LEFT(C1307,LEN("_TFG"))="_TFG"</formula>
    </cfRule>
  </conditionalFormatting>
  <conditionalFormatting sqref="C1307:F1307">
    <cfRule type="beginsWith" dxfId="4251" priority="2525" operator="beginsWith" text="_low_">
      <formula>LEFT(C1307,LEN("_low_"))="_low_"</formula>
    </cfRule>
    <cfRule type="beginsWith" dxfId="4250" priority="2526" operator="beginsWith" text="_HIG_">
      <formula>LEFT(C1307,LEN("_HIG_"))="_HIG_"</formula>
    </cfRule>
  </conditionalFormatting>
  <conditionalFormatting sqref="D1317:E1325">
    <cfRule type="beginsWith" dxfId="4249" priority="2565" operator="beginsWith" text="_SCA_">
      <formula>LEFT(D1317,LEN("_SCA_"))="_SCA_"</formula>
    </cfRule>
  </conditionalFormatting>
  <conditionalFormatting sqref="D1317:E1325">
    <cfRule type="containsText" dxfId="4248" priority="2563" operator="containsText" text="_TMB">
      <formula>NOT(ISERROR(SEARCH("_TMB",D1317)))</formula>
    </cfRule>
    <cfRule type="containsText" dxfId="4247" priority="2564" operator="containsText" text="_TJP">
      <formula>NOT(ISERROR(SEARCH("_TJP",D1317)))</formula>
    </cfRule>
  </conditionalFormatting>
  <conditionalFormatting sqref="D1317:E1325">
    <cfRule type="containsText" dxfId="4246" priority="2557" operator="containsText" text="_JP">
      <formula>NOT(ISERROR(SEARCH("_JP",D1317)))</formula>
    </cfRule>
    <cfRule type="containsText" dxfId="4245" priority="2558" operator="containsText" text="_TOP_">
      <formula>NOT(ISERROR(SEARCH("_TOP_",D1317)))</formula>
    </cfRule>
    <cfRule type="beginsWith" dxfId="4244" priority="2559" operator="beginsWith" text="_JOK_">
      <formula>LEFT(D1317,LEN("_JOK_"))="_JOK_"</formula>
    </cfRule>
    <cfRule type="beginsWith" dxfId="4243" priority="2560" operator="beginsWith" text="_TFG">
      <formula>LEFT(D1317,LEN("_TFG"))="_TFG"</formula>
    </cfRule>
  </conditionalFormatting>
  <conditionalFormatting sqref="D1317:E1325">
    <cfRule type="beginsWith" dxfId="4242" priority="2561" operator="beginsWith" text="_low_">
      <formula>LEFT(D1317,LEN("_low_"))="_low_"</formula>
    </cfRule>
    <cfRule type="beginsWith" dxfId="4241" priority="2562" operator="beginsWith" text="_HIG_">
      <formula>LEFT(D1317,LEN("_HIG_"))="_HIG_"</formula>
    </cfRule>
  </conditionalFormatting>
  <conditionalFormatting sqref="B1292:F1295">
    <cfRule type="beginsWith" dxfId="4240" priority="2520" operator="beginsWith" text="_SCA_">
      <formula>LEFT(B1292,LEN("_SCA_"))="_SCA_"</formula>
    </cfRule>
  </conditionalFormatting>
  <conditionalFormatting sqref="B1292:F1295">
    <cfRule type="containsText" dxfId="4239" priority="2518" operator="containsText" text="_TMB">
      <formula>NOT(ISERROR(SEARCH("_TMB",B1292)))</formula>
    </cfRule>
    <cfRule type="containsText" dxfId="4238" priority="2519" operator="containsText" text="_TJP">
      <formula>NOT(ISERROR(SEARCH("_TJP",B1292)))</formula>
    </cfRule>
  </conditionalFormatting>
  <conditionalFormatting sqref="B1292:F1295">
    <cfRule type="containsText" dxfId="4237" priority="2512" operator="containsText" text="_JP">
      <formula>NOT(ISERROR(SEARCH("_JP",B1292)))</formula>
    </cfRule>
    <cfRule type="containsText" dxfId="4236" priority="2513" operator="containsText" text="_TOP_">
      <formula>NOT(ISERROR(SEARCH("_TOP_",B1292)))</formula>
    </cfRule>
    <cfRule type="beginsWith" dxfId="4235" priority="2514" operator="beginsWith" text="_JOK_">
      <formula>LEFT(B1292,LEN("_JOK_"))="_JOK_"</formula>
    </cfRule>
    <cfRule type="beginsWith" dxfId="4234" priority="2515" operator="beginsWith" text="_TFG">
      <formula>LEFT(B1292,LEN("_TFG"))="_TFG"</formula>
    </cfRule>
  </conditionalFormatting>
  <conditionalFormatting sqref="B1292:F1295">
    <cfRule type="beginsWith" dxfId="4233" priority="2516" operator="beginsWith" text="_low_">
      <formula>LEFT(B1292,LEN("_low_"))="_low_"</formula>
    </cfRule>
    <cfRule type="beginsWith" dxfId="4232" priority="2517" operator="beginsWith" text="_HIG_">
      <formula>LEFT(B1292,LEN("_HIG_"))="_HIG_"</formula>
    </cfRule>
  </conditionalFormatting>
  <conditionalFormatting sqref="B1244:F1244">
    <cfRule type="beginsWith" dxfId="4231" priority="2682" operator="beginsWith" text="_SCA_">
      <formula>LEFT(B1244,LEN("_SCA_"))="_SCA_"</formula>
    </cfRule>
  </conditionalFormatting>
  <conditionalFormatting sqref="B1244:F1244">
    <cfRule type="containsText" dxfId="4230" priority="2680" operator="containsText" text="_TMB">
      <formula>NOT(ISERROR(SEARCH("_TMB",B1244)))</formula>
    </cfRule>
    <cfRule type="containsText" dxfId="4229" priority="2681" operator="containsText" text="_TJP">
      <formula>NOT(ISERROR(SEARCH("_TJP",B1244)))</formula>
    </cfRule>
  </conditionalFormatting>
  <conditionalFormatting sqref="B1244:F1244">
    <cfRule type="containsText" dxfId="4228" priority="2674" operator="containsText" text="_JP">
      <formula>NOT(ISERROR(SEARCH("_JP",B1244)))</formula>
    </cfRule>
    <cfRule type="containsText" dxfId="4227" priority="2675" operator="containsText" text="_TOP_">
      <formula>NOT(ISERROR(SEARCH("_TOP_",B1244)))</formula>
    </cfRule>
    <cfRule type="beginsWith" dxfId="4226" priority="2676" operator="beginsWith" text="_JOK_">
      <formula>LEFT(B1244,LEN("_JOK_"))="_JOK_"</formula>
    </cfRule>
    <cfRule type="beginsWith" dxfId="4225" priority="2677" operator="beginsWith" text="_TFG">
      <formula>LEFT(B1244,LEN("_TFG"))="_TFG"</formula>
    </cfRule>
  </conditionalFormatting>
  <conditionalFormatting sqref="B1244:F1244">
    <cfRule type="beginsWith" dxfId="4224" priority="2678" operator="beginsWith" text="_low_">
      <formula>LEFT(B1244,LEN("_low_"))="_low_"</formula>
    </cfRule>
    <cfRule type="beginsWith" dxfId="4223" priority="2679" operator="beginsWith" text="_HIG_">
      <formula>LEFT(B1244,LEN("_HIG_"))="_HIG_"</formula>
    </cfRule>
  </conditionalFormatting>
  <conditionalFormatting sqref="D1257:E1259 D1271:E1280 D1282:E1286 D1264:E1266">
    <cfRule type="beginsWith" dxfId="4222" priority="2502" operator="beginsWith" text="_SCA_">
      <formula>LEFT(D1257,LEN("_SCA_"))="_SCA_"</formula>
    </cfRule>
  </conditionalFormatting>
  <conditionalFormatting sqref="D1257:E1259 D1271:E1280 D1282:E1286 D1264:E1266">
    <cfRule type="containsText" dxfId="4221" priority="2500" operator="containsText" text="_TMB">
      <formula>NOT(ISERROR(SEARCH("_TMB",D1257)))</formula>
    </cfRule>
    <cfRule type="containsText" dxfId="4220" priority="2501" operator="containsText" text="_TJP">
      <formula>NOT(ISERROR(SEARCH("_TJP",D1257)))</formula>
    </cfRule>
  </conditionalFormatting>
  <conditionalFormatting sqref="D1257:E1259 D1271:E1280 D1282:E1286 D1264:E1266">
    <cfRule type="containsText" dxfId="4219" priority="2494" operator="containsText" text="_JP">
      <formula>NOT(ISERROR(SEARCH("_JP",D1257)))</formula>
    </cfRule>
    <cfRule type="containsText" dxfId="4218" priority="2495" operator="containsText" text="_TOP_">
      <formula>NOT(ISERROR(SEARCH("_TOP_",D1257)))</formula>
    </cfRule>
    <cfRule type="beginsWith" dxfId="4217" priority="2496" operator="beginsWith" text="_JOK_">
      <formula>LEFT(D1257,LEN("_JOK_"))="_JOK_"</formula>
    </cfRule>
    <cfRule type="beginsWith" dxfId="4216" priority="2497" operator="beginsWith" text="_TFG">
      <formula>LEFT(D1257,LEN("_TFG"))="_TFG"</formula>
    </cfRule>
  </conditionalFormatting>
  <conditionalFormatting sqref="D1257:E1259 D1271:E1280 D1282:E1286 D1264:E1266">
    <cfRule type="beginsWith" dxfId="4215" priority="2498" operator="beginsWith" text="_low_">
      <formula>LEFT(D1257,LEN("_low_"))="_low_"</formula>
    </cfRule>
    <cfRule type="beginsWith" dxfId="4214" priority="2499" operator="beginsWith" text="_HIG_">
      <formula>LEFT(D1257,LEN("_HIG_"))="_HIG_"</formula>
    </cfRule>
  </conditionalFormatting>
  <conditionalFormatting sqref="B1287:F1290">
    <cfRule type="beginsWith" dxfId="4213" priority="2511" operator="beginsWith" text="_SCA_">
      <formula>LEFT(B1287,LEN("_SCA_"))="_SCA_"</formula>
    </cfRule>
  </conditionalFormatting>
  <conditionalFormatting sqref="B1287:F1290">
    <cfRule type="containsText" dxfId="4212" priority="2509" operator="containsText" text="_TMB">
      <formula>NOT(ISERROR(SEARCH("_TMB",B1287)))</formula>
    </cfRule>
    <cfRule type="containsText" dxfId="4211" priority="2510" operator="containsText" text="_TJP">
      <formula>NOT(ISERROR(SEARCH("_TJP",B1287)))</formula>
    </cfRule>
  </conditionalFormatting>
  <conditionalFormatting sqref="B1287:F1290">
    <cfRule type="containsText" dxfId="4210" priority="2503" operator="containsText" text="_JP">
      <formula>NOT(ISERROR(SEARCH("_JP",B1287)))</formula>
    </cfRule>
    <cfRule type="containsText" dxfId="4209" priority="2504" operator="containsText" text="_TOP_">
      <formula>NOT(ISERROR(SEARCH("_TOP_",B1287)))</formula>
    </cfRule>
    <cfRule type="beginsWith" dxfId="4208" priority="2505" operator="beginsWith" text="_JOK_">
      <formula>LEFT(B1287,LEN("_JOK_"))="_JOK_"</formula>
    </cfRule>
    <cfRule type="beginsWith" dxfId="4207" priority="2506" operator="beginsWith" text="_TFG">
      <formula>LEFT(B1287,LEN("_TFG"))="_TFG"</formula>
    </cfRule>
  </conditionalFormatting>
  <conditionalFormatting sqref="B1287:F1290">
    <cfRule type="beginsWith" dxfId="4206" priority="2507" operator="beginsWith" text="_low_">
      <formula>LEFT(B1287,LEN("_low_"))="_low_"</formula>
    </cfRule>
    <cfRule type="beginsWith" dxfId="4205" priority="2508" operator="beginsWith" text="_HIG_">
      <formula>LEFT(B1287,LEN("_HIG_"))="_HIG_"</formula>
    </cfRule>
  </conditionalFormatting>
  <conditionalFormatting sqref="F1354:F1355">
    <cfRule type="beginsWith" dxfId="4204" priority="2664" operator="beginsWith" text="_SCA_">
      <formula>LEFT(F1354,LEN("_SCA_"))="_SCA_"</formula>
    </cfRule>
  </conditionalFormatting>
  <conditionalFormatting sqref="F1354:F1355">
    <cfRule type="containsText" dxfId="4203" priority="2662" operator="containsText" text="_TMB">
      <formula>NOT(ISERROR(SEARCH("_TMB",F1354)))</formula>
    </cfRule>
    <cfRule type="containsText" dxfId="4202" priority="2663" operator="containsText" text="_TJP">
      <formula>NOT(ISERROR(SEARCH("_TJP",F1354)))</formula>
    </cfRule>
  </conditionalFormatting>
  <conditionalFormatting sqref="F1354:F1355">
    <cfRule type="containsText" dxfId="4201" priority="2656" operator="containsText" text="_JP">
      <formula>NOT(ISERROR(SEARCH("_JP",F1354)))</formula>
    </cfRule>
    <cfRule type="containsText" dxfId="4200" priority="2657" operator="containsText" text="_TOP_">
      <formula>NOT(ISERROR(SEARCH("_TOP_",F1354)))</formula>
    </cfRule>
    <cfRule type="beginsWith" dxfId="4199" priority="2658" operator="beginsWith" text="_JOK_">
      <formula>LEFT(F1354,LEN("_JOK_"))="_JOK_"</formula>
    </cfRule>
    <cfRule type="beginsWith" dxfId="4198" priority="2659" operator="beginsWith" text="_TFG">
      <formula>LEFT(F1354,LEN("_TFG"))="_TFG"</formula>
    </cfRule>
  </conditionalFormatting>
  <conditionalFormatting sqref="F1354:F1355">
    <cfRule type="beginsWith" dxfId="4197" priority="2660" operator="beginsWith" text="_low_">
      <formula>LEFT(F1354,LEN("_low_"))="_low_"</formula>
    </cfRule>
    <cfRule type="beginsWith" dxfId="4196" priority="2661" operator="beginsWith" text="_HIG_">
      <formula>LEFT(F1354,LEN("_HIG_"))="_HIG_"</formula>
    </cfRule>
  </conditionalFormatting>
  <conditionalFormatting sqref="B1354:F1355 B1352:B1353">
    <cfRule type="beginsWith" dxfId="4195" priority="2655" operator="beginsWith" text="_SCA_">
      <formula>LEFT(B1352,LEN("_SCA_"))="_SCA_"</formula>
    </cfRule>
  </conditionalFormatting>
  <conditionalFormatting sqref="B1354:F1355 B1352:B1353">
    <cfRule type="containsText" dxfId="4194" priority="2653" operator="containsText" text="_TMB">
      <formula>NOT(ISERROR(SEARCH("_TMB",B1352)))</formula>
    </cfRule>
    <cfRule type="containsText" dxfId="4193" priority="2654" operator="containsText" text="_TJP">
      <formula>NOT(ISERROR(SEARCH("_TJP",B1352)))</formula>
    </cfRule>
  </conditionalFormatting>
  <conditionalFormatting sqref="B1354:F1355 B1352:B1353">
    <cfRule type="containsText" dxfId="4192" priority="2647" operator="containsText" text="_JP">
      <formula>NOT(ISERROR(SEARCH("_JP",B1352)))</formula>
    </cfRule>
    <cfRule type="containsText" dxfId="4191" priority="2648" operator="containsText" text="_TOP_">
      <formula>NOT(ISERROR(SEARCH("_TOP_",B1352)))</formula>
    </cfRule>
    <cfRule type="beginsWith" dxfId="4190" priority="2649" operator="beginsWith" text="_JOK_">
      <formula>LEFT(B1352,LEN("_JOK_"))="_JOK_"</formula>
    </cfRule>
    <cfRule type="beginsWith" dxfId="4189" priority="2650" operator="beginsWith" text="_TFG">
      <formula>LEFT(B1352,LEN("_TFG"))="_TFG"</formula>
    </cfRule>
  </conditionalFormatting>
  <conditionalFormatting sqref="B1354:F1355 B1352:B1353">
    <cfRule type="beginsWith" dxfId="4188" priority="2651" operator="beginsWith" text="_low_">
      <formula>LEFT(B1352,LEN("_low_"))="_low_"</formula>
    </cfRule>
    <cfRule type="beginsWith" dxfId="4187" priority="2652" operator="beginsWith" text="_HIG_">
      <formula>LEFT(B1352,LEN("_HIG_"))="_HIG_"</formula>
    </cfRule>
  </conditionalFormatting>
  <conditionalFormatting sqref="B1276:B1279">
    <cfRule type="beginsWith" dxfId="4186" priority="2484" operator="beginsWith" text="_SCA_">
      <formula>LEFT(B1276,LEN("_SCA_"))="_SCA_"</formula>
    </cfRule>
  </conditionalFormatting>
  <conditionalFormatting sqref="B1276:B1279">
    <cfRule type="containsText" dxfId="4185" priority="2482" operator="containsText" text="_TMB">
      <formula>NOT(ISERROR(SEARCH("_TMB",B1276)))</formula>
    </cfRule>
    <cfRule type="containsText" dxfId="4184" priority="2483" operator="containsText" text="_TJP">
      <formula>NOT(ISERROR(SEARCH("_TJP",B1276)))</formula>
    </cfRule>
  </conditionalFormatting>
  <conditionalFormatting sqref="B1276:B1279">
    <cfRule type="containsText" dxfId="4183" priority="2476" operator="containsText" text="_JP">
      <formula>NOT(ISERROR(SEARCH("_JP",B1276)))</formula>
    </cfRule>
    <cfRule type="containsText" dxfId="4182" priority="2477" operator="containsText" text="_TOP_">
      <formula>NOT(ISERROR(SEARCH("_TOP_",B1276)))</formula>
    </cfRule>
    <cfRule type="beginsWith" dxfId="4181" priority="2478" operator="beginsWith" text="_JOK_">
      <formula>LEFT(B1276,LEN("_JOK_"))="_JOK_"</formula>
    </cfRule>
    <cfRule type="beginsWith" dxfId="4180" priority="2479" operator="beginsWith" text="_TFG">
      <formula>LEFT(B1276,LEN("_TFG"))="_TFG"</formula>
    </cfRule>
  </conditionalFormatting>
  <conditionalFormatting sqref="B1276:B1279">
    <cfRule type="beginsWith" dxfId="4179" priority="2480" operator="beginsWith" text="_low_">
      <formula>LEFT(B1276,LEN("_low_"))="_low_"</formula>
    </cfRule>
    <cfRule type="beginsWith" dxfId="4178" priority="2481" operator="beginsWith" text="_HIG_">
      <formula>LEFT(B1276,LEN("_HIG_"))="_HIG_"</formula>
    </cfRule>
  </conditionalFormatting>
  <conditionalFormatting sqref="B1354:B1355">
    <cfRule type="beginsWith" dxfId="4177" priority="2646" operator="beginsWith" text="_SCA_">
      <formula>LEFT(B1354,LEN("_SCA_"))="_SCA_"</formula>
    </cfRule>
  </conditionalFormatting>
  <conditionalFormatting sqref="B1354:B1355">
    <cfRule type="containsText" dxfId="4176" priority="2644" operator="containsText" text="_TMB">
      <formula>NOT(ISERROR(SEARCH("_TMB",B1354)))</formula>
    </cfRule>
    <cfRule type="containsText" dxfId="4175" priority="2645" operator="containsText" text="_TJP">
      <formula>NOT(ISERROR(SEARCH("_TJP",B1354)))</formula>
    </cfRule>
  </conditionalFormatting>
  <conditionalFormatting sqref="B1354:B1355">
    <cfRule type="containsText" dxfId="4174" priority="2638" operator="containsText" text="_JP">
      <formula>NOT(ISERROR(SEARCH("_JP",B1354)))</formula>
    </cfRule>
    <cfRule type="containsText" dxfId="4173" priority="2639" operator="containsText" text="_TOP_">
      <formula>NOT(ISERROR(SEARCH("_TOP_",B1354)))</formula>
    </cfRule>
    <cfRule type="beginsWith" dxfId="4172" priority="2640" operator="beginsWith" text="_JOK_">
      <formula>LEFT(B1354,LEN("_JOK_"))="_JOK_"</formula>
    </cfRule>
    <cfRule type="beginsWith" dxfId="4171" priority="2641" operator="beginsWith" text="_TFG">
      <formula>LEFT(B1354,LEN("_TFG"))="_TFG"</formula>
    </cfRule>
  </conditionalFormatting>
  <conditionalFormatting sqref="B1354:B1355">
    <cfRule type="beginsWith" dxfId="4170" priority="2642" operator="beginsWith" text="_low_">
      <formula>LEFT(B1354,LEN("_low_"))="_low_"</formula>
    </cfRule>
    <cfRule type="beginsWith" dxfId="4169" priority="2643" operator="beginsWith" text="_HIG_">
      <formula>LEFT(B1354,LEN("_HIG_"))="_HIG_"</formula>
    </cfRule>
  </conditionalFormatting>
  <conditionalFormatting sqref="B1352:B1353">
    <cfRule type="beginsWith" dxfId="4168" priority="2637" operator="beginsWith" text="_SCA_">
      <formula>LEFT(B1352,LEN("_SCA_"))="_SCA_"</formula>
    </cfRule>
  </conditionalFormatting>
  <conditionalFormatting sqref="B1352:B1353">
    <cfRule type="containsText" dxfId="4167" priority="2635" operator="containsText" text="_TMB">
      <formula>NOT(ISERROR(SEARCH("_TMB",B1352)))</formula>
    </cfRule>
    <cfRule type="containsText" dxfId="4166" priority="2636" operator="containsText" text="_TJP">
      <formula>NOT(ISERROR(SEARCH("_TJP",B1352)))</formula>
    </cfRule>
  </conditionalFormatting>
  <conditionalFormatting sqref="B1352:B1353">
    <cfRule type="containsText" dxfId="4165" priority="2629" operator="containsText" text="_JP">
      <formula>NOT(ISERROR(SEARCH("_JP",B1352)))</formula>
    </cfRule>
    <cfRule type="containsText" dxfId="4164" priority="2630" operator="containsText" text="_TOP_">
      <formula>NOT(ISERROR(SEARCH("_TOP_",B1352)))</formula>
    </cfRule>
    <cfRule type="beginsWith" dxfId="4163" priority="2631" operator="beginsWith" text="_JOK_">
      <formula>LEFT(B1352,LEN("_JOK_"))="_JOK_"</formula>
    </cfRule>
    <cfRule type="beginsWith" dxfId="4162" priority="2632" operator="beginsWith" text="_TFG">
      <formula>LEFT(B1352,LEN("_TFG"))="_TFG"</formula>
    </cfRule>
  </conditionalFormatting>
  <conditionalFormatting sqref="B1352:B1353">
    <cfRule type="beginsWith" dxfId="4161" priority="2633" operator="beginsWith" text="_low_">
      <formula>LEFT(B1352,LEN("_low_"))="_low_"</formula>
    </cfRule>
    <cfRule type="beginsWith" dxfId="4160" priority="2634" operator="beginsWith" text="_HIG_">
      <formula>LEFT(B1352,LEN("_HIG_"))="_HIG_"</formula>
    </cfRule>
  </conditionalFormatting>
  <conditionalFormatting sqref="D1300:E1306 D1308:E1314">
    <cfRule type="beginsWith" dxfId="4159" priority="2547" operator="beginsWith" text="_SCA_">
      <formula>LEFT(D1300,LEN("_SCA_"))="_SCA_"</formula>
    </cfRule>
  </conditionalFormatting>
  <conditionalFormatting sqref="D1300:E1306 D1308:E1314">
    <cfRule type="containsText" dxfId="4158" priority="2545" operator="containsText" text="_TMB">
      <formula>NOT(ISERROR(SEARCH("_TMB",D1300)))</formula>
    </cfRule>
    <cfRule type="containsText" dxfId="4157" priority="2546" operator="containsText" text="_TJP">
      <formula>NOT(ISERROR(SEARCH("_TJP",D1300)))</formula>
    </cfRule>
  </conditionalFormatting>
  <conditionalFormatting sqref="D1300:E1306 D1308:E1314">
    <cfRule type="containsText" dxfId="4156" priority="2539" operator="containsText" text="_JP">
      <formula>NOT(ISERROR(SEARCH("_JP",D1300)))</formula>
    </cfRule>
    <cfRule type="containsText" dxfId="4155" priority="2540" operator="containsText" text="_TOP_">
      <formula>NOT(ISERROR(SEARCH("_TOP_",D1300)))</formula>
    </cfRule>
    <cfRule type="beginsWith" dxfId="4154" priority="2541" operator="beginsWith" text="_JOK_">
      <formula>LEFT(D1300,LEN("_JOK_"))="_JOK_"</formula>
    </cfRule>
    <cfRule type="beginsWith" dxfId="4153" priority="2542" operator="beginsWith" text="_TFG">
      <formula>LEFT(D1300,LEN("_TFG"))="_TFG"</formula>
    </cfRule>
  </conditionalFormatting>
  <conditionalFormatting sqref="D1300:E1306 D1308:E1314">
    <cfRule type="beginsWith" dxfId="4152" priority="2543" operator="beginsWith" text="_low_">
      <formula>LEFT(D1300,LEN("_low_"))="_low_"</formula>
    </cfRule>
    <cfRule type="beginsWith" dxfId="4151" priority="2544" operator="beginsWith" text="_HIG_">
      <formula>LEFT(D1300,LEN("_HIG_"))="_HIG_"</formula>
    </cfRule>
  </conditionalFormatting>
  <conditionalFormatting sqref="C1454:D1462 B1452:F1453 C1445:D1451 B1442:F1444 C1432:D1441 B1430:F1431 C1426:D1429 B1423:D1425 B1416:B1419 C1415:D1419 E1400:F1401 B1400:B1401 E1394:F1394 B1394 B1389:B1391 B1380:B1381 E1380:F1381 C1384:D1401 E1424:F1426">
    <cfRule type="beginsWith" dxfId="4150" priority="2466" operator="beginsWith" text="_SCA_">
      <formula>LEFT(B1380,LEN("_SCA_"))="_SCA_"</formula>
    </cfRule>
  </conditionalFormatting>
  <conditionalFormatting sqref="C1454:D1462 B1452:F1453 C1445:D1451 B1442:F1444 C1432:D1441 B1430:F1431 C1426:D1429 B1423:D1425 B1416:B1419 C1415:D1419 E1400:F1401 B1400:B1401 E1394:F1394 B1394 B1389:B1391 B1380:B1381 E1380:F1381 C1384:D1401 E1424:F1426">
    <cfRule type="containsText" dxfId="4149" priority="2464" operator="containsText" text="_TMB">
      <formula>NOT(ISERROR(SEARCH("_TMB",B1380)))</formula>
    </cfRule>
    <cfRule type="containsText" dxfId="4148" priority="2465" operator="containsText" text="_TJP">
      <formula>NOT(ISERROR(SEARCH("_TJP",B1380)))</formula>
    </cfRule>
  </conditionalFormatting>
  <conditionalFormatting sqref="C1454:D1462 B1452:F1453 C1445:D1451 B1442:F1444 C1432:D1441 B1430:F1431 C1426:D1429 B1423:D1425 B1416:B1419 C1415:D1419 E1400:F1401 B1400:B1401 E1394:F1394 B1394 B1389:B1391 B1380:B1381 E1380:F1381 C1384:D1401 E1424:F1426">
    <cfRule type="containsText" dxfId="4147" priority="2458" operator="containsText" text="_JP">
      <formula>NOT(ISERROR(SEARCH("_JP",B1380)))</formula>
    </cfRule>
    <cfRule type="containsText" dxfId="4146" priority="2459" operator="containsText" text="_TOP_">
      <formula>NOT(ISERROR(SEARCH("_TOP_",B1380)))</formula>
    </cfRule>
    <cfRule type="beginsWith" dxfId="4145" priority="2460" operator="beginsWith" text="_JOK_">
      <formula>LEFT(B1380,LEN("_JOK_"))="_JOK_"</formula>
    </cfRule>
    <cfRule type="beginsWith" dxfId="4144" priority="2461" operator="beginsWith" text="_TFG">
      <formula>LEFT(B1380,LEN("_TFG"))="_TFG"</formula>
    </cfRule>
  </conditionalFormatting>
  <conditionalFormatting sqref="C1454:D1462 B1452:F1453 C1445:D1451 B1442:F1444 C1432:D1441 B1430:F1431 C1426:D1429 B1423:D1425 B1416:B1419 C1415:D1419 E1400:F1401 B1400:B1401 E1394:F1394 B1394 B1389:B1391 B1380:B1381 E1380:F1381 C1384:D1401 E1424:F1426">
    <cfRule type="beginsWith" dxfId="4143" priority="2462" operator="beginsWith" text="_low_">
      <formula>LEFT(B1380,LEN("_low_"))="_low_"</formula>
    </cfRule>
    <cfRule type="beginsWith" dxfId="4142" priority="2463" operator="beginsWith" text="_HIG_">
      <formula>LEFT(B1380,LEN("_HIG_"))="_HIG_"</formula>
    </cfRule>
  </conditionalFormatting>
  <conditionalFormatting sqref="B1267:F1268">
    <cfRule type="beginsWith" dxfId="4141" priority="2493" operator="beginsWith" text="_SCA_">
      <formula>LEFT(B1267,LEN("_SCA_"))="_SCA_"</formula>
    </cfRule>
  </conditionalFormatting>
  <conditionalFormatting sqref="B1267:F1268">
    <cfRule type="containsText" dxfId="4140" priority="2491" operator="containsText" text="_TMB">
      <formula>NOT(ISERROR(SEARCH("_TMB",B1267)))</formula>
    </cfRule>
    <cfRule type="containsText" dxfId="4139" priority="2492" operator="containsText" text="_TJP">
      <formula>NOT(ISERROR(SEARCH("_TJP",B1267)))</formula>
    </cfRule>
  </conditionalFormatting>
  <conditionalFormatting sqref="B1267:F1268">
    <cfRule type="containsText" dxfId="4138" priority="2485" operator="containsText" text="_JP">
      <formula>NOT(ISERROR(SEARCH("_JP",B1267)))</formula>
    </cfRule>
    <cfRule type="containsText" dxfId="4137" priority="2486" operator="containsText" text="_TOP_">
      <formula>NOT(ISERROR(SEARCH("_TOP_",B1267)))</formula>
    </cfRule>
    <cfRule type="beginsWith" dxfId="4136" priority="2487" operator="beginsWith" text="_JOK_">
      <formula>LEFT(B1267,LEN("_JOK_"))="_JOK_"</formula>
    </cfRule>
    <cfRule type="beginsWith" dxfId="4135" priority="2488" operator="beginsWith" text="_TFG">
      <formula>LEFT(B1267,LEN("_TFG"))="_TFG"</formula>
    </cfRule>
  </conditionalFormatting>
  <conditionalFormatting sqref="B1267:F1268">
    <cfRule type="beginsWith" dxfId="4134" priority="2489" operator="beginsWith" text="_low_">
      <formula>LEFT(B1267,LEN("_low_"))="_low_"</formula>
    </cfRule>
    <cfRule type="beginsWith" dxfId="4133" priority="2490" operator="beginsWith" text="_HIG_">
      <formula>LEFT(B1267,LEN("_HIG_"))="_HIG_"</formula>
    </cfRule>
  </conditionalFormatting>
  <conditionalFormatting sqref="C1281:F1281">
    <cfRule type="beginsWith" dxfId="4132" priority="2475" operator="beginsWith" text="_SCA_">
      <formula>LEFT(C1281,LEN("_SCA_"))="_SCA_"</formula>
    </cfRule>
  </conditionalFormatting>
  <conditionalFormatting sqref="C1281:F1281">
    <cfRule type="containsText" dxfId="4131" priority="2473" operator="containsText" text="_TMB">
      <formula>NOT(ISERROR(SEARCH("_TMB",C1281)))</formula>
    </cfRule>
    <cfRule type="containsText" dxfId="4130" priority="2474" operator="containsText" text="_TJP">
      <formula>NOT(ISERROR(SEARCH("_TJP",C1281)))</formula>
    </cfRule>
  </conditionalFormatting>
  <conditionalFormatting sqref="C1281:F1281">
    <cfRule type="containsText" dxfId="4129" priority="2467" operator="containsText" text="_JP">
      <formula>NOT(ISERROR(SEARCH("_JP",C1281)))</formula>
    </cfRule>
    <cfRule type="containsText" dxfId="4128" priority="2468" operator="containsText" text="_TOP_">
      <formula>NOT(ISERROR(SEARCH("_TOP_",C1281)))</formula>
    </cfRule>
    <cfRule type="beginsWith" dxfId="4127" priority="2469" operator="beginsWith" text="_JOK_">
      <formula>LEFT(C1281,LEN("_JOK_"))="_JOK_"</formula>
    </cfRule>
    <cfRule type="beginsWith" dxfId="4126" priority="2470" operator="beginsWith" text="_TFG">
      <formula>LEFT(C1281,LEN("_TFG"))="_TFG"</formula>
    </cfRule>
  </conditionalFormatting>
  <conditionalFormatting sqref="C1281:F1281">
    <cfRule type="beginsWith" dxfId="4125" priority="2471" operator="beginsWith" text="_low_">
      <formula>LEFT(C1281,LEN("_low_"))="_low_"</formula>
    </cfRule>
    <cfRule type="beginsWith" dxfId="4124" priority="2472" operator="beginsWith" text="_HIG_">
      <formula>LEFT(C1281,LEN("_HIG_"))="_HIG_"</formula>
    </cfRule>
  </conditionalFormatting>
  <conditionalFormatting sqref="E221">
    <cfRule type="containsText" dxfId="4123" priority="2386" operator="containsText" text="_JP">
      <formula>NOT(ISERROR(SEARCH("_JP",E221)))</formula>
    </cfRule>
    <cfRule type="containsText" dxfId="4122" priority="2389" operator="containsText" text="_TOP_">
      <formula>NOT(ISERROR(SEARCH("_TOP_",E221)))</formula>
    </cfRule>
    <cfRule type="beginsWith" dxfId="4121" priority="2390" operator="beginsWith" text="_JOK_">
      <formula>LEFT(E221,LEN("_JOK_"))="_JOK_"</formula>
    </cfRule>
    <cfRule type="beginsWith" dxfId="4120" priority="2391" operator="beginsWith" text="_TFG">
      <formula>LEFT(E221,LEN("_TFG"))="_TFG"</formula>
    </cfRule>
  </conditionalFormatting>
  <conditionalFormatting sqref="E221">
    <cfRule type="beginsWith" dxfId="4119" priority="2393" operator="beginsWith" text="_low_">
      <formula>LEFT(E221,LEN("_low_"))="_low_"</formula>
    </cfRule>
    <cfRule type="beginsWith" dxfId="4118" priority="2394" operator="beginsWith" text="_HIG_">
      <formula>LEFT(E221,LEN("_HIG_"))="_HIG_"</formula>
    </cfRule>
  </conditionalFormatting>
  <conditionalFormatting sqref="E221">
    <cfRule type="beginsWith" dxfId="4117" priority="2392" operator="beginsWith" text="_SCA_">
      <formula>LEFT(E221,LEN("_SCA_"))="_SCA_"</formula>
    </cfRule>
  </conditionalFormatting>
  <conditionalFormatting sqref="E221">
    <cfRule type="containsText" dxfId="4116" priority="2387" operator="containsText" text="_TMB">
      <formula>NOT(ISERROR(SEARCH("_TMB",E221)))</formula>
    </cfRule>
    <cfRule type="containsText" dxfId="4115" priority="2388" operator="containsText" text="_TJP">
      <formula>NOT(ISERROR(SEARCH("_TJP",E221)))</formula>
    </cfRule>
  </conditionalFormatting>
  <conditionalFormatting sqref="D241">
    <cfRule type="containsText" dxfId="4114" priority="2377" operator="containsText" text="_JP">
      <formula>NOT(ISERROR(SEARCH("_JP",D241)))</formula>
    </cfRule>
    <cfRule type="containsText" dxfId="4113" priority="2380" operator="containsText" text="_TOP_">
      <formula>NOT(ISERROR(SEARCH("_TOP_",D241)))</formula>
    </cfRule>
    <cfRule type="beginsWith" dxfId="4112" priority="2381" operator="beginsWith" text="_JOK_">
      <formula>LEFT(D241,LEN("_JOK_"))="_JOK_"</formula>
    </cfRule>
    <cfRule type="beginsWith" dxfId="4111" priority="2382" operator="beginsWith" text="_TFG">
      <formula>LEFT(D241,LEN("_TFG"))="_TFG"</formula>
    </cfRule>
  </conditionalFormatting>
  <conditionalFormatting sqref="D241">
    <cfRule type="beginsWith" dxfId="4110" priority="2384" operator="beginsWith" text="_low_">
      <formula>LEFT(D241,LEN("_low_"))="_low_"</formula>
    </cfRule>
    <cfRule type="beginsWith" dxfId="4109" priority="2385" operator="beginsWith" text="_HIG_">
      <formula>LEFT(D241,LEN("_HIG_"))="_HIG_"</formula>
    </cfRule>
  </conditionalFormatting>
  <conditionalFormatting sqref="D241">
    <cfRule type="beginsWith" dxfId="4108" priority="2383" operator="beginsWith" text="_SCA_">
      <formula>LEFT(D241,LEN("_SCA_"))="_SCA_"</formula>
    </cfRule>
  </conditionalFormatting>
  <conditionalFormatting sqref="D241">
    <cfRule type="containsText" dxfId="4107" priority="2378" operator="containsText" text="_TMB">
      <formula>NOT(ISERROR(SEARCH("_TMB",D241)))</formula>
    </cfRule>
    <cfRule type="containsText" dxfId="4106" priority="2379" operator="containsText" text="_TJP">
      <formula>NOT(ISERROR(SEARCH("_TJP",D241)))</formula>
    </cfRule>
  </conditionalFormatting>
  <conditionalFormatting sqref="D242">
    <cfRule type="containsText" dxfId="4105" priority="2368" operator="containsText" text="_JP">
      <formula>NOT(ISERROR(SEARCH("_JP",D242)))</formula>
    </cfRule>
    <cfRule type="containsText" dxfId="4104" priority="2371" operator="containsText" text="_TOP_">
      <formula>NOT(ISERROR(SEARCH("_TOP_",D242)))</formula>
    </cfRule>
    <cfRule type="beginsWith" dxfId="4103" priority="2372" operator="beginsWith" text="_JOK_">
      <formula>LEFT(D242,LEN("_JOK_"))="_JOK_"</formula>
    </cfRule>
    <cfRule type="beginsWith" dxfId="4102" priority="2373" operator="beginsWith" text="_TFG">
      <formula>LEFT(D242,LEN("_TFG"))="_TFG"</formula>
    </cfRule>
  </conditionalFormatting>
  <conditionalFormatting sqref="D242">
    <cfRule type="beginsWith" dxfId="4101" priority="2375" operator="beginsWith" text="_low_">
      <formula>LEFT(D242,LEN("_low_"))="_low_"</formula>
    </cfRule>
    <cfRule type="beginsWith" dxfId="4100" priority="2376" operator="beginsWith" text="_HIG_">
      <formula>LEFT(D242,LEN("_HIG_"))="_HIG_"</formula>
    </cfRule>
  </conditionalFormatting>
  <conditionalFormatting sqref="D242">
    <cfRule type="beginsWith" dxfId="4099" priority="2374" operator="beginsWith" text="_SCA_">
      <formula>LEFT(D242,LEN("_SCA_"))="_SCA_"</formula>
    </cfRule>
  </conditionalFormatting>
  <conditionalFormatting sqref="D242">
    <cfRule type="containsText" dxfId="4098" priority="2369" operator="containsText" text="_TMB">
      <formula>NOT(ISERROR(SEARCH("_TMB",D242)))</formula>
    </cfRule>
    <cfRule type="containsText" dxfId="4097" priority="2370" operator="containsText" text="_TJP">
      <formula>NOT(ISERROR(SEARCH("_TJP",D242)))</formula>
    </cfRule>
  </conditionalFormatting>
  <conditionalFormatting sqref="B289">
    <cfRule type="containsText" dxfId="4096" priority="2359" operator="containsText" text="_JP">
      <formula>NOT(ISERROR(SEARCH("_JP",B289)))</formula>
    </cfRule>
    <cfRule type="containsText" dxfId="4095" priority="2362" operator="containsText" text="_TOP_">
      <formula>NOT(ISERROR(SEARCH("_TOP_",B289)))</formula>
    </cfRule>
    <cfRule type="beginsWith" dxfId="4094" priority="2363" operator="beginsWith" text="_JOK_">
      <formula>LEFT(B289,LEN("_JOK_"))="_JOK_"</formula>
    </cfRule>
    <cfRule type="beginsWith" dxfId="4093" priority="2364" operator="beginsWith" text="_TFG">
      <formula>LEFT(B289,LEN("_TFG"))="_TFG"</formula>
    </cfRule>
  </conditionalFormatting>
  <conditionalFormatting sqref="B289">
    <cfRule type="beginsWith" dxfId="4092" priority="2366" operator="beginsWith" text="_low_">
      <formula>LEFT(B289,LEN("_low_"))="_low_"</formula>
    </cfRule>
    <cfRule type="beginsWith" dxfId="4091" priority="2367" operator="beginsWith" text="_HIG_">
      <formula>LEFT(B289,LEN("_HIG_"))="_HIG_"</formula>
    </cfRule>
  </conditionalFormatting>
  <conditionalFormatting sqref="B289">
    <cfRule type="beginsWith" dxfId="4090" priority="2365" operator="beginsWith" text="_SCA_">
      <formula>LEFT(B289,LEN("_SCA_"))="_SCA_"</formula>
    </cfRule>
  </conditionalFormatting>
  <conditionalFormatting sqref="B289">
    <cfRule type="containsText" dxfId="4089" priority="2360" operator="containsText" text="_TMB">
      <formula>NOT(ISERROR(SEARCH("_TMB",B289)))</formula>
    </cfRule>
    <cfRule type="containsText" dxfId="4088" priority="2361" operator="containsText" text="_TJP">
      <formula>NOT(ISERROR(SEARCH("_TJP",B289)))</formula>
    </cfRule>
  </conditionalFormatting>
  <conditionalFormatting sqref="B290">
    <cfRule type="containsText" dxfId="4087" priority="2350" operator="containsText" text="_JP">
      <formula>NOT(ISERROR(SEARCH("_JP",B290)))</formula>
    </cfRule>
    <cfRule type="containsText" dxfId="4086" priority="2353" operator="containsText" text="_TOP_">
      <formula>NOT(ISERROR(SEARCH("_TOP_",B290)))</formula>
    </cfRule>
    <cfRule type="beginsWith" dxfId="4085" priority="2354" operator="beginsWith" text="_JOK_">
      <formula>LEFT(B290,LEN("_JOK_"))="_JOK_"</formula>
    </cfRule>
    <cfRule type="beginsWith" dxfId="4084" priority="2355" operator="beginsWith" text="_TFG">
      <formula>LEFT(B290,LEN("_TFG"))="_TFG"</formula>
    </cfRule>
  </conditionalFormatting>
  <conditionalFormatting sqref="B290">
    <cfRule type="beginsWith" dxfId="4083" priority="2357" operator="beginsWith" text="_low_">
      <formula>LEFT(B290,LEN("_low_"))="_low_"</formula>
    </cfRule>
    <cfRule type="beginsWith" dxfId="4082" priority="2358" operator="beginsWith" text="_HIG_">
      <formula>LEFT(B290,LEN("_HIG_"))="_HIG_"</formula>
    </cfRule>
  </conditionalFormatting>
  <conditionalFormatting sqref="B290">
    <cfRule type="beginsWith" dxfId="4081" priority="2356" operator="beginsWith" text="_SCA_">
      <formula>LEFT(B290,LEN("_SCA_"))="_SCA_"</formula>
    </cfRule>
  </conditionalFormatting>
  <conditionalFormatting sqref="B290">
    <cfRule type="containsText" dxfId="4080" priority="2351" operator="containsText" text="_TMB">
      <formula>NOT(ISERROR(SEARCH("_TMB",B290)))</formula>
    </cfRule>
    <cfRule type="containsText" dxfId="4079" priority="2352" operator="containsText" text="_TJP">
      <formula>NOT(ISERROR(SEARCH("_TJP",B290)))</formula>
    </cfRule>
  </conditionalFormatting>
  <conditionalFormatting sqref="C286">
    <cfRule type="containsText" dxfId="4078" priority="2341" operator="containsText" text="_JP">
      <formula>NOT(ISERROR(SEARCH("_JP",C286)))</formula>
    </cfRule>
    <cfRule type="containsText" dxfId="4077" priority="2344" operator="containsText" text="_TOP_">
      <formula>NOT(ISERROR(SEARCH("_TOP_",C286)))</formula>
    </cfRule>
    <cfRule type="beginsWith" dxfId="4076" priority="2345" operator="beginsWith" text="_JOK_">
      <formula>LEFT(C286,LEN("_JOK_"))="_JOK_"</formula>
    </cfRule>
    <cfRule type="beginsWith" dxfId="4075" priority="2346" operator="beginsWith" text="_TFG">
      <formula>LEFT(C286,LEN("_TFG"))="_TFG"</formula>
    </cfRule>
  </conditionalFormatting>
  <conditionalFormatting sqref="C286">
    <cfRule type="beginsWith" dxfId="4074" priority="2348" operator="beginsWith" text="_low_">
      <formula>LEFT(C286,LEN("_low_"))="_low_"</formula>
    </cfRule>
    <cfRule type="beginsWith" dxfId="4073" priority="2349" operator="beginsWith" text="_HIG_">
      <formula>LEFT(C286,LEN("_HIG_"))="_HIG_"</formula>
    </cfRule>
  </conditionalFormatting>
  <conditionalFormatting sqref="C286">
    <cfRule type="beginsWith" dxfId="4072" priority="2347" operator="beginsWith" text="_SCA_">
      <formula>LEFT(C286,LEN("_SCA_"))="_SCA_"</formula>
    </cfRule>
  </conditionalFormatting>
  <conditionalFormatting sqref="C286">
    <cfRule type="containsText" dxfId="4071" priority="2342" operator="containsText" text="_TMB">
      <formula>NOT(ISERROR(SEARCH("_TMB",C286)))</formula>
    </cfRule>
    <cfRule type="containsText" dxfId="4070" priority="2343" operator="containsText" text="_TJP">
      <formula>NOT(ISERROR(SEARCH("_TJP",C286)))</formula>
    </cfRule>
  </conditionalFormatting>
  <conditionalFormatting sqref="C287">
    <cfRule type="containsText" dxfId="4069" priority="2332" operator="containsText" text="_JP">
      <formula>NOT(ISERROR(SEARCH("_JP",C287)))</formula>
    </cfRule>
    <cfRule type="containsText" dxfId="4068" priority="2335" operator="containsText" text="_TOP_">
      <formula>NOT(ISERROR(SEARCH("_TOP_",C287)))</formula>
    </cfRule>
    <cfRule type="beginsWith" dxfId="4067" priority="2336" operator="beginsWith" text="_JOK_">
      <formula>LEFT(C287,LEN("_JOK_"))="_JOK_"</formula>
    </cfRule>
    <cfRule type="beginsWith" dxfId="4066" priority="2337" operator="beginsWith" text="_TFG">
      <formula>LEFT(C287,LEN("_TFG"))="_TFG"</formula>
    </cfRule>
  </conditionalFormatting>
  <conditionalFormatting sqref="C287">
    <cfRule type="beginsWith" dxfId="4065" priority="2339" operator="beginsWith" text="_low_">
      <formula>LEFT(C287,LEN("_low_"))="_low_"</formula>
    </cfRule>
    <cfRule type="beginsWith" dxfId="4064" priority="2340" operator="beginsWith" text="_HIG_">
      <formula>LEFT(C287,LEN("_HIG_"))="_HIG_"</formula>
    </cfRule>
  </conditionalFormatting>
  <conditionalFormatting sqref="C287">
    <cfRule type="beginsWith" dxfId="4063" priority="2338" operator="beginsWith" text="_SCA_">
      <formula>LEFT(C287,LEN("_SCA_"))="_SCA_"</formula>
    </cfRule>
  </conditionalFormatting>
  <conditionalFormatting sqref="C287">
    <cfRule type="containsText" dxfId="4062" priority="2333" operator="containsText" text="_TMB">
      <formula>NOT(ISERROR(SEARCH("_TMB",C287)))</formula>
    </cfRule>
    <cfRule type="containsText" dxfId="4061" priority="2334" operator="containsText" text="_TJP">
      <formula>NOT(ISERROR(SEARCH("_TJP",C287)))</formula>
    </cfRule>
  </conditionalFormatting>
  <conditionalFormatting sqref="E286">
    <cfRule type="containsText" dxfId="4060" priority="2323" operator="containsText" text="_JP">
      <formula>NOT(ISERROR(SEARCH("_JP",E286)))</formula>
    </cfRule>
    <cfRule type="containsText" dxfId="4059" priority="2326" operator="containsText" text="_TOP_">
      <formula>NOT(ISERROR(SEARCH("_TOP_",E286)))</formula>
    </cfRule>
    <cfRule type="beginsWith" dxfId="4058" priority="2327" operator="beginsWith" text="_JOK_">
      <formula>LEFT(E286,LEN("_JOK_"))="_JOK_"</formula>
    </cfRule>
    <cfRule type="beginsWith" dxfId="4057" priority="2328" operator="beginsWith" text="_TFG">
      <formula>LEFT(E286,LEN("_TFG"))="_TFG"</formula>
    </cfRule>
  </conditionalFormatting>
  <conditionalFormatting sqref="E286">
    <cfRule type="beginsWith" dxfId="4056" priority="2330" operator="beginsWith" text="_low_">
      <formula>LEFT(E286,LEN("_low_"))="_low_"</formula>
    </cfRule>
    <cfRule type="beginsWith" dxfId="4055" priority="2331" operator="beginsWith" text="_HIG_">
      <formula>LEFT(E286,LEN("_HIG_"))="_HIG_"</formula>
    </cfRule>
  </conditionalFormatting>
  <conditionalFormatting sqref="E286">
    <cfRule type="beginsWith" dxfId="4054" priority="2329" operator="beginsWith" text="_SCA_">
      <formula>LEFT(E286,LEN("_SCA_"))="_SCA_"</formula>
    </cfRule>
  </conditionalFormatting>
  <conditionalFormatting sqref="E286">
    <cfRule type="containsText" dxfId="4053" priority="2324" operator="containsText" text="_TMB">
      <formula>NOT(ISERROR(SEARCH("_TMB",E286)))</formula>
    </cfRule>
    <cfRule type="containsText" dxfId="4052" priority="2325" operator="containsText" text="_TJP">
      <formula>NOT(ISERROR(SEARCH("_TJP",E286)))</formula>
    </cfRule>
  </conditionalFormatting>
  <conditionalFormatting sqref="E287">
    <cfRule type="containsText" dxfId="4051" priority="2314" operator="containsText" text="_JP">
      <formula>NOT(ISERROR(SEARCH("_JP",E287)))</formula>
    </cfRule>
    <cfRule type="containsText" dxfId="4050" priority="2317" operator="containsText" text="_TOP_">
      <formula>NOT(ISERROR(SEARCH("_TOP_",E287)))</formula>
    </cfRule>
    <cfRule type="beginsWith" dxfId="4049" priority="2318" operator="beginsWith" text="_JOK_">
      <formula>LEFT(E287,LEN("_JOK_"))="_JOK_"</formula>
    </cfRule>
    <cfRule type="beginsWith" dxfId="4048" priority="2319" operator="beginsWith" text="_TFG">
      <formula>LEFT(E287,LEN("_TFG"))="_TFG"</formula>
    </cfRule>
  </conditionalFormatting>
  <conditionalFormatting sqref="E287">
    <cfRule type="beginsWith" dxfId="4047" priority="2321" operator="beginsWith" text="_low_">
      <formula>LEFT(E287,LEN("_low_"))="_low_"</formula>
    </cfRule>
    <cfRule type="beginsWith" dxfId="4046" priority="2322" operator="beginsWith" text="_HIG_">
      <formula>LEFT(E287,LEN("_HIG_"))="_HIG_"</formula>
    </cfRule>
  </conditionalFormatting>
  <conditionalFormatting sqref="E287">
    <cfRule type="beginsWith" dxfId="4045" priority="2320" operator="beginsWith" text="_SCA_">
      <formula>LEFT(E287,LEN("_SCA_"))="_SCA_"</formula>
    </cfRule>
  </conditionalFormatting>
  <conditionalFormatting sqref="E287">
    <cfRule type="containsText" dxfId="4044" priority="2315" operator="containsText" text="_TMB">
      <formula>NOT(ISERROR(SEARCH("_TMB",E287)))</formula>
    </cfRule>
    <cfRule type="containsText" dxfId="4043" priority="2316" operator="containsText" text="_TJP">
      <formula>NOT(ISERROR(SEARCH("_TJP",E287)))</formula>
    </cfRule>
  </conditionalFormatting>
  <conditionalFormatting sqref="D322">
    <cfRule type="containsText" dxfId="4042" priority="2305" operator="containsText" text="_JP">
      <formula>NOT(ISERROR(SEARCH("_JP",D322)))</formula>
    </cfRule>
    <cfRule type="containsText" dxfId="4041" priority="2308" operator="containsText" text="_TOP_">
      <formula>NOT(ISERROR(SEARCH("_TOP_",D322)))</formula>
    </cfRule>
    <cfRule type="beginsWith" dxfId="4040" priority="2309" operator="beginsWith" text="_JOK_">
      <formula>LEFT(D322,LEN("_JOK_"))="_JOK_"</formula>
    </cfRule>
    <cfRule type="beginsWith" dxfId="4039" priority="2310" operator="beginsWith" text="_TFG">
      <formula>LEFT(D322,LEN("_TFG"))="_TFG"</formula>
    </cfRule>
  </conditionalFormatting>
  <conditionalFormatting sqref="D322">
    <cfRule type="beginsWith" dxfId="4038" priority="2312" operator="beginsWith" text="_low_">
      <formula>LEFT(D322,LEN("_low_"))="_low_"</formula>
    </cfRule>
    <cfRule type="beginsWith" dxfId="4037" priority="2313" operator="beginsWith" text="_HIG_">
      <formula>LEFT(D322,LEN("_HIG_"))="_HIG_"</formula>
    </cfRule>
  </conditionalFormatting>
  <conditionalFormatting sqref="D322">
    <cfRule type="beginsWith" dxfId="4036" priority="2311" operator="beginsWith" text="_SCA_">
      <formula>LEFT(D322,LEN("_SCA_"))="_SCA_"</formula>
    </cfRule>
  </conditionalFormatting>
  <conditionalFormatting sqref="D322">
    <cfRule type="containsText" dxfId="4035" priority="2306" operator="containsText" text="_TMB">
      <formula>NOT(ISERROR(SEARCH("_TMB",D322)))</formula>
    </cfRule>
    <cfRule type="containsText" dxfId="4034" priority="2307" operator="containsText" text="_TJP">
      <formula>NOT(ISERROR(SEARCH("_TJP",D322)))</formula>
    </cfRule>
  </conditionalFormatting>
  <conditionalFormatting sqref="B204">
    <cfRule type="containsText" dxfId="4033" priority="2449" operator="containsText" text="_JP">
      <formula>NOT(ISERROR(SEARCH("_JP",B204)))</formula>
    </cfRule>
    <cfRule type="containsText" dxfId="4032" priority="2452" operator="containsText" text="_TOP_">
      <formula>NOT(ISERROR(SEARCH("_TOP_",B204)))</formula>
    </cfRule>
    <cfRule type="beginsWith" dxfId="4031" priority="2453" operator="beginsWith" text="_JOK_">
      <formula>LEFT(B204,LEN("_JOK_"))="_JOK_"</formula>
    </cfRule>
    <cfRule type="beginsWith" dxfId="4030" priority="2454" operator="beginsWith" text="_TFG">
      <formula>LEFT(B204,LEN("_TFG"))="_TFG"</formula>
    </cfRule>
  </conditionalFormatting>
  <conditionalFormatting sqref="B204">
    <cfRule type="beginsWith" dxfId="4029" priority="2456" operator="beginsWith" text="_low_">
      <formula>LEFT(B204,LEN("_low_"))="_low_"</formula>
    </cfRule>
    <cfRule type="beginsWith" dxfId="4028" priority="2457" operator="beginsWith" text="_HIG_">
      <formula>LEFT(B204,LEN("_HIG_"))="_HIG_"</formula>
    </cfRule>
  </conditionalFormatting>
  <conditionalFormatting sqref="B204">
    <cfRule type="beginsWith" dxfId="4027" priority="2455" operator="beginsWith" text="_SCA_">
      <formula>LEFT(B204,LEN("_SCA_"))="_SCA_"</formula>
    </cfRule>
  </conditionalFormatting>
  <conditionalFormatting sqref="B204">
    <cfRule type="containsText" dxfId="4026" priority="2450" operator="containsText" text="_TMB">
      <formula>NOT(ISERROR(SEARCH("_TMB",B204)))</formula>
    </cfRule>
    <cfRule type="containsText" dxfId="4025" priority="2451" operator="containsText" text="_TJP">
      <formula>NOT(ISERROR(SEARCH("_TJP",B204)))</formula>
    </cfRule>
  </conditionalFormatting>
  <conditionalFormatting sqref="B205">
    <cfRule type="containsText" dxfId="4024" priority="2440" operator="containsText" text="_JP">
      <formula>NOT(ISERROR(SEARCH("_JP",B205)))</formula>
    </cfRule>
    <cfRule type="containsText" dxfId="4023" priority="2443" operator="containsText" text="_TOP_">
      <formula>NOT(ISERROR(SEARCH("_TOP_",B205)))</formula>
    </cfRule>
    <cfRule type="beginsWith" dxfId="4022" priority="2444" operator="beginsWith" text="_JOK_">
      <formula>LEFT(B205,LEN("_JOK_"))="_JOK_"</formula>
    </cfRule>
    <cfRule type="beginsWith" dxfId="4021" priority="2445" operator="beginsWith" text="_TFG">
      <formula>LEFT(B205,LEN("_TFG"))="_TFG"</formula>
    </cfRule>
  </conditionalFormatting>
  <conditionalFormatting sqref="B205">
    <cfRule type="beginsWith" dxfId="4020" priority="2447" operator="beginsWith" text="_low_">
      <formula>LEFT(B205,LEN("_low_"))="_low_"</formula>
    </cfRule>
    <cfRule type="beginsWith" dxfId="4019" priority="2448" operator="beginsWith" text="_HIG_">
      <formula>LEFT(B205,LEN("_HIG_"))="_HIG_"</formula>
    </cfRule>
  </conditionalFormatting>
  <conditionalFormatting sqref="B205">
    <cfRule type="beginsWith" dxfId="4018" priority="2446" operator="beginsWith" text="_SCA_">
      <formula>LEFT(B205,LEN("_SCA_"))="_SCA_"</formula>
    </cfRule>
  </conditionalFormatting>
  <conditionalFormatting sqref="B205">
    <cfRule type="containsText" dxfId="4017" priority="2441" operator="containsText" text="_TMB">
      <formula>NOT(ISERROR(SEARCH("_TMB",B205)))</formula>
    </cfRule>
    <cfRule type="containsText" dxfId="4016" priority="2442" operator="containsText" text="_TJP">
      <formula>NOT(ISERROR(SEARCH("_TJP",B205)))</formula>
    </cfRule>
  </conditionalFormatting>
  <conditionalFormatting sqref="C218">
    <cfRule type="containsText" dxfId="4015" priority="2431" operator="containsText" text="_JP">
      <formula>NOT(ISERROR(SEARCH("_JP",C218)))</formula>
    </cfRule>
    <cfRule type="containsText" dxfId="4014" priority="2434" operator="containsText" text="_TOP_">
      <formula>NOT(ISERROR(SEARCH("_TOP_",C218)))</formula>
    </cfRule>
    <cfRule type="beginsWith" dxfId="4013" priority="2435" operator="beginsWith" text="_JOK_">
      <formula>LEFT(C218,LEN("_JOK_"))="_JOK_"</formula>
    </cfRule>
    <cfRule type="beginsWith" dxfId="4012" priority="2436" operator="beginsWith" text="_TFG">
      <formula>LEFT(C218,LEN("_TFG"))="_TFG"</formula>
    </cfRule>
  </conditionalFormatting>
  <conditionalFormatting sqref="C218">
    <cfRule type="beginsWith" dxfId="4011" priority="2438" operator="beginsWith" text="_low_">
      <formula>LEFT(C218,LEN("_low_"))="_low_"</formula>
    </cfRule>
    <cfRule type="beginsWith" dxfId="4010" priority="2439" operator="beginsWith" text="_HIG_">
      <formula>LEFT(C218,LEN("_HIG_"))="_HIG_"</formula>
    </cfRule>
  </conditionalFormatting>
  <conditionalFormatting sqref="C218">
    <cfRule type="beginsWith" dxfId="4009" priority="2437" operator="beginsWith" text="_SCA_">
      <formula>LEFT(C218,LEN("_SCA_"))="_SCA_"</formula>
    </cfRule>
  </conditionalFormatting>
  <conditionalFormatting sqref="C218">
    <cfRule type="containsText" dxfId="4008" priority="2432" operator="containsText" text="_TMB">
      <formula>NOT(ISERROR(SEARCH("_TMB",C218)))</formula>
    </cfRule>
    <cfRule type="containsText" dxfId="4007" priority="2433" operator="containsText" text="_TJP">
      <formula>NOT(ISERROR(SEARCH("_TJP",C218)))</formula>
    </cfRule>
  </conditionalFormatting>
  <conditionalFormatting sqref="C219">
    <cfRule type="containsText" dxfId="4006" priority="2422" operator="containsText" text="_JP">
      <formula>NOT(ISERROR(SEARCH("_JP",C219)))</formula>
    </cfRule>
    <cfRule type="containsText" dxfId="4005" priority="2425" operator="containsText" text="_TOP_">
      <formula>NOT(ISERROR(SEARCH("_TOP_",C219)))</formula>
    </cfRule>
    <cfRule type="beginsWith" dxfId="4004" priority="2426" operator="beginsWith" text="_JOK_">
      <formula>LEFT(C219,LEN("_JOK_"))="_JOK_"</formula>
    </cfRule>
    <cfRule type="beginsWith" dxfId="4003" priority="2427" operator="beginsWith" text="_TFG">
      <formula>LEFT(C219,LEN("_TFG"))="_TFG"</formula>
    </cfRule>
  </conditionalFormatting>
  <conditionalFormatting sqref="C219">
    <cfRule type="beginsWith" dxfId="4002" priority="2429" operator="beginsWith" text="_low_">
      <formula>LEFT(C219,LEN("_low_"))="_low_"</formula>
    </cfRule>
    <cfRule type="beginsWith" dxfId="4001" priority="2430" operator="beginsWith" text="_HIG_">
      <formula>LEFT(C219,LEN("_HIG_"))="_HIG_"</formula>
    </cfRule>
  </conditionalFormatting>
  <conditionalFormatting sqref="C219">
    <cfRule type="beginsWith" dxfId="4000" priority="2428" operator="beginsWith" text="_SCA_">
      <formula>LEFT(C219,LEN("_SCA_"))="_SCA_"</formula>
    </cfRule>
  </conditionalFormatting>
  <conditionalFormatting sqref="C219">
    <cfRule type="containsText" dxfId="3999" priority="2423" operator="containsText" text="_TMB">
      <formula>NOT(ISERROR(SEARCH("_TMB",C219)))</formula>
    </cfRule>
    <cfRule type="containsText" dxfId="3998" priority="2424" operator="containsText" text="_TJP">
      <formula>NOT(ISERROR(SEARCH("_TJP",C219)))</formula>
    </cfRule>
  </conditionalFormatting>
  <conditionalFormatting sqref="F218">
    <cfRule type="containsText" dxfId="3997" priority="2413" operator="containsText" text="_JP">
      <formula>NOT(ISERROR(SEARCH("_JP",F218)))</formula>
    </cfRule>
    <cfRule type="containsText" dxfId="3996" priority="2416" operator="containsText" text="_TOP_">
      <formula>NOT(ISERROR(SEARCH("_TOP_",F218)))</formula>
    </cfRule>
    <cfRule type="beginsWith" dxfId="3995" priority="2417" operator="beginsWith" text="_JOK_">
      <formula>LEFT(F218,LEN("_JOK_"))="_JOK_"</formula>
    </cfRule>
    <cfRule type="beginsWith" dxfId="3994" priority="2418" operator="beginsWith" text="_TFG">
      <formula>LEFT(F218,LEN("_TFG"))="_TFG"</formula>
    </cfRule>
  </conditionalFormatting>
  <conditionalFormatting sqref="F218">
    <cfRule type="beginsWith" dxfId="3993" priority="2420" operator="beginsWith" text="_low_">
      <formula>LEFT(F218,LEN("_low_"))="_low_"</formula>
    </cfRule>
    <cfRule type="beginsWith" dxfId="3992" priority="2421" operator="beginsWith" text="_HIG_">
      <formula>LEFT(F218,LEN("_HIG_"))="_HIG_"</formula>
    </cfRule>
  </conditionalFormatting>
  <conditionalFormatting sqref="F218">
    <cfRule type="beginsWith" dxfId="3991" priority="2419" operator="beginsWith" text="_SCA_">
      <formula>LEFT(F218,LEN("_SCA_"))="_SCA_"</formula>
    </cfRule>
  </conditionalFormatting>
  <conditionalFormatting sqref="F218">
    <cfRule type="containsText" dxfId="3990" priority="2414" operator="containsText" text="_TMB">
      <formula>NOT(ISERROR(SEARCH("_TMB",F218)))</formula>
    </cfRule>
    <cfRule type="containsText" dxfId="3989" priority="2415" operator="containsText" text="_TJP">
      <formula>NOT(ISERROR(SEARCH("_TJP",F218)))</formula>
    </cfRule>
  </conditionalFormatting>
  <conditionalFormatting sqref="F219">
    <cfRule type="containsText" dxfId="3988" priority="2404" operator="containsText" text="_JP">
      <formula>NOT(ISERROR(SEARCH("_JP",F219)))</formula>
    </cfRule>
    <cfRule type="containsText" dxfId="3987" priority="2407" operator="containsText" text="_TOP_">
      <formula>NOT(ISERROR(SEARCH("_TOP_",F219)))</formula>
    </cfRule>
    <cfRule type="beginsWith" dxfId="3986" priority="2408" operator="beginsWith" text="_JOK_">
      <formula>LEFT(F219,LEN("_JOK_"))="_JOK_"</formula>
    </cfRule>
    <cfRule type="beginsWith" dxfId="3985" priority="2409" operator="beginsWith" text="_TFG">
      <formula>LEFT(F219,LEN("_TFG"))="_TFG"</formula>
    </cfRule>
  </conditionalFormatting>
  <conditionalFormatting sqref="F219">
    <cfRule type="beginsWith" dxfId="3984" priority="2411" operator="beginsWith" text="_low_">
      <formula>LEFT(F219,LEN("_low_"))="_low_"</formula>
    </cfRule>
    <cfRule type="beginsWith" dxfId="3983" priority="2412" operator="beginsWith" text="_HIG_">
      <formula>LEFT(F219,LEN("_HIG_"))="_HIG_"</formula>
    </cfRule>
  </conditionalFormatting>
  <conditionalFormatting sqref="F219">
    <cfRule type="beginsWith" dxfId="3982" priority="2410" operator="beginsWith" text="_SCA_">
      <formula>LEFT(F219,LEN("_SCA_"))="_SCA_"</formula>
    </cfRule>
  </conditionalFormatting>
  <conditionalFormatting sqref="F219">
    <cfRule type="containsText" dxfId="3981" priority="2405" operator="containsText" text="_TMB">
      <formula>NOT(ISERROR(SEARCH("_TMB",F219)))</formula>
    </cfRule>
    <cfRule type="containsText" dxfId="3980" priority="2406" operator="containsText" text="_TJP">
      <formula>NOT(ISERROR(SEARCH("_TJP",F219)))</formula>
    </cfRule>
  </conditionalFormatting>
  <conditionalFormatting sqref="E220">
    <cfRule type="containsText" dxfId="3979" priority="2395" operator="containsText" text="_JP">
      <formula>NOT(ISERROR(SEARCH("_JP",E220)))</formula>
    </cfRule>
    <cfRule type="containsText" dxfId="3978" priority="2398" operator="containsText" text="_TOP_">
      <formula>NOT(ISERROR(SEARCH("_TOP_",E220)))</formula>
    </cfRule>
    <cfRule type="beginsWith" dxfId="3977" priority="2399" operator="beginsWith" text="_JOK_">
      <formula>LEFT(E220,LEN("_JOK_"))="_JOK_"</formula>
    </cfRule>
    <cfRule type="beginsWith" dxfId="3976" priority="2400" operator="beginsWith" text="_TFG">
      <formula>LEFT(E220,LEN("_TFG"))="_TFG"</formula>
    </cfRule>
  </conditionalFormatting>
  <conditionalFormatting sqref="E220">
    <cfRule type="beginsWith" dxfId="3975" priority="2402" operator="beginsWith" text="_low_">
      <formula>LEFT(E220,LEN("_low_"))="_low_"</formula>
    </cfRule>
    <cfRule type="beginsWith" dxfId="3974" priority="2403" operator="beginsWith" text="_HIG_">
      <formula>LEFT(E220,LEN("_HIG_"))="_HIG_"</formula>
    </cfRule>
  </conditionalFormatting>
  <conditionalFormatting sqref="E220">
    <cfRule type="beginsWith" dxfId="3973" priority="2401" operator="beginsWith" text="_SCA_">
      <formula>LEFT(E220,LEN("_SCA_"))="_SCA_"</formula>
    </cfRule>
  </conditionalFormatting>
  <conditionalFormatting sqref="E220">
    <cfRule type="containsText" dxfId="3972" priority="2396" operator="containsText" text="_TMB">
      <formula>NOT(ISERROR(SEARCH("_TMB",E220)))</formula>
    </cfRule>
    <cfRule type="containsText" dxfId="3971" priority="2397" operator="containsText" text="_TJP">
      <formula>NOT(ISERROR(SEARCH("_TJP",E220)))</formula>
    </cfRule>
  </conditionalFormatting>
  <conditionalFormatting sqref="D323">
    <cfRule type="containsText" dxfId="3970" priority="2296" operator="containsText" text="_JP">
      <formula>NOT(ISERROR(SEARCH("_JP",D323)))</formula>
    </cfRule>
    <cfRule type="containsText" dxfId="3969" priority="2299" operator="containsText" text="_TOP_">
      <formula>NOT(ISERROR(SEARCH("_TOP_",D323)))</formula>
    </cfRule>
    <cfRule type="beginsWith" dxfId="3968" priority="2300" operator="beginsWith" text="_JOK_">
      <formula>LEFT(D323,LEN("_JOK_"))="_JOK_"</formula>
    </cfRule>
    <cfRule type="beginsWith" dxfId="3967" priority="2301" operator="beginsWith" text="_TFG">
      <formula>LEFT(D323,LEN("_TFG"))="_TFG"</formula>
    </cfRule>
  </conditionalFormatting>
  <conditionalFormatting sqref="D323">
    <cfRule type="beginsWith" dxfId="3966" priority="2303" operator="beginsWith" text="_low_">
      <formula>LEFT(D323,LEN("_low_"))="_low_"</formula>
    </cfRule>
    <cfRule type="beginsWith" dxfId="3965" priority="2304" operator="beginsWith" text="_HIG_">
      <formula>LEFT(D323,LEN("_HIG_"))="_HIG_"</formula>
    </cfRule>
  </conditionalFormatting>
  <conditionalFormatting sqref="D323">
    <cfRule type="beginsWith" dxfId="3964" priority="2302" operator="beginsWith" text="_SCA_">
      <formula>LEFT(D323,LEN("_SCA_"))="_SCA_"</formula>
    </cfRule>
  </conditionalFormatting>
  <conditionalFormatting sqref="D323">
    <cfRule type="containsText" dxfId="3963" priority="2297" operator="containsText" text="_TMB">
      <formula>NOT(ISERROR(SEARCH("_TMB",D323)))</formula>
    </cfRule>
    <cfRule type="containsText" dxfId="3962" priority="2298" operator="containsText" text="_TJP">
      <formula>NOT(ISERROR(SEARCH("_TJP",D323)))</formula>
    </cfRule>
  </conditionalFormatting>
  <conditionalFormatting sqref="F322">
    <cfRule type="containsText" dxfId="3961" priority="2287" operator="containsText" text="_JP">
      <formula>NOT(ISERROR(SEARCH("_JP",F322)))</formula>
    </cfRule>
    <cfRule type="containsText" dxfId="3960" priority="2290" operator="containsText" text="_TOP_">
      <formula>NOT(ISERROR(SEARCH("_TOP_",F322)))</formula>
    </cfRule>
    <cfRule type="beginsWith" dxfId="3959" priority="2291" operator="beginsWith" text="_JOK_">
      <formula>LEFT(F322,LEN("_JOK_"))="_JOK_"</formula>
    </cfRule>
    <cfRule type="beginsWith" dxfId="3958" priority="2292" operator="beginsWith" text="_TFG">
      <formula>LEFT(F322,LEN("_TFG"))="_TFG"</formula>
    </cfRule>
  </conditionalFormatting>
  <conditionalFormatting sqref="F322">
    <cfRule type="beginsWith" dxfId="3957" priority="2294" operator="beginsWith" text="_low_">
      <formula>LEFT(F322,LEN("_low_"))="_low_"</formula>
    </cfRule>
    <cfRule type="beginsWith" dxfId="3956" priority="2295" operator="beginsWith" text="_HIG_">
      <formula>LEFT(F322,LEN("_HIG_"))="_HIG_"</formula>
    </cfRule>
  </conditionalFormatting>
  <conditionalFormatting sqref="F322">
    <cfRule type="beginsWith" dxfId="3955" priority="2293" operator="beginsWith" text="_SCA_">
      <formula>LEFT(F322,LEN("_SCA_"))="_SCA_"</formula>
    </cfRule>
  </conditionalFormatting>
  <conditionalFormatting sqref="F322">
    <cfRule type="containsText" dxfId="3954" priority="2288" operator="containsText" text="_TMB">
      <formula>NOT(ISERROR(SEARCH("_TMB",F322)))</formula>
    </cfRule>
    <cfRule type="containsText" dxfId="3953" priority="2289" operator="containsText" text="_TJP">
      <formula>NOT(ISERROR(SEARCH("_TJP",F322)))</formula>
    </cfRule>
  </conditionalFormatting>
  <conditionalFormatting sqref="F323">
    <cfRule type="containsText" dxfId="3952" priority="2278" operator="containsText" text="_JP">
      <formula>NOT(ISERROR(SEARCH("_JP",F323)))</formula>
    </cfRule>
    <cfRule type="containsText" dxfId="3951" priority="2281" operator="containsText" text="_TOP_">
      <formula>NOT(ISERROR(SEARCH("_TOP_",F323)))</formula>
    </cfRule>
    <cfRule type="beginsWith" dxfId="3950" priority="2282" operator="beginsWith" text="_JOK_">
      <formula>LEFT(F323,LEN("_JOK_"))="_JOK_"</formula>
    </cfRule>
    <cfRule type="beginsWith" dxfId="3949" priority="2283" operator="beginsWith" text="_TFG">
      <formula>LEFT(F323,LEN("_TFG"))="_TFG"</formula>
    </cfRule>
  </conditionalFormatting>
  <conditionalFormatting sqref="F323">
    <cfRule type="beginsWith" dxfId="3948" priority="2285" operator="beginsWith" text="_low_">
      <formula>LEFT(F323,LEN("_low_"))="_low_"</formula>
    </cfRule>
    <cfRule type="beginsWith" dxfId="3947" priority="2286" operator="beginsWith" text="_HIG_">
      <formula>LEFT(F323,LEN("_HIG_"))="_HIG_"</formula>
    </cfRule>
  </conditionalFormatting>
  <conditionalFormatting sqref="F323">
    <cfRule type="beginsWith" dxfId="3946" priority="2284" operator="beginsWith" text="_SCA_">
      <formula>LEFT(F323,LEN("_SCA_"))="_SCA_"</formula>
    </cfRule>
  </conditionalFormatting>
  <conditionalFormatting sqref="F323">
    <cfRule type="containsText" dxfId="3945" priority="2279" operator="containsText" text="_TMB">
      <formula>NOT(ISERROR(SEARCH("_TMB",F323)))</formula>
    </cfRule>
    <cfRule type="containsText" dxfId="3944" priority="2280" operator="containsText" text="_TJP">
      <formula>NOT(ISERROR(SEARCH("_TJP",F323)))</formula>
    </cfRule>
  </conditionalFormatting>
  <conditionalFormatting sqref="B387">
    <cfRule type="containsText" dxfId="3943" priority="2269" operator="containsText" text="_JP">
      <formula>NOT(ISERROR(SEARCH("_JP",B387)))</formula>
    </cfRule>
    <cfRule type="containsText" dxfId="3942" priority="2272" operator="containsText" text="_TOP_">
      <formula>NOT(ISERROR(SEARCH("_TOP_",B387)))</formula>
    </cfRule>
    <cfRule type="beginsWith" dxfId="3941" priority="2273" operator="beginsWith" text="_JOK_">
      <formula>LEFT(B387,LEN("_JOK_"))="_JOK_"</formula>
    </cfRule>
    <cfRule type="beginsWith" dxfId="3940" priority="2274" operator="beginsWith" text="_TFG">
      <formula>LEFT(B387,LEN("_TFG"))="_TFG"</formula>
    </cfRule>
  </conditionalFormatting>
  <conditionalFormatting sqref="B387">
    <cfRule type="beginsWith" dxfId="3939" priority="2276" operator="beginsWith" text="_low_">
      <formula>LEFT(B387,LEN("_low_"))="_low_"</formula>
    </cfRule>
    <cfRule type="beginsWith" dxfId="3938" priority="2277" operator="beginsWith" text="_HIG_">
      <formula>LEFT(B387,LEN("_HIG_"))="_HIG_"</formula>
    </cfRule>
  </conditionalFormatting>
  <conditionalFormatting sqref="B387">
    <cfRule type="beginsWith" dxfId="3937" priority="2275" operator="beginsWith" text="_SCA_">
      <formula>LEFT(B387,LEN("_SCA_"))="_SCA_"</formula>
    </cfRule>
  </conditionalFormatting>
  <conditionalFormatting sqref="B387">
    <cfRule type="containsText" dxfId="3936" priority="2270" operator="containsText" text="_TMB">
      <formula>NOT(ISERROR(SEARCH("_TMB",B387)))</formula>
    </cfRule>
    <cfRule type="containsText" dxfId="3935" priority="2271" operator="containsText" text="_TJP">
      <formula>NOT(ISERROR(SEARCH("_TJP",B387)))</formula>
    </cfRule>
  </conditionalFormatting>
  <conditionalFormatting sqref="B388">
    <cfRule type="containsText" dxfId="3934" priority="2260" operator="containsText" text="_JP">
      <formula>NOT(ISERROR(SEARCH("_JP",B388)))</formula>
    </cfRule>
    <cfRule type="containsText" dxfId="3933" priority="2263" operator="containsText" text="_TOP_">
      <formula>NOT(ISERROR(SEARCH("_TOP_",B388)))</formula>
    </cfRule>
    <cfRule type="beginsWith" dxfId="3932" priority="2264" operator="beginsWith" text="_JOK_">
      <formula>LEFT(B388,LEN("_JOK_"))="_JOK_"</formula>
    </cfRule>
    <cfRule type="beginsWith" dxfId="3931" priority="2265" operator="beginsWith" text="_TFG">
      <formula>LEFT(B388,LEN("_TFG"))="_TFG"</formula>
    </cfRule>
  </conditionalFormatting>
  <conditionalFormatting sqref="B388">
    <cfRule type="beginsWith" dxfId="3930" priority="2267" operator="beginsWith" text="_low_">
      <formula>LEFT(B388,LEN("_low_"))="_low_"</formula>
    </cfRule>
    <cfRule type="beginsWith" dxfId="3929" priority="2268" operator="beginsWith" text="_HIG_">
      <formula>LEFT(B388,LEN("_HIG_"))="_HIG_"</formula>
    </cfRule>
  </conditionalFormatting>
  <conditionalFormatting sqref="B388">
    <cfRule type="beginsWith" dxfId="3928" priority="2266" operator="beginsWith" text="_SCA_">
      <formula>LEFT(B388,LEN("_SCA_"))="_SCA_"</formula>
    </cfRule>
  </conditionalFormatting>
  <conditionalFormatting sqref="B388">
    <cfRule type="containsText" dxfId="3927" priority="2261" operator="containsText" text="_TMB">
      <formula>NOT(ISERROR(SEARCH("_TMB",B388)))</formula>
    </cfRule>
    <cfRule type="containsText" dxfId="3926" priority="2262" operator="containsText" text="_TJP">
      <formula>NOT(ISERROR(SEARCH("_TJP",B388)))</formula>
    </cfRule>
  </conditionalFormatting>
  <conditionalFormatting sqref="F387">
    <cfRule type="containsText" dxfId="3925" priority="2251" operator="containsText" text="_JP">
      <formula>NOT(ISERROR(SEARCH("_JP",F387)))</formula>
    </cfRule>
    <cfRule type="containsText" dxfId="3924" priority="2254" operator="containsText" text="_TOP_">
      <formula>NOT(ISERROR(SEARCH("_TOP_",F387)))</formula>
    </cfRule>
    <cfRule type="beginsWith" dxfId="3923" priority="2255" operator="beginsWith" text="_JOK_">
      <formula>LEFT(F387,LEN("_JOK_"))="_JOK_"</formula>
    </cfRule>
    <cfRule type="beginsWith" dxfId="3922" priority="2256" operator="beginsWith" text="_TFG">
      <formula>LEFT(F387,LEN("_TFG"))="_TFG"</formula>
    </cfRule>
  </conditionalFormatting>
  <conditionalFormatting sqref="F387">
    <cfRule type="beginsWith" dxfId="3921" priority="2258" operator="beginsWith" text="_low_">
      <formula>LEFT(F387,LEN("_low_"))="_low_"</formula>
    </cfRule>
    <cfRule type="beginsWith" dxfId="3920" priority="2259" operator="beginsWith" text="_HIG_">
      <formula>LEFT(F387,LEN("_HIG_"))="_HIG_"</formula>
    </cfRule>
  </conditionalFormatting>
  <conditionalFormatting sqref="F387">
    <cfRule type="beginsWith" dxfId="3919" priority="2257" operator="beginsWith" text="_SCA_">
      <formula>LEFT(F387,LEN("_SCA_"))="_SCA_"</formula>
    </cfRule>
  </conditionalFormatting>
  <conditionalFormatting sqref="F387">
    <cfRule type="containsText" dxfId="3918" priority="2252" operator="containsText" text="_TMB">
      <formula>NOT(ISERROR(SEARCH("_TMB",F387)))</formula>
    </cfRule>
    <cfRule type="containsText" dxfId="3917" priority="2253" operator="containsText" text="_TJP">
      <formula>NOT(ISERROR(SEARCH("_TJP",F387)))</formula>
    </cfRule>
  </conditionalFormatting>
  <conditionalFormatting sqref="F388">
    <cfRule type="containsText" dxfId="3916" priority="2242" operator="containsText" text="_JP">
      <formula>NOT(ISERROR(SEARCH("_JP",F388)))</formula>
    </cfRule>
    <cfRule type="containsText" dxfId="3915" priority="2245" operator="containsText" text="_TOP_">
      <formula>NOT(ISERROR(SEARCH("_TOP_",F388)))</formula>
    </cfRule>
    <cfRule type="beginsWith" dxfId="3914" priority="2246" operator="beginsWith" text="_JOK_">
      <formula>LEFT(F388,LEN("_JOK_"))="_JOK_"</formula>
    </cfRule>
    <cfRule type="beginsWith" dxfId="3913" priority="2247" operator="beginsWith" text="_TFG">
      <formula>LEFT(F388,LEN("_TFG"))="_TFG"</formula>
    </cfRule>
  </conditionalFormatting>
  <conditionalFormatting sqref="F388">
    <cfRule type="beginsWith" dxfId="3912" priority="2249" operator="beginsWith" text="_low_">
      <formula>LEFT(F388,LEN("_low_"))="_low_"</formula>
    </cfRule>
    <cfRule type="beginsWith" dxfId="3911" priority="2250" operator="beginsWith" text="_HIG_">
      <formula>LEFT(F388,LEN("_HIG_"))="_HIG_"</formula>
    </cfRule>
  </conditionalFormatting>
  <conditionalFormatting sqref="F388">
    <cfRule type="beginsWith" dxfId="3910" priority="2248" operator="beginsWith" text="_SCA_">
      <formula>LEFT(F388,LEN("_SCA_"))="_SCA_"</formula>
    </cfRule>
  </conditionalFormatting>
  <conditionalFormatting sqref="F388">
    <cfRule type="containsText" dxfId="3909" priority="2243" operator="containsText" text="_TMB">
      <formula>NOT(ISERROR(SEARCH("_TMB",F388)))</formula>
    </cfRule>
    <cfRule type="containsText" dxfId="3908" priority="2244" operator="containsText" text="_TJP">
      <formula>NOT(ISERROR(SEARCH("_TJP",F388)))</formula>
    </cfRule>
  </conditionalFormatting>
  <conditionalFormatting sqref="D403">
    <cfRule type="containsText" dxfId="3907" priority="2233" operator="containsText" text="_JP">
      <formula>NOT(ISERROR(SEARCH("_JP",D403)))</formula>
    </cfRule>
    <cfRule type="containsText" dxfId="3906" priority="2236" operator="containsText" text="_TOP_">
      <formula>NOT(ISERROR(SEARCH("_TOP_",D403)))</formula>
    </cfRule>
    <cfRule type="beginsWith" dxfId="3905" priority="2237" operator="beginsWith" text="_JOK_">
      <formula>LEFT(D403,LEN("_JOK_"))="_JOK_"</formula>
    </cfRule>
    <cfRule type="beginsWith" dxfId="3904" priority="2238" operator="beginsWith" text="_TFG">
      <formula>LEFT(D403,LEN("_TFG"))="_TFG"</formula>
    </cfRule>
  </conditionalFormatting>
  <conditionalFormatting sqref="D403">
    <cfRule type="beginsWith" dxfId="3903" priority="2240" operator="beginsWith" text="_low_">
      <formula>LEFT(D403,LEN("_low_"))="_low_"</formula>
    </cfRule>
    <cfRule type="beginsWith" dxfId="3902" priority="2241" operator="beginsWith" text="_HIG_">
      <formula>LEFT(D403,LEN("_HIG_"))="_HIG_"</formula>
    </cfRule>
  </conditionalFormatting>
  <conditionalFormatting sqref="D403">
    <cfRule type="beginsWith" dxfId="3901" priority="2239" operator="beginsWith" text="_SCA_">
      <formula>LEFT(D403,LEN("_SCA_"))="_SCA_"</formula>
    </cfRule>
  </conditionalFormatting>
  <conditionalFormatting sqref="D403">
    <cfRule type="containsText" dxfId="3900" priority="2234" operator="containsText" text="_TMB">
      <formula>NOT(ISERROR(SEARCH("_TMB",D403)))</formula>
    </cfRule>
    <cfRule type="containsText" dxfId="3899" priority="2235" operator="containsText" text="_TJP">
      <formula>NOT(ISERROR(SEARCH("_TJP",D403)))</formula>
    </cfRule>
  </conditionalFormatting>
  <conditionalFormatting sqref="D404">
    <cfRule type="containsText" dxfId="3898" priority="2224" operator="containsText" text="_JP">
      <formula>NOT(ISERROR(SEARCH("_JP",D404)))</formula>
    </cfRule>
    <cfRule type="containsText" dxfId="3897" priority="2227" operator="containsText" text="_TOP_">
      <formula>NOT(ISERROR(SEARCH("_TOP_",D404)))</formula>
    </cfRule>
    <cfRule type="beginsWith" dxfId="3896" priority="2228" operator="beginsWith" text="_JOK_">
      <formula>LEFT(D404,LEN("_JOK_"))="_JOK_"</formula>
    </cfRule>
    <cfRule type="beginsWith" dxfId="3895" priority="2229" operator="beginsWith" text="_TFG">
      <formula>LEFT(D404,LEN("_TFG"))="_TFG"</formula>
    </cfRule>
  </conditionalFormatting>
  <conditionalFormatting sqref="D404">
    <cfRule type="beginsWith" dxfId="3894" priority="2231" operator="beginsWith" text="_low_">
      <formula>LEFT(D404,LEN("_low_"))="_low_"</formula>
    </cfRule>
    <cfRule type="beginsWith" dxfId="3893" priority="2232" operator="beginsWith" text="_HIG_">
      <formula>LEFT(D404,LEN("_HIG_"))="_HIG_"</formula>
    </cfRule>
  </conditionalFormatting>
  <conditionalFormatting sqref="D404">
    <cfRule type="beginsWith" dxfId="3892" priority="2230" operator="beginsWith" text="_SCA_">
      <formula>LEFT(D404,LEN("_SCA_"))="_SCA_"</formula>
    </cfRule>
  </conditionalFormatting>
  <conditionalFormatting sqref="D404">
    <cfRule type="containsText" dxfId="3891" priority="2225" operator="containsText" text="_TMB">
      <formula>NOT(ISERROR(SEARCH("_TMB",D404)))</formula>
    </cfRule>
    <cfRule type="containsText" dxfId="3890" priority="2226" operator="containsText" text="_TJP">
      <formula>NOT(ISERROR(SEARCH("_TJP",D404)))</formula>
    </cfRule>
  </conditionalFormatting>
  <conditionalFormatting sqref="C367">
    <cfRule type="containsText" dxfId="3889" priority="2215" operator="containsText" text="_JP">
      <formula>NOT(ISERROR(SEARCH("_JP",C367)))</formula>
    </cfRule>
    <cfRule type="containsText" dxfId="3888" priority="2218" operator="containsText" text="_TOP_">
      <formula>NOT(ISERROR(SEARCH("_TOP_",C367)))</formula>
    </cfRule>
    <cfRule type="beginsWith" dxfId="3887" priority="2219" operator="beginsWith" text="_JOK_">
      <formula>LEFT(C367,LEN("_JOK_"))="_JOK_"</formula>
    </cfRule>
    <cfRule type="beginsWith" dxfId="3886" priority="2220" operator="beginsWith" text="_TFG">
      <formula>LEFT(C367,LEN("_TFG"))="_TFG"</formula>
    </cfRule>
  </conditionalFormatting>
  <conditionalFormatting sqref="C367">
    <cfRule type="beginsWith" dxfId="3885" priority="2222" operator="beginsWith" text="_low_">
      <formula>LEFT(C367,LEN("_low_"))="_low_"</formula>
    </cfRule>
    <cfRule type="beginsWith" dxfId="3884" priority="2223" operator="beginsWith" text="_HIG_">
      <formula>LEFT(C367,LEN("_HIG_"))="_HIG_"</formula>
    </cfRule>
  </conditionalFormatting>
  <conditionalFormatting sqref="C367">
    <cfRule type="beginsWith" dxfId="3883" priority="2221" operator="beginsWith" text="_SCA_">
      <formula>LEFT(C367,LEN("_SCA_"))="_SCA_"</formula>
    </cfRule>
  </conditionalFormatting>
  <conditionalFormatting sqref="C367">
    <cfRule type="containsText" dxfId="3882" priority="2216" operator="containsText" text="_TMB">
      <formula>NOT(ISERROR(SEARCH("_TMB",C367)))</formula>
    </cfRule>
    <cfRule type="containsText" dxfId="3881" priority="2217" operator="containsText" text="_TJP">
      <formula>NOT(ISERROR(SEARCH("_TJP",C367)))</formula>
    </cfRule>
  </conditionalFormatting>
  <conditionalFormatting sqref="C368">
    <cfRule type="containsText" dxfId="3880" priority="2206" operator="containsText" text="_JP">
      <formula>NOT(ISERROR(SEARCH("_JP",C368)))</formula>
    </cfRule>
    <cfRule type="containsText" dxfId="3879" priority="2209" operator="containsText" text="_TOP_">
      <formula>NOT(ISERROR(SEARCH("_TOP_",C368)))</formula>
    </cfRule>
    <cfRule type="beginsWith" dxfId="3878" priority="2210" operator="beginsWith" text="_JOK_">
      <formula>LEFT(C368,LEN("_JOK_"))="_JOK_"</formula>
    </cfRule>
    <cfRule type="beginsWith" dxfId="3877" priority="2211" operator="beginsWith" text="_TFG">
      <formula>LEFT(C368,LEN("_TFG"))="_TFG"</formula>
    </cfRule>
  </conditionalFormatting>
  <conditionalFormatting sqref="C368">
    <cfRule type="beginsWith" dxfId="3876" priority="2213" operator="beginsWith" text="_low_">
      <formula>LEFT(C368,LEN("_low_"))="_low_"</formula>
    </cfRule>
    <cfRule type="beginsWith" dxfId="3875" priority="2214" operator="beginsWith" text="_HIG_">
      <formula>LEFT(C368,LEN("_HIG_"))="_HIG_"</formula>
    </cfRule>
  </conditionalFormatting>
  <conditionalFormatting sqref="C368">
    <cfRule type="beginsWith" dxfId="3874" priority="2212" operator="beginsWith" text="_SCA_">
      <formula>LEFT(C368,LEN("_SCA_"))="_SCA_"</formula>
    </cfRule>
  </conditionalFormatting>
  <conditionalFormatting sqref="C368">
    <cfRule type="containsText" dxfId="3873" priority="2207" operator="containsText" text="_TMB">
      <formula>NOT(ISERROR(SEARCH("_TMB",C368)))</formula>
    </cfRule>
    <cfRule type="containsText" dxfId="3872" priority="2208" operator="containsText" text="_TJP">
      <formula>NOT(ISERROR(SEARCH("_TJP",C368)))</formula>
    </cfRule>
  </conditionalFormatting>
  <conditionalFormatting sqref="F367">
    <cfRule type="containsText" dxfId="3871" priority="2197" operator="containsText" text="_JP">
      <formula>NOT(ISERROR(SEARCH("_JP",F367)))</formula>
    </cfRule>
    <cfRule type="containsText" dxfId="3870" priority="2200" operator="containsText" text="_TOP_">
      <formula>NOT(ISERROR(SEARCH("_TOP_",F367)))</formula>
    </cfRule>
    <cfRule type="beginsWith" dxfId="3869" priority="2201" operator="beginsWith" text="_JOK_">
      <formula>LEFT(F367,LEN("_JOK_"))="_JOK_"</formula>
    </cfRule>
    <cfRule type="beginsWith" dxfId="3868" priority="2202" operator="beginsWith" text="_TFG">
      <formula>LEFT(F367,LEN("_TFG"))="_TFG"</formula>
    </cfRule>
  </conditionalFormatting>
  <conditionalFormatting sqref="F367">
    <cfRule type="beginsWith" dxfId="3867" priority="2204" operator="beginsWith" text="_low_">
      <formula>LEFT(F367,LEN("_low_"))="_low_"</formula>
    </cfRule>
    <cfRule type="beginsWith" dxfId="3866" priority="2205" operator="beginsWith" text="_HIG_">
      <formula>LEFT(F367,LEN("_HIG_"))="_HIG_"</formula>
    </cfRule>
  </conditionalFormatting>
  <conditionalFormatting sqref="F367">
    <cfRule type="beginsWith" dxfId="3865" priority="2203" operator="beginsWith" text="_SCA_">
      <formula>LEFT(F367,LEN("_SCA_"))="_SCA_"</formula>
    </cfRule>
  </conditionalFormatting>
  <conditionalFormatting sqref="F367">
    <cfRule type="containsText" dxfId="3864" priority="2198" operator="containsText" text="_TMB">
      <formula>NOT(ISERROR(SEARCH("_TMB",F367)))</formula>
    </cfRule>
    <cfRule type="containsText" dxfId="3863" priority="2199" operator="containsText" text="_TJP">
      <formula>NOT(ISERROR(SEARCH("_TJP",F367)))</formula>
    </cfRule>
  </conditionalFormatting>
  <conditionalFormatting sqref="F368">
    <cfRule type="containsText" dxfId="3862" priority="2188" operator="containsText" text="_JP">
      <formula>NOT(ISERROR(SEARCH("_JP",F368)))</formula>
    </cfRule>
    <cfRule type="containsText" dxfId="3861" priority="2191" operator="containsText" text="_TOP_">
      <formula>NOT(ISERROR(SEARCH("_TOP_",F368)))</formula>
    </cfRule>
    <cfRule type="beginsWith" dxfId="3860" priority="2192" operator="beginsWith" text="_JOK_">
      <formula>LEFT(F368,LEN("_JOK_"))="_JOK_"</formula>
    </cfRule>
    <cfRule type="beginsWith" dxfId="3859" priority="2193" operator="beginsWith" text="_TFG">
      <formula>LEFT(F368,LEN("_TFG"))="_TFG"</formula>
    </cfRule>
  </conditionalFormatting>
  <conditionalFormatting sqref="F368">
    <cfRule type="beginsWith" dxfId="3858" priority="2195" operator="beginsWith" text="_low_">
      <formula>LEFT(F368,LEN("_low_"))="_low_"</formula>
    </cfRule>
    <cfRule type="beginsWith" dxfId="3857" priority="2196" operator="beginsWith" text="_HIG_">
      <formula>LEFT(F368,LEN("_HIG_"))="_HIG_"</formula>
    </cfRule>
  </conditionalFormatting>
  <conditionalFormatting sqref="F368">
    <cfRule type="beginsWith" dxfId="3856" priority="2194" operator="beginsWith" text="_SCA_">
      <formula>LEFT(F368,LEN("_SCA_"))="_SCA_"</formula>
    </cfRule>
  </conditionalFormatting>
  <conditionalFormatting sqref="F368">
    <cfRule type="containsText" dxfId="3855" priority="2189" operator="containsText" text="_TMB">
      <formula>NOT(ISERROR(SEARCH("_TMB",F368)))</formula>
    </cfRule>
    <cfRule type="containsText" dxfId="3854" priority="2190" operator="containsText" text="_TJP">
      <formula>NOT(ISERROR(SEARCH("_TJP",F368)))</formula>
    </cfRule>
  </conditionalFormatting>
  <conditionalFormatting sqref="B474">
    <cfRule type="containsText" dxfId="3853" priority="2179" operator="containsText" text="_JP">
      <formula>NOT(ISERROR(SEARCH("_JP",B474)))</formula>
    </cfRule>
    <cfRule type="containsText" dxfId="3852" priority="2182" operator="containsText" text="_TOP_">
      <formula>NOT(ISERROR(SEARCH("_TOP_",B474)))</formula>
    </cfRule>
    <cfRule type="beginsWith" dxfId="3851" priority="2183" operator="beginsWith" text="_JOK_">
      <formula>LEFT(B474,LEN("_JOK_"))="_JOK_"</formula>
    </cfRule>
    <cfRule type="beginsWith" dxfId="3850" priority="2184" operator="beginsWith" text="_TFG">
      <formula>LEFT(B474,LEN("_TFG"))="_TFG"</formula>
    </cfRule>
  </conditionalFormatting>
  <conditionalFormatting sqref="B474">
    <cfRule type="beginsWith" dxfId="3849" priority="2186" operator="beginsWith" text="_low_">
      <formula>LEFT(B474,LEN("_low_"))="_low_"</formula>
    </cfRule>
    <cfRule type="beginsWith" dxfId="3848" priority="2187" operator="beginsWith" text="_HIG_">
      <formula>LEFT(B474,LEN("_HIG_"))="_HIG_"</formula>
    </cfRule>
  </conditionalFormatting>
  <conditionalFormatting sqref="B474">
    <cfRule type="beginsWith" dxfId="3847" priority="2185" operator="beginsWith" text="_SCA_">
      <formula>LEFT(B474,LEN("_SCA_"))="_SCA_"</formula>
    </cfRule>
  </conditionalFormatting>
  <conditionalFormatting sqref="B474">
    <cfRule type="containsText" dxfId="3846" priority="2180" operator="containsText" text="_TMB">
      <formula>NOT(ISERROR(SEARCH("_TMB",B474)))</formula>
    </cfRule>
    <cfRule type="containsText" dxfId="3845" priority="2181" operator="containsText" text="_TJP">
      <formula>NOT(ISERROR(SEARCH("_TJP",B474)))</formula>
    </cfRule>
  </conditionalFormatting>
  <conditionalFormatting sqref="B475">
    <cfRule type="containsText" dxfId="3844" priority="2170" operator="containsText" text="_JP">
      <formula>NOT(ISERROR(SEARCH("_JP",B475)))</formula>
    </cfRule>
    <cfRule type="containsText" dxfId="3843" priority="2173" operator="containsText" text="_TOP_">
      <formula>NOT(ISERROR(SEARCH("_TOP_",B475)))</formula>
    </cfRule>
    <cfRule type="beginsWith" dxfId="3842" priority="2174" operator="beginsWith" text="_JOK_">
      <formula>LEFT(B475,LEN("_JOK_"))="_JOK_"</formula>
    </cfRule>
    <cfRule type="beginsWith" dxfId="3841" priority="2175" operator="beginsWith" text="_TFG">
      <formula>LEFT(B475,LEN("_TFG"))="_TFG"</formula>
    </cfRule>
  </conditionalFormatting>
  <conditionalFormatting sqref="B475">
    <cfRule type="beginsWith" dxfId="3840" priority="2177" operator="beginsWith" text="_low_">
      <formula>LEFT(B475,LEN("_low_"))="_low_"</formula>
    </cfRule>
    <cfRule type="beginsWith" dxfId="3839" priority="2178" operator="beginsWith" text="_HIG_">
      <formula>LEFT(B475,LEN("_HIG_"))="_HIG_"</formula>
    </cfRule>
  </conditionalFormatting>
  <conditionalFormatting sqref="B475">
    <cfRule type="beginsWith" dxfId="3838" priority="2176" operator="beginsWith" text="_SCA_">
      <formula>LEFT(B475,LEN("_SCA_"))="_SCA_"</formula>
    </cfRule>
  </conditionalFormatting>
  <conditionalFormatting sqref="B475">
    <cfRule type="containsText" dxfId="3837" priority="2171" operator="containsText" text="_TMB">
      <formula>NOT(ISERROR(SEARCH("_TMB",B475)))</formula>
    </cfRule>
    <cfRule type="containsText" dxfId="3836" priority="2172" operator="containsText" text="_TJP">
      <formula>NOT(ISERROR(SEARCH("_TJP",B475)))</formula>
    </cfRule>
  </conditionalFormatting>
  <conditionalFormatting sqref="B472">
    <cfRule type="beginsWith" dxfId="3835" priority="2169" operator="beginsWith" text="_SCA_">
      <formula>LEFT(B472,LEN("_SCA_"))="_SCA_"</formula>
    </cfRule>
  </conditionalFormatting>
  <conditionalFormatting sqref="B472">
    <cfRule type="containsText" dxfId="3834" priority="2167" operator="containsText" text="_TMB">
      <formula>NOT(ISERROR(SEARCH("_TMB",B472)))</formula>
    </cfRule>
    <cfRule type="containsText" dxfId="3833" priority="2168" operator="containsText" text="_TJP">
      <formula>NOT(ISERROR(SEARCH("_TJP",B472)))</formula>
    </cfRule>
  </conditionalFormatting>
  <conditionalFormatting sqref="B472">
    <cfRule type="containsText" dxfId="3832" priority="2161" operator="containsText" text="_JP">
      <formula>NOT(ISERROR(SEARCH("_JP",B472)))</formula>
    </cfRule>
    <cfRule type="containsText" dxfId="3831" priority="2162" operator="containsText" text="_TOP_">
      <formula>NOT(ISERROR(SEARCH("_TOP_",B472)))</formula>
    </cfRule>
    <cfRule type="beginsWith" dxfId="3830" priority="2163" operator="beginsWith" text="_JOK_">
      <formula>LEFT(B472,LEN("_JOK_"))="_JOK_"</formula>
    </cfRule>
    <cfRule type="beginsWith" dxfId="3829" priority="2164" operator="beginsWith" text="_TFG">
      <formula>LEFT(B472,LEN("_TFG"))="_TFG"</formula>
    </cfRule>
  </conditionalFormatting>
  <conditionalFormatting sqref="B472">
    <cfRule type="beginsWith" dxfId="3828" priority="2165" operator="beginsWith" text="_low_">
      <formula>LEFT(B472,LEN("_low_"))="_low_"</formula>
    </cfRule>
    <cfRule type="beginsWith" dxfId="3827" priority="2166" operator="beginsWith" text="_HIG_">
      <formula>LEFT(B472,LEN("_HIG_"))="_HIG_"</formula>
    </cfRule>
  </conditionalFormatting>
  <conditionalFormatting sqref="C450">
    <cfRule type="containsText" dxfId="3826" priority="2152" operator="containsText" text="_JP">
      <formula>NOT(ISERROR(SEARCH("_JP",C450)))</formula>
    </cfRule>
    <cfRule type="containsText" dxfId="3825" priority="2155" operator="containsText" text="_TOP_">
      <formula>NOT(ISERROR(SEARCH("_TOP_",C450)))</formula>
    </cfRule>
    <cfRule type="beginsWith" dxfId="3824" priority="2156" operator="beginsWith" text="_JOK_">
      <formula>LEFT(C450,LEN("_JOK_"))="_JOK_"</formula>
    </cfRule>
    <cfRule type="beginsWith" dxfId="3823" priority="2157" operator="beginsWith" text="_TFG">
      <formula>LEFT(C450,LEN("_TFG"))="_TFG"</formula>
    </cfRule>
  </conditionalFormatting>
  <conditionalFormatting sqref="C450">
    <cfRule type="beginsWith" dxfId="3822" priority="2159" operator="beginsWith" text="_low_">
      <formula>LEFT(C450,LEN("_low_"))="_low_"</formula>
    </cfRule>
    <cfRule type="beginsWith" dxfId="3821" priority="2160" operator="beginsWith" text="_HIG_">
      <formula>LEFT(C450,LEN("_HIG_"))="_HIG_"</formula>
    </cfRule>
  </conditionalFormatting>
  <conditionalFormatting sqref="C450">
    <cfRule type="beginsWith" dxfId="3820" priority="2158" operator="beginsWith" text="_SCA_">
      <formula>LEFT(C450,LEN("_SCA_"))="_SCA_"</formula>
    </cfRule>
  </conditionalFormatting>
  <conditionalFormatting sqref="C450">
    <cfRule type="containsText" dxfId="3819" priority="2153" operator="containsText" text="_TMB">
      <formula>NOT(ISERROR(SEARCH("_TMB",C450)))</formula>
    </cfRule>
    <cfRule type="containsText" dxfId="3818" priority="2154" operator="containsText" text="_TJP">
      <formula>NOT(ISERROR(SEARCH("_TJP",C450)))</formula>
    </cfRule>
  </conditionalFormatting>
  <conditionalFormatting sqref="C451">
    <cfRule type="containsText" dxfId="3817" priority="2143" operator="containsText" text="_JP">
      <formula>NOT(ISERROR(SEARCH("_JP",C451)))</formula>
    </cfRule>
    <cfRule type="containsText" dxfId="3816" priority="2146" operator="containsText" text="_TOP_">
      <formula>NOT(ISERROR(SEARCH("_TOP_",C451)))</formula>
    </cfRule>
    <cfRule type="beginsWith" dxfId="3815" priority="2147" operator="beginsWith" text="_JOK_">
      <formula>LEFT(C451,LEN("_JOK_"))="_JOK_"</formula>
    </cfRule>
    <cfRule type="beginsWith" dxfId="3814" priority="2148" operator="beginsWith" text="_TFG">
      <formula>LEFT(C451,LEN("_TFG"))="_TFG"</formula>
    </cfRule>
  </conditionalFormatting>
  <conditionalFormatting sqref="C451">
    <cfRule type="beginsWith" dxfId="3813" priority="2150" operator="beginsWith" text="_low_">
      <formula>LEFT(C451,LEN("_low_"))="_low_"</formula>
    </cfRule>
    <cfRule type="beginsWith" dxfId="3812" priority="2151" operator="beginsWith" text="_HIG_">
      <formula>LEFT(C451,LEN("_HIG_"))="_HIG_"</formula>
    </cfRule>
  </conditionalFormatting>
  <conditionalFormatting sqref="C451">
    <cfRule type="beginsWith" dxfId="3811" priority="2149" operator="beginsWith" text="_SCA_">
      <formula>LEFT(C451,LEN("_SCA_"))="_SCA_"</formula>
    </cfRule>
  </conditionalFormatting>
  <conditionalFormatting sqref="C451">
    <cfRule type="containsText" dxfId="3810" priority="2144" operator="containsText" text="_TMB">
      <formula>NOT(ISERROR(SEARCH("_TMB",C451)))</formula>
    </cfRule>
    <cfRule type="containsText" dxfId="3809" priority="2145" operator="containsText" text="_TJP">
      <formula>NOT(ISERROR(SEARCH("_TJP",C451)))</formula>
    </cfRule>
  </conditionalFormatting>
  <conditionalFormatting sqref="D450">
    <cfRule type="containsText" dxfId="3808" priority="2134" operator="containsText" text="_JP">
      <formula>NOT(ISERROR(SEARCH("_JP",D450)))</formula>
    </cfRule>
    <cfRule type="containsText" dxfId="3807" priority="2137" operator="containsText" text="_TOP_">
      <formula>NOT(ISERROR(SEARCH("_TOP_",D450)))</formula>
    </cfRule>
    <cfRule type="beginsWith" dxfId="3806" priority="2138" operator="beginsWith" text="_JOK_">
      <formula>LEFT(D450,LEN("_JOK_"))="_JOK_"</formula>
    </cfRule>
    <cfRule type="beginsWith" dxfId="3805" priority="2139" operator="beginsWith" text="_TFG">
      <formula>LEFT(D450,LEN("_TFG"))="_TFG"</formula>
    </cfRule>
  </conditionalFormatting>
  <conditionalFormatting sqref="D450">
    <cfRule type="beginsWith" dxfId="3804" priority="2141" operator="beginsWith" text="_low_">
      <formula>LEFT(D450,LEN("_low_"))="_low_"</formula>
    </cfRule>
    <cfRule type="beginsWith" dxfId="3803" priority="2142" operator="beginsWith" text="_HIG_">
      <formula>LEFT(D450,LEN("_HIG_"))="_HIG_"</formula>
    </cfRule>
  </conditionalFormatting>
  <conditionalFormatting sqref="D450">
    <cfRule type="beginsWith" dxfId="3802" priority="2140" operator="beginsWith" text="_SCA_">
      <formula>LEFT(D450,LEN("_SCA_"))="_SCA_"</formula>
    </cfRule>
  </conditionalFormatting>
  <conditionalFormatting sqref="D450">
    <cfRule type="containsText" dxfId="3801" priority="2135" operator="containsText" text="_TMB">
      <formula>NOT(ISERROR(SEARCH("_TMB",D450)))</formula>
    </cfRule>
    <cfRule type="containsText" dxfId="3800" priority="2136" operator="containsText" text="_TJP">
      <formula>NOT(ISERROR(SEARCH("_TJP",D450)))</formula>
    </cfRule>
  </conditionalFormatting>
  <conditionalFormatting sqref="D451">
    <cfRule type="containsText" dxfId="3799" priority="2125" operator="containsText" text="_JP">
      <formula>NOT(ISERROR(SEARCH("_JP",D451)))</formula>
    </cfRule>
    <cfRule type="containsText" dxfId="3798" priority="2128" operator="containsText" text="_TOP_">
      <formula>NOT(ISERROR(SEARCH("_TOP_",D451)))</formula>
    </cfRule>
    <cfRule type="beginsWith" dxfId="3797" priority="2129" operator="beginsWith" text="_JOK_">
      <formula>LEFT(D451,LEN("_JOK_"))="_JOK_"</formula>
    </cfRule>
    <cfRule type="beginsWith" dxfId="3796" priority="2130" operator="beginsWith" text="_TFG">
      <formula>LEFT(D451,LEN("_TFG"))="_TFG"</formula>
    </cfRule>
  </conditionalFormatting>
  <conditionalFormatting sqref="D451">
    <cfRule type="beginsWith" dxfId="3795" priority="2132" operator="beginsWith" text="_low_">
      <formula>LEFT(D451,LEN("_low_"))="_low_"</formula>
    </cfRule>
    <cfRule type="beginsWith" dxfId="3794" priority="2133" operator="beginsWith" text="_HIG_">
      <formula>LEFT(D451,LEN("_HIG_"))="_HIG_"</formula>
    </cfRule>
  </conditionalFormatting>
  <conditionalFormatting sqref="D451">
    <cfRule type="beginsWith" dxfId="3793" priority="2131" operator="beginsWith" text="_SCA_">
      <formula>LEFT(D451,LEN("_SCA_"))="_SCA_"</formula>
    </cfRule>
  </conditionalFormatting>
  <conditionalFormatting sqref="D451">
    <cfRule type="containsText" dxfId="3792" priority="2126" operator="containsText" text="_TMB">
      <formula>NOT(ISERROR(SEARCH("_TMB",D451)))</formula>
    </cfRule>
    <cfRule type="containsText" dxfId="3791" priority="2127" operator="containsText" text="_TJP">
      <formula>NOT(ISERROR(SEARCH("_TJP",D451)))</formula>
    </cfRule>
  </conditionalFormatting>
  <conditionalFormatting sqref="E467">
    <cfRule type="containsText" dxfId="3790" priority="2116" operator="containsText" text="_JP">
      <formula>NOT(ISERROR(SEARCH("_JP",E467)))</formula>
    </cfRule>
    <cfRule type="containsText" dxfId="3789" priority="2119" operator="containsText" text="_TOP_">
      <formula>NOT(ISERROR(SEARCH("_TOP_",E467)))</formula>
    </cfRule>
    <cfRule type="beginsWith" dxfId="3788" priority="2120" operator="beginsWith" text="_JOK_">
      <formula>LEFT(E467,LEN("_JOK_"))="_JOK_"</formula>
    </cfRule>
    <cfRule type="beginsWith" dxfId="3787" priority="2121" operator="beginsWith" text="_TFG">
      <formula>LEFT(E467,LEN("_TFG"))="_TFG"</formula>
    </cfRule>
  </conditionalFormatting>
  <conditionalFormatting sqref="E467">
    <cfRule type="beginsWith" dxfId="3786" priority="2123" operator="beginsWith" text="_low_">
      <formula>LEFT(E467,LEN("_low_"))="_low_"</formula>
    </cfRule>
    <cfRule type="beginsWith" dxfId="3785" priority="2124" operator="beginsWith" text="_HIG_">
      <formula>LEFT(E467,LEN("_HIG_"))="_HIG_"</formula>
    </cfRule>
  </conditionalFormatting>
  <conditionalFormatting sqref="E467">
    <cfRule type="beginsWith" dxfId="3784" priority="2122" operator="beginsWith" text="_SCA_">
      <formula>LEFT(E467,LEN("_SCA_"))="_SCA_"</formula>
    </cfRule>
  </conditionalFormatting>
  <conditionalFormatting sqref="E467">
    <cfRule type="containsText" dxfId="3783" priority="2117" operator="containsText" text="_TMB">
      <formula>NOT(ISERROR(SEARCH("_TMB",E467)))</formula>
    </cfRule>
    <cfRule type="containsText" dxfId="3782" priority="2118" operator="containsText" text="_TJP">
      <formula>NOT(ISERROR(SEARCH("_TJP",E467)))</formula>
    </cfRule>
  </conditionalFormatting>
  <conditionalFormatting sqref="E468">
    <cfRule type="containsText" dxfId="3781" priority="2107" operator="containsText" text="_JP">
      <formula>NOT(ISERROR(SEARCH("_JP",E468)))</formula>
    </cfRule>
    <cfRule type="containsText" dxfId="3780" priority="2110" operator="containsText" text="_TOP_">
      <formula>NOT(ISERROR(SEARCH("_TOP_",E468)))</formula>
    </cfRule>
    <cfRule type="beginsWith" dxfId="3779" priority="2111" operator="beginsWith" text="_JOK_">
      <formula>LEFT(E468,LEN("_JOK_"))="_JOK_"</formula>
    </cfRule>
    <cfRule type="beginsWith" dxfId="3778" priority="2112" operator="beginsWith" text="_TFG">
      <formula>LEFT(E468,LEN("_TFG"))="_TFG"</formula>
    </cfRule>
  </conditionalFormatting>
  <conditionalFormatting sqref="E468">
    <cfRule type="beginsWith" dxfId="3777" priority="2114" operator="beginsWith" text="_low_">
      <formula>LEFT(E468,LEN("_low_"))="_low_"</formula>
    </cfRule>
    <cfRule type="beginsWith" dxfId="3776" priority="2115" operator="beginsWith" text="_HIG_">
      <formula>LEFT(E468,LEN("_HIG_"))="_HIG_"</formula>
    </cfRule>
  </conditionalFormatting>
  <conditionalFormatting sqref="E468">
    <cfRule type="beginsWith" dxfId="3775" priority="2113" operator="beginsWith" text="_SCA_">
      <formula>LEFT(E468,LEN("_SCA_"))="_SCA_"</formula>
    </cfRule>
  </conditionalFormatting>
  <conditionalFormatting sqref="E468">
    <cfRule type="containsText" dxfId="3774" priority="2108" operator="containsText" text="_TMB">
      <formula>NOT(ISERROR(SEARCH("_TMB",E468)))</formula>
    </cfRule>
    <cfRule type="containsText" dxfId="3773" priority="2109" operator="containsText" text="_TJP">
      <formula>NOT(ISERROR(SEARCH("_TJP",E468)))</formula>
    </cfRule>
  </conditionalFormatting>
  <conditionalFormatting sqref="F474">
    <cfRule type="containsText" dxfId="3772" priority="2098" operator="containsText" text="_JP">
      <formula>NOT(ISERROR(SEARCH("_JP",F474)))</formula>
    </cfRule>
    <cfRule type="containsText" dxfId="3771" priority="2101" operator="containsText" text="_TOP_">
      <formula>NOT(ISERROR(SEARCH("_TOP_",F474)))</formula>
    </cfRule>
    <cfRule type="beginsWith" dxfId="3770" priority="2102" operator="beginsWith" text="_JOK_">
      <formula>LEFT(F474,LEN("_JOK_"))="_JOK_"</formula>
    </cfRule>
    <cfRule type="beginsWith" dxfId="3769" priority="2103" operator="beginsWith" text="_TFG">
      <formula>LEFT(F474,LEN("_TFG"))="_TFG"</formula>
    </cfRule>
  </conditionalFormatting>
  <conditionalFormatting sqref="F474">
    <cfRule type="beginsWith" dxfId="3768" priority="2105" operator="beginsWith" text="_low_">
      <formula>LEFT(F474,LEN("_low_"))="_low_"</formula>
    </cfRule>
    <cfRule type="beginsWith" dxfId="3767" priority="2106" operator="beginsWith" text="_HIG_">
      <formula>LEFT(F474,LEN("_HIG_"))="_HIG_"</formula>
    </cfRule>
  </conditionalFormatting>
  <conditionalFormatting sqref="F474">
    <cfRule type="beginsWith" dxfId="3766" priority="2104" operator="beginsWith" text="_SCA_">
      <formula>LEFT(F474,LEN("_SCA_"))="_SCA_"</formula>
    </cfRule>
  </conditionalFormatting>
  <conditionalFormatting sqref="F474">
    <cfRule type="containsText" dxfId="3765" priority="2099" operator="containsText" text="_TMB">
      <formula>NOT(ISERROR(SEARCH("_TMB",F474)))</formula>
    </cfRule>
    <cfRule type="containsText" dxfId="3764" priority="2100" operator="containsText" text="_TJP">
      <formula>NOT(ISERROR(SEARCH("_TJP",F474)))</formula>
    </cfRule>
  </conditionalFormatting>
  <conditionalFormatting sqref="F475">
    <cfRule type="containsText" dxfId="3763" priority="2089" operator="containsText" text="_JP">
      <formula>NOT(ISERROR(SEARCH("_JP",F475)))</formula>
    </cfRule>
    <cfRule type="containsText" dxfId="3762" priority="2092" operator="containsText" text="_TOP_">
      <formula>NOT(ISERROR(SEARCH("_TOP_",F475)))</formula>
    </cfRule>
    <cfRule type="beginsWith" dxfId="3761" priority="2093" operator="beginsWith" text="_JOK_">
      <formula>LEFT(F475,LEN("_JOK_"))="_JOK_"</formula>
    </cfRule>
    <cfRule type="beginsWith" dxfId="3760" priority="2094" operator="beginsWith" text="_TFG">
      <formula>LEFT(F475,LEN("_TFG"))="_TFG"</formula>
    </cfRule>
  </conditionalFormatting>
  <conditionalFormatting sqref="F475">
    <cfRule type="beginsWith" dxfId="3759" priority="2096" operator="beginsWith" text="_low_">
      <formula>LEFT(F475,LEN("_low_"))="_low_"</formula>
    </cfRule>
    <cfRule type="beginsWith" dxfId="3758" priority="2097" operator="beginsWith" text="_HIG_">
      <formula>LEFT(F475,LEN("_HIG_"))="_HIG_"</formula>
    </cfRule>
  </conditionalFormatting>
  <conditionalFormatting sqref="F475">
    <cfRule type="beginsWith" dxfId="3757" priority="2095" operator="beginsWith" text="_SCA_">
      <formula>LEFT(F475,LEN("_SCA_"))="_SCA_"</formula>
    </cfRule>
  </conditionalFormatting>
  <conditionalFormatting sqref="F475">
    <cfRule type="containsText" dxfId="3756" priority="2090" operator="containsText" text="_TMB">
      <formula>NOT(ISERROR(SEARCH("_TMB",F475)))</formula>
    </cfRule>
    <cfRule type="containsText" dxfId="3755" priority="2091" operator="containsText" text="_TJP">
      <formula>NOT(ISERROR(SEARCH("_TJP",F475)))</formula>
    </cfRule>
  </conditionalFormatting>
  <conditionalFormatting sqref="C747">
    <cfRule type="containsText" dxfId="3754" priority="1954" operator="containsText" text="_JP">
      <formula>NOT(ISERROR(SEARCH("_JP",C747)))</formula>
    </cfRule>
    <cfRule type="containsText" dxfId="3753" priority="1957" operator="containsText" text="_TOP_">
      <formula>NOT(ISERROR(SEARCH("_TOP_",C747)))</formula>
    </cfRule>
    <cfRule type="beginsWith" dxfId="3752" priority="1958" operator="beginsWith" text="_JOK_">
      <formula>LEFT(C747,LEN("_JOK_"))="_JOK_"</formula>
    </cfRule>
    <cfRule type="beginsWith" dxfId="3751" priority="1959" operator="beginsWith" text="_TFG">
      <formula>LEFT(C747,LEN("_TFG"))="_TFG"</formula>
    </cfRule>
  </conditionalFormatting>
  <conditionalFormatting sqref="C747">
    <cfRule type="beginsWith" dxfId="3750" priority="1961" operator="beginsWith" text="_low_">
      <formula>LEFT(C747,LEN("_low_"))="_low_"</formula>
    </cfRule>
    <cfRule type="beginsWith" dxfId="3749" priority="1962" operator="beginsWith" text="_HIG_">
      <formula>LEFT(C747,LEN("_HIG_"))="_HIG_"</formula>
    </cfRule>
  </conditionalFormatting>
  <conditionalFormatting sqref="C747">
    <cfRule type="beginsWith" dxfId="3748" priority="1960" operator="beginsWith" text="_SCA_">
      <formula>LEFT(C747,LEN("_SCA_"))="_SCA_"</formula>
    </cfRule>
  </conditionalFormatting>
  <conditionalFormatting sqref="C747">
    <cfRule type="containsText" dxfId="3747" priority="1955" operator="containsText" text="_TMB">
      <formula>NOT(ISERROR(SEARCH("_TMB",C747)))</formula>
    </cfRule>
    <cfRule type="containsText" dxfId="3746" priority="1956" operator="containsText" text="_TJP">
      <formula>NOT(ISERROR(SEARCH("_TJP",C747)))</formula>
    </cfRule>
  </conditionalFormatting>
  <conditionalFormatting sqref="C748">
    <cfRule type="containsText" dxfId="3745" priority="1945" operator="containsText" text="_JP">
      <formula>NOT(ISERROR(SEARCH("_JP",C748)))</formula>
    </cfRule>
    <cfRule type="containsText" dxfId="3744" priority="1948" operator="containsText" text="_TOP_">
      <formula>NOT(ISERROR(SEARCH("_TOP_",C748)))</formula>
    </cfRule>
    <cfRule type="beginsWith" dxfId="3743" priority="1949" operator="beginsWith" text="_JOK_">
      <formula>LEFT(C748,LEN("_JOK_"))="_JOK_"</formula>
    </cfRule>
    <cfRule type="beginsWith" dxfId="3742" priority="1950" operator="beginsWith" text="_TFG">
      <formula>LEFT(C748,LEN("_TFG"))="_TFG"</formula>
    </cfRule>
  </conditionalFormatting>
  <conditionalFormatting sqref="C748">
    <cfRule type="beginsWith" dxfId="3741" priority="1952" operator="beginsWith" text="_low_">
      <formula>LEFT(C748,LEN("_low_"))="_low_"</formula>
    </cfRule>
    <cfRule type="beginsWith" dxfId="3740" priority="1953" operator="beginsWith" text="_HIG_">
      <formula>LEFT(C748,LEN("_HIG_"))="_HIG_"</formula>
    </cfRule>
  </conditionalFormatting>
  <conditionalFormatting sqref="C748">
    <cfRule type="beginsWith" dxfId="3739" priority="1951" operator="beginsWith" text="_SCA_">
      <formula>LEFT(C748,LEN("_SCA_"))="_SCA_"</formula>
    </cfRule>
  </conditionalFormatting>
  <conditionalFormatting sqref="C748">
    <cfRule type="containsText" dxfId="3738" priority="1946" operator="containsText" text="_TMB">
      <formula>NOT(ISERROR(SEARCH("_TMB",C748)))</formula>
    </cfRule>
    <cfRule type="containsText" dxfId="3737" priority="1947" operator="containsText" text="_TJP">
      <formula>NOT(ISERROR(SEARCH("_TJP",C748)))</formula>
    </cfRule>
  </conditionalFormatting>
  <conditionalFormatting sqref="E762">
    <cfRule type="containsText" dxfId="3736" priority="1936" operator="containsText" text="_JP">
      <formula>NOT(ISERROR(SEARCH("_JP",E762)))</formula>
    </cfRule>
    <cfRule type="containsText" dxfId="3735" priority="1939" operator="containsText" text="_TOP_">
      <formula>NOT(ISERROR(SEARCH("_TOP_",E762)))</formula>
    </cfRule>
    <cfRule type="beginsWith" dxfId="3734" priority="1940" operator="beginsWith" text="_JOK_">
      <formula>LEFT(E762,LEN("_JOK_"))="_JOK_"</formula>
    </cfRule>
    <cfRule type="beginsWith" dxfId="3733" priority="1941" operator="beginsWith" text="_TFG">
      <formula>LEFT(E762,LEN("_TFG"))="_TFG"</formula>
    </cfRule>
  </conditionalFormatting>
  <conditionalFormatting sqref="E762">
    <cfRule type="beginsWith" dxfId="3732" priority="1943" operator="beginsWith" text="_low_">
      <formula>LEFT(E762,LEN("_low_"))="_low_"</formula>
    </cfRule>
    <cfRule type="beginsWith" dxfId="3731" priority="1944" operator="beginsWith" text="_HIG_">
      <formula>LEFT(E762,LEN("_HIG_"))="_HIG_"</formula>
    </cfRule>
  </conditionalFormatting>
  <conditionalFormatting sqref="E762">
    <cfRule type="beginsWith" dxfId="3730" priority="1942" operator="beginsWith" text="_SCA_">
      <formula>LEFT(E762,LEN("_SCA_"))="_SCA_"</formula>
    </cfRule>
  </conditionalFormatting>
  <conditionalFormatting sqref="E762">
    <cfRule type="containsText" dxfId="3729" priority="1937" operator="containsText" text="_TMB">
      <formula>NOT(ISERROR(SEARCH("_TMB",E762)))</formula>
    </cfRule>
    <cfRule type="containsText" dxfId="3728" priority="1938" operator="containsText" text="_TJP">
      <formula>NOT(ISERROR(SEARCH("_TJP",E762)))</formula>
    </cfRule>
  </conditionalFormatting>
  <conditionalFormatting sqref="E763">
    <cfRule type="containsText" dxfId="3727" priority="1927" operator="containsText" text="_JP">
      <formula>NOT(ISERROR(SEARCH("_JP",E763)))</formula>
    </cfRule>
    <cfRule type="containsText" dxfId="3726" priority="1930" operator="containsText" text="_TOP_">
      <formula>NOT(ISERROR(SEARCH("_TOP_",E763)))</formula>
    </cfRule>
    <cfRule type="beginsWith" dxfId="3725" priority="1931" operator="beginsWith" text="_JOK_">
      <formula>LEFT(E763,LEN("_JOK_"))="_JOK_"</formula>
    </cfRule>
    <cfRule type="beginsWith" dxfId="3724" priority="1932" operator="beginsWith" text="_TFG">
      <formula>LEFT(E763,LEN("_TFG"))="_TFG"</formula>
    </cfRule>
  </conditionalFormatting>
  <conditionalFormatting sqref="E763">
    <cfRule type="beginsWith" dxfId="3723" priority="1934" operator="beginsWith" text="_low_">
      <formula>LEFT(E763,LEN("_low_"))="_low_"</formula>
    </cfRule>
    <cfRule type="beginsWith" dxfId="3722" priority="1935" operator="beginsWith" text="_HIG_">
      <formula>LEFT(E763,LEN("_HIG_"))="_HIG_"</formula>
    </cfRule>
  </conditionalFormatting>
  <conditionalFormatting sqref="E763">
    <cfRule type="beginsWith" dxfId="3721" priority="1933" operator="beginsWith" text="_SCA_">
      <formula>LEFT(E763,LEN("_SCA_"))="_SCA_"</formula>
    </cfRule>
  </conditionalFormatting>
  <conditionalFormatting sqref="E763">
    <cfRule type="containsText" dxfId="3720" priority="1928" operator="containsText" text="_TMB">
      <formula>NOT(ISERROR(SEARCH("_TMB",E763)))</formula>
    </cfRule>
    <cfRule type="containsText" dxfId="3719" priority="1929" operator="containsText" text="_TJP">
      <formula>NOT(ISERROR(SEARCH("_TJP",E763)))</formula>
    </cfRule>
  </conditionalFormatting>
  <conditionalFormatting sqref="F762">
    <cfRule type="containsText" dxfId="3718" priority="1918" operator="containsText" text="_JP">
      <formula>NOT(ISERROR(SEARCH("_JP",F762)))</formula>
    </cfRule>
    <cfRule type="containsText" dxfId="3717" priority="1921" operator="containsText" text="_TOP_">
      <formula>NOT(ISERROR(SEARCH("_TOP_",F762)))</formula>
    </cfRule>
    <cfRule type="beginsWith" dxfId="3716" priority="1922" operator="beginsWith" text="_JOK_">
      <formula>LEFT(F762,LEN("_JOK_"))="_JOK_"</formula>
    </cfRule>
    <cfRule type="beginsWith" dxfId="3715" priority="1923" operator="beginsWith" text="_TFG">
      <formula>LEFT(F762,LEN("_TFG"))="_TFG"</formula>
    </cfRule>
  </conditionalFormatting>
  <conditionalFormatting sqref="F762">
    <cfRule type="beginsWith" dxfId="3714" priority="1925" operator="beginsWith" text="_low_">
      <formula>LEFT(F762,LEN("_low_"))="_low_"</formula>
    </cfRule>
    <cfRule type="beginsWith" dxfId="3713" priority="1926" operator="beginsWith" text="_HIG_">
      <formula>LEFT(F762,LEN("_HIG_"))="_HIG_"</formula>
    </cfRule>
  </conditionalFormatting>
  <conditionalFormatting sqref="F762">
    <cfRule type="beginsWith" dxfId="3712" priority="1924" operator="beginsWith" text="_SCA_">
      <formula>LEFT(F762,LEN("_SCA_"))="_SCA_"</formula>
    </cfRule>
  </conditionalFormatting>
  <conditionalFormatting sqref="F762">
    <cfRule type="containsText" dxfId="3711" priority="1919" operator="containsText" text="_TMB">
      <formula>NOT(ISERROR(SEARCH("_TMB",F762)))</formula>
    </cfRule>
    <cfRule type="containsText" dxfId="3710" priority="1920" operator="containsText" text="_TJP">
      <formula>NOT(ISERROR(SEARCH("_TJP",F762)))</formula>
    </cfRule>
  </conditionalFormatting>
  <conditionalFormatting sqref="F763">
    <cfRule type="containsText" dxfId="3709" priority="1909" operator="containsText" text="_JP">
      <formula>NOT(ISERROR(SEARCH("_JP",F763)))</formula>
    </cfRule>
    <cfRule type="containsText" dxfId="3708" priority="1912" operator="containsText" text="_TOP_">
      <formula>NOT(ISERROR(SEARCH("_TOP_",F763)))</formula>
    </cfRule>
    <cfRule type="beginsWith" dxfId="3707" priority="1913" operator="beginsWith" text="_JOK_">
      <formula>LEFT(F763,LEN("_JOK_"))="_JOK_"</formula>
    </cfRule>
    <cfRule type="beginsWith" dxfId="3706" priority="1914" operator="beginsWith" text="_TFG">
      <formula>LEFT(F763,LEN("_TFG"))="_TFG"</formula>
    </cfRule>
  </conditionalFormatting>
  <conditionalFormatting sqref="F763">
    <cfRule type="beginsWith" dxfId="3705" priority="1916" operator="beginsWith" text="_low_">
      <formula>LEFT(F763,LEN("_low_"))="_low_"</formula>
    </cfRule>
    <cfRule type="beginsWith" dxfId="3704" priority="1917" operator="beginsWith" text="_HIG_">
      <formula>LEFT(F763,LEN("_HIG_"))="_HIG_"</formula>
    </cfRule>
  </conditionalFormatting>
  <conditionalFormatting sqref="F763">
    <cfRule type="beginsWith" dxfId="3703" priority="1915" operator="beginsWith" text="_SCA_">
      <formula>LEFT(F763,LEN("_SCA_"))="_SCA_"</formula>
    </cfRule>
  </conditionalFormatting>
  <conditionalFormatting sqref="F763">
    <cfRule type="containsText" dxfId="3702" priority="1910" operator="containsText" text="_TMB">
      <formula>NOT(ISERROR(SEARCH("_TMB",F763)))</formula>
    </cfRule>
    <cfRule type="containsText" dxfId="3701" priority="1911" operator="containsText" text="_TJP">
      <formula>NOT(ISERROR(SEARCH("_TJP",F763)))</formula>
    </cfRule>
  </conditionalFormatting>
  <conditionalFormatting sqref="B639">
    <cfRule type="containsText" dxfId="3700" priority="2080" operator="containsText" text="_JP">
      <formula>NOT(ISERROR(SEARCH("_JP",B639)))</formula>
    </cfRule>
    <cfRule type="containsText" dxfId="3699" priority="2083" operator="containsText" text="_TOP_">
      <formula>NOT(ISERROR(SEARCH("_TOP_",B639)))</formula>
    </cfRule>
    <cfRule type="beginsWith" dxfId="3698" priority="2084" operator="beginsWith" text="_JOK_">
      <formula>LEFT(B639,LEN("_JOK_"))="_JOK_"</formula>
    </cfRule>
    <cfRule type="beginsWith" dxfId="3697" priority="2085" operator="beginsWith" text="_TFG">
      <formula>LEFT(B639,LEN("_TFG"))="_TFG"</formula>
    </cfRule>
  </conditionalFormatting>
  <conditionalFormatting sqref="B639">
    <cfRule type="beginsWith" dxfId="3696" priority="2087" operator="beginsWith" text="_low_">
      <formula>LEFT(B639,LEN("_low_"))="_low_"</formula>
    </cfRule>
    <cfRule type="beginsWith" dxfId="3695" priority="2088" operator="beginsWith" text="_HIG_">
      <formula>LEFT(B639,LEN("_HIG_"))="_HIG_"</formula>
    </cfRule>
  </conditionalFormatting>
  <conditionalFormatting sqref="B639">
    <cfRule type="beginsWith" dxfId="3694" priority="2086" operator="beginsWith" text="_SCA_">
      <formula>LEFT(B639,LEN("_SCA_"))="_SCA_"</formula>
    </cfRule>
  </conditionalFormatting>
  <conditionalFormatting sqref="B639">
    <cfRule type="containsText" dxfId="3693" priority="2081" operator="containsText" text="_TMB">
      <formula>NOT(ISERROR(SEARCH("_TMB",B639)))</formula>
    </cfRule>
    <cfRule type="containsText" dxfId="3692" priority="2082" operator="containsText" text="_TJP">
      <formula>NOT(ISERROR(SEARCH("_TJP",B639)))</formula>
    </cfRule>
  </conditionalFormatting>
  <conditionalFormatting sqref="B640">
    <cfRule type="containsText" dxfId="3691" priority="2071" operator="containsText" text="_JP">
      <formula>NOT(ISERROR(SEARCH("_JP",B640)))</formula>
    </cfRule>
    <cfRule type="containsText" dxfId="3690" priority="2074" operator="containsText" text="_TOP_">
      <formula>NOT(ISERROR(SEARCH("_TOP_",B640)))</formula>
    </cfRule>
    <cfRule type="beginsWith" dxfId="3689" priority="2075" operator="beginsWith" text="_JOK_">
      <formula>LEFT(B640,LEN("_JOK_"))="_JOK_"</formula>
    </cfRule>
    <cfRule type="beginsWith" dxfId="3688" priority="2076" operator="beginsWith" text="_TFG">
      <formula>LEFT(B640,LEN("_TFG"))="_TFG"</formula>
    </cfRule>
  </conditionalFormatting>
  <conditionalFormatting sqref="B640">
    <cfRule type="beginsWith" dxfId="3687" priority="2078" operator="beginsWith" text="_low_">
      <formula>LEFT(B640,LEN("_low_"))="_low_"</formula>
    </cfRule>
    <cfRule type="beginsWith" dxfId="3686" priority="2079" operator="beginsWith" text="_HIG_">
      <formula>LEFT(B640,LEN("_HIG_"))="_HIG_"</formula>
    </cfRule>
  </conditionalFormatting>
  <conditionalFormatting sqref="B640">
    <cfRule type="beginsWith" dxfId="3685" priority="2077" operator="beginsWith" text="_SCA_">
      <formula>LEFT(B640,LEN("_SCA_"))="_SCA_"</formula>
    </cfRule>
  </conditionalFormatting>
  <conditionalFormatting sqref="B640">
    <cfRule type="containsText" dxfId="3684" priority="2072" operator="containsText" text="_TMB">
      <formula>NOT(ISERROR(SEARCH("_TMB",B640)))</formula>
    </cfRule>
    <cfRule type="containsText" dxfId="3683" priority="2073" operator="containsText" text="_TJP">
      <formula>NOT(ISERROR(SEARCH("_TJP",B640)))</formula>
    </cfRule>
  </conditionalFormatting>
  <conditionalFormatting sqref="D639">
    <cfRule type="containsText" dxfId="3682" priority="2062" operator="containsText" text="_JP">
      <formula>NOT(ISERROR(SEARCH("_JP",D639)))</formula>
    </cfRule>
    <cfRule type="containsText" dxfId="3681" priority="2065" operator="containsText" text="_TOP_">
      <formula>NOT(ISERROR(SEARCH("_TOP_",D639)))</formula>
    </cfRule>
    <cfRule type="beginsWith" dxfId="3680" priority="2066" operator="beginsWith" text="_JOK_">
      <formula>LEFT(D639,LEN("_JOK_"))="_JOK_"</formula>
    </cfRule>
    <cfRule type="beginsWith" dxfId="3679" priority="2067" operator="beginsWith" text="_TFG">
      <formula>LEFT(D639,LEN("_TFG"))="_TFG"</formula>
    </cfRule>
  </conditionalFormatting>
  <conditionalFormatting sqref="D639">
    <cfRule type="beginsWith" dxfId="3678" priority="2069" operator="beginsWith" text="_low_">
      <formula>LEFT(D639,LEN("_low_"))="_low_"</formula>
    </cfRule>
    <cfRule type="beginsWith" dxfId="3677" priority="2070" operator="beginsWith" text="_HIG_">
      <formula>LEFT(D639,LEN("_HIG_"))="_HIG_"</formula>
    </cfRule>
  </conditionalFormatting>
  <conditionalFormatting sqref="D639">
    <cfRule type="beginsWith" dxfId="3676" priority="2068" operator="beginsWith" text="_SCA_">
      <formula>LEFT(D639,LEN("_SCA_"))="_SCA_"</formula>
    </cfRule>
  </conditionalFormatting>
  <conditionalFormatting sqref="D639">
    <cfRule type="containsText" dxfId="3675" priority="2063" operator="containsText" text="_TMB">
      <formula>NOT(ISERROR(SEARCH("_TMB",D639)))</formula>
    </cfRule>
    <cfRule type="containsText" dxfId="3674" priority="2064" operator="containsText" text="_TJP">
      <formula>NOT(ISERROR(SEARCH("_TJP",D639)))</formula>
    </cfRule>
  </conditionalFormatting>
  <conditionalFormatting sqref="D640">
    <cfRule type="containsText" dxfId="3673" priority="2053" operator="containsText" text="_JP">
      <formula>NOT(ISERROR(SEARCH("_JP",D640)))</formula>
    </cfRule>
    <cfRule type="containsText" dxfId="3672" priority="2056" operator="containsText" text="_TOP_">
      <formula>NOT(ISERROR(SEARCH("_TOP_",D640)))</formula>
    </cfRule>
    <cfRule type="beginsWith" dxfId="3671" priority="2057" operator="beginsWith" text="_JOK_">
      <formula>LEFT(D640,LEN("_JOK_"))="_JOK_"</formula>
    </cfRule>
    <cfRule type="beginsWith" dxfId="3670" priority="2058" operator="beginsWith" text="_TFG">
      <formula>LEFT(D640,LEN("_TFG"))="_TFG"</formula>
    </cfRule>
  </conditionalFormatting>
  <conditionalFormatting sqref="D640">
    <cfRule type="beginsWith" dxfId="3669" priority="2060" operator="beginsWith" text="_low_">
      <formula>LEFT(D640,LEN("_low_"))="_low_"</formula>
    </cfRule>
    <cfRule type="beginsWith" dxfId="3668" priority="2061" operator="beginsWith" text="_HIG_">
      <formula>LEFT(D640,LEN("_HIG_"))="_HIG_"</formula>
    </cfRule>
  </conditionalFormatting>
  <conditionalFormatting sqref="D640">
    <cfRule type="beginsWith" dxfId="3667" priority="2059" operator="beginsWith" text="_SCA_">
      <formula>LEFT(D640,LEN("_SCA_"))="_SCA_"</formula>
    </cfRule>
  </conditionalFormatting>
  <conditionalFormatting sqref="D640">
    <cfRule type="containsText" dxfId="3666" priority="2054" operator="containsText" text="_TMB">
      <formula>NOT(ISERROR(SEARCH("_TMB",D640)))</formula>
    </cfRule>
    <cfRule type="containsText" dxfId="3665" priority="2055" operator="containsText" text="_TJP">
      <formula>NOT(ISERROR(SEARCH("_TJP",D640)))</formula>
    </cfRule>
  </conditionalFormatting>
  <conditionalFormatting sqref="F639">
    <cfRule type="containsText" dxfId="3664" priority="2044" operator="containsText" text="_JP">
      <formula>NOT(ISERROR(SEARCH("_JP",F639)))</formula>
    </cfRule>
    <cfRule type="containsText" dxfId="3663" priority="2047" operator="containsText" text="_TOP_">
      <formula>NOT(ISERROR(SEARCH("_TOP_",F639)))</formula>
    </cfRule>
    <cfRule type="beginsWith" dxfId="3662" priority="2048" operator="beginsWith" text="_JOK_">
      <formula>LEFT(F639,LEN("_JOK_"))="_JOK_"</formula>
    </cfRule>
    <cfRule type="beginsWith" dxfId="3661" priority="2049" operator="beginsWith" text="_TFG">
      <formula>LEFT(F639,LEN("_TFG"))="_TFG"</formula>
    </cfRule>
  </conditionalFormatting>
  <conditionalFormatting sqref="F639">
    <cfRule type="beginsWith" dxfId="3660" priority="2051" operator="beginsWith" text="_low_">
      <formula>LEFT(F639,LEN("_low_"))="_low_"</formula>
    </cfRule>
    <cfRule type="beginsWith" dxfId="3659" priority="2052" operator="beginsWith" text="_HIG_">
      <formula>LEFT(F639,LEN("_HIG_"))="_HIG_"</formula>
    </cfRule>
  </conditionalFormatting>
  <conditionalFormatting sqref="F639">
    <cfRule type="beginsWith" dxfId="3658" priority="2050" operator="beginsWith" text="_SCA_">
      <formula>LEFT(F639,LEN("_SCA_"))="_SCA_"</formula>
    </cfRule>
  </conditionalFormatting>
  <conditionalFormatting sqref="F639">
    <cfRule type="containsText" dxfId="3657" priority="2045" operator="containsText" text="_TMB">
      <formula>NOT(ISERROR(SEARCH("_TMB",F639)))</formula>
    </cfRule>
    <cfRule type="containsText" dxfId="3656" priority="2046" operator="containsText" text="_TJP">
      <formula>NOT(ISERROR(SEARCH("_TJP",F639)))</formula>
    </cfRule>
  </conditionalFormatting>
  <conditionalFormatting sqref="F640">
    <cfRule type="containsText" dxfId="3655" priority="2035" operator="containsText" text="_JP">
      <formula>NOT(ISERROR(SEARCH("_JP",F640)))</formula>
    </cfRule>
    <cfRule type="containsText" dxfId="3654" priority="2038" operator="containsText" text="_TOP_">
      <formula>NOT(ISERROR(SEARCH("_TOP_",F640)))</formula>
    </cfRule>
    <cfRule type="beginsWith" dxfId="3653" priority="2039" operator="beginsWith" text="_JOK_">
      <formula>LEFT(F640,LEN("_JOK_"))="_JOK_"</formula>
    </cfRule>
    <cfRule type="beginsWith" dxfId="3652" priority="2040" operator="beginsWith" text="_TFG">
      <formula>LEFT(F640,LEN("_TFG"))="_TFG"</formula>
    </cfRule>
  </conditionalFormatting>
  <conditionalFormatting sqref="F640">
    <cfRule type="beginsWith" dxfId="3651" priority="2042" operator="beginsWith" text="_low_">
      <formula>LEFT(F640,LEN("_low_"))="_low_"</formula>
    </cfRule>
    <cfRule type="beginsWith" dxfId="3650" priority="2043" operator="beginsWith" text="_HIG_">
      <formula>LEFT(F640,LEN("_HIG_"))="_HIG_"</formula>
    </cfRule>
  </conditionalFormatting>
  <conditionalFormatting sqref="F640">
    <cfRule type="beginsWith" dxfId="3649" priority="2041" operator="beginsWith" text="_SCA_">
      <formula>LEFT(F640,LEN("_SCA_"))="_SCA_"</formula>
    </cfRule>
  </conditionalFormatting>
  <conditionalFormatting sqref="F640">
    <cfRule type="containsText" dxfId="3648" priority="2036" operator="containsText" text="_TMB">
      <formula>NOT(ISERROR(SEARCH("_TMB",F640)))</formula>
    </cfRule>
    <cfRule type="containsText" dxfId="3647" priority="2037" operator="containsText" text="_TJP">
      <formula>NOT(ISERROR(SEARCH("_TJP",F640)))</formula>
    </cfRule>
  </conditionalFormatting>
  <conditionalFormatting sqref="C653">
    <cfRule type="containsText" dxfId="3646" priority="2026" operator="containsText" text="_JP">
      <formula>NOT(ISERROR(SEARCH("_JP",C653)))</formula>
    </cfRule>
    <cfRule type="containsText" dxfId="3645" priority="2029" operator="containsText" text="_TOP_">
      <formula>NOT(ISERROR(SEARCH("_TOP_",C653)))</formula>
    </cfRule>
    <cfRule type="beginsWith" dxfId="3644" priority="2030" operator="beginsWith" text="_JOK_">
      <formula>LEFT(C653,LEN("_JOK_"))="_JOK_"</formula>
    </cfRule>
    <cfRule type="beginsWith" dxfId="3643" priority="2031" operator="beginsWith" text="_TFG">
      <formula>LEFT(C653,LEN("_TFG"))="_TFG"</formula>
    </cfRule>
  </conditionalFormatting>
  <conditionalFormatting sqref="C653">
    <cfRule type="beginsWith" dxfId="3642" priority="2033" operator="beginsWith" text="_low_">
      <formula>LEFT(C653,LEN("_low_"))="_low_"</formula>
    </cfRule>
    <cfRule type="beginsWith" dxfId="3641" priority="2034" operator="beginsWith" text="_HIG_">
      <formula>LEFT(C653,LEN("_HIG_"))="_HIG_"</formula>
    </cfRule>
  </conditionalFormatting>
  <conditionalFormatting sqref="C653">
    <cfRule type="beginsWith" dxfId="3640" priority="2032" operator="beginsWith" text="_SCA_">
      <formula>LEFT(C653,LEN("_SCA_"))="_SCA_"</formula>
    </cfRule>
  </conditionalFormatting>
  <conditionalFormatting sqref="C653">
    <cfRule type="containsText" dxfId="3639" priority="2027" operator="containsText" text="_TMB">
      <formula>NOT(ISERROR(SEARCH("_TMB",C653)))</formula>
    </cfRule>
    <cfRule type="containsText" dxfId="3638" priority="2028" operator="containsText" text="_TJP">
      <formula>NOT(ISERROR(SEARCH("_TJP",C653)))</formula>
    </cfRule>
  </conditionalFormatting>
  <conditionalFormatting sqref="C654">
    <cfRule type="containsText" dxfId="3637" priority="2017" operator="containsText" text="_JP">
      <formula>NOT(ISERROR(SEARCH("_JP",C654)))</formula>
    </cfRule>
    <cfRule type="containsText" dxfId="3636" priority="2020" operator="containsText" text="_TOP_">
      <formula>NOT(ISERROR(SEARCH("_TOP_",C654)))</formula>
    </cfRule>
    <cfRule type="beginsWith" dxfId="3635" priority="2021" operator="beginsWith" text="_JOK_">
      <formula>LEFT(C654,LEN("_JOK_"))="_JOK_"</formula>
    </cfRule>
    <cfRule type="beginsWith" dxfId="3634" priority="2022" operator="beginsWith" text="_TFG">
      <formula>LEFT(C654,LEN("_TFG"))="_TFG"</formula>
    </cfRule>
  </conditionalFormatting>
  <conditionalFormatting sqref="C654">
    <cfRule type="beginsWith" dxfId="3633" priority="2024" operator="beginsWith" text="_low_">
      <formula>LEFT(C654,LEN("_low_"))="_low_"</formula>
    </cfRule>
    <cfRule type="beginsWith" dxfId="3632" priority="2025" operator="beginsWith" text="_HIG_">
      <formula>LEFT(C654,LEN("_HIG_"))="_HIG_"</formula>
    </cfRule>
  </conditionalFormatting>
  <conditionalFormatting sqref="C654">
    <cfRule type="beginsWith" dxfId="3631" priority="2023" operator="beginsWith" text="_SCA_">
      <formula>LEFT(C654,LEN("_SCA_"))="_SCA_"</formula>
    </cfRule>
  </conditionalFormatting>
  <conditionalFormatting sqref="C654">
    <cfRule type="containsText" dxfId="3630" priority="2018" operator="containsText" text="_TMB">
      <formula>NOT(ISERROR(SEARCH("_TMB",C654)))</formula>
    </cfRule>
    <cfRule type="containsText" dxfId="3629" priority="2019" operator="containsText" text="_TJP">
      <formula>NOT(ISERROR(SEARCH("_TJP",C654)))</formula>
    </cfRule>
  </conditionalFormatting>
  <conditionalFormatting sqref="E666">
    <cfRule type="containsText" dxfId="3628" priority="2008" operator="containsText" text="_JP">
      <formula>NOT(ISERROR(SEARCH("_JP",E666)))</formula>
    </cfRule>
    <cfRule type="containsText" dxfId="3627" priority="2011" operator="containsText" text="_TOP_">
      <formula>NOT(ISERROR(SEARCH("_TOP_",E666)))</formula>
    </cfRule>
    <cfRule type="beginsWith" dxfId="3626" priority="2012" operator="beginsWith" text="_JOK_">
      <formula>LEFT(E666,LEN("_JOK_"))="_JOK_"</formula>
    </cfRule>
    <cfRule type="beginsWith" dxfId="3625" priority="2013" operator="beginsWith" text="_TFG">
      <formula>LEFT(E666,LEN("_TFG"))="_TFG"</formula>
    </cfRule>
  </conditionalFormatting>
  <conditionalFormatting sqref="E666">
    <cfRule type="beginsWith" dxfId="3624" priority="2015" operator="beginsWith" text="_low_">
      <formula>LEFT(E666,LEN("_low_"))="_low_"</formula>
    </cfRule>
    <cfRule type="beginsWith" dxfId="3623" priority="2016" operator="beginsWith" text="_HIG_">
      <formula>LEFT(E666,LEN("_HIG_"))="_HIG_"</formula>
    </cfRule>
  </conditionalFormatting>
  <conditionalFormatting sqref="E666">
    <cfRule type="beginsWith" dxfId="3622" priority="2014" operator="beginsWith" text="_SCA_">
      <formula>LEFT(E666,LEN("_SCA_"))="_SCA_"</formula>
    </cfRule>
  </conditionalFormatting>
  <conditionalFormatting sqref="E666">
    <cfRule type="containsText" dxfId="3621" priority="2009" operator="containsText" text="_TMB">
      <formula>NOT(ISERROR(SEARCH("_TMB",E666)))</formula>
    </cfRule>
    <cfRule type="containsText" dxfId="3620" priority="2010" operator="containsText" text="_TJP">
      <formula>NOT(ISERROR(SEARCH("_TJP",E666)))</formula>
    </cfRule>
  </conditionalFormatting>
  <conditionalFormatting sqref="E667">
    <cfRule type="containsText" dxfId="3619" priority="1999" operator="containsText" text="_JP">
      <formula>NOT(ISERROR(SEARCH("_JP",E667)))</formula>
    </cfRule>
    <cfRule type="containsText" dxfId="3618" priority="2002" operator="containsText" text="_TOP_">
      <formula>NOT(ISERROR(SEARCH("_TOP_",E667)))</formula>
    </cfRule>
    <cfRule type="beginsWith" dxfId="3617" priority="2003" operator="beginsWith" text="_JOK_">
      <formula>LEFT(E667,LEN("_JOK_"))="_JOK_"</formula>
    </cfRule>
    <cfRule type="beginsWith" dxfId="3616" priority="2004" operator="beginsWith" text="_TFG">
      <formula>LEFT(E667,LEN("_TFG"))="_TFG"</formula>
    </cfRule>
  </conditionalFormatting>
  <conditionalFormatting sqref="E667">
    <cfRule type="beginsWith" dxfId="3615" priority="2006" operator="beginsWith" text="_low_">
      <formula>LEFT(E667,LEN("_low_"))="_low_"</formula>
    </cfRule>
    <cfRule type="beginsWith" dxfId="3614" priority="2007" operator="beginsWith" text="_HIG_">
      <formula>LEFT(E667,LEN("_HIG_"))="_HIG_"</formula>
    </cfRule>
  </conditionalFormatting>
  <conditionalFormatting sqref="E667">
    <cfRule type="beginsWith" dxfId="3613" priority="2005" operator="beginsWith" text="_SCA_">
      <formula>LEFT(E667,LEN("_SCA_"))="_SCA_"</formula>
    </cfRule>
  </conditionalFormatting>
  <conditionalFormatting sqref="E667">
    <cfRule type="containsText" dxfId="3612" priority="2000" operator="containsText" text="_TMB">
      <formula>NOT(ISERROR(SEARCH("_TMB",E667)))</formula>
    </cfRule>
    <cfRule type="containsText" dxfId="3611" priority="2001" operator="containsText" text="_TJP">
      <formula>NOT(ISERROR(SEARCH("_TJP",E667)))</formula>
    </cfRule>
  </conditionalFormatting>
  <conditionalFormatting sqref="B727">
    <cfRule type="containsText" dxfId="3610" priority="1990" operator="containsText" text="_JP">
      <formula>NOT(ISERROR(SEARCH("_JP",B727)))</formula>
    </cfRule>
    <cfRule type="containsText" dxfId="3609" priority="1993" operator="containsText" text="_TOP_">
      <formula>NOT(ISERROR(SEARCH("_TOP_",B727)))</formula>
    </cfRule>
    <cfRule type="beginsWith" dxfId="3608" priority="1994" operator="beginsWith" text="_JOK_">
      <formula>LEFT(B727,LEN("_JOK_"))="_JOK_"</formula>
    </cfRule>
    <cfRule type="beginsWith" dxfId="3607" priority="1995" operator="beginsWith" text="_TFG">
      <formula>LEFT(B727,LEN("_TFG"))="_TFG"</formula>
    </cfRule>
  </conditionalFormatting>
  <conditionalFormatting sqref="B727">
    <cfRule type="beginsWith" dxfId="3606" priority="1997" operator="beginsWith" text="_low_">
      <formula>LEFT(B727,LEN("_low_"))="_low_"</formula>
    </cfRule>
    <cfRule type="beginsWith" dxfId="3605" priority="1998" operator="beginsWith" text="_HIG_">
      <formula>LEFT(B727,LEN("_HIG_"))="_HIG_"</formula>
    </cfRule>
  </conditionalFormatting>
  <conditionalFormatting sqref="B727">
    <cfRule type="beginsWith" dxfId="3604" priority="1996" operator="beginsWith" text="_SCA_">
      <formula>LEFT(B727,LEN("_SCA_"))="_SCA_"</formula>
    </cfRule>
  </conditionalFormatting>
  <conditionalFormatting sqref="B727">
    <cfRule type="containsText" dxfId="3603" priority="1991" operator="containsText" text="_TMB">
      <formula>NOT(ISERROR(SEARCH("_TMB",B727)))</formula>
    </cfRule>
    <cfRule type="containsText" dxfId="3602" priority="1992" operator="containsText" text="_TJP">
      <formula>NOT(ISERROR(SEARCH("_TJP",B727)))</formula>
    </cfRule>
  </conditionalFormatting>
  <conditionalFormatting sqref="B728">
    <cfRule type="containsText" dxfId="3601" priority="1981" operator="containsText" text="_JP">
      <formula>NOT(ISERROR(SEARCH("_JP",B728)))</formula>
    </cfRule>
    <cfRule type="containsText" dxfId="3600" priority="1984" operator="containsText" text="_TOP_">
      <formula>NOT(ISERROR(SEARCH("_TOP_",B728)))</formula>
    </cfRule>
    <cfRule type="beginsWith" dxfId="3599" priority="1985" operator="beginsWith" text="_JOK_">
      <formula>LEFT(B728,LEN("_JOK_"))="_JOK_"</formula>
    </cfRule>
    <cfRule type="beginsWith" dxfId="3598" priority="1986" operator="beginsWith" text="_TFG">
      <formula>LEFT(B728,LEN("_TFG"))="_TFG"</formula>
    </cfRule>
  </conditionalFormatting>
  <conditionalFormatting sqref="B728">
    <cfRule type="beginsWith" dxfId="3597" priority="1988" operator="beginsWith" text="_low_">
      <formula>LEFT(B728,LEN("_low_"))="_low_"</formula>
    </cfRule>
    <cfRule type="beginsWith" dxfId="3596" priority="1989" operator="beginsWith" text="_HIG_">
      <formula>LEFT(B728,LEN("_HIG_"))="_HIG_"</formula>
    </cfRule>
  </conditionalFormatting>
  <conditionalFormatting sqref="B728">
    <cfRule type="beginsWith" dxfId="3595" priority="1987" operator="beginsWith" text="_SCA_">
      <formula>LEFT(B728,LEN("_SCA_"))="_SCA_"</formula>
    </cfRule>
  </conditionalFormatting>
  <conditionalFormatting sqref="B728">
    <cfRule type="containsText" dxfId="3594" priority="1982" operator="containsText" text="_TMB">
      <formula>NOT(ISERROR(SEARCH("_TMB",B728)))</formula>
    </cfRule>
    <cfRule type="containsText" dxfId="3593" priority="1983" operator="containsText" text="_TJP">
      <formula>NOT(ISERROR(SEARCH("_TJP",B728)))</formula>
    </cfRule>
  </conditionalFormatting>
  <conditionalFormatting sqref="D727">
    <cfRule type="containsText" dxfId="3592" priority="1972" operator="containsText" text="_JP">
      <formula>NOT(ISERROR(SEARCH("_JP",D727)))</formula>
    </cfRule>
    <cfRule type="containsText" dxfId="3591" priority="1975" operator="containsText" text="_TOP_">
      <formula>NOT(ISERROR(SEARCH("_TOP_",D727)))</formula>
    </cfRule>
    <cfRule type="beginsWith" dxfId="3590" priority="1976" operator="beginsWith" text="_JOK_">
      <formula>LEFT(D727,LEN("_JOK_"))="_JOK_"</formula>
    </cfRule>
    <cfRule type="beginsWith" dxfId="3589" priority="1977" operator="beginsWith" text="_TFG">
      <formula>LEFT(D727,LEN("_TFG"))="_TFG"</formula>
    </cfRule>
  </conditionalFormatting>
  <conditionalFormatting sqref="D727">
    <cfRule type="beginsWith" dxfId="3588" priority="1979" operator="beginsWith" text="_low_">
      <formula>LEFT(D727,LEN("_low_"))="_low_"</formula>
    </cfRule>
    <cfRule type="beginsWith" dxfId="3587" priority="1980" operator="beginsWith" text="_HIG_">
      <formula>LEFT(D727,LEN("_HIG_"))="_HIG_"</formula>
    </cfRule>
  </conditionalFormatting>
  <conditionalFormatting sqref="D727">
    <cfRule type="beginsWith" dxfId="3586" priority="1978" operator="beginsWith" text="_SCA_">
      <formula>LEFT(D727,LEN("_SCA_"))="_SCA_"</formula>
    </cfRule>
  </conditionalFormatting>
  <conditionalFormatting sqref="D727">
    <cfRule type="containsText" dxfId="3585" priority="1973" operator="containsText" text="_TMB">
      <formula>NOT(ISERROR(SEARCH("_TMB",D727)))</formula>
    </cfRule>
    <cfRule type="containsText" dxfId="3584" priority="1974" operator="containsText" text="_TJP">
      <formula>NOT(ISERROR(SEARCH("_TJP",D727)))</formula>
    </cfRule>
  </conditionalFormatting>
  <conditionalFormatting sqref="D728">
    <cfRule type="containsText" dxfId="3583" priority="1963" operator="containsText" text="_JP">
      <formula>NOT(ISERROR(SEARCH("_JP",D728)))</formula>
    </cfRule>
    <cfRule type="containsText" dxfId="3582" priority="1966" operator="containsText" text="_TOP_">
      <formula>NOT(ISERROR(SEARCH("_TOP_",D728)))</formula>
    </cfRule>
    <cfRule type="beginsWith" dxfId="3581" priority="1967" operator="beginsWith" text="_JOK_">
      <formula>LEFT(D728,LEN("_JOK_"))="_JOK_"</formula>
    </cfRule>
    <cfRule type="beginsWith" dxfId="3580" priority="1968" operator="beginsWith" text="_TFG">
      <formula>LEFT(D728,LEN("_TFG"))="_TFG"</formula>
    </cfRule>
  </conditionalFormatting>
  <conditionalFormatting sqref="D728">
    <cfRule type="beginsWith" dxfId="3579" priority="1970" operator="beginsWith" text="_low_">
      <formula>LEFT(D728,LEN("_low_"))="_low_"</formula>
    </cfRule>
    <cfRule type="beginsWith" dxfId="3578" priority="1971" operator="beginsWith" text="_HIG_">
      <formula>LEFT(D728,LEN("_HIG_"))="_HIG_"</formula>
    </cfRule>
  </conditionalFormatting>
  <conditionalFormatting sqref="D728">
    <cfRule type="beginsWith" dxfId="3577" priority="1969" operator="beginsWith" text="_SCA_">
      <formula>LEFT(D728,LEN("_SCA_"))="_SCA_"</formula>
    </cfRule>
  </conditionalFormatting>
  <conditionalFormatting sqref="D728">
    <cfRule type="containsText" dxfId="3576" priority="1964" operator="containsText" text="_TMB">
      <formula>NOT(ISERROR(SEARCH("_TMB",D728)))</formula>
    </cfRule>
    <cfRule type="containsText" dxfId="3575" priority="1965" operator="containsText" text="_TJP">
      <formula>NOT(ISERROR(SEARCH("_TJP",D728)))</formula>
    </cfRule>
  </conditionalFormatting>
  <conditionalFormatting sqref="B1142">
    <cfRule type="containsText" dxfId="3574" priority="1792" operator="containsText" text="_JP">
      <formula>NOT(ISERROR(SEARCH("_JP",B1142)))</formula>
    </cfRule>
    <cfRule type="containsText" dxfId="3573" priority="1795" operator="containsText" text="_TOP_">
      <formula>NOT(ISERROR(SEARCH("_TOP_",B1142)))</formula>
    </cfRule>
    <cfRule type="beginsWith" dxfId="3572" priority="1796" operator="beginsWith" text="_JOK_">
      <formula>LEFT(B1142,LEN("_JOK_"))="_JOK_"</formula>
    </cfRule>
    <cfRule type="beginsWith" dxfId="3571" priority="1797" operator="beginsWith" text="_TFG">
      <formula>LEFT(B1142,LEN("_TFG"))="_TFG"</formula>
    </cfRule>
  </conditionalFormatting>
  <conditionalFormatting sqref="B1142">
    <cfRule type="beginsWith" dxfId="3570" priority="1799" operator="beginsWith" text="_low_">
      <formula>LEFT(B1142,LEN("_low_"))="_low_"</formula>
    </cfRule>
    <cfRule type="beginsWith" dxfId="3569" priority="1800" operator="beginsWith" text="_HIG_">
      <formula>LEFT(B1142,LEN("_HIG_"))="_HIG_"</formula>
    </cfRule>
  </conditionalFormatting>
  <conditionalFormatting sqref="B1142">
    <cfRule type="beginsWith" dxfId="3568" priority="1798" operator="beginsWith" text="_SCA_">
      <formula>LEFT(B1142,LEN("_SCA_"))="_SCA_"</formula>
    </cfRule>
  </conditionalFormatting>
  <conditionalFormatting sqref="B1142">
    <cfRule type="containsText" dxfId="3567" priority="1793" operator="containsText" text="_TMB">
      <formula>NOT(ISERROR(SEARCH("_TMB",B1142)))</formula>
    </cfRule>
    <cfRule type="containsText" dxfId="3566" priority="1794" operator="containsText" text="_TJP">
      <formula>NOT(ISERROR(SEARCH("_TJP",B1142)))</formula>
    </cfRule>
  </conditionalFormatting>
  <conditionalFormatting sqref="D1142">
    <cfRule type="containsText" dxfId="3565" priority="1783" operator="containsText" text="_JP">
      <formula>NOT(ISERROR(SEARCH("_JP",D1142)))</formula>
    </cfRule>
    <cfRule type="containsText" dxfId="3564" priority="1786" operator="containsText" text="_TOP_">
      <formula>NOT(ISERROR(SEARCH("_TOP_",D1142)))</formula>
    </cfRule>
    <cfRule type="beginsWith" dxfId="3563" priority="1787" operator="beginsWith" text="_JOK_">
      <formula>LEFT(D1142,LEN("_JOK_"))="_JOK_"</formula>
    </cfRule>
    <cfRule type="beginsWith" dxfId="3562" priority="1788" operator="beginsWith" text="_TFG">
      <formula>LEFT(D1142,LEN("_TFG"))="_TFG"</formula>
    </cfRule>
  </conditionalFormatting>
  <conditionalFormatting sqref="D1142">
    <cfRule type="beginsWith" dxfId="3561" priority="1790" operator="beginsWith" text="_low_">
      <formula>LEFT(D1142,LEN("_low_"))="_low_"</formula>
    </cfRule>
    <cfRule type="beginsWith" dxfId="3560" priority="1791" operator="beginsWith" text="_HIG_">
      <formula>LEFT(D1142,LEN("_HIG_"))="_HIG_"</formula>
    </cfRule>
  </conditionalFormatting>
  <conditionalFormatting sqref="D1142">
    <cfRule type="beginsWith" dxfId="3559" priority="1789" operator="beginsWith" text="_SCA_">
      <formula>LEFT(D1142,LEN("_SCA_"))="_SCA_"</formula>
    </cfRule>
  </conditionalFormatting>
  <conditionalFormatting sqref="D1142">
    <cfRule type="containsText" dxfId="3558" priority="1784" operator="containsText" text="_TMB">
      <formula>NOT(ISERROR(SEARCH("_TMB",D1142)))</formula>
    </cfRule>
    <cfRule type="containsText" dxfId="3557" priority="1785" operator="containsText" text="_TJP">
      <formula>NOT(ISERROR(SEARCH("_TJP",D1142)))</formula>
    </cfRule>
  </conditionalFormatting>
  <conditionalFormatting sqref="B1143">
    <cfRule type="containsText" dxfId="3556" priority="1774" operator="containsText" text="_JP">
      <formula>NOT(ISERROR(SEARCH("_JP",B1143)))</formula>
    </cfRule>
    <cfRule type="containsText" dxfId="3555" priority="1777" operator="containsText" text="_TOP_">
      <formula>NOT(ISERROR(SEARCH("_TOP_",B1143)))</formula>
    </cfRule>
    <cfRule type="beginsWith" dxfId="3554" priority="1778" operator="beginsWith" text="_JOK_">
      <formula>LEFT(B1143,LEN("_JOK_"))="_JOK_"</formula>
    </cfRule>
    <cfRule type="beginsWith" dxfId="3553" priority="1779" operator="beginsWith" text="_TFG">
      <formula>LEFT(B1143,LEN("_TFG"))="_TFG"</formula>
    </cfRule>
  </conditionalFormatting>
  <conditionalFormatting sqref="B1143">
    <cfRule type="beginsWith" dxfId="3552" priority="1781" operator="beginsWith" text="_low_">
      <formula>LEFT(B1143,LEN("_low_"))="_low_"</formula>
    </cfRule>
    <cfRule type="beginsWith" dxfId="3551" priority="1782" operator="beginsWith" text="_HIG_">
      <formula>LEFT(B1143,LEN("_HIG_"))="_HIG_"</formula>
    </cfRule>
  </conditionalFormatting>
  <conditionalFormatting sqref="B1143">
    <cfRule type="beginsWith" dxfId="3550" priority="1780" operator="beginsWith" text="_SCA_">
      <formula>LEFT(B1143,LEN("_SCA_"))="_SCA_"</formula>
    </cfRule>
  </conditionalFormatting>
  <conditionalFormatting sqref="B1143">
    <cfRule type="containsText" dxfId="3549" priority="1775" operator="containsText" text="_TMB">
      <formula>NOT(ISERROR(SEARCH("_TMB",B1143)))</formula>
    </cfRule>
    <cfRule type="containsText" dxfId="3548" priority="1776" operator="containsText" text="_TJP">
      <formula>NOT(ISERROR(SEARCH("_TJP",B1143)))</formula>
    </cfRule>
  </conditionalFormatting>
  <conditionalFormatting sqref="D1143">
    <cfRule type="containsText" dxfId="3547" priority="1765" operator="containsText" text="_JP">
      <formula>NOT(ISERROR(SEARCH("_JP",D1143)))</formula>
    </cfRule>
    <cfRule type="containsText" dxfId="3546" priority="1768" operator="containsText" text="_TOP_">
      <formula>NOT(ISERROR(SEARCH("_TOP_",D1143)))</formula>
    </cfRule>
    <cfRule type="beginsWith" dxfId="3545" priority="1769" operator="beginsWith" text="_JOK_">
      <formula>LEFT(D1143,LEN("_JOK_"))="_JOK_"</formula>
    </cfRule>
    <cfRule type="beginsWith" dxfId="3544" priority="1770" operator="beginsWith" text="_TFG">
      <formula>LEFT(D1143,LEN("_TFG"))="_TFG"</formula>
    </cfRule>
  </conditionalFormatting>
  <conditionalFormatting sqref="D1143">
    <cfRule type="beginsWith" dxfId="3543" priority="1772" operator="beginsWith" text="_low_">
      <formula>LEFT(D1143,LEN("_low_"))="_low_"</formula>
    </cfRule>
    <cfRule type="beginsWith" dxfId="3542" priority="1773" operator="beginsWith" text="_HIG_">
      <formula>LEFT(D1143,LEN("_HIG_"))="_HIG_"</formula>
    </cfRule>
  </conditionalFormatting>
  <conditionalFormatting sqref="D1143">
    <cfRule type="beginsWith" dxfId="3541" priority="1771" operator="beginsWith" text="_SCA_">
      <formula>LEFT(D1143,LEN("_SCA_"))="_SCA_"</formula>
    </cfRule>
  </conditionalFormatting>
  <conditionalFormatting sqref="D1143">
    <cfRule type="containsText" dxfId="3540" priority="1766" operator="containsText" text="_TMB">
      <formula>NOT(ISERROR(SEARCH("_TMB",D1143)))</formula>
    </cfRule>
    <cfRule type="containsText" dxfId="3539" priority="1767" operator="containsText" text="_TJP">
      <formula>NOT(ISERROR(SEARCH("_TJP",D1143)))</formula>
    </cfRule>
  </conditionalFormatting>
  <conditionalFormatting sqref="F1151">
    <cfRule type="containsText" dxfId="3538" priority="1756" operator="containsText" text="_JP">
      <formula>NOT(ISERROR(SEARCH("_JP",F1151)))</formula>
    </cfRule>
    <cfRule type="containsText" dxfId="3537" priority="1759" operator="containsText" text="_TOP_">
      <formula>NOT(ISERROR(SEARCH("_TOP_",F1151)))</formula>
    </cfRule>
    <cfRule type="beginsWith" dxfId="3536" priority="1760" operator="beginsWith" text="_JOK_">
      <formula>LEFT(F1151,LEN("_JOK_"))="_JOK_"</formula>
    </cfRule>
    <cfRule type="beginsWith" dxfId="3535" priority="1761" operator="beginsWith" text="_TFG">
      <formula>LEFT(F1151,LEN("_TFG"))="_TFG"</formula>
    </cfRule>
  </conditionalFormatting>
  <conditionalFormatting sqref="F1151">
    <cfRule type="beginsWith" dxfId="3534" priority="1763" operator="beginsWith" text="_low_">
      <formula>LEFT(F1151,LEN("_low_"))="_low_"</formula>
    </cfRule>
    <cfRule type="beginsWith" dxfId="3533" priority="1764" operator="beginsWith" text="_HIG_">
      <formula>LEFT(F1151,LEN("_HIG_"))="_HIG_"</formula>
    </cfRule>
  </conditionalFormatting>
  <conditionalFormatting sqref="F1151">
    <cfRule type="beginsWith" dxfId="3532" priority="1762" operator="beginsWith" text="_SCA_">
      <formula>LEFT(F1151,LEN("_SCA_"))="_SCA_"</formula>
    </cfRule>
  </conditionalFormatting>
  <conditionalFormatting sqref="F1151">
    <cfRule type="containsText" dxfId="3531" priority="1757" operator="containsText" text="_TMB">
      <formula>NOT(ISERROR(SEARCH("_TMB",F1151)))</formula>
    </cfRule>
    <cfRule type="containsText" dxfId="3530" priority="1758" operator="containsText" text="_TJP">
      <formula>NOT(ISERROR(SEARCH("_TJP",F1151)))</formula>
    </cfRule>
  </conditionalFormatting>
  <conditionalFormatting sqref="F1152">
    <cfRule type="containsText" dxfId="3529" priority="1747" operator="containsText" text="_JP">
      <formula>NOT(ISERROR(SEARCH("_JP",F1152)))</formula>
    </cfRule>
    <cfRule type="containsText" dxfId="3528" priority="1750" operator="containsText" text="_TOP_">
      <formula>NOT(ISERROR(SEARCH("_TOP_",F1152)))</formula>
    </cfRule>
    <cfRule type="beginsWith" dxfId="3527" priority="1751" operator="beginsWith" text="_JOK_">
      <formula>LEFT(F1152,LEN("_JOK_"))="_JOK_"</formula>
    </cfRule>
    <cfRule type="beginsWith" dxfId="3526" priority="1752" operator="beginsWith" text="_TFG">
      <formula>LEFT(F1152,LEN("_TFG"))="_TFG"</formula>
    </cfRule>
  </conditionalFormatting>
  <conditionalFormatting sqref="F1152">
    <cfRule type="beginsWith" dxfId="3525" priority="1754" operator="beginsWith" text="_low_">
      <formula>LEFT(F1152,LEN("_low_"))="_low_"</formula>
    </cfRule>
    <cfRule type="beginsWith" dxfId="3524" priority="1755" operator="beginsWith" text="_HIG_">
      <formula>LEFT(F1152,LEN("_HIG_"))="_HIG_"</formula>
    </cfRule>
  </conditionalFormatting>
  <conditionalFormatting sqref="F1152">
    <cfRule type="beginsWith" dxfId="3523" priority="1753" operator="beginsWith" text="_SCA_">
      <formula>LEFT(F1152,LEN("_SCA_"))="_SCA_"</formula>
    </cfRule>
  </conditionalFormatting>
  <conditionalFormatting sqref="F1152">
    <cfRule type="containsText" dxfId="3522" priority="1748" operator="containsText" text="_TMB">
      <formula>NOT(ISERROR(SEARCH("_TMB",F1152)))</formula>
    </cfRule>
    <cfRule type="containsText" dxfId="3521" priority="1749" operator="containsText" text="_TJP">
      <formula>NOT(ISERROR(SEARCH("_TJP",F1152)))</formula>
    </cfRule>
  </conditionalFormatting>
  <conditionalFormatting sqref="C1201">
    <cfRule type="containsText" dxfId="3520" priority="1738" operator="containsText" text="_JP">
      <formula>NOT(ISERROR(SEARCH("_JP",C1201)))</formula>
    </cfRule>
    <cfRule type="containsText" dxfId="3519" priority="1741" operator="containsText" text="_TOP_">
      <formula>NOT(ISERROR(SEARCH("_TOP_",C1201)))</formula>
    </cfRule>
    <cfRule type="beginsWith" dxfId="3518" priority="1742" operator="beginsWith" text="_JOK_">
      <formula>LEFT(C1201,LEN("_JOK_"))="_JOK_"</formula>
    </cfRule>
    <cfRule type="beginsWith" dxfId="3517" priority="1743" operator="beginsWith" text="_TFG">
      <formula>LEFT(C1201,LEN("_TFG"))="_TFG"</formula>
    </cfRule>
  </conditionalFormatting>
  <conditionalFormatting sqref="C1201">
    <cfRule type="beginsWith" dxfId="3516" priority="1745" operator="beginsWith" text="_low_">
      <formula>LEFT(C1201,LEN("_low_"))="_low_"</formula>
    </cfRule>
    <cfRule type="beginsWith" dxfId="3515" priority="1746" operator="beginsWith" text="_HIG_">
      <formula>LEFT(C1201,LEN("_HIG_"))="_HIG_"</formula>
    </cfRule>
  </conditionalFormatting>
  <conditionalFormatting sqref="C1201">
    <cfRule type="beginsWith" dxfId="3514" priority="1744" operator="beginsWith" text="_SCA_">
      <formula>LEFT(C1201,LEN("_SCA_"))="_SCA_"</formula>
    </cfRule>
  </conditionalFormatting>
  <conditionalFormatting sqref="C1201">
    <cfRule type="containsText" dxfId="3513" priority="1739" operator="containsText" text="_TMB">
      <formula>NOT(ISERROR(SEARCH("_TMB",C1201)))</formula>
    </cfRule>
    <cfRule type="containsText" dxfId="3512" priority="1740" operator="containsText" text="_TJP">
      <formula>NOT(ISERROR(SEARCH("_TJP",C1201)))</formula>
    </cfRule>
  </conditionalFormatting>
  <conditionalFormatting sqref="C1202">
    <cfRule type="containsText" dxfId="3511" priority="1729" operator="containsText" text="_JP">
      <formula>NOT(ISERROR(SEARCH("_JP",C1202)))</formula>
    </cfRule>
    <cfRule type="containsText" dxfId="3510" priority="1732" operator="containsText" text="_TOP_">
      <formula>NOT(ISERROR(SEARCH("_TOP_",C1202)))</formula>
    </cfRule>
    <cfRule type="beginsWith" dxfId="3509" priority="1733" operator="beginsWith" text="_JOK_">
      <formula>LEFT(C1202,LEN("_JOK_"))="_JOK_"</formula>
    </cfRule>
    <cfRule type="beginsWith" dxfId="3508" priority="1734" operator="beginsWith" text="_TFG">
      <formula>LEFT(C1202,LEN("_TFG"))="_TFG"</formula>
    </cfRule>
  </conditionalFormatting>
  <conditionalFormatting sqref="C1202">
    <cfRule type="beginsWith" dxfId="3507" priority="1736" operator="beginsWith" text="_low_">
      <formula>LEFT(C1202,LEN("_low_"))="_low_"</formula>
    </cfRule>
    <cfRule type="beginsWith" dxfId="3506" priority="1737" operator="beginsWith" text="_HIG_">
      <formula>LEFT(C1202,LEN("_HIG_"))="_HIG_"</formula>
    </cfRule>
  </conditionalFormatting>
  <conditionalFormatting sqref="C1202">
    <cfRule type="beginsWith" dxfId="3505" priority="1735" operator="beginsWith" text="_SCA_">
      <formula>LEFT(C1202,LEN("_SCA_"))="_SCA_"</formula>
    </cfRule>
  </conditionalFormatting>
  <conditionalFormatting sqref="C1202">
    <cfRule type="containsText" dxfId="3504" priority="1730" operator="containsText" text="_TMB">
      <formula>NOT(ISERROR(SEARCH("_TMB",C1202)))</formula>
    </cfRule>
    <cfRule type="containsText" dxfId="3503" priority="1731" operator="containsText" text="_TJP">
      <formula>NOT(ISERROR(SEARCH("_TJP",C1202)))</formula>
    </cfRule>
  </conditionalFormatting>
  <conditionalFormatting sqref="E1201">
    <cfRule type="containsText" dxfId="3502" priority="1720" operator="containsText" text="_JP">
      <formula>NOT(ISERROR(SEARCH("_JP",E1201)))</formula>
    </cfRule>
    <cfRule type="containsText" dxfId="3501" priority="1723" operator="containsText" text="_TOP_">
      <formula>NOT(ISERROR(SEARCH("_TOP_",E1201)))</formula>
    </cfRule>
    <cfRule type="beginsWith" dxfId="3500" priority="1724" operator="beginsWith" text="_JOK_">
      <formula>LEFT(E1201,LEN("_JOK_"))="_JOK_"</formula>
    </cfRule>
    <cfRule type="beginsWith" dxfId="3499" priority="1725" operator="beginsWith" text="_TFG">
      <formula>LEFT(E1201,LEN("_TFG"))="_TFG"</formula>
    </cfRule>
  </conditionalFormatting>
  <conditionalFormatting sqref="E1201">
    <cfRule type="beginsWith" dxfId="3498" priority="1727" operator="beginsWith" text="_low_">
      <formula>LEFT(E1201,LEN("_low_"))="_low_"</formula>
    </cfRule>
    <cfRule type="beginsWith" dxfId="3497" priority="1728" operator="beginsWith" text="_HIG_">
      <formula>LEFT(E1201,LEN("_HIG_"))="_HIG_"</formula>
    </cfRule>
  </conditionalFormatting>
  <conditionalFormatting sqref="E1201">
    <cfRule type="beginsWith" dxfId="3496" priority="1726" operator="beginsWith" text="_SCA_">
      <formula>LEFT(E1201,LEN("_SCA_"))="_SCA_"</formula>
    </cfRule>
  </conditionalFormatting>
  <conditionalFormatting sqref="E1201">
    <cfRule type="containsText" dxfId="3495" priority="1721" operator="containsText" text="_TMB">
      <formula>NOT(ISERROR(SEARCH("_TMB",E1201)))</formula>
    </cfRule>
    <cfRule type="containsText" dxfId="3494" priority="1722" operator="containsText" text="_TJP">
      <formula>NOT(ISERROR(SEARCH("_TJP",E1201)))</formula>
    </cfRule>
  </conditionalFormatting>
  <conditionalFormatting sqref="E1202">
    <cfRule type="containsText" dxfId="3493" priority="1711" operator="containsText" text="_JP">
      <formula>NOT(ISERROR(SEARCH("_JP",E1202)))</formula>
    </cfRule>
    <cfRule type="containsText" dxfId="3492" priority="1714" operator="containsText" text="_TOP_">
      <formula>NOT(ISERROR(SEARCH("_TOP_",E1202)))</formula>
    </cfRule>
    <cfRule type="beginsWith" dxfId="3491" priority="1715" operator="beginsWith" text="_JOK_">
      <formula>LEFT(E1202,LEN("_JOK_"))="_JOK_"</formula>
    </cfRule>
    <cfRule type="beginsWith" dxfId="3490" priority="1716" operator="beginsWith" text="_TFG">
      <formula>LEFT(E1202,LEN("_TFG"))="_TFG"</formula>
    </cfRule>
  </conditionalFormatting>
  <conditionalFormatting sqref="E1202">
    <cfRule type="beginsWith" dxfId="3489" priority="1718" operator="beginsWith" text="_low_">
      <formula>LEFT(E1202,LEN("_low_"))="_low_"</formula>
    </cfRule>
    <cfRule type="beginsWith" dxfId="3488" priority="1719" operator="beginsWith" text="_HIG_">
      <formula>LEFT(E1202,LEN("_HIG_"))="_HIG_"</formula>
    </cfRule>
  </conditionalFormatting>
  <conditionalFormatting sqref="E1202">
    <cfRule type="beginsWith" dxfId="3487" priority="1717" operator="beginsWith" text="_SCA_">
      <formula>LEFT(E1202,LEN("_SCA_"))="_SCA_"</formula>
    </cfRule>
  </conditionalFormatting>
  <conditionalFormatting sqref="E1202">
    <cfRule type="containsText" dxfId="3486" priority="1712" operator="containsText" text="_TMB">
      <formula>NOT(ISERROR(SEARCH("_TMB",E1202)))</formula>
    </cfRule>
    <cfRule type="containsText" dxfId="3485" priority="1713" operator="containsText" text="_TJP">
      <formula>NOT(ISERROR(SEARCH("_TJP",E1202)))</formula>
    </cfRule>
  </conditionalFormatting>
  <conditionalFormatting sqref="B1075:F1075">
    <cfRule type="beginsWith" dxfId="3484" priority="1908" operator="beginsWith" text="_SCA_">
      <formula>LEFT(B1075,LEN("_SCA_"))="_SCA_"</formula>
    </cfRule>
  </conditionalFormatting>
  <conditionalFormatting sqref="B1075:F1075">
    <cfRule type="containsText" dxfId="3483" priority="1906" operator="containsText" text="_TMB">
      <formula>NOT(ISERROR(SEARCH("_TMB",B1075)))</formula>
    </cfRule>
    <cfRule type="containsText" dxfId="3482" priority="1907" operator="containsText" text="_TJP">
      <formula>NOT(ISERROR(SEARCH("_TJP",B1075)))</formula>
    </cfRule>
  </conditionalFormatting>
  <conditionalFormatting sqref="B1075:F1075">
    <cfRule type="containsText" dxfId="3481" priority="1900" operator="containsText" text="_JP">
      <formula>NOT(ISERROR(SEARCH("_JP",B1075)))</formula>
    </cfRule>
    <cfRule type="containsText" dxfId="3480" priority="1901" operator="containsText" text="_TOP_">
      <formula>NOT(ISERROR(SEARCH("_TOP_",B1075)))</formula>
    </cfRule>
    <cfRule type="beginsWith" dxfId="3479" priority="1902" operator="beginsWith" text="_JOK_">
      <formula>LEFT(B1075,LEN("_JOK_"))="_JOK_"</formula>
    </cfRule>
    <cfRule type="beginsWith" dxfId="3478" priority="1903" operator="beginsWith" text="_TFG">
      <formula>LEFT(B1075,LEN("_TFG"))="_TFG"</formula>
    </cfRule>
  </conditionalFormatting>
  <conditionalFormatting sqref="B1075:F1075">
    <cfRule type="beginsWith" dxfId="3477" priority="1904" operator="beginsWith" text="_low_">
      <formula>LEFT(B1075,LEN("_low_"))="_low_"</formula>
    </cfRule>
    <cfRule type="beginsWith" dxfId="3476" priority="1905" operator="beginsWith" text="_HIG_">
      <formula>LEFT(B1075,LEN("_HIG_"))="_HIG_"</formula>
    </cfRule>
  </conditionalFormatting>
  <conditionalFormatting sqref="B1077:F1077">
    <cfRule type="beginsWith" dxfId="3475" priority="1899" operator="beginsWith" text="_SCA_">
      <formula>LEFT(B1077,LEN("_SCA_"))="_SCA_"</formula>
    </cfRule>
  </conditionalFormatting>
  <conditionalFormatting sqref="B1077:F1077">
    <cfRule type="containsText" dxfId="3474" priority="1897" operator="containsText" text="_TMB">
      <formula>NOT(ISERROR(SEARCH("_TMB",B1077)))</formula>
    </cfRule>
    <cfRule type="containsText" dxfId="3473" priority="1898" operator="containsText" text="_TJP">
      <formula>NOT(ISERROR(SEARCH("_TJP",B1077)))</formula>
    </cfRule>
  </conditionalFormatting>
  <conditionalFormatting sqref="B1077:F1077">
    <cfRule type="containsText" dxfId="3472" priority="1891" operator="containsText" text="_JP">
      <formula>NOT(ISERROR(SEARCH("_JP",B1077)))</formula>
    </cfRule>
    <cfRule type="containsText" dxfId="3471" priority="1892" operator="containsText" text="_TOP_">
      <formula>NOT(ISERROR(SEARCH("_TOP_",B1077)))</formula>
    </cfRule>
    <cfRule type="beginsWith" dxfId="3470" priority="1893" operator="beginsWith" text="_JOK_">
      <formula>LEFT(B1077,LEN("_JOK_"))="_JOK_"</formula>
    </cfRule>
    <cfRule type="beginsWith" dxfId="3469" priority="1894" operator="beginsWith" text="_TFG">
      <formula>LEFT(B1077,LEN("_TFG"))="_TFG"</formula>
    </cfRule>
  </conditionalFormatting>
  <conditionalFormatting sqref="B1077:F1077">
    <cfRule type="beginsWith" dxfId="3468" priority="1895" operator="beginsWith" text="_low_">
      <formula>LEFT(B1077,LEN("_low_"))="_low_"</formula>
    </cfRule>
    <cfRule type="beginsWith" dxfId="3467" priority="1896" operator="beginsWith" text="_HIG_">
      <formula>LEFT(B1077,LEN("_HIG_"))="_HIG_"</formula>
    </cfRule>
  </conditionalFormatting>
  <conditionalFormatting sqref="C1072">
    <cfRule type="containsText" dxfId="3466" priority="1882" operator="containsText" text="_JP">
      <formula>NOT(ISERROR(SEARCH("_JP",C1072)))</formula>
    </cfRule>
    <cfRule type="containsText" dxfId="3465" priority="1885" operator="containsText" text="_TOP_">
      <formula>NOT(ISERROR(SEARCH("_TOP_",C1072)))</formula>
    </cfRule>
    <cfRule type="beginsWith" dxfId="3464" priority="1886" operator="beginsWith" text="_JOK_">
      <formula>LEFT(C1072,LEN("_JOK_"))="_JOK_"</formula>
    </cfRule>
    <cfRule type="beginsWith" dxfId="3463" priority="1887" operator="beginsWith" text="_TFG">
      <formula>LEFT(C1072,LEN("_TFG"))="_TFG"</formula>
    </cfRule>
  </conditionalFormatting>
  <conditionalFormatting sqref="C1072">
    <cfRule type="beginsWith" dxfId="3462" priority="1889" operator="beginsWith" text="_low_">
      <formula>LEFT(C1072,LEN("_low_"))="_low_"</formula>
    </cfRule>
    <cfRule type="beginsWith" dxfId="3461" priority="1890" operator="beginsWith" text="_HIG_">
      <formula>LEFT(C1072,LEN("_HIG_"))="_HIG_"</formula>
    </cfRule>
  </conditionalFormatting>
  <conditionalFormatting sqref="C1072">
    <cfRule type="beginsWith" dxfId="3460" priority="1888" operator="beginsWith" text="_SCA_">
      <formula>LEFT(C1072,LEN("_SCA_"))="_SCA_"</formula>
    </cfRule>
  </conditionalFormatting>
  <conditionalFormatting sqref="C1072">
    <cfRule type="containsText" dxfId="3459" priority="1883" operator="containsText" text="_TMB">
      <formula>NOT(ISERROR(SEARCH("_TMB",C1072)))</formula>
    </cfRule>
    <cfRule type="containsText" dxfId="3458" priority="1884" operator="containsText" text="_TJP">
      <formula>NOT(ISERROR(SEARCH("_TJP",C1072)))</formula>
    </cfRule>
  </conditionalFormatting>
  <conditionalFormatting sqref="C1073">
    <cfRule type="containsText" dxfId="3457" priority="1873" operator="containsText" text="_JP">
      <formula>NOT(ISERROR(SEARCH("_JP",C1073)))</formula>
    </cfRule>
    <cfRule type="containsText" dxfId="3456" priority="1876" operator="containsText" text="_TOP_">
      <formula>NOT(ISERROR(SEARCH("_TOP_",C1073)))</formula>
    </cfRule>
    <cfRule type="beginsWith" dxfId="3455" priority="1877" operator="beginsWith" text="_JOK_">
      <formula>LEFT(C1073,LEN("_JOK_"))="_JOK_"</formula>
    </cfRule>
    <cfRule type="beginsWith" dxfId="3454" priority="1878" operator="beginsWith" text="_TFG">
      <formula>LEFT(C1073,LEN("_TFG"))="_TFG"</formula>
    </cfRule>
  </conditionalFormatting>
  <conditionalFormatting sqref="C1073">
    <cfRule type="beginsWith" dxfId="3453" priority="1880" operator="beginsWith" text="_low_">
      <formula>LEFT(C1073,LEN("_low_"))="_low_"</formula>
    </cfRule>
    <cfRule type="beginsWith" dxfId="3452" priority="1881" operator="beginsWith" text="_HIG_">
      <formula>LEFT(C1073,LEN("_HIG_"))="_HIG_"</formula>
    </cfRule>
  </conditionalFormatting>
  <conditionalFormatting sqref="C1073">
    <cfRule type="beginsWith" dxfId="3451" priority="1879" operator="beginsWith" text="_SCA_">
      <formula>LEFT(C1073,LEN("_SCA_"))="_SCA_"</formula>
    </cfRule>
  </conditionalFormatting>
  <conditionalFormatting sqref="C1073">
    <cfRule type="containsText" dxfId="3450" priority="1874" operator="containsText" text="_TMB">
      <formula>NOT(ISERROR(SEARCH("_TMB",C1073)))</formula>
    </cfRule>
    <cfRule type="containsText" dxfId="3449" priority="1875" operator="containsText" text="_TJP">
      <formula>NOT(ISERROR(SEARCH("_TJP",C1073)))</formula>
    </cfRule>
  </conditionalFormatting>
  <conditionalFormatting sqref="D1072">
    <cfRule type="containsText" dxfId="3448" priority="1864" operator="containsText" text="_JP">
      <formula>NOT(ISERROR(SEARCH("_JP",D1072)))</formula>
    </cfRule>
    <cfRule type="containsText" dxfId="3447" priority="1867" operator="containsText" text="_TOP_">
      <formula>NOT(ISERROR(SEARCH("_TOP_",D1072)))</formula>
    </cfRule>
    <cfRule type="beginsWith" dxfId="3446" priority="1868" operator="beginsWith" text="_JOK_">
      <formula>LEFT(D1072,LEN("_JOK_"))="_JOK_"</formula>
    </cfRule>
    <cfRule type="beginsWith" dxfId="3445" priority="1869" operator="beginsWith" text="_TFG">
      <formula>LEFT(D1072,LEN("_TFG"))="_TFG"</formula>
    </cfRule>
  </conditionalFormatting>
  <conditionalFormatting sqref="D1072">
    <cfRule type="beginsWith" dxfId="3444" priority="1871" operator="beginsWith" text="_low_">
      <formula>LEFT(D1072,LEN("_low_"))="_low_"</formula>
    </cfRule>
    <cfRule type="beginsWith" dxfId="3443" priority="1872" operator="beginsWith" text="_HIG_">
      <formula>LEFT(D1072,LEN("_HIG_"))="_HIG_"</formula>
    </cfRule>
  </conditionalFormatting>
  <conditionalFormatting sqref="D1072">
    <cfRule type="beginsWith" dxfId="3442" priority="1870" operator="beginsWith" text="_SCA_">
      <formula>LEFT(D1072,LEN("_SCA_"))="_SCA_"</formula>
    </cfRule>
  </conditionalFormatting>
  <conditionalFormatting sqref="D1072">
    <cfRule type="containsText" dxfId="3441" priority="1865" operator="containsText" text="_TMB">
      <formula>NOT(ISERROR(SEARCH("_TMB",D1072)))</formula>
    </cfRule>
    <cfRule type="containsText" dxfId="3440" priority="1866" operator="containsText" text="_TJP">
      <formula>NOT(ISERROR(SEARCH("_TJP",D1072)))</formula>
    </cfRule>
  </conditionalFormatting>
  <conditionalFormatting sqref="D1073">
    <cfRule type="containsText" dxfId="3439" priority="1855" operator="containsText" text="_JP">
      <formula>NOT(ISERROR(SEARCH("_JP",D1073)))</formula>
    </cfRule>
    <cfRule type="containsText" dxfId="3438" priority="1858" operator="containsText" text="_TOP_">
      <formula>NOT(ISERROR(SEARCH("_TOP_",D1073)))</formula>
    </cfRule>
    <cfRule type="beginsWith" dxfId="3437" priority="1859" operator="beginsWith" text="_JOK_">
      <formula>LEFT(D1073,LEN("_JOK_"))="_JOK_"</formula>
    </cfRule>
    <cfRule type="beginsWith" dxfId="3436" priority="1860" operator="beginsWith" text="_TFG">
      <formula>LEFT(D1073,LEN("_TFG"))="_TFG"</formula>
    </cfRule>
  </conditionalFormatting>
  <conditionalFormatting sqref="D1073">
    <cfRule type="beginsWith" dxfId="3435" priority="1862" operator="beginsWith" text="_low_">
      <formula>LEFT(D1073,LEN("_low_"))="_low_"</formula>
    </cfRule>
    <cfRule type="beginsWith" dxfId="3434" priority="1863" operator="beginsWith" text="_HIG_">
      <formula>LEFT(D1073,LEN("_HIG_"))="_HIG_"</formula>
    </cfRule>
  </conditionalFormatting>
  <conditionalFormatting sqref="D1073">
    <cfRule type="beginsWith" dxfId="3433" priority="1861" operator="beginsWith" text="_SCA_">
      <formula>LEFT(D1073,LEN("_SCA_"))="_SCA_"</formula>
    </cfRule>
  </conditionalFormatting>
  <conditionalFormatting sqref="D1073">
    <cfRule type="containsText" dxfId="3432" priority="1856" operator="containsText" text="_TMB">
      <formula>NOT(ISERROR(SEARCH("_TMB",D1073)))</formula>
    </cfRule>
    <cfRule type="containsText" dxfId="3431" priority="1857" operator="containsText" text="_TJP">
      <formula>NOT(ISERROR(SEARCH("_TJP",D1073)))</formula>
    </cfRule>
  </conditionalFormatting>
  <conditionalFormatting sqref="B1020">
    <cfRule type="containsText" dxfId="3430" priority="1846" operator="containsText" text="_JP">
      <formula>NOT(ISERROR(SEARCH("_JP",B1020)))</formula>
    </cfRule>
    <cfRule type="containsText" dxfId="3429" priority="1849" operator="containsText" text="_TOP_">
      <formula>NOT(ISERROR(SEARCH("_TOP_",B1020)))</formula>
    </cfRule>
    <cfRule type="beginsWith" dxfId="3428" priority="1850" operator="beginsWith" text="_JOK_">
      <formula>LEFT(B1020,LEN("_JOK_"))="_JOK_"</formula>
    </cfRule>
    <cfRule type="beginsWith" dxfId="3427" priority="1851" operator="beginsWith" text="_TFG">
      <formula>LEFT(B1020,LEN("_TFG"))="_TFG"</formula>
    </cfRule>
  </conditionalFormatting>
  <conditionalFormatting sqref="B1020">
    <cfRule type="beginsWith" dxfId="3426" priority="1853" operator="beginsWith" text="_low_">
      <formula>LEFT(B1020,LEN("_low_"))="_low_"</formula>
    </cfRule>
    <cfRule type="beginsWith" dxfId="3425" priority="1854" operator="beginsWith" text="_HIG_">
      <formula>LEFT(B1020,LEN("_HIG_"))="_HIG_"</formula>
    </cfRule>
  </conditionalFormatting>
  <conditionalFormatting sqref="B1020">
    <cfRule type="beginsWith" dxfId="3424" priority="1852" operator="beginsWith" text="_SCA_">
      <formula>LEFT(B1020,LEN("_SCA_"))="_SCA_"</formula>
    </cfRule>
  </conditionalFormatting>
  <conditionalFormatting sqref="B1020">
    <cfRule type="containsText" dxfId="3423" priority="1847" operator="containsText" text="_TMB">
      <formula>NOT(ISERROR(SEARCH("_TMB",B1020)))</formula>
    </cfRule>
    <cfRule type="containsText" dxfId="3422" priority="1848" operator="containsText" text="_TJP">
      <formula>NOT(ISERROR(SEARCH("_TJP",B1020)))</formula>
    </cfRule>
  </conditionalFormatting>
  <conditionalFormatting sqref="B1021">
    <cfRule type="containsText" dxfId="3421" priority="1837" operator="containsText" text="_JP">
      <formula>NOT(ISERROR(SEARCH("_JP",B1021)))</formula>
    </cfRule>
    <cfRule type="containsText" dxfId="3420" priority="1840" operator="containsText" text="_TOP_">
      <formula>NOT(ISERROR(SEARCH("_TOP_",B1021)))</formula>
    </cfRule>
    <cfRule type="beginsWith" dxfId="3419" priority="1841" operator="beginsWith" text="_JOK_">
      <formula>LEFT(B1021,LEN("_JOK_"))="_JOK_"</formula>
    </cfRule>
    <cfRule type="beginsWith" dxfId="3418" priority="1842" operator="beginsWith" text="_TFG">
      <formula>LEFT(B1021,LEN("_TFG"))="_TFG"</formula>
    </cfRule>
  </conditionalFormatting>
  <conditionalFormatting sqref="B1021">
    <cfRule type="beginsWith" dxfId="3417" priority="1844" operator="beginsWith" text="_low_">
      <formula>LEFT(B1021,LEN("_low_"))="_low_"</formula>
    </cfRule>
    <cfRule type="beginsWith" dxfId="3416" priority="1845" operator="beginsWith" text="_HIG_">
      <formula>LEFT(B1021,LEN("_HIG_"))="_HIG_"</formula>
    </cfRule>
  </conditionalFormatting>
  <conditionalFormatting sqref="B1021">
    <cfRule type="beginsWith" dxfId="3415" priority="1843" operator="beginsWith" text="_SCA_">
      <formula>LEFT(B1021,LEN("_SCA_"))="_SCA_"</formula>
    </cfRule>
  </conditionalFormatting>
  <conditionalFormatting sqref="B1021">
    <cfRule type="containsText" dxfId="3414" priority="1838" operator="containsText" text="_TMB">
      <formula>NOT(ISERROR(SEARCH("_TMB",B1021)))</formula>
    </cfRule>
    <cfRule type="containsText" dxfId="3413" priority="1839" operator="containsText" text="_TJP">
      <formula>NOT(ISERROR(SEARCH("_TJP",B1021)))</formula>
    </cfRule>
  </conditionalFormatting>
  <conditionalFormatting sqref="E1020">
    <cfRule type="containsText" dxfId="3412" priority="1828" operator="containsText" text="_JP">
      <formula>NOT(ISERROR(SEARCH("_JP",E1020)))</formula>
    </cfRule>
    <cfRule type="containsText" dxfId="3411" priority="1831" operator="containsText" text="_TOP_">
      <formula>NOT(ISERROR(SEARCH("_TOP_",E1020)))</formula>
    </cfRule>
    <cfRule type="beginsWith" dxfId="3410" priority="1832" operator="beginsWith" text="_JOK_">
      <formula>LEFT(E1020,LEN("_JOK_"))="_JOK_"</formula>
    </cfRule>
    <cfRule type="beginsWith" dxfId="3409" priority="1833" operator="beginsWith" text="_TFG">
      <formula>LEFT(E1020,LEN("_TFG"))="_TFG"</formula>
    </cfRule>
  </conditionalFormatting>
  <conditionalFormatting sqref="E1020">
    <cfRule type="beginsWith" dxfId="3408" priority="1835" operator="beginsWith" text="_low_">
      <formula>LEFT(E1020,LEN("_low_"))="_low_"</formula>
    </cfRule>
    <cfRule type="beginsWith" dxfId="3407" priority="1836" operator="beginsWith" text="_HIG_">
      <formula>LEFT(E1020,LEN("_HIG_"))="_HIG_"</formula>
    </cfRule>
  </conditionalFormatting>
  <conditionalFormatting sqref="E1020">
    <cfRule type="beginsWith" dxfId="3406" priority="1834" operator="beginsWith" text="_SCA_">
      <formula>LEFT(E1020,LEN("_SCA_"))="_SCA_"</formula>
    </cfRule>
  </conditionalFormatting>
  <conditionalFormatting sqref="E1020">
    <cfRule type="containsText" dxfId="3405" priority="1829" operator="containsText" text="_TMB">
      <formula>NOT(ISERROR(SEARCH("_TMB",E1020)))</formula>
    </cfRule>
    <cfRule type="containsText" dxfId="3404" priority="1830" operator="containsText" text="_TJP">
      <formula>NOT(ISERROR(SEARCH("_TJP",E1020)))</formula>
    </cfRule>
  </conditionalFormatting>
  <conditionalFormatting sqref="E1021">
    <cfRule type="containsText" dxfId="3403" priority="1819" operator="containsText" text="_JP">
      <formula>NOT(ISERROR(SEARCH("_JP",E1021)))</formula>
    </cfRule>
    <cfRule type="containsText" dxfId="3402" priority="1822" operator="containsText" text="_TOP_">
      <formula>NOT(ISERROR(SEARCH("_TOP_",E1021)))</formula>
    </cfRule>
    <cfRule type="beginsWith" dxfId="3401" priority="1823" operator="beginsWith" text="_JOK_">
      <formula>LEFT(E1021,LEN("_JOK_"))="_JOK_"</formula>
    </cfRule>
    <cfRule type="beginsWith" dxfId="3400" priority="1824" operator="beginsWith" text="_TFG">
      <formula>LEFT(E1021,LEN("_TFG"))="_TFG"</formula>
    </cfRule>
  </conditionalFormatting>
  <conditionalFormatting sqref="E1021">
    <cfRule type="beginsWith" dxfId="3399" priority="1826" operator="beginsWith" text="_low_">
      <formula>LEFT(E1021,LEN("_low_"))="_low_"</formula>
    </cfRule>
    <cfRule type="beginsWith" dxfId="3398" priority="1827" operator="beginsWith" text="_HIG_">
      <formula>LEFT(E1021,LEN("_HIG_"))="_HIG_"</formula>
    </cfRule>
  </conditionalFormatting>
  <conditionalFormatting sqref="E1021">
    <cfRule type="beginsWith" dxfId="3397" priority="1825" operator="beginsWith" text="_SCA_">
      <formula>LEFT(E1021,LEN("_SCA_"))="_SCA_"</formula>
    </cfRule>
  </conditionalFormatting>
  <conditionalFormatting sqref="E1021">
    <cfRule type="containsText" dxfId="3396" priority="1820" operator="containsText" text="_TMB">
      <formula>NOT(ISERROR(SEARCH("_TMB",E1021)))</formula>
    </cfRule>
    <cfRule type="containsText" dxfId="3395" priority="1821" operator="containsText" text="_TJP">
      <formula>NOT(ISERROR(SEARCH("_TJP",E1021)))</formula>
    </cfRule>
  </conditionalFormatting>
  <conditionalFormatting sqref="F1020">
    <cfRule type="containsText" dxfId="3394" priority="1810" operator="containsText" text="_JP">
      <formula>NOT(ISERROR(SEARCH("_JP",F1020)))</formula>
    </cfRule>
    <cfRule type="containsText" dxfId="3393" priority="1813" operator="containsText" text="_TOP_">
      <formula>NOT(ISERROR(SEARCH("_TOP_",F1020)))</formula>
    </cfRule>
    <cfRule type="beginsWith" dxfId="3392" priority="1814" operator="beginsWith" text="_JOK_">
      <formula>LEFT(F1020,LEN("_JOK_"))="_JOK_"</formula>
    </cfRule>
    <cfRule type="beginsWith" dxfId="3391" priority="1815" operator="beginsWith" text="_TFG">
      <formula>LEFT(F1020,LEN("_TFG"))="_TFG"</formula>
    </cfRule>
  </conditionalFormatting>
  <conditionalFormatting sqref="F1020">
    <cfRule type="beginsWith" dxfId="3390" priority="1817" operator="beginsWith" text="_low_">
      <formula>LEFT(F1020,LEN("_low_"))="_low_"</formula>
    </cfRule>
    <cfRule type="beginsWith" dxfId="3389" priority="1818" operator="beginsWith" text="_HIG_">
      <formula>LEFT(F1020,LEN("_HIG_"))="_HIG_"</formula>
    </cfRule>
  </conditionalFormatting>
  <conditionalFormatting sqref="F1020">
    <cfRule type="beginsWith" dxfId="3388" priority="1816" operator="beginsWith" text="_SCA_">
      <formula>LEFT(F1020,LEN("_SCA_"))="_SCA_"</formula>
    </cfRule>
  </conditionalFormatting>
  <conditionalFormatting sqref="F1020">
    <cfRule type="containsText" dxfId="3387" priority="1811" operator="containsText" text="_TMB">
      <formula>NOT(ISERROR(SEARCH("_TMB",F1020)))</formula>
    </cfRule>
    <cfRule type="containsText" dxfId="3386" priority="1812" operator="containsText" text="_TJP">
      <formula>NOT(ISERROR(SEARCH("_TJP",F1020)))</formula>
    </cfRule>
  </conditionalFormatting>
  <conditionalFormatting sqref="F1021">
    <cfRule type="containsText" dxfId="3385" priority="1801" operator="containsText" text="_JP">
      <formula>NOT(ISERROR(SEARCH("_JP",F1021)))</formula>
    </cfRule>
    <cfRule type="containsText" dxfId="3384" priority="1804" operator="containsText" text="_TOP_">
      <formula>NOT(ISERROR(SEARCH("_TOP_",F1021)))</formula>
    </cfRule>
    <cfRule type="beginsWith" dxfId="3383" priority="1805" operator="beginsWith" text="_JOK_">
      <formula>LEFT(F1021,LEN("_JOK_"))="_JOK_"</formula>
    </cfRule>
    <cfRule type="beginsWith" dxfId="3382" priority="1806" operator="beginsWith" text="_TFG">
      <formula>LEFT(F1021,LEN("_TFG"))="_TFG"</formula>
    </cfRule>
  </conditionalFormatting>
  <conditionalFormatting sqref="F1021">
    <cfRule type="beginsWith" dxfId="3381" priority="1808" operator="beginsWith" text="_low_">
      <formula>LEFT(F1021,LEN("_low_"))="_low_"</formula>
    </cfRule>
    <cfRule type="beginsWith" dxfId="3380" priority="1809" operator="beginsWith" text="_HIG_">
      <formula>LEFT(F1021,LEN("_HIG_"))="_HIG_"</formula>
    </cfRule>
  </conditionalFormatting>
  <conditionalFormatting sqref="F1021">
    <cfRule type="beginsWith" dxfId="3379" priority="1807" operator="beginsWith" text="_SCA_">
      <formula>LEFT(F1021,LEN("_SCA_"))="_SCA_"</formula>
    </cfRule>
  </conditionalFormatting>
  <conditionalFormatting sqref="F1021">
    <cfRule type="containsText" dxfId="3378" priority="1802" operator="containsText" text="_TMB">
      <formula>NOT(ISERROR(SEARCH("_TMB",F1021)))</formula>
    </cfRule>
    <cfRule type="containsText" dxfId="3377" priority="1803" operator="containsText" text="_TJP">
      <formula>NOT(ISERROR(SEARCH("_TJP",F1021)))</formula>
    </cfRule>
  </conditionalFormatting>
  <conditionalFormatting sqref="B1202">
    <cfRule type="beginsWith" dxfId="3376" priority="1710" operator="beginsWith" text="_SCA_">
      <formula>LEFT(B1202,LEN("_SCA_"))="_SCA_"</formula>
    </cfRule>
  </conditionalFormatting>
  <conditionalFormatting sqref="B1202">
    <cfRule type="containsText" dxfId="3375" priority="1708" operator="containsText" text="_TMB">
      <formula>NOT(ISERROR(SEARCH("_TMB",B1202)))</formula>
    </cfRule>
    <cfRule type="containsText" dxfId="3374" priority="1709" operator="containsText" text="_TJP">
      <formula>NOT(ISERROR(SEARCH("_TJP",B1202)))</formula>
    </cfRule>
  </conditionalFormatting>
  <conditionalFormatting sqref="B1202">
    <cfRule type="containsText" dxfId="3373" priority="1702" operator="containsText" text="_JP">
      <formula>NOT(ISERROR(SEARCH("_JP",B1202)))</formula>
    </cfRule>
    <cfRule type="containsText" dxfId="3372" priority="1703" operator="containsText" text="_TOP_">
      <formula>NOT(ISERROR(SEARCH("_TOP_",B1202)))</formula>
    </cfRule>
    <cfRule type="beginsWith" dxfId="3371" priority="1704" operator="beginsWith" text="_JOK_">
      <formula>LEFT(B1202,LEN("_JOK_"))="_JOK_"</formula>
    </cfRule>
    <cfRule type="beginsWith" dxfId="3370" priority="1705" operator="beginsWith" text="_TFG">
      <formula>LEFT(B1202,LEN("_TFG"))="_TFG"</formula>
    </cfRule>
  </conditionalFormatting>
  <conditionalFormatting sqref="B1202">
    <cfRule type="beginsWith" dxfId="3369" priority="1706" operator="beginsWith" text="_low_">
      <formula>LEFT(B1202,LEN("_low_"))="_low_"</formula>
    </cfRule>
    <cfRule type="beginsWith" dxfId="3368" priority="1707" operator="beginsWith" text="_HIG_">
      <formula>LEFT(B1202,LEN("_HIG_"))="_HIG_"</formula>
    </cfRule>
  </conditionalFormatting>
  <conditionalFormatting sqref="B1203">
    <cfRule type="beginsWith" dxfId="3367" priority="1701" operator="beginsWith" text="_SCA_">
      <formula>LEFT(B1203,LEN("_SCA_"))="_SCA_"</formula>
    </cfRule>
  </conditionalFormatting>
  <conditionalFormatting sqref="B1203">
    <cfRule type="containsText" dxfId="3366" priority="1699" operator="containsText" text="_TMB">
      <formula>NOT(ISERROR(SEARCH("_TMB",B1203)))</formula>
    </cfRule>
    <cfRule type="containsText" dxfId="3365" priority="1700" operator="containsText" text="_TJP">
      <formula>NOT(ISERROR(SEARCH("_TJP",B1203)))</formula>
    </cfRule>
  </conditionalFormatting>
  <conditionalFormatting sqref="B1203">
    <cfRule type="containsText" dxfId="3364" priority="1693" operator="containsText" text="_JP">
      <formula>NOT(ISERROR(SEARCH("_JP",B1203)))</formula>
    </cfRule>
    <cfRule type="containsText" dxfId="3363" priority="1694" operator="containsText" text="_TOP_">
      <formula>NOT(ISERROR(SEARCH("_TOP_",B1203)))</formula>
    </cfRule>
    <cfRule type="beginsWith" dxfId="3362" priority="1695" operator="beginsWith" text="_JOK_">
      <formula>LEFT(B1203,LEN("_JOK_"))="_JOK_"</formula>
    </cfRule>
    <cfRule type="beginsWith" dxfId="3361" priority="1696" operator="beginsWith" text="_TFG">
      <formula>LEFT(B1203,LEN("_TFG"))="_TFG"</formula>
    </cfRule>
  </conditionalFormatting>
  <conditionalFormatting sqref="B1203">
    <cfRule type="beginsWith" dxfId="3360" priority="1697" operator="beginsWith" text="_low_">
      <formula>LEFT(B1203,LEN("_low_"))="_low_"</formula>
    </cfRule>
    <cfRule type="beginsWith" dxfId="3359" priority="1698" operator="beginsWith" text="_HIG_">
      <formula>LEFT(B1203,LEN("_HIG_"))="_HIG_"</formula>
    </cfRule>
  </conditionalFormatting>
  <conditionalFormatting sqref="D1202">
    <cfRule type="beginsWith" dxfId="3358" priority="1692" operator="beginsWith" text="_SCA_">
      <formula>LEFT(D1202,LEN("_SCA_"))="_SCA_"</formula>
    </cfRule>
  </conditionalFormatting>
  <conditionalFormatting sqref="D1202">
    <cfRule type="containsText" dxfId="3357" priority="1690" operator="containsText" text="_TMB">
      <formula>NOT(ISERROR(SEARCH("_TMB",D1202)))</formula>
    </cfRule>
    <cfRule type="containsText" dxfId="3356" priority="1691" operator="containsText" text="_TJP">
      <formula>NOT(ISERROR(SEARCH("_TJP",D1202)))</formula>
    </cfRule>
  </conditionalFormatting>
  <conditionalFormatting sqref="D1202">
    <cfRule type="containsText" dxfId="3355" priority="1684" operator="containsText" text="_JP">
      <formula>NOT(ISERROR(SEARCH("_JP",D1202)))</formula>
    </cfRule>
    <cfRule type="containsText" dxfId="3354" priority="1685" operator="containsText" text="_TOP_">
      <formula>NOT(ISERROR(SEARCH("_TOP_",D1202)))</formula>
    </cfRule>
    <cfRule type="beginsWith" dxfId="3353" priority="1686" operator="beginsWith" text="_JOK_">
      <formula>LEFT(D1202,LEN("_JOK_"))="_JOK_"</formula>
    </cfRule>
    <cfRule type="beginsWith" dxfId="3352" priority="1687" operator="beginsWith" text="_TFG">
      <formula>LEFT(D1202,LEN("_TFG"))="_TFG"</formula>
    </cfRule>
  </conditionalFormatting>
  <conditionalFormatting sqref="D1202">
    <cfRule type="beginsWith" dxfId="3351" priority="1688" operator="beginsWith" text="_low_">
      <formula>LEFT(D1202,LEN("_low_"))="_low_"</formula>
    </cfRule>
    <cfRule type="beginsWith" dxfId="3350" priority="1689" operator="beginsWith" text="_HIG_">
      <formula>LEFT(D1202,LEN("_HIG_"))="_HIG_"</formula>
    </cfRule>
  </conditionalFormatting>
  <conditionalFormatting sqref="F1202">
    <cfRule type="beginsWith" dxfId="3349" priority="1647" operator="beginsWith" text="_SCA_">
      <formula>LEFT(F1202,LEN("_SCA_"))="_SCA_"</formula>
    </cfRule>
  </conditionalFormatting>
  <conditionalFormatting sqref="F1202">
    <cfRule type="containsText" dxfId="3348" priority="1645" operator="containsText" text="_TMB">
      <formula>NOT(ISERROR(SEARCH("_TMB",F1202)))</formula>
    </cfRule>
    <cfRule type="containsText" dxfId="3347" priority="1646" operator="containsText" text="_TJP">
      <formula>NOT(ISERROR(SEARCH("_TJP",F1202)))</formula>
    </cfRule>
  </conditionalFormatting>
  <conditionalFormatting sqref="F1202">
    <cfRule type="containsText" dxfId="3346" priority="1639" operator="containsText" text="_JP">
      <formula>NOT(ISERROR(SEARCH("_JP",F1202)))</formula>
    </cfRule>
    <cfRule type="containsText" dxfId="3345" priority="1640" operator="containsText" text="_TOP_">
      <formula>NOT(ISERROR(SEARCH("_TOP_",F1202)))</formula>
    </cfRule>
    <cfRule type="beginsWith" dxfId="3344" priority="1641" operator="beginsWith" text="_JOK_">
      <formula>LEFT(F1202,LEN("_JOK_"))="_JOK_"</formula>
    </cfRule>
    <cfRule type="beginsWith" dxfId="3343" priority="1642" operator="beginsWith" text="_TFG">
      <formula>LEFT(F1202,LEN("_TFG"))="_TFG"</formula>
    </cfRule>
  </conditionalFormatting>
  <conditionalFormatting sqref="F1202">
    <cfRule type="beginsWith" dxfId="3342" priority="1643" operator="beginsWith" text="_low_">
      <formula>LEFT(F1202,LEN("_low_"))="_low_"</formula>
    </cfRule>
    <cfRule type="beginsWith" dxfId="3341" priority="1644" operator="beginsWith" text="_HIG_">
      <formula>LEFT(F1202,LEN("_HIG_"))="_HIG_"</formula>
    </cfRule>
  </conditionalFormatting>
  <conditionalFormatting sqref="D1203">
    <cfRule type="beginsWith" dxfId="3340" priority="1683" operator="beginsWith" text="_SCA_">
      <formula>LEFT(D1203,LEN("_SCA_"))="_SCA_"</formula>
    </cfRule>
  </conditionalFormatting>
  <conditionalFormatting sqref="D1203">
    <cfRule type="containsText" dxfId="3339" priority="1681" operator="containsText" text="_TMB">
      <formula>NOT(ISERROR(SEARCH("_TMB",D1203)))</formula>
    </cfRule>
    <cfRule type="containsText" dxfId="3338" priority="1682" operator="containsText" text="_TJP">
      <formula>NOT(ISERROR(SEARCH("_TJP",D1203)))</formula>
    </cfRule>
  </conditionalFormatting>
  <conditionalFormatting sqref="D1203">
    <cfRule type="containsText" dxfId="3337" priority="1675" operator="containsText" text="_JP">
      <formula>NOT(ISERROR(SEARCH("_JP",D1203)))</formula>
    </cfRule>
    <cfRule type="containsText" dxfId="3336" priority="1676" operator="containsText" text="_TOP_">
      <formula>NOT(ISERROR(SEARCH("_TOP_",D1203)))</formula>
    </cfRule>
    <cfRule type="beginsWith" dxfId="3335" priority="1677" operator="beginsWith" text="_JOK_">
      <formula>LEFT(D1203,LEN("_JOK_"))="_JOK_"</formula>
    </cfRule>
    <cfRule type="beginsWith" dxfId="3334" priority="1678" operator="beginsWith" text="_TFG">
      <formula>LEFT(D1203,LEN("_TFG"))="_TFG"</formula>
    </cfRule>
  </conditionalFormatting>
  <conditionalFormatting sqref="D1203">
    <cfRule type="beginsWith" dxfId="3333" priority="1679" operator="beginsWith" text="_low_">
      <formula>LEFT(D1203,LEN("_low_"))="_low_"</formula>
    </cfRule>
    <cfRule type="beginsWith" dxfId="3332" priority="1680" operator="beginsWith" text="_HIG_">
      <formula>LEFT(D1203,LEN("_HIG_"))="_HIG_"</formula>
    </cfRule>
  </conditionalFormatting>
  <conditionalFormatting sqref="C1203">
    <cfRule type="beginsWith" dxfId="3331" priority="1674" operator="beginsWith" text="_SCA_">
      <formula>LEFT(C1203,LEN("_SCA_"))="_SCA_"</formula>
    </cfRule>
  </conditionalFormatting>
  <conditionalFormatting sqref="C1203">
    <cfRule type="containsText" dxfId="3330" priority="1672" operator="containsText" text="_TMB">
      <formula>NOT(ISERROR(SEARCH("_TMB",C1203)))</formula>
    </cfRule>
    <cfRule type="containsText" dxfId="3329" priority="1673" operator="containsText" text="_TJP">
      <formula>NOT(ISERROR(SEARCH("_TJP",C1203)))</formula>
    </cfRule>
  </conditionalFormatting>
  <conditionalFormatting sqref="C1203">
    <cfRule type="containsText" dxfId="3328" priority="1666" operator="containsText" text="_JP">
      <formula>NOT(ISERROR(SEARCH("_JP",C1203)))</formula>
    </cfRule>
    <cfRule type="containsText" dxfId="3327" priority="1667" operator="containsText" text="_TOP_">
      <formula>NOT(ISERROR(SEARCH("_TOP_",C1203)))</formula>
    </cfRule>
    <cfRule type="beginsWith" dxfId="3326" priority="1668" operator="beginsWith" text="_JOK_">
      <formula>LEFT(C1203,LEN("_JOK_"))="_JOK_"</formula>
    </cfRule>
    <cfRule type="beginsWith" dxfId="3325" priority="1669" operator="beginsWith" text="_TFG">
      <formula>LEFT(C1203,LEN("_TFG"))="_TFG"</formula>
    </cfRule>
  </conditionalFormatting>
  <conditionalFormatting sqref="C1203">
    <cfRule type="beginsWith" dxfId="3324" priority="1670" operator="beginsWith" text="_low_">
      <formula>LEFT(C1203,LEN("_low_"))="_low_"</formula>
    </cfRule>
    <cfRule type="beginsWith" dxfId="3323" priority="1671" operator="beginsWith" text="_HIG_">
      <formula>LEFT(C1203,LEN("_HIG_"))="_HIG_"</formula>
    </cfRule>
  </conditionalFormatting>
  <conditionalFormatting sqref="E1203">
    <cfRule type="beginsWith" dxfId="3322" priority="1665" operator="beginsWith" text="_SCA_">
      <formula>LEFT(E1203,LEN("_SCA_"))="_SCA_"</formula>
    </cfRule>
  </conditionalFormatting>
  <conditionalFormatting sqref="E1203">
    <cfRule type="containsText" dxfId="3321" priority="1663" operator="containsText" text="_TMB">
      <formula>NOT(ISERROR(SEARCH("_TMB",E1203)))</formula>
    </cfRule>
    <cfRule type="containsText" dxfId="3320" priority="1664" operator="containsText" text="_TJP">
      <formula>NOT(ISERROR(SEARCH("_TJP",E1203)))</formula>
    </cfRule>
  </conditionalFormatting>
  <conditionalFormatting sqref="E1203">
    <cfRule type="containsText" dxfId="3319" priority="1657" operator="containsText" text="_JP">
      <formula>NOT(ISERROR(SEARCH("_JP",E1203)))</formula>
    </cfRule>
    <cfRule type="containsText" dxfId="3318" priority="1658" operator="containsText" text="_TOP_">
      <formula>NOT(ISERROR(SEARCH("_TOP_",E1203)))</formula>
    </cfRule>
    <cfRule type="beginsWith" dxfId="3317" priority="1659" operator="beginsWith" text="_JOK_">
      <formula>LEFT(E1203,LEN("_JOK_"))="_JOK_"</formula>
    </cfRule>
    <cfRule type="beginsWith" dxfId="3316" priority="1660" operator="beginsWith" text="_TFG">
      <formula>LEFT(E1203,LEN("_TFG"))="_TFG"</formula>
    </cfRule>
  </conditionalFormatting>
  <conditionalFormatting sqref="E1203">
    <cfRule type="beginsWith" dxfId="3315" priority="1661" operator="beginsWith" text="_low_">
      <formula>LEFT(E1203,LEN("_low_"))="_low_"</formula>
    </cfRule>
    <cfRule type="beginsWith" dxfId="3314" priority="1662" operator="beginsWith" text="_HIG_">
      <formula>LEFT(E1203,LEN("_HIG_"))="_HIG_"</formula>
    </cfRule>
  </conditionalFormatting>
  <conditionalFormatting sqref="F1203">
    <cfRule type="beginsWith" dxfId="3313" priority="1656" operator="beginsWith" text="_SCA_">
      <formula>LEFT(F1203,LEN("_SCA_"))="_SCA_"</formula>
    </cfRule>
  </conditionalFormatting>
  <conditionalFormatting sqref="F1203">
    <cfRule type="containsText" dxfId="3312" priority="1654" operator="containsText" text="_TMB">
      <formula>NOT(ISERROR(SEARCH("_TMB",F1203)))</formula>
    </cfRule>
    <cfRule type="containsText" dxfId="3311" priority="1655" operator="containsText" text="_TJP">
      <formula>NOT(ISERROR(SEARCH("_TJP",F1203)))</formula>
    </cfRule>
  </conditionalFormatting>
  <conditionalFormatting sqref="F1203">
    <cfRule type="containsText" dxfId="3310" priority="1648" operator="containsText" text="_JP">
      <formula>NOT(ISERROR(SEARCH("_JP",F1203)))</formula>
    </cfRule>
    <cfRule type="containsText" dxfId="3309" priority="1649" operator="containsText" text="_TOP_">
      <formula>NOT(ISERROR(SEARCH("_TOP_",F1203)))</formula>
    </cfRule>
    <cfRule type="beginsWith" dxfId="3308" priority="1650" operator="beginsWith" text="_JOK_">
      <formula>LEFT(F1203,LEN("_JOK_"))="_JOK_"</formula>
    </cfRule>
    <cfRule type="beginsWith" dxfId="3307" priority="1651" operator="beginsWith" text="_TFG">
      <formula>LEFT(F1203,LEN("_TFG"))="_TFG"</formula>
    </cfRule>
  </conditionalFormatting>
  <conditionalFormatting sqref="F1203">
    <cfRule type="beginsWith" dxfId="3306" priority="1652" operator="beginsWith" text="_low_">
      <formula>LEFT(F1203,LEN("_low_"))="_low_"</formula>
    </cfRule>
    <cfRule type="beginsWith" dxfId="3305" priority="1653" operator="beginsWith" text="_HIG_">
      <formula>LEFT(F1203,LEN("_HIG_"))="_HIG_"</formula>
    </cfRule>
  </conditionalFormatting>
  <conditionalFormatting sqref="C1329">
    <cfRule type="containsText" dxfId="3304" priority="1630" operator="containsText" text="_JP">
      <formula>NOT(ISERROR(SEARCH("_JP",C1329)))</formula>
    </cfRule>
    <cfRule type="containsText" dxfId="3303" priority="1633" operator="containsText" text="_TOP_">
      <formula>NOT(ISERROR(SEARCH("_TOP_",C1329)))</formula>
    </cfRule>
    <cfRule type="beginsWith" dxfId="3302" priority="1634" operator="beginsWith" text="_JOK_">
      <formula>LEFT(C1329,LEN("_JOK_"))="_JOK_"</formula>
    </cfRule>
    <cfRule type="beginsWith" dxfId="3301" priority="1635" operator="beginsWith" text="_TFG">
      <formula>LEFT(C1329,LEN("_TFG"))="_TFG"</formula>
    </cfRule>
  </conditionalFormatting>
  <conditionalFormatting sqref="C1329">
    <cfRule type="beginsWith" dxfId="3300" priority="1637" operator="beginsWith" text="_low_">
      <formula>LEFT(C1329,LEN("_low_"))="_low_"</formula>
    </cfRule>
    <cfRule type="beginsWith" dxfId="3299" priority="1638" operator="beginsWith" text="_HIG_">
      <formula>LEFT(C1329,LEN("_HIG_"))="_HIG_"</formula>
    </cfRule>
  </conditionalFormatting>
  <conditionalFormatting sqref="C1329">
    <cfRule type="beginsWith" dxfId="3298" priority="1636" operator="beginsWith" text="_SCA_">
      <formula>LEFT(C1329,LEN("_SCA_"))="_SCA_"</formula>
    </cfRule>
  </conditionalFormatting>
  <conditionalFormatting sqref="C1329">
    <cfRule type="containsText" dxfId="3297" priority="1631" operator="containsText" text="_TMB">
      <formula>NOT(ISERROR(SEARCH("_TMB",C1329)))</formula>
    </cfRule>
    <cfRule type="containsText" dxfId="3296" priority="1632" operator="containsText" text="_TJP">
      <formula>NOT(ISERROR(SEARCH("_TJP",C1329)))</formula>
    </cfRule>
  </conditionalFormatting>
  <conditionalFormatting sqref="C1330">
    <cfRule type="containsText" dxfId="3295" priority="1621" operator="containsText" text="_JP">
      <formula>NOT(ISERROR(SEARCH("_JP",C1330)))</formula>
    </cfRule>
    <cfRule type="containsText" dxfId="3294" priority="1624" operator="containsText" text="_TOP_">
      <formula>NOT(ISERROR(SEARCH("_TOP_",C1330)))</formula>
    </cfRule>
    <cfRule type="beginsWith" dxfId="3293" priority="1625" operator="beginsWith" text="_JOK_">
      <formula>LEFT(C1330,LEN("_JOK_"))="_JOK_"</formula>
    </cfRule>
    <cfRule type="beginsWith" dxfId="3292" priority="1626" operator="beginsWith" text="_TFG">
      <formula>LEFT(C1330,LEN("_TFG"))="_TFG"</formula>
    </cfRule>
  </conditionalFormatting>
  <conditionalFormatting sqref="C1330">
    <cfRule type="beginsWith" dxfId="3291" priority="1628" operator="beginsWith" text="_low_">
      <formula>LEFT(C1330,LEN("_low_"))="_low_"</formula>
    </cfRule>
    <cfRule type="beginsWith" dxfId="3290" priority="1629" operator="beginsWith" text="_HIG_">
      <formula>LEFT(C1330,LEN("_HIG_"))="_HIG_"</formula>
    </cfRule>
  </conditionalFormatting>
  <conditionalFormatting sqref="C1330">
    <cfRule type="beginsWith" dxfId="3289" priority="1627" operator="beginsWith" text="_SCA_">
      <formula>LEFT(C1330,LEN("_SCA_"))="_SCA_"</formula>
    </cfRule>
  </conditionalFormatting>
  <conditionalFormatting sqref="C1330">
    <cfRule type="containsText" dxfId="3288" priority="1622" operator="containsText" text="_TMB">
      <formula>NOT(ISERROR(SEARCH("_TMB",C1330)))</formula>
    </cfRule>
    <cfRule type="containsText" dxfId="3287" priority="1623" operator="containsText" text="_TJP">
      <formula>NOT(ISERROR(SEARCH("_TJP",C1330)))</formula>
    </cfRule>
  </conditionalFormatting>
  <conditionalFormatting sqref="F1329">
    <cfRule type="containsText" dxfId="3286" priority="1612" operator="containsText" text="_JP">
      <formula>NOT(ISERROR(SEARCH("_JP",F1329)))</formula>
    </cfRule>
    <cfRule type="containsText" dxfId="3285" priority="1615" operator="containsText" text="_TOP_">
      <formula>NOT(ISERROR(SEARCH("_TOP_",F1329)))</formula>
    </cfRule>
    <cfRule type="beginsWith" dxfId="3284" priority="1616" operator="beginsWith" text="_JOK_">
      <formula>LEFT(F1329,LEN("_JOK_"))="_JOK_"</formula>
    </cfRule>
    <cfRule type="beginsWith" dxfId="3283" priority="1617" operator="beginsWith" text="_TFG">
      <formula>LEFT(F1329,LEN("_TFG"))="_TFG"</formula>
    </cfRule>
  </conditionalFormatting>
  <conditionalFormatting sqref="F1329">
    <cfRule type="beginsWith" dxfId="3282" priority="1619" operator="beginsWith" text="_low_">
      <formula>LEFT(F1329,LEN("_low_"))="_low_"</formula>
    </cfRule>
    <cfRule type="beginsWith" dxfId="3281" priority="1620" operator="beginsWith" text="_HIG_">
      <formula>LEFT(F1329,LEN("_HIG_"))="_HIG_"</formula>
    </cfRule>
  </conditionalFormatting>
  <conditionalFormatting sqref="F1329">
    <cfRule type="beginsWith" dxfId="3280" priority="1618" operator="beginsWith" text="_SCA_">
      <formula>LEFT(F1329,LEN("_SCA_"))="_SCA_"</formula>
    </cfRule>
  </conditionalFormatting>
  <conditionalFormatting sqref="F1329">
    <cfRule type="containsText" dxfId="3279" priority="1613" operator="containsText" text="_TMB">
      <formula>NOT(ISERROR(SEARCH("_TMB",F1329)))</formula>
    </cfRule>
    <cfRule type="containsText" dxfId="3278" priority="1614" operator="containsText" text="_TJP">
      <formula>NOT(ISERROR(SEARCH("_TJP",F1329)))</formula>
    </cfRule>
  </conditionalFormatting>
  <conditionalFormatting sqref="F1330">
    <cfRule type="containsText" dxfId="3277" priority="1603" operator="containsText" text="_JP">
      <formula>NOT(ISERROR(SEARCH("_JP",F1330)))</formula>
    </cfRule>
    <cfRule type="containsText" dxfId="3276" priority="1606" operator="containsText" text="_TOP_">
      <formula>NOT(ISERROR(SEARCH("_TOP_",F1330)))</formula>
    </cfRule>
    <cfRule type="beginsWith" dxfId="3275" priority="1607" operator="beginsWith" text="_JOK_">
      <formula>LEFT(F1330,LEN("_JOK_"))="_JOK_"</formula>
    </cfRule>
    <cfRule type="beginsWith" dxfId="3274" priority="1608" operator="beginsWith" text="_TFG">
      <formula>LEFT(F1330,LEN("_TFG"))="_TFG"</formula>
    </cfRule>
  </conditionalFormatting>
  <conditionalFormatting sqref="F1330">
    <cfRule type="beginsWith" dxfId="3273" priority="1610" operator="beginsWith" text="_low_">
      <formula>LEFT(F1330,LEN("_low_"))="_low_"</formula>
    </cfRule>
    <cfRule type="beginsWith" dxfId="3272" priority="1611" operator="beginsWith" text="_HIG_">
      <formula>LEFT(F1330,LEN("_HIG_"))="_HIG_"</formula>
    </cfRule>
  </conditionalFormatting>
  <conditionalFormatting sqref="F1330">
    <cfRule type="beginsWith" dxfId="3271" priority="1609" operator="beginsWith" text="_SCA_">
      <formula>LEFT(F1330,LEN("_SCA_"))="_SCA_"</formula>
    </cfRule>
  </conditionalFormatting>
  <conditionalFormatting sqref="F1330">
    <cfRule type="containsText" dxfId="3270" priority="1604" operator="containsText" text="_TMB">
      <formula>NOT(ISERROR(SEARCH("_TMB",F1330)))</formula>
    </cfRule>
    <cfRule type="containsText" dxfId="3269" priority="1605" operator="containsText" text="_TJP">
      <formula>NOT(ISERROR(SEARCH("_TJP",F1330)))</formula>
    </cfRule>
  </conditionalFormatting>
  <conditionalFormatting sqref="B1280">
    <cfRule type="containsText" dxfId="3268" priority="1594" operator="containsText" text="_JP">
      <formula>NOT(ISERROR(SEARCH("_JP",B1280)))</formula>
    </cfRule>
    <cfRule type="containsText" dxfId="3267" priority="1597" operator="containsText" text="_TOP_">
      <formula>NOT(ISERROR(SEARCH("_TOP_",B1280)))</formula>
    </cfRule>
    <cfRule type="beginsWith" dxfId="3266" priority="1598" operator="beginsWith" text="_JOK_">
      <formula>LEFT(B1280,LEN("_JOK_"))="_JOK_"</formula>
    </cfRule>
    <cfRule type="beginsWith" dxfId="3265" priority="1599" operator="beginsWith" text="_TFG">
      <formula>LEFT(B1280,LEN("_TFG"))="_TFG"</formula>
    </cfRule>
  </conditionalFormatting>
  <conditionalFormatting sqref="B1280">
    <cfRule type="beginsWith" dxfId="3264" priority="1601" operator="beginsWith" text="_low_">
      <formula>LEFT(B1280,LEN("_low_"))="_low_"</formula>
    </cfRule>
    <cfRule type="beginsWith" dxfId="3263" priority="1602" operator="beginsWith" text="_HIG_">
      <formula>LEFT(B1280,LEN("_HIG_"))="_HIG_"</formula>
    </cfRule>
  </conditionalFormatting>
  <conditionalFormatting sqref="B1280">
    <cfRule type="beginsWith" dxfId="3262" priority="1600" operator="beginsWith" text="_SCA_">
      <formula>LEFT(B1280,LEN("_SCA_"))="_SCA_"</formula>
    </cfRule>
  </conditionalFormatting>
  <conditionalFormatting sqref="B1280">
    <cfRule type="containsText" dxfId="3261" priority="1595" operator="containsText" text="_TMB">
      <formula>NOT(ISERROR(SEARCH("_TMB",B1280)))</formula>
    </cfRule>
    <cfRule type="containsText" dxfId="3260" priority="1596" operator="containsText" text="_TJP">
      <formula>NOT(ISERROR(SEARCH("_TJP",B1280)))</formula>
    </cfRule>
  </conditionalFormatting>
  <conditionalFormatting sqref="B1281">
    <cfRule type="containsText" dxfId="3259" priority="1585" operator="containsText" text="_JP">
      <formula>NOT(ISERROR(SEARCH("_JP",B1281)))</formula>
    </cfRule>
    <cfRule type="containsText" dxfId="3258" priority="1588" operator="containsText" text="_TOP_">
      <formula>NOT(ISERROR(SEARCH("_TOP_",B1281)))</formula>
    </cfRule>
    <cfRule type="beginsWith" dxfId="3257" priority="1589" operator="beginsWith" text="_JOK_">
      <formula>LEFT(B1281,LEN("_JOK_"))="_JOK_"</formula>
    </cfRule>
    <cfRule type="beginsWith" dxfId="3256" priority="1590" operator="beginsWith" text="_TFG">
      <formula>LEFT(B1281,LEN("_TFG"))="_TFG"</formula>
    </cfRule>
  </conditionalFormatting>
  <conditionalFormatting sqref="B1281">
    <cfRule type="beginsWith" dxfId="3255" priority="1592" operator="beginsWith" text="_low_">
      <formula>LEFT(B1281,LEN("_low_"))="_low_"</formula>
    </cfRule>
    <cfRule type="beginsWith" dxfId="3254" priority="1593" operator="beginsWith" text="_HIG_">
      <formula>LEFT(B1281,LEN("_HIG_"))="_HIG_"</formula>
    </cfRule>
  </conditionalFormatting>
  <conditionalFormatting sqref="B1281">
    <cfRule type="beginsWith" dxfId="3253" priority="1591" operator="beginsWith" text="_SCA_">
      <formula>LEFT(B1281,LEN("_SCA_"))="_SCA_"</formula>
    </cfRule>
  </conditionalFormatting>
  <conditionalFormatting sqref="B1281">
    <cfRule type="containsText" dxfId="3252" priority="1586" operator="containsText" text="_TMB">
      <formula>NOT(ISERROR(SEARCH("_TMB",B1281)))</formula>
    </cfRule>
    <cfRule type="containsText" dxfId="3251" priority="1587" operator="containsText" text="_TJP">
      <formula>NOT(ISERROR(SEARCH("_TJP",B1281)))</formula>
    </cfRule>
  </conditionalFormatting>
  <conditionalFormatting sqref="D1269">
    <cfRule type="containsText" dxfId="3250" priority="1576" operator="containsText" text="_JP">
      <formula>NOT(ISERROR(SEARCH("_JP",D1269)))</formula>
    </cfRule>
    <cfRule type="containsText" dxfId="3249" priority="1579" operator="containsText" text="_TOP_">
      <formula>NOT(ISERROR(SEARCH("_TOP_",D1269)))</formula>
    </cfRule>
    <cfRule type="beginsWith" dxfId="3248" priority="1580" operator="beginsWith" text="_JOK_">
      <formula>LEFT(D1269,LEN("_JOK_"))="_JOK_"</formula>
    </cfRule>
    <cfRule type="beginsWith" dxfId="3247" priority="1581" operator="beginsWith" text="_TFG">
      <formula>LEFT(D1269,LEN("_TFG"))="_TFG"</formula>
    </cfRule>
  </conditionalFormatting>
  <conditionalFormatting sqref="D1269">
    <cfRule type="beginsWith" dxfId="3246" priority="1583" operator="beginsWith" text="_low_">
      <formula>LEFT(D1269,LEN("_low_"))="_low_"</formula>
    </cfRule>
    <cfRule type="beginsWith" dxfId="3245" priority="1584" operator="beginsWith" text="_HIG_">
      <formula>LEFT(D1269,LEN("_HIG_"))="_HIG_"</formula>
    </cfRule>
  </conditionalFormatting>
  <conditionalFormatting sqref="D1269">
    <cfRule type="beginsWith" dxfId="3244" priority="1582" operator="beginsWith" text="_SCA_">
      <formula>LEFT(D1269,LEN("_SCA_"))="_SCA_"</formula>
    </cfRule>
  </conditionalFormatting>
  <conditionalFormatting sqref="D1269">
    <cfRule type="containsText" dxfId="3243" priority="1577" operator="containsText" text="_TMB">
      <formula>NOT(ISERROR(SEARCH("_TMB",D1269)))</formula>
    </cfRule>
    <cfRule type="containsText" dxfId="3242" priority="1578" operator="containsText" text="_TJP">
      <formula>NOT(ISERROR(SEARCH("_TJP",D1269)))</formula>
    </cfRule>
  </conditionalFormatting>
  <conditionalFormatting sqref="D1270">
    <cfRule type="containsText" dxfId="3241" priority="1567" operator="containsText" text="_JP">
      <formula>NOT(ISERROR(SEARCH("_JP",D1270)))</formula>
    </cfRule>
    <cfRule type="containsText" dxfId="3240" priority="1570" operator="containsText" text="_TOP_">
      <formula>NOT(ISERROR(SEARCH("_TOP_",D1270)))</formula>
    </cfRule>
    <cfRule type="beginsWith" dxfId="3239" priority="1571" operator="beginsWith" text="_JOK_">
      <formula>LEFT(D1270,LEN("_JOK_"))="_JOK_"</formula>
    </cfRule>
    <cfRule type="beginsWith" dxfId="3238" priority="1572" operator="beginsWith" text="_TFG">
      <formula>LEFT(D1270,LEN("_TFG"))="_TFG"</formula>
    </cfRule>
  </conditionalFormatting>
  <conditionalFormatting sqref="D1270">
    <cfRule type="beginsWith" dxfId="3237" priority="1574" operator="beginsWith" text="_low_">
      <formula>LEFT(D1270,LEN("_low_"))="_low_"</formula>
    </cfRule>
    <cfRule type="beginsWith" dxfId="3236" priority="1575" operator="beginsWith" text="_HIG_">
      <formula>LEFT(D1270,LEN("_HIG_"))="_HIG_"</formula>
    </cfRule>
  </conditionalFormatting>
  <conditionalFormatting sqref="D1270">
    <cfRule type="beginsWith" dxfId="3235" priority="1573" operator="beginsWith" text="_SCA_">
      <formula>LEFT(D1270,LEN("_SCA_"))="_SCA_"</formula>
    </cfRule>
  </conditionalFormatting>
  <conditionalFormatting sqref="D1270">
    <cfRule type="containsText" dxfId="3234" priority="1568" operator="containsText" text="_TMB">
      <formula>NOT(ISERROR(SEARCH("_TMB",D1270)))</formula>
    </cfRule>
    <cfRule type="containsText" dxfId="3233" priority="1569" operator="containsText" text="_TJP">
      <formula>NOT(ISERROR(SEARCH("_TJP",D1270)))</formula>
    </cfRule>
  </conditionalFormatting>
  <conditionalFormatting sqref="E1269">
    <cfRule type="containsText" dxfId="3232" priority="1558" operator="containsText" text="_JP">
      <formula>NOT(ISERROR(SEARCH("_JP",E1269)))</formula>
    </cfRule>
    <cfRule type="containsText" dxfId="3231" priority="1561" operator="containsText" text="_TOP_">
      <formula>NOT(ISERROR(SEARCH("_TOP_",E1269)))</formula>
    </cfRule>
    <cfRule type="beginsWith" dxfId="3230" priority="1562" operator="beginsWith" text="_JOK_">
      <formula>LEFT(E1269,LEN("_JOK_"))="_JOK_"</formula>
    </cfRule>
    <cfRule type="beginsWith" dxfId="3229" priority="1563" operator="beginsWith" text="_TFG">
      <formula>LEFT(E1269,LEN("_TFG"))="_TFG"</formula>
    </cfRule>
  </conditionalFormatting>
  <conditionalFormatting sqref="E1269">
    <cfRule type="beginsWith" dxfId="3228" priority="1565" operator="beginsWith" text="_low_">
      <formula>LEFT(E1269,LEN("_low_"))="_low_"</formula>
    </cfRule>
    <cfRule type="beginsWith" dxfId="3227" priority="1566" operator="beginsWith" text="_HIG_">
      <formula>LEFT(E1269,LEN("_HIG_"))="_HIG_"</formula>
    </cfRule>
  </conditionalFormatting>
  <conditionalFormatting sqref="E1269">
    <cfRule type="beginsWith" dxfId="3226" priority="1564" operator="beginsWith" text="_SCA_">
      <formula>LEFT(E1269,LEN("_SCA_"))="_SCA_"</formula>
    </cfRule>
  </conditionalFormatting>
  <conditionalFormatting sqref="E1269">
    <cfRule type="containsText" dxfId="3225" priority="1559" operator="containsText" text="_TMB">
      <formula>NOT(ISERROR(SEARCH("_TMB",E1269)))</formula>
    </cfRule>
    <cfRule type="containsText" dxfId="3224" priority="1560" operator="containsText" text="_TJP">
      <formula>NOT(ISERROR(SEARCH("_TJP",E1269)))</formula>
    </cfRule>
  </conditionalFormatting>
  <conditionalFormatting sqref="E1270">
    <cfRule type="containsText" dxfId="3223" priority="1549" operator="containsText" text="_JP">
      <formula>NOT(ISERROR(SEARCH("_JP",E1270)))</formula>
    </cfRule>
    <cfRule type="containsText" dxfId="3222" priority="1552" operator="containsText" text="_TOP_">
      <formula>NOT(ISERROR(SEARCH("_TOP_",E1270)))</formula>
    </cfRule>
    <cfRule type="beginsWith" dxfId="3221" priority="1553" operator="beginsWith" text="_JOK_">
      <formula>LEFT(E1270,LEN("_JOK_"))="_JOK_"</formula>
    </cfRule>
    <cfRule type="beginsWith" dxfId="3220" priority="1554" operator="beginsWith" text="_TFG">
      <formula>LEFT(E1270,LEN("_TFG"))="_TFG"</formula>
    </cfRule>
  </conditionalFormatting>
  <conditionalFormatting sqref="E1270">
    <cfRule type="beginsWith" dxfId="3219" priority="1556" operator="beginsWith" text="_low_">
      <formula>LEFT(E1270,LEN("_low_"))="_low_"</formula>
    </cfRule>
    <cfRule type="beginsWith" dxfId="3218" priority="1557" operator="beginsWith" text="_HIG_">
      <formula>LEFT(E1270,LEN("_HIG_"))="_HIG_"</formula>
    </cfRule>
  </conditionalFormatting>
  <conditionalFormatting sqref="E1270">
    <cfRule type="beginsWith" dxfId="3217" priority="1555" operator="beginsWith" text="_SCA_">
      <formula>LEFT(E1270,LEN("_SCA_"))="_SCA_"</formula>
    </cfRule>
  </conditionalFormatting>
  <conditionalFormatting sqref="E1270">
    <cfRule type="containsText" dxfId="3216" priority="1550" operator="containsText" text="_TMB">
      <formula>NOT(ISERROR(SEARCH("_TMB",E1270)))</formula>
    </cfRule>
    <cfRule type="containsText" dxfId="3215" priority="1551" operator="containsText" text="_TJP">
      <formula>NOT(ISERROR(SEARCH("_TJP",E1270)))</formula>
    </cfRule>
  </conditionalFormatting>
  <conditionalFormatting sqref="E1427">
    <cfRule type="containsText" dxfId="3214" priority="1540" operator="containsText" text="_JP">
      <formula>NOT(ISERROR(SEARCH("_JP",E1427)))</formula>
    </cfRule>
    <cfRule type="containsText" dxfId="3213" priority="1543" operator="containsText" text="_TOP_">
      <formula>NOT(ISERROR(SEARCH("_TOP_",E1427)))</formula>
    </cfRule>
    <cfRule type="beginsWith" dxfId="3212" priority="1544" operator="beginsWith" text="_JOK_">
      <formula>LEFT(E1427,LEN("_JOK_"))="_JOK_"</formula>
    </cfRule>
    <cfRule type="beginsWith" dxfId="3211" priority="1545" operator="beginsWith" text="_TFG">
      <formula>LEFT(E1427,LEN("_TFG"))="_TFG"</formula>
    </cfRule>
  </conditionalFormatting>
  <conditionalFormatting sqref="E1427">
    <cfRule type="beginsWith" dxfId="3210" priority="1547" operator="beginsWith" text="_low_">
      <formula>LEFT(E1427,LEN("_low_"))="_low_"</formula>
    </cfRule>
    <cfRule type="beginsWith" dxfId="3209" priority="1548" operator="beginsWith" text="_HIG_">
      <formula>LEFT(E1427,LEN("_HIG_"))="_HIG_"</formula>
    </cfRule>
  </conditionalFormatting>
  <conditionalFormatting sqref="E1427">
    <cfRule type="beginsWith" dxfId="3208" priority="1546" operator="beginsWith" text="_SCA_">
      <formula>LEFT(E1427,LEN("_SCA_"))="_SCA_"</formula>
    </cfRule>
  </conditionalFormatting>
  <conditionalFormatting sqref="E1427">
    <cfRule type="containsText" dxfId="3207" priority="1541" operator="containsText" text="_TMB">
      <formula>NOT(ISERROR(SEARCH("_TMB",E1427)))</formula>
    </cfRule>
    <cfRule type="containsText" dxfId="3206" priority="1542" operator="containsText" text="_TJP">
      <formula>NOT(ISERROR(SEARCH("_TJP",E1427)))</formula>
    </cfRule>
  </conditionalFormatting>
  <conditionalFormatting sqref="E1428">
    <cfRule type="containsText" dxfId="3205" priority="1531" operator="containsText" text="_JP">
      <formula>NOT(ISERROR(SEARCH("_JP",E1428)))</formula>
    </cfRule>
    <cfRule type="containsText" dxfId="3204" priority="1534" operator="containsText" text="_TOP_">
      <formula>NOT(ISERROR(SEARCH("_TOP_",E1428)))</formula>
    </cfRule>
    <cfRule type="beginsWith" dxfId="3203" priority="1535" operator="beginsWith" text="_JOK_">
      <formula>LEFT(E1428,LEN("_JOK_"))="_JOK_"</formula>
    </cfRule>
    <cfRule type="beginsWith" dxfId="3202" priority="1536" operator="beginsWith" text="_TFG">
      <formula>LEFT(E1428,LEN("_TFG"))="_TFG"</formula>
    </cfRule>
  </conditionalFormatting>
  <conditionalFormatting sqref="E1428">
    <cfRule type="beginsWith" dxfId="3201" priority="1538" operator="beginsWith" text="_low_">
      <formula>LEFT(E1428,LEN("_low_"))="_low_"</formula>
    </cfRule>
    <cfRule type="beginsWith" dxfId="3200" priority="1539" operator="beginsWith" text="_HIG_">
      <formula>LEFT(E1428,LEN("_HIG_"))="_HIG_"</formula>
    </cfRule>
  </conditionalFormatting>
  <conditionalFormatting sqref="E1428">
    <cfRule type="beginsWith" dxfId="3199" priority="1537" operator="beginsWith" text="_SCA_">
      <formula>LEFT(E1428,LEN("_SCA_"))="_SCA_"</formula>
    </cfRule>
  </conditionalFormatting>
  <conditionalFormatting sqref="E1428">
    <cfRule type="containsText" dxfId="3198" priority="1532" operator="containsText" text="_TMB">
      <formula>NOT(ISERROR(SEARCH("_TMB",E1428)))</formula>
    </cfRule>
    <cfRule type="containsText" dxfId="3197" priority="1533" operator="containsText" text="_TJP">
      <formula>NOT(ISERROR(SEARCH("_TJP",E1428)))</formula>
    </cfRule>
  </conditionalFormatting>
  <conditionalFormatting sqref="F1427">
    <cfRule type="containsText" dxfId="3196" priority="1522" operator="containsText" text="_JP">
      <formula>NOT(ISERROR(SEARCH("_JP",F1427)))</formula>
    </cfRule>
    <cfRule type="containsText" dxfId="3195" priority="1525" operator="containsText" text="_TOP_">
      <formula>NOT(ISERROR(SEARCH("_TOP_",F1427)))</formula>
    </cfRule>
    <cfRule type="beginsWith" dxfId="3194" priority="1526" operator="beginsWith" text="_JOK_">
      <formula>LEFT(F1427,LEN("_JOK_"))="_JOK_"</formula>
    </cfRule>
    <cfRule type="beginsWith" dxfId="3193" priority="1527" operator="beginsWith" text="_TFG">
      <formula>LEFT(F1427,LEN("_TFG"))="_TFG"</formula>
    </cfRule>
  </conditionalFormatting>
  <conditionalFormatting sqref="F1427">
    <cfRule type="beginsWith" dxfId="3192" priority="1529" operator="beginsWith" text="_low_">
      <formula>LEFT(F1427,LEN("_low_"))="_low_"</formula>
    </cfRule>
    <cfRule type="beginsWith" dxfId="3191" priority="1530" operator="beginsWith" text="_HIG_">
      <formula>LEFT(F1427,LEN("_HIG_"))="_HIG_"</formula>
    </cfRule>
  </conditionalFormatting>
  <conditionalFormatting sqref="F1427">
    <cfRule type="beginsWith" dxfId="3190" priority="1528" operator="beginsWith" text="_SCA_">
      <formula>LEFT(F1427,LEN("_SCA_"))="_SCA_"</formula>
    </cfRule>
  </conditionalFormatting>
  <conditionalFormatting sqref="F1427">
    <cfRule type="containsText" dxfId="3189" priority="1523" operator="containsText" text="_TMB">
      <formula>NOT(ISERROR(SEARCH("_TMB",F1427)))</formula>
    </cfRule>
    <cfRule type="containsText" dxfId="3188" priority="1524" operator="containsText" text="_TJP">
      <formula>NOT(ISERROR(SEARCH("_TJP",F1427)))</formula>
    </cfRule>
  </conditionalFormatting>
  <conditionalFormatting sqref="F1428">
    <cfRule type="containsText" dxfId="3187" priority="1513" operator="containsText" text="_JP">
      <formula>NOT(ISERROR(SEARCH("_JP",F1428)))</formula>
    </cfRule>
    <cfRule type="containsText" dxfId="3186" priority="1516" operator="containsText" text="_TOP_">
      <formula>NOT(ISERROR(SEARCH("_TOP_",F1428)))</formula>
    </cfRule>
    <cfRule type="beginsWith" dxfId="3185" priority="1517" operator="beginsWith" text="_JOK_">
      <formula>LEFT(F1428,LEN("_JOK_"))="_JOK_"</formula>
    </cfRule>
    <cfRule type="beginsWith" dxfId="3184" priority="1518" operator="beginsWith" text="_TFG">
      <formula>LEFT(F1428,LEN("_TFG"))="_TFG"</formula>
    </cfRule>
  </conditionalFormatting>
  <conditionalFormatting sqref="F1428">
    <cfRule type="beginsWith" dxfId="3183" priority="1520" operator="beginsWith" text="_low_">
      <formula>LEFT(F1428,LEN("_low_"))="_low_"</formula>
    </cfRule>
    <cfRule type="beginsWith" dxfId="3182" priority="1521" operator="beginsWith" text="_HIG_">
      <formula>LEFT(F1428,LEN("_HIG_"))="_HIG_"</formula>
    </cfRule>
  </conditionalFormatting>
  <conditionalFormatting sqref="F1428">
    <cfRule type="beginsWith" dxfId="3181" priority="1519" operator="beginsWith" text="_SCA_">
      <formula>LEFT(F1428,LEN("_SCA_"))="_SCA_"</formula>
    </cfRule>
  </conditionalFormatting>
  <conditionalFormatting sqref="F1428">
    <cfRule type="containsText" dxfId="3180" priority="1514" operator="containsText" text="_TMB">
      <formula>NOT(ISERROR(SEARCH("_TMB",F1428)))</formula>
    </cfRule>
    <cfRule type="containsText" dxfId="3179" priority="1515" operator="containsText" text="_TJP">
      <formula>NOT(ISERROR(SEARCH("_TJP",F1428)))</formula>
    </cfRule>
  </conditionalFormatting>
  <conditionalFormatting sqref="B1392">
    <cfRule type="containsText" dxfId="3178" priority="1504" operator="containsText" text="_JP">
      <formula>NOT(ISERROR(SEARCH("_JP",B1392)))</formula>
    </cfRule>
    <cfRule type="containsText" dxfId="3177" priority="1507" operator="containsText" text="_TOP_">
      <formula>NOT(ISERROR(SEARCH("_TOP_",B1392)))</formula>
    </cfRule>
    <cfRule type="beginsWith" dxfId="3176" priority="1508" operator="beginsWith" text="_JOK_">
      <formula>LEFT(B1392,LEN("_JOK_"))="_JOK_"</formula>
    </cfRule>
    <cfRule type="beginsWith" dxfId="3175" priority="1509" operator="beginsWith" text="_TFG">
      <formula>LEFT(B1392,LEN("_TFG"))="_TFG"</formula>
    </cfRule>
  </conditionalFormatting>
  <conditionalFormatting sqref="B1392">
    <cfRule type="beginsWith" dxfId="3174" priority="1511" operator="beginsWith" text="_low_">
      <formula>LEFT(B1392,LEN("_low_"))="_low_"</formula>
    </cfRule>
    <cfRule type="beginsWith" dxfId="3173" priority="1512" operator="beginsWith" text="_HIG_">
      <formula>LEFT(B1392,LEN("_HIG_"))="_HIG_"</formula>
    </cfRule>
  </conditionalFormatting>
  <conditionalFormatting sqref="B1392">
    <cfRule type="beginsWith" dxfId="3172" priority="1510" operator="beginsWith" text="_SCA_">
      <formula>LEFT(B1392,LEN("_SCA_"))="_SCA_"</formula>
    </cfRule>
  </conditionalFormatting>
  <conditionalFormatting sqref="B1392">
    <cfRule type="containsText" dxfId="3171" priority="1505" operator="containsText" text="_TMB">
      <formula>NOT(ISERROR(SEARCH("_TMB",B1392)))</formula>
    </cfRule>
    <cfRule type="containsText" dxfId="3170" priority="1506" operator="containsText" text="_TJP">
      <formula>NOT(ISERROR(SEARCH("_TJP",B1392)))</formula>
    </cfRule>
  </conditionalFormatting>
  <conditionalFormatting sqref="B1393">
    <cfRule type="containsText" dxfId="3169" priority="1495" operator="containsText" text="_JP">
      <formula>NOT(ISERROR(SEARCH("_JP",B1393)))</formula>
    </cfRule>
    <cfRule type="containsText" dxfId="3168" priority="1498" operator="containsText" text="_TOP_">
      <formula>NOT(ISERROR(SEARCH("_TOP_",B1393)))</formula>
    </cfRule>
    <cfRule type="beginsWith" dxfId="3167" priority="1499" operator="beginsWith" text="_JOK_">
      <formula>LEFT(B1393,LEN("_JOK_"))="_JOK_"</formula>
    </cfRule>
    <cfRule type="beginsWith" dxfId="3166" priority="1500" operator="beginsWith" text="_TFG">
      <formula>LEFT(B1393,LEN("_TFG"))="_TFG"</formula>
    </cfRule>
  </conditionalFormatting>
  <conditionalFormatting sqref="B1393">
    <cfRule type="beginsWith" dxfId="3165" priority="1502" operator="beginsWith" text="_low_">
      <formula>LEFT(B1393,LEN("_low_"))="_low_"</formula>
    </cfRule>
    <cfRule type="beginsWith" dxfId="3164" priority="1503" operator="beginsWith" text="_HIG_">
      <formula>LEFT(B1393,LEN("_HIG_"))="_HIG_"</formula>
    </cfRule>
  </conditionalFormatting>
  <conditionalFormatting sqref="B1393">
    <cfRule type="beginsWith" dxfId="3163" priority="1501" operator="beginsWith" text="_SCA_">
      <formula>LEFT(B1393,LEN("_SCA_"))="_SCA_"</formula>
    </cfRule>
  </conditionalFormatting>
  <conditionalFormatting sqref="B1393">
    <cfRule type="containsText" dxfId="3162" priority="1496" operator="containsText" text="_TMB">
      <formula>NOT(ISERROR(SEARCH("_TMB",B1393)))</formula>
    </cfRule>
    <cfRule type="containsText" dxfId="3161" priority="1497" operator="containsText" text="_TJP">
      <formula>NOT(ISERROR(SEARCH("_TJP",B1393)))</formula>
    </cfRule>
  </conditionalFormatting>
  <conditionalFormatting sqref="C1382">
    <cfRule type="containsText" dxfId="3160" priority="1486" operator="containsText" text="_JP">
      <formula>NOT(ISERROR(SEARCH("_JP",C1382)))</formula>
    </cfRule>
    <cfRule type="containsText" dxfId="3159" priority="1489" operator="containsText" text="_TOP_">
      <formula>NOT(ISERROR(SEARCH("_TOP_",C1382)))</formula>
    </cfRule>
    <cfRule type="beginsWith" dxfId="3158" priority="1490" operator="beginsWith" text="_JOK_">
      <formula>LEFT(C1382,LEN("_JOK_"))="_JOK_"</formula>
    </cfRule>
    <cfRule type="beginsWith" dxfId="3157" priority="1491" operator="beginsWith" text="_TFG">
      <formula>LEFT(C1382,LEN("_TFG"))="_TFG"</formula>
    </cfRule>
  </conditionalFormatting>
  <conditionalFormatting sqref="C1382">
    <cfRule type="beginsWith" dxfId="3156" priority="1493" operator="beginsWith" text="_low_">
      <formula>LEFT(C1382,LEN("_low_"))="_low_"</formula>
    </cfRule>
    <cfRule type="beginsWith" dxfId="3155" priority="1494" operator="beginsWith" text="_HIG_">
      <formula>LEFT(C1382,LEN("_HIG_"))="_HIG_"</formula>
    </cfRule>
  </conditionalFormatting>
  <conditionalFormatting sqref="C1382">
    <cfRule type="beginsWith" dxfId="3154" priority="1492" operator="beginsWith" text="_SCA_">
      <formula>LEFT(C1382,LEN("_SCA_"))="_SCA_"</formula>
    </cfRule>
  </conditionalFormatting>
  <conditionalFormatting sqref="C1382">
    <cfRule type="containsText" dxfId="3153" priority="1487" operator="containsText" text="_TMB">
      <formula>NOT(ISERROR(SEARCH("_TMB",C1382)))</formula>
    </cfRule>
    <cfRule type="containsText" dxfId="3152" priority="1488" operator="containsText" text="_TJP">
      <formula>NOT(ISERROR(SEARCH("_TJP",C1382)))</formula>
    </cfRule>
  </conditionalFormatting>
  <conditionalFormatting sqref="C1383">
    <cfRule type="containsText" dxfId="3151" priority="1477" operator="containsText" text="_JP">
      <formula>NOT(ISERROR(SEARCH("_JP",C1383)))</formula>
    </cfRule>
    <cfRule type="containsText" dxfId="3150" priority="1480" operator="containsText" text="_TOP_">
      <formula>NOT(ISERROR(SEARCH("_TOP_",C1383)))</formula>
    </cfRule>
    <cfRule type="beginsWith" dxfId="3149" priority="1481" operator="beginsWith" text="_JOK_">
      <formula>LEFT(C1383,LEN("_JOK_"))="_JOK_"</formula>
    </cfRule>
    <cfRule type="beginsWith" dxfId="3148" priority="1482" operator="beginsWith" text="_TFG">
      <formula>LEFT(C1383,LEN("_TFG"))="_TFG"</formula>
    </cfRule>
  </conditionalFormatting>
  <conditionalFormatting sqref="C1383">
    <cfRule type="beginsWith" dxfId="3147" priority="1484" operator="beginsWith" text="_low_">
      <formula>LEFT(C1383,LEN("_low_"))="_low_"</formula>
    </cfRule>
    <cfRule type="beginsWith" dxfId="3146" priority="1485" operator="beginsWith" text="_HIG_">
      <formula>LEFT(C1383,LEN("_HIG_"))="_HIG_"</formula>
    </cfRule>
  </conditionalFormatting>
  <conditionalFormatting sqref="C1383">
    <cfRule type="beginsWith" dxfId="3145" priority="1483" operator="beginsWith" text="_SCA_">
      <formula>LEFT(C1383,LEN("_SCA_"))="_SCA_"</formula>
    </cfRule>
  </conditionalFormatting>
  <conditionalFormatting sqref="C1383">
    <cfRule type="containsText" dxfId="3144" priority="1478" operator="containsText" text="_TMB">
      <formula>NOT(ISERROR(SEARCH("_TMB",C1383)))</formula>
    </cfRule>
    <cfRule type="containsText" dxfId="3143" priority="1479" operator="containsText" text="_TJP">
      <formula>NOT(ISERROR(SEARCH("_TJP",C1383)))</formula>
    </cfRule>
  </conditionalFormatting>
  <conditionalFormatting sqref="D1382">
    <cfRule type="containsText" dxfId="3142" priority="1468" operator="containsText" text="_JP">
      <formula>NOT(ISERROR(SEARCH("_JP",D1382)))</formula>
    </cfRule>
    <cfRule type="containsText" dxfId="3141" priority="1471" operator="containsText" text="_TOP_">
      <formula>NOT(ISERROR(SEARCH("_TOP_",D1382)))</formula>
    </cfRule>
    <cfRule type="beginsWith" dxfId="3140" priority="1472" operator="beginsWith" text="_JOK_">
      <formula>LEFT(D1382,LEN("_JOK_"))="_JOK_"</formula>
    </cfRule>
    <cfRule type="beginsWith" dxfId="3139" priority="1473" operator="beginsWith" text="_TFG">
      <formula>LEFT(D1382,LEN("_TFG"))="_TFG"</formula>
    </cfRule>
  </conditionalFormatting>
  <conditionalFormatting sqref="D1382">
    <cfRule type="beginsWith" dxfId="3138" priority="1475" operator="beginsWith" text="_low_">
      <formula>LEFT(D1382,LEN("_low_"))="_low_"</formula>
    </cfRule>
    <cfRule type="beginsWith" dxfId="3137" priority="1476" operator="beginsWith" text="_HIG_">
      <formula>LEFT(D1382,LEN("_HIG_"))="_HIG_"</formula>
    </cfRule>
  </conditionalFormatting>
  <conditionalFormatting sqref="D1382">
    <cfRule type="beginsWith" dxfId="3136" priority="1474" operator="beginsWith" text="_SCA_">
      <formula>LEFT(D1382,LEN("_SCA_"))="_SCA_"</formula>
    </cfRule>
  </conditionalFormatting>
  <conditionalFormatting sqref="D1382">
    <cfRule type="containsText" dxfId="3135" priority="1469" operator="containsText" text="_TMB">
      <formula>NOT(ISERROR(SEARCH("_TMB",D1382)))</formula>
    </cfRule>
    <cfRule type="containsText" dxfId="3134" priority="1470" operator="containsText" text="_TJP">
      <formula>NOT(ISERROR(SEARCH("_TJP",D1382)))</formula>
    </cfRule>
  </conditionalFormatting>
  <conditionalFormatting sqref="D1383">
    <cfRule type="containsText" dxfId="3133" priority="1459" operator="containsText" text="_JP">
      <formula>NOT(ISERROR(SEARCH("_JP",D1383)))</formula>
    </cfRule>
    <cfRule type="containsText" dxfId="3132" priority="1462" operator="containsText" text="_TOP_">
      <formula>NOT(ISERROR(SEARCH("_TOP_",D1383)))</formula>
    </cfRule>
    <cfRule type="beginsWith" dxfId="3131" priority="1463" operator="beginsWith" text="_JOK_">
      <formula>LEFT(D1383,LEN("_JOK_"))="_JOK_"</formula>
    </cfRule>
    <cfRule type="beginsWith" dxfId="3130" priority="1464" operator="beginsWith" text="_TFG">
      <formula>LEFT(D1383,LEN("_TFG"))="_TFG"</formula>
    </cfRule>
  </conditionalFormatting>
  <conditionalFormatting sqref="D1383">
    <cfRule type="beginsWith" dxfId="3129" priority="1466" operator="beginsWith" text="_low_">
      <formula>LEFT(D1383,LEN("_low_"))="_low_"</formula>
    </cfRule>
    <cfRule type="beginsWith" dxfId="3128" priority="1467" operator="beginsWith" text="_HIG_">
      <formula>LEFT(D1383,LEN("_HIG_"))="_HIG_"</formula>
    </cfRule>
  </conditionalFormatting>
  <conditionalFormatting sqref="D1383">
    <cfRule type="beginsWith" dxfId="3127" priority="1465" operator="beginsWith" text="_SCA_">
      <formula>LEFT(D1383,LEN("_SCA_"))="_SCA_"</formula>
    </cfRule>
  </conditionalFormatting>
  <conditionalFormatting sqref="D1383">
    <cfRule type="containsText" dxfId="3126" priority="1460" operator="containsText" text="_TMB">
      <formula>NOT(ISERROR(SEARCH("_TMB",D1383)))</formula>
    </cfRule>
    <cfRule type="containsText" dxfId="3125" priority="1461" operator="containsText" text="_TJP">
      <formula>NOT(ISERROR(SEARCH("_TJP",D1383)))</formula>
    </cfRule>
  </conditionalFormatting>
  <conditionalFormatting sqref="B1370:F1370">
    <cfRule type="beginsWith" dxfId="3124" priority="1458" operator="beginsWith" text="_SCA_">
      <formula>LEFT(B1370,LEN("_SCA_"))="_SCA_"</formula>
    </cfRule>
  </conditionalFormatting>
  <conditionalFormatting sqref="B1370:F1370">
    <cfRule type="containsText" dxfId="3123" priority="1456" operator="containsText" text="_TMB">
      <formula>NOT(ISERROR(SEARCH("_TMB",B1370)))</formula>
    </cfRule>
    <cfRule type="containsText" dxfId="3122" priority="1457" operator="containsText" text="_TJP">
      <formula>NOT(ISERROR(SEARCH("_TJP",B1370)))</formula>
    </cfRule>
  </conditionalFormatting>
  <conditionalFormatting sqref="B1370:F1370">
    <cfRule type="containsText" dxfId="3121" priority="1450" operator="containsText" text="_JP">
      <formula>NOT(ISERROR(SEARCH("_JP",B1370)))</formula>
    </cfRule>
    <cfRule type="containsText" dxfId="3120" priority="1451" operator="containsText" text="_TOP_">
      <formula>NOT(ISERROR(SEARCH("_TOP_",B1370)))</formula>
    </cfRule>
    <cfRule type="beginsWith" dxfId="3119" priority="1452" operator="beginsWith" text="_JOK_">
      <formula>LEFT(B1370,LEN("_JOK_"))="_JOK_"</formula>
    </cfRule>
    <cfRule type="beginsWith" dxfId="3118" priority="1453" operator="beginsWith" text="_TFG">
      <formula>LEFT(B1370,LEN("_TFG"))="_TFG"</formula>
    </cfRule>
  </conditionalFormatting>
  <conditionalFormatting sqref="B1370:F1370">
    <cfRule type="beginsWith" dxfId="3117" priority="1454" operator="beginsWith" text="_low_">
      <formula>LEFT(B1370,LEN("_low_"))="_low_"</formula>
    </cfRule>
    <cfRule type="beginsWith" dxfId="3116" priority="1455" operator="beginsWith" text="_HIG_">
      <formula>LEFT(B1370,LEN("_HIG_"))="_HIG_"</formula>
    </cfRule>
  </conditionalFormatting>
  <conditionalFormatting sqref="B1463">
    <cfRule type="beginsWith" dxfId="3115" priority="1413" operator="beginsWith" text="_SCA_">
      <formula>LEFT(B1463,LEN("_SCA_"))="_SCA_"</formula>
    </cfRule>
  </conditionalFormatting>
  <conditionalFormatting sqref="B1463">
    <cfRule type="containsText" dxfId="3114" priority="1411" operator="containsText" text="_TMB">
      <formula>NOT(ISERROR(SEARCH("_TMB",B1463)))</formula>
    </cfRule>
    <cfRule type="containsText" dxfId="3113" priority="1412" operator="containsText" text="_TJP">
      <formula>NOT(ISERROR(SEARCH("_TJP",B1463)))</formula>
    </cfRule>
  </conditionalFormatting>
  <conditionalFormatting sqref="B1463">
    <cfRule type="containsText" dxfId="3112" priority="1405" operator="containsText" text="_JP">
      <formula>NOT(ISERROR(SEARCH("_JP",B1463)))</formula>
    </cfRule>
    <cfRule type="containsText" dxfId="3111" priority="1406" operator="containsText" text="_TOP_">
      <formula>NOT(ISERROR(SEARCH("_TOP_",B1463)))</formula>
    </cfRule>
    <cfRule type="beginsWith" dxfId="3110" priority="1407" operator="beginsWith" text="_JOK_">
      <formula>LEFT(B1463,LEN("_JOK_"))="_JOK_"</formula>
    </cfRule>
    <cfRule type="beginsWith" dxfId="3109" priority="1408" operator="beginsWith" text="_TFG">
      <formula>LEFT(B1463,LEN("_TFG"))="_TFG"</formula>
    </cfRule>
  </conditionalFormatting>
  <conditionalFormatting sqref="B1463">
    <cfRule type="beginsWith" dxfId="3108" priority="1409" operator="beginsWith" text="_low_">
      <formula>LEFT(B1463,LEN("_low_"))="_low_"</formula>
    </cfRule>
    <cfRule type="beginsWith" dxfId="3107" priority="1410" operator="beginsWith" text="_HIG_">
      <formula>LEFT(B1463,LEN("_HIG_"))="_HIG_"</formula>
    </cfRule>
  </conditionalFormatting>
  <conditionalFormatting sqref="B501:F501">
    <cfRule type="beginsWith" dxfId="3106" priority="1449" operator="beginsWith" text="_SCA_">
      <formula>LEFT(B501,LEN("_SCA_"))="_SCA_"</formula>
    </cfRule>
  </conditionalFormatting>
  <conditionalFormatting sqref="B501:F501">
    <cfRule type="containsText" dxfId="3105" priority="1447" operator="containsText" text="_TMB">
      <formula>NOT(ISERROR(SEARCH("_TMB",B501)))</formula>
    </cfRule>
    <cfRule type="containsText" dxfId="3104" priority="1448" operator="containsText" text="_TJP">
      <formula>NOT(ISERROR(SEARCH("_TJP",B501)))</formula>
    </cfRule>
  </conditionalFormatting>
  <conditionalFormatting sqref="B501:F501">
    <cfRule type="containsText" dxfId="3103" priority="1441" operator="containsText" text="_JP">
      <formula>NOT(ISERROR(SEARCH("_JP",B501)))</formula>
    </cfRule>
    <cfRule type="containsText" dxfId="3102" priority="1442" operator="containsText" text="_TOP_">
      <formula>NOT(ISERROR(SEARCH("_TOP_",B501)))</formula>
    </cfRule>
    <cfRule type="beginsWith" dxfId="3101" priority="1443" operator="beginsWith" text="_JOK_">
      <formula>LEFT(B501,LEN("_JOK_"))="_JOK_"</formula>
    </cfRule>
    <cfRule type="beginsWith" dxfId="3100" priority="1444" operator="beginsWith" text="_TFG">
      <formula>LEFT(B501,LEN("_TFG"))="_TFG"</formula>
    </cfRule>
  </conditionalFormatting>
  <conditionalFormatting sqref="B501:F501">
    <cfRule type="beginsWith" dxfId="3099" priority="1445" operator="beginsWith" text="_low_">
      <formula>LEFT(B501,LEN("_low_"))="_low_"</formula>
    </cfRule>
    <cfRule type="beginsWith" dxfId="3098" priority="1446" operator="beginsWith" text="_HIG_">
      <formula>LEFT(B501,LEN("_HIG_"))="_HIG_"</formula>
    </cfRule>
  </conditionalFormatting>
  <conditionalFormatting sqref="B1332:F1332">
    <cfRule type="beginsWith" dxfId="3097" priority="1440" operator="beginsWith" text="_SCA_">
      <formula>LEFT(B1332,LEN("_SCA_"))="_SCA_"</formula>
    </cfRule>
  </conditionalFormatting>
  <conditionalFormatting sqref="B1332:F1332">
    <cfRule type="containsText" dxfId="3096" priority="1438" operator="containsText" text="_TMB">
      <formula>NOT(ISERROR(SEARCH("_TMB",B1332)))</formula>
    </cfRule>
    <cfRule type="containsText" dxfId="3095" priority="1439" operator="containsText" text="_TJP">
      <formula>NOT(ISERROR(SEARCH("_TJP",B1332)))</formula>
    </cfRule>
  </conditionalFormatting>
  <conditionalFormatting sqref="B1332:F1332">
    <cfRule type="containsText" dxfId="3094" priority="1432" operator="containsText" text="_JP">
      <formula>NOT(ISERROR(SEARCH("_JP",B1332)))</formula>
    </cfRule>
    <cfRule type="containsText" dxfId="3093" priority="1433" operator="containsText" text="_TOP_">
      <formula>NOT(ISERROR(SEARCH("_TOP_",B1332)))</formula>
    </cfRule>
    <cfRule type="beginsWith" dxfId="3092" priority="1434" operator="beginsWith" text="_JOK_">
      <formula>LEFT(B1332,LEN("_JOK_"))="_JOK_"</formula>
    </cfRule>
    <cfRule type="beginsWith" dxfId="3091" priority="1435" operator="beginsWith" text="_TFG">
      <formula>LEFT(B1332,LEN("_TFG"))="_TFG"</formula>
    </cfRule>
  </conditionalFormatting>
  <conditionalFormatting sqref="B1332:F1332">
    <cfRule type="beginsWith" dxfId="3090" priority="1436" operator="beginsWith" text="_low_">
      <formula>LEFT(B1332,LEN("_low_"))="_low_"</formula>
    </cfRule>
    <cfRule type="beginsWith" dxfId="3089" priority="1437" operator="beginsWith" text="_HIG_">
      <formula>LEFT(B1332,LEN("_HIG_"))="_HIG_"</formula>
    </cfRule>
  </conditionalFormatting>
  <conditionalFormatting sqref="C1463 E1463:F1463">
    <cfRule type="beginsWith" dxfId="3088" priority="1431" operator="beginsWith" text="_SCA_">
      <formula>LEFT(C1463,LEN("_SCA_"))="_SCA_"</formula>
    </cfRule>
  </conditionalFormatting>
  <conditionalFormatting sqref="C1463 E1463:F1463">
    <cfRule type="containsText" dxfId="3087" priority="1429" operator="containsText" text="_TMB">
      <formula>NOT(ISERROR(SEARCH("_TMB",C1463)))</formula>
    </cfRule>
    <cfRule type="containsText" dxfId="3086" priority="1430" operator="containsText" text="_TJP">
      <formula>NOT(ISERROR(SEARCH("_TJP",C1463)))</formula>
    </cfRule>
  </conditionalFormatting>
  <conditionalFormatting sqref="C1463 E1463:F1463">
    <cfRule type="containsText" dxfId="3085" priority="1423" operator="containsText" text="_JP">
      <formula>NOT(ISERROR(SEARCH("_JP",C1463)))</formula>
    </cfRule>
    <cfRule type="containsText" dxfId="3084" priority="1424" operator="containsText" text="_TOP_">
      <formula>NOT(ISERROR(SEARCH("_TOP_",C1463)))</formula>
    </cfRule>
    <cfRule type="beginsWith" dxfId="3083" priority="1425" operator="beginsWith" text="_JOK_">
      <formula>LEFT(C1463,LEN("_JOK_"))="_JOK_"</formula>
    </cfRule>
    <cfRule type="beginsWith" dxfId="3082" priority="1426" operator="beginsWith" text="_TFG">
      <formula>LEFT(C1463,LEN("_TFG"))="_TFG"</formula>
    </cfRule>
  </conditionalFormatting>
  <conditionalFormatting sqref="C1463 E1463:F1463">
    <cfRule type="beginsWith" dxfId="3081" priority="1427" operator="beginsWith" text="_low_">
      <formula>LEFT(C1463,LEN("_low_"))="_low_"</formula>
    </cfRule>
    <cfRule type="beginsWith" dxfId="3080" priority="1428" operator="beginsWith" text="_HIG_">
      <formula>LEFT(C1463,LEN("_HIG_"))="_HIG_"</formula>
    </cfRule>
  </conditionalFormatting>
  <conditionalFormatting sqref="D1463">
    <cfRule type="beginsWith" dxfId="3079" priority="1422" operator="beginsWith" text="_SCA_">
      <formula>LEFT(D1463,LEN("_SCA_"))="_SCA_"</formula>
    </cfRule>
  </conditionalFormatting>
  <conditionalFormatting sqref="D1463">
    <cfRule type="containsText" dxfId="3078" priority="1420" operator="containsText" text="_TMB">
      <formula>NOT(ISERROR(SEARCH("_TMB",D1463)))</formula>
    </cfRule>
    <cfRule type="containsText" dxfId="3077" priority="1421" operator="containsText" text="_TJP">
      <formula>NOT(ISERROR(SEARCH("_TJP",D1463)))</formula>
    </cfRule>
  </conditionalFormatting>
  <conditionalFormatting sqref="D1463">
    <cfRule type="containsText" dxfId="3076" priority="1414" operator="containsText" text="_JP">
      <formula>NOT(ISERROR(SEARCH("_JP",D1463)))</formula>
    </cfRule>
    <cfRule type="containsText" dxfId="3075" priority="1415" operator="containsText" text="_TOP_">
      <formula>NOT(ISERROR(SEARCH("_TOP_",D1463)))</formula>
    </cfRule>
    <cfRule type="beginsWith" dxfId="3074" priority="1416" operator="beginsWith" text="_JOK_">
      <formula>LEFT(D1463,LEN("_JOK_"))="_JOK_"</formula>
    </cfRule>
    <cfRule type="beginsWith" dxfId="3073" priority="1417" operator="beginsWith" text="_TFG">
      <formula>LEFT(D1463,LEN("_TFG"))="_TFG"</formula>
    </cfRule>
  </conditionalFormatting>
  <conditionalFormatting sqref="D1463">
    <cfRule type="beginsWith" dxfId="3072" priority="1418" operator="beginsWith" text="_low_">
      <formula>LEFT(D1463,LEN("_low_"))="_low_"</formula>
    </cfRule>
    <cfRule type="beginsWith" dxfId="3071" priority="1419" operator="beginsWith" text="_HIG_">
      <formula>LEFT(D1463,LEN("_HIG_"))="_HIG_"</formula>
    </cfRule>
  </conditionalFormatting>
  <conditionalFormatting sqref="B547">
    <cfRule type="containsText" dxfId="3070" priority="1369" operator="containsText" text="_JP">
      <formula>NOT(ISERROR(SEARCH("_JP",B547)))</formula>
    </cfRule>
    <cfRule type="containsText" dxfId="3069" priority="1372" operator="containsText" text="_TOP_">
      <formula>NOT(ISERROR(SEARCH("_TOP_",B547)))</formula>
    </cfRule>
    <cfRule type="beginsWith" dxfId="3068" priority="1373" operator="beginsWith" text="_JOK_">
      <formula>LEFT(B547,LEN("_JOK_"))="_JOK_"</formula>
    </cfRule>
    <cfRule type="beginsWith" dxfId="3067" priority="1374" operator="beginsWith" text="_TFG">
      <formula>LEFT(B547,LEN("_TFG"))="_TFG"</formula>
    </cfRule>
  </conditionalFormatting>
  <conditionalFormatting sqref="B547">
    <cfRule type="beginsWith" dxfId="3066" priority="1376" operator="beginsWith" text="_low_">
      <formula>LEFT(B547,LEN("_low_"))="_low_"</formula>
    </cfRule>
    <cfRule type="beginsWith" dxfId="3065" priority="1377" operator="beginsWith" text="_HIG_">
      <formula>LEFT(B547,LEN("_HIG_"))="_HIG_"</formula>
    </cfRule>
  </conditionalFormatting>
  <conditionalFormatting sqref="B547">
    <cfRule type="beginsWith" dxfId="3064" priority="1375" operator="beginsWith" text="_SCA_">
      <formula>LEFT(B547,LEN("_SCA_"))="_SCA_"</formula>
    </cfRule>
  </conditionalFormatting>
  <conditionalFormatting sqref="B547">
    <cfRule type="containsText" dxfId="3063" priority="1370" operator="containsText" text="_TMB">
      <formula>NOT(ISERROR(SEARCH("_TMB",B547)))</formula>
    </cfRule>
    <cfRule type="containsText" dxfId="3062" priority="1371" operator="containsText" text="_TJP">
      <formula>NOT(ISERROR(SEARCH("_TJP",B547)))</formula>
    </cfRule>
  </conditionalFormatting>
  <conditionalFormatting sqref="B548">
    <cfRule type="containsText" dxfId="3061" priority="1360" operator="containsText" text="_JP">
      <formula>NOT(ISERROR(SEARCH("_JP",B548)))</formula>
    </cfRule>
    <cfRule type="containsText" dxfId="3060" priority="1363" operator="containsText" text="_TOP_">
      <formula>NOT(ISERROR(SEARCH("_TOP_",B548)))</formula>
    </cfRule>
    <cfRule type="beginsWith" dxfId="3059" priority="1364" operator="beginsWith" text="_JOK_">
      <formula>LEFT(B548,LEN("_JOK_"))="_JOK_"</formula>
    </cfRule>
    <cfRule type="beginsWith" dxfId="3058" priority="1365" operator="beginsWith" text="_TFG">
      <formula>LEFT(B548,LEN("_TFG"))="_TFG"</formula>
    </cfRule>
  </conditionalFormatting>
  <conditionalFormatting sqref="B548">
    <cfRule type="beginsWith" dxfId="3057" priority="1367" operator="beginsWith" text="_low_">
      <formula>LEFT(B548,LEN("_low_"))="_low_"</formula>
    </cfRule>
    <cfRule type="beginsWith" dxfId="3056" priority="1368" operator="beginsWith" text="_HIG_">
      <formula>LEFT(B548,LEN("_HIG_"))="_HIG_"</formula>
    </cfRule>
  </conditionalFormatting>
  <conditionalFormatting sqref="B548">
    <cfRule type="beginsWith" dxfId="3055" priority="1366" operator="beginsWith" text="_SCA_">
      <formula>LEFT(B548,LEN("_SCA_"))="_SCA_"</formula>
    </cfRule>
  </conditionalFormatting>
  <conditionalFormatting sqref="B548">
    <cfRule type="containsText" dxfId="3054" priority="1361" operator="containsText" text="_TMB">
      <formula>NOT(ISERROR(SEARCH("_TMB",B548)))</formula>
    </cfRule>
    <cfRule type="containsText" dxfId="3053" priority="1362" operator="containsText" text="_TJP">
      <formula>NOT(ISERROR(SEARCH("_TJP",B548)))</formula>
    </cfRule>
  </conditionalFormatting>
  <conditionalFormatting sqref="C544">
    <cfRule type="containsText" dxfId="3052" priority="1342" operator="containsText" text="_JP">
      <formula>NOT(ISERROR(SEARCH("_JP",C544)))</formula>
    </cfRule>
    <cfRule type="containsText" dxfId="3051" priority="1345" operator="containsText" text="_TOP_">
      <formula>NOT(ISERROR(SEARCH("_TOP_",C544)))</formula>
    </cfRule>
    <cfRule type="beginsWith" dxfId="3050" priority="1346" operator="beginsWith" text="_JOK_">
      <formula>LEFT(C544,LEN("_JOK_"))="_JOK_"</formula>
    </cfRule>
    <cfRule type="beginsWith" dxfId="3049" priority="1347" operator="beginsWith" text="_TFG">
      <formula>LEFT(C544,LEN("_TFG"))="_TFG"</formula>
    </cfRule>
  </conditionalFormatting>
  <conditionalFormatting sqref="C544">
    <cfRule type="beginsWith" dxfId="3048" priority="1349" operator="beginsWith" text="_low_">
      <formula>LEFT(C544,LEN("_low_"))="_low_"</formula>
    </cfRule>
    <cfRule type="beginsWith" dxfId="3047" priority="1350" operator="beginsWith" text="_HIG_">
      <formula>LEFT(C544,LEN("_HIG_"))="_HIG_"</formula>
    </cfRule>
  </conditionalFormatting>
  <conditionalFormatting sqref="C544">
    <cfRule type="beginsWith" dxfId="3046" priority="1348" operator="beginsWith" text="_SCA_">
      <formula>LEFT(C544,LEN("_SCA_"))="_SCA_"</formula>
    </cfRule>
  </conditionalFormatting>
  <conditionalFormatting sqref="C544">
    <cfRule type="containsText" dxfId="3045" priority="1343" operator="containsText" text="_TMB">
      <formula>NOT(ISERROR(SEARCH("_TMB",C544)))</formula>
    </cfRule>
    <cfRule type="containsText" dxfId="3044" priority="1344" operator="containsText" text="_TJP">
      <formula>NOT(ISERROR(SEARCH("_TJP",C544)))</formula>
    </cfRule>
  </conditionalFormatting>
  <conditionalFormatting sqref="E543">
    <cfRule type="containsText" dxfId="3043" priority="1333" operator="containsText" text="_JP">
      <formula>NOT(ISERROR(SEARCH("_JP",E543)))</formula>
    </cfRule>
    <cfRule type="containsText" dxfId="3042" priority="1336" operator="containsText" text="_TOP_">
      <formula>NOT(ISERROR(SEARCH("_TOP_",E543)))</formula>
    </cfRule>
    <cfRule type="beginsWith" dxfId="3041" priority="1337" operator="beginsWith" text="_JOK_">
      <formula>LEFT(E543,LEN("_JOK_"))="_JOK_"</formula>
    </cfRule>
    <cfRule type="beginsWith" dxfId="3040" priority="1338" operator="beginsWith" text="_TFG">
      <formula>LEFT(E543,LEN("_TFG"))="_TFG"</formula>
    </cfRule>
  </conditionalFormatting>
  <conditionalFormatting sqref="E543">
    <cfRule type="beginsWith" dxfId="3039" priority="1340" operator="beginsWith" text="_low_">
      <formula>LEFT(E543,LEN("_low_"))="_low_"</formula>
    </cfRule>
    <cfRule type="beginsWith" dxfId="3038" priority="1341" operator="beginsWith" text="_HIG_">
      <formula>LEFT(E543,LEN("_HIG_"))="_HIG_"</formula>
    </cfRule>
  </conditionalFormatting>
  <conditionalFormatting sqref="E543">
    <cfRule type="beginsWith" dxfId="3037" priority="1339" operator="beginsWith" text="_SCA_">
      <formula>LEFT(E543,LEN("_SCA_"))="_SCA_"</formula>
    </cfRule>
  </conditionalFormatting>
  <conditionalFormatting sqref="E543">
    <cfRule type="containsText" dxfId="3036" priority="1334" operator="containsText" text="_TMB">
      <formula>NOT(ISERROR(SEARCH("_TMB",E543)))</formula>
    </cfRule>
    <cfRule type="containsText" dxfId="3035" priority="1335" operator="containsText" text="_TJP">
      <formula>NOT(ISERROR(SEARCH("_TJP",E543)))</formula>
    </cfRule>
  </conditionalFormatting>
  <conditionalFormatting sqref="E544">
    <cfRule type="containsText" dxfId="3034" priority="1324" operator="containsText" text="_JP">
      <formula>NOT(ISERROR(SEARCH("_JP",E544)))</formula>
    </cfRule>
    <cfRule type="containsText" dxfId="3033" priority="1327" operator="containsText" text="_TOP_">
      <formula>NOT(ISERROR(SEARCH("_TOP_",E544)))</formula>
    </cfRule>
    <cfRule type="beginsWith" dxfId="3032" priority="1328" operator="beginsWith" text="_JOK_">
      <formula>LEFT(E544,LEN("_JOK_"))="_JOK_"</formula>
    </cfRule>
    <cfRule type="beginsWith" dxfId="3031" priority="1329" operator="beginsWith" text="_TFG">
      <formula>LEFT(E544,LEN("_TFG"))="_TFG"</formula>
    </cfRule>
  </conditionalFormatting>
  <conditionalFormatting sqref="E544">
    <cfRule type="beginsWith" dxfId="3030" priority="1331" operator="beginsWith" text="_low_">
      <formula>LEFT(E544,LEN("_low_"))="_low_"</formula>
    </cfRule>
    <cfRule type="beginsWith" dxfId="3029" priority="1332" operator="beginsWith" text="_HIG_">
      <formula>LEFT(E544,LEN("_HIG_"))="_HIG_"</formula>
    </cfRule>
  </conditionalFormatting>
  <conditionalFormatting sqref="E544">
    <cfRule type="beginsWith" dxfId="3028" priority="1330" operator="beginsWith" text="_SCA_">
      <formula>LEFT(E544,LEN("_SCA_"))="_SCA_"</formula>
    </cfRule>
  </conditionalFormatting>
  <conditionalFormatting sqref="E544">
    <cfRule type="containsText" dxfId="3027" priority="1325" operator="containsText" text="_TMB">
      <formula>NOT(ISERROR(SEARCH("_TMB",E544)))</formula>
    </cfRule>
    <cfRule type="containsText" dxfId="3026" priority="1326" operator="containsText" text="_TJP">
      <formula>NOT(ISERROR(SEARCH("_TJP",E544)))</formula>
    </cfRule>
  </conditionalFormatting>
  <conditionalFormatting sqref="F547">
    <cfRule type="containsText" dxfId="3025" priority="1315" operator="containsText" text="_JP">
      <formula>NOT(ISERROR(SEARCH("_JP",F547)))</formula>
    </cfRule>
    <cfRule type="containsText" dxfId="3024" priority="1318" operator="containsText" text="_TOP_">
      <formula>NOT(ISERROR(SEARCH("_TOP_",F547)))</formula>
    </cfRule>
    <cfRule type="beginsWith" dxfId="3023" priority="1319" operator="beginsWith" text="_JOK_">
      <formula>LEFT(F547,LEN("_JOK_"))="_JOK_"</formula>
    </cfRule>
    <cfRule type="beginsWith" dxfId="3022" priority="1320" operator="beginsWith" text="_TFG">
      <formula>LEFT(F547,LEN("_TFG"))="_TFG"</formula>
    </cfRule>
  </conditionalFormatting>
  <conditionalFormatting sqref="F547">
    <cfRule type="beginsWith" dxfId="3021" priority="1322" operator="beginsWith" text="_low_">
      <formula>LEFT(F547,LEN("_low_"))="_low_"</formula>
    </cfRule>
    <cfRule type="beginsWith" dxfId="3020" priority="1323" operator="beginsWith" text="_HIG_">
      <formula>LEFT(F547,LEN("_HIG_"))="_HIG_"</formula>
    </cfRule>
  </conditionalFormatting>
  <conditionalFormatting sqref="F547">
    <cfRule type="beginsWith" dxfId="3019" priority="1321" operator="beginsWith" text="_SCA_">
      <formula>LEFT(F547,LEN("_SCA_"))="_SCA_"</formula>
    </cfRule>
  </conditionalFormatting>
  <conditionalFormatting sqref="F547">
    <cfRule type="containsText" dxfId="3018" priority="1316" operator="containsText" text="_TMB">
      <formula>NOT(ISERROR(SEARCH("_TMB",F547)))</formula>
    </cfRule>
    <cfRule type="containsText" dxfId="3017" priority="1317" operator="containsText" text="_TJP">
      <formula>NOT(ISERROR(SEARCH("_TJP",F547)))</formula>
    </cfRule>
  </conditionalFormatting>
  <conditionalFormatting sqref="F548">
    <cfRule type="containsText" dxfId="3016" priority="1306" operator="containsText" text="_JP">
      <formula>NOT(ISERROR(SEARCH("_JP",F548)))</formula>
    </cfRule>
    <cfRule type="containsText" dxfId="3015" priority="1309" operator="containsText" text="_TOP_">
      <formula>NOT(ISERROR(SEARCH("_TOP_",F548)))</formula>
    </cfRule>
    <cfRule type="beginsWith" dxfId="3014" priority="1310" operator="beginsWith" text="_JOK_">
      <formula>LEFT(F548,LEN("_JOK_"))="_JOK_"</formula>
    </cfRule>
    <cfRule type="beginsWith" dxfId="3013" priority="1311" operator="beginsWith" text="_TFG">
      <formula>LEFT(F548,LEN("_TFG"))="_TFG"</formula>
    </cfRule>
  </conditionalFormatting>
  <conditionalFormatting sqref="F548">
    <cfRule type="beginsWith" dxfId="3012" priority="1313" operator="beginsWith" text="_low_">
      <formula>LEFT(F548,LEN("_low_"))="_low_"</formula>
    </cfRule>
    <cfRule type="beginsWith" dxfId="3011" priority="1314" operator="beginsWith" text="_HIG_">
      <formula>LEFT(F548,LEN("_HIG_"))="_HIG_"</formula>
    </cfRule>
  </conditionalFormatting>
  <conditionalFormatting sqref="F548">
    <cfRule type="beginsWith" dxfId="3010" priority="1312" operator="beginsWith" text="_SCA_">
      <formula>LEFT(F548,LEN("_SCA_"))="_SCA_"</formula>
    </cfRule>
  </conditionalFormatting>
  <conditionalFormatting sqref="F548">
    <cfRule type="containsText" dxfId="3009" priority="1307" operator="containsText" text="_TMB">
      <formula>NOT(ISERROR(SEARCH("_TMB",F548)))</formula>
    </cfRule>
    <cfRule type="containsText" dxfId="3008" priority="1308" operator="containsText" text="_TJP">
      <formula>NOT(ISERROR(SEARCH("_TJP",F548)))</formula>
    </cfRule>
  </conditionalFormatting>
  <conditionalFormatting sqref="D556">
    <cfRule type="containsText" dxfId="3007" priority="1297" operator="containsText" text="_JP">
      <formula>NOT(ISERROR(SEARCH("_JP",D556)))</formula>
    </cfRule>
    <cfRule type="containsText" dxfId="3006" priority="1300" operator="containsText" text="_TOP_">
      <formula>NOT(ISERROR(SEARCH("_TOP_",D556)))</formula>
    </cfRule>
    <cfRule type="beginsWith" dxfId="3005" priority="1301" operator="beginsWith" text="_JOK_">
      <formula>LEFT(D556,LEN("_JOK_"))="_JOK_"</formula>
    </cfRule>
    <cfRule type="beginsWith" dxfId="3004" priority="1302" operator="beginsWith" text="_TFG">
      <formula>LEFT(D556,LEN("_TFG"))="_TFG"</formula>
    </cfRule>
  </conditionalFormatting>
  <conditionalFormatting sqref="D556">
    <cfRule type="beginsWith" dxfId="3003" priority="1304" operator="beginsWith" text="_low_">
      <formula>LEFT(D556,LEN("_low_"))="_low_"</formula>
    </cfRule>
    <cfRule type="beginsWith" dxfId="3002" priority="1305" operator="beginsWith" text="_HIG_">
      <formula>LEFT(D556,LEN("_HIG_"))="_HIG_"</formula>
    </cfRule>
  </conditionalFormatting>
  <conditionalFormatting sqref="D556">
    <cfRule type="beginsWith" dxfId="3001" priority="1303" operator="beginsWith" text="_SCA_">
      <formula>LEFT(D556,LEN("_SCA_"))="_SCA_"</formula>
    </cfRule>
  </conditionalFormatting>
  <conditionalFormatting sqref="D556">
    <cfRule type="containsText" dxfId="3000" priority="1298" operator="containsText" text="_TMB">
      <formula>NOT(ISERROR(SEARCH("_TMB",D556)))</formula>
    </cfRule>
    <cfRule type="containsText" dxfId="2999" priority="1299" operator="containsText" text="_TJP">
      <formula>NOT(ISERROR(SEARCH("_TJP",D556)))</formula>
    </cfRule>
  </conditionalFormatting>
  <conditionalFormatting sqref="D557">
    <cfRule type="containsText" dxfId="2998" priority="1288" operator="containsText" text="_JP">
      <formula>NOT(ISERROR(SEARCH("_JP",D557)))</formula>
    </cfRule>
    <cfRule type="containsText" dxfId="2997" priority="1291" operator="containsText" text="_TOP_">
      <formula>NOT(ISERROR(SEARCH("_TOP_",D557)))</formula>
    </cfRule>
    <cfRule type="beginsWith" dxfId="2996" priority="1292" operator="beginsWith" text="_JOK_">
      <formula>LEFT(D557,LEN("_JOK_"))="_JOK_"</formula>
    </cfRule>
    <cfRule type="beginsWith" dxfId="2995" priority="1293" operator="beginsWith" text="_TFG">
      <formula>LEFT(D557,LEN("_TFG"))="_TFG"</formula>
    </cfRule>
  </conditionalFormatting>
  <conditionalFormatting sqref="D557">
    <cfRule type="beginsWith" dxfId="2994" priority="1295" operator="beginsWith" text="_low_">
      <formula>LEFT(D557,LEN("_low_"))="_low_"</formula>
    </cfRule>
    <cfRule type="beginsWith" dxfId="2993" priority="1296" operator="beginsWith" text="_HIG_">
      <formula>LEFT(D557,LEN("_HIG_"))="_HIG_"</formula>
    </cfRule>
  </conditionalFormatting>
  <conditionalFormatting sqref="D557">
    <cfRule type="beginsWith" dxfId="2992" priority="1294" operator="beginsWith" text="_SCA_">
      <formula>LEFT(D557,LEN("_SCA_"))="_SCA_"</formula>
    </cfRule>
  </conditionalFormatting>
  <conditionalFormatting sqref="D557">
    <cfRule type="containsText" dxfId="2991" priority="1289" operator="containsText" text="_TMB">
      <formula>NOT(ISERROR(SEARCH("_TMB",D557)))</formula>
    </cfRule>
    <cfRule type="containsText" dxfId="2990" priority="1290" operator="containsText" text="_TJP">
      <formula>NOT(ISERROR(SEARCH("_TJP",D557)))</formula>
    </cfRule>
  </conditionalFormatting>
  <conditionalFormatting sqref="B566:C566 E566:F566 D564:F565 B549:F555 C547:E548 B545:F546 B543:B544 D543:D544 F543:F544 B558:F563 B556:C557 E556:F557 B533:F542 B567:F605">
    <cfRule type="beginsWith" dxfId="2989" priority="1404" operator="beginsWith" text="_SCA_">
      <formula>LEFT(B533,LEN("_SCA_"))="_SCA_"</formula>
    </cfRule>
  </conditionalFormatting>
  <conditionalFormatting sqref="B566:C566 E566:F566 D564:F565 B549:F555 C547:E548 B545:F546 B543:B544 D543:D544 F543:F544 B558:F563 B556:C557 E556:F557 B533:F542 B567:F605">
    <cfRule type="containsText" dxfId="2988" priority="1402" operator="containsText" text="_TMB">
      <formula>NOT(ISERROR(SEARCH("_TMB",B533)))</formula>
    </cfRule>
    <cfRule type="containsText" dxfId="2987" priority="1403" operator="containsText" text="_TJP">
      <formula>NOT(ISERROR(SEARCH("_TJP",B533)))</formula>
    </cfRule>
  </conditionalFormatting>
  <conditionalFormatting sqref="B566:C566 E566:F566 D564:F565 B549:F555 C547:E548 B545:F546 B543:B544 D543:D544 F543:F544 B558:F563 B556:C557 E556:F557 B533:F542 B567:F605">
    <cfRule type="containsText" dxfId="2986" priority="1396" operator="containsText" text="_JP">
      <formula>NOT(ISERROR(SEARCH("_JP",B533)))</formula>
    </cfRule>
    <cfRule type="containsText" dxfId="2985" priority="1397" operator="containsText" text="_TOP_">
      <formula>NOT(ISERROR(SEARCH("_TOP_",B533)))</formula>
    </cfRule>
    <cfRule type="beginsWith" dxfId="2984" priority="1398" operator="beginsWith" text="_JOK_">
      <formula>LEFT(B533,LEN("_JOK_"))="_JOK_"</formula>
    </cfRule>
    <cfRule type="beginsWith" dxfId="2983" priority="1399" operator="beginsWith" text="_TFG">
      <formula>LEFT(B533,LEN("_TFG"))="_TFG"</formula>
    </cfRule>
  </conditionalFormatting>
  <conditionalFormatting sqref="B566:C566 E566:F566 D564:F565 B549:F555 C547:E548 B545:F546 B543:B544 D543:D544 F543:F544 B558:F563 B556:C557 E556:F557 B533:F542 B567:F605">
    <cfRule type="beginsWith" dxfId="2982" priority="1400" operator="beginsWith" text="_low_">
      <formula>LEFT(B533,LEN("_low_"))="_low_"</formula>
    </cfRule>
    <cfRule type="beginsWith" dxfId="2981" priority="1401" operator="beginsWith" text="_HIG_">
      <formula>LEFT(B533,LEN("_HIG_"))="_HIG_"</formula>
    </cfRule>
  </conditionalFormatting>
  <conditionalFormatting sqref="B564:C565">
    <cfRule type="beginsWith" dxfId="2980" priority="1395" operator="beginsWith" text="_SCA_">
      <formula>LEFT(B564,LEN("_SCA_"))="_SCA_"</formula>
    </cfRule>
  </conditionalFormatting>
  <conditionalFormatting sqref="B564:C565">
    <cfRule type="containsText" dxfId="2979" priority="1393" operator="containsText" text="_TMB">
      <formula>NOT(ISERROR(SEARCH("_TMB",B564)))</formula>
    </cfRule>
    <cfRule type="containsText" dxfId="2978" priority="1394" operator="containsText" text="_TJP">
      <formula>NOT(ISERROR(SEARCH("_TJP",B564)))</formula>
    </cfRule>
  </conditionalFormatting>
  <conditionalFormatting sqref="B564:C565">
    <cfRule type="containsText" dxfId="2977" priority="1387" operator="containsText" text="_JP">
      <formula>NOT(ISERROR(SEARCH("_JP",B564)))</formula>
    </cfRule>
    <cfRule type="containsText" dxfId="2976" priority="1388" operator="containsText" text="_TOP_">
      <formula>NOT(ISERROR(SEARCH("_TOP_",B564)))</formula>
    </cfRule>
    <cfRule type="beginsWith" dxfId="2975" priority="1389" operator="beginsWith" text="_JOK_">
      <formula>LEFT(B564,LEN("_JOK_"))="_JOK_"</formula>
    </cfRule>
    <cfRule type="beginsWith" dxfId="2974" priority="1390" operator="beginsWith" text="_TFG">
      <formula>LEFT(B564,LEN("_TFG"))="_TFG"</formula>
    </cfRule>
  </conditionalFormatting>
  <conditionalFormatting sqref="B564:C565">
    <cfRule type="beginsWith" dxfId="2973" priority="1391" operator="beginsWith" text="_low_">
      <formula>LEFT(B564,LEN("_low_"))="_low_"</formula>
    </cfRule>
    <cfRule type="beginsWith" dxfId="2972" priority="1392" operator="beginsWith" text="_HIG_">
      <formula>LEFT(B564,LEN("_HIG_"))="_HIG_"</formula>
    </cfRule>
  </conditionalFormatting>
  <conditionalFormatting sqref="D566">
    <cfRule type="beginsWith" dxfId="2971" priority="1386" operator="beginsWith" text="_SCA_">
      <formula>LEFT(D566,LEN("_SCA_"))="_SCA_"</formula>
    </cfRule>
  </conditionalFormatting>
  <conditionalFormatting sqref="D566">
    <cfRule type="containsText" dxfId="2970" priority="1384" operator="containsText" text="_TMB">
      <formula>NOT(ISERROR(SEARCH("_TMB",D566)))</formula>
    </cfRule>
    <cfRule type="containsText" dxfId="2969" priority="1385" operator="containsText" text="_TJP">
      <formula>NOT(ISERROR(SEARCH("_TJP",D566)))</formula>
    </cfRule>
  </conditionalFormatting>
  <conditionalFormatting sqref="D566">
    <cfRule type="containsText" dxfId="2968" priority="1378" operator="containsText" text="_JP">
      <formula>NOT(ISERROR(SEARCH("_JP",D566)))</formula>
    </cfRule>
    <cfRule type="containsText" dxfId="2967" priority="1379" operator="containsText" text="_TOP_">
      <formula>NOT(ISERROR(SEARCH("_TOP_",D566)))</formula>
    </cfRule>
    <cfRule type="beginsWith" dxfId="2966" priority="1380" operator="beginsWith" text="_JOK_">
      <formula>LEFT(D566,LEN("_JOK_"))="_JOK_"</formula>
    </cfRule>
    <cfRule type="beginsWith" dxfId="2965" priority="1381" operator="beginsWith" text="_TFG">
      <formula>LEFT(D566,LEN("_TFG"))="_TFG"</formula>
    </cfRule>
  </conditionalFormatting>
  <conditionalFormatting sqref="D566">
    <cfRule type="beginsWith" dxfId="2964" priority="1382" operator="beginsWith" text="_low_">
      <formula>LEFT(D566,LEN("_low_"))="_low_"</formula>
    </cfRule>
    <cfRule type="beginsWith" dxfId="2963" priority="1383" operator="beginsWith" text="_HIG_">
      <formula>LEFT(D566,LEN("_HIG_"))="_HIG_"</formula>
    </cfRule>
  </conditionalFormatting>
  <conditionalFormatting sqref="C543">
    <cfRule type="containsText" dxfId="2962" priority="1351" operator="containsText" text="_JP">
      <formula>NOT(ISERROR(SEARCH("_JP",C543)))</formula>
    </cfRule>
    <cfRule type="containsText" dxfId="2961" priority="1354" operator="containsText" text="_TOP_">
      <formula>NOT(ISERROR(SEARCH("_TOP_",C543)))</formula>
    </cfRule>
    <cfRule type="beginsWith" dxfId="2960" priority="1355" operator="beginsWith" text="_JOK_">
      <formula>LEFT(C543,LEN("_JOK_"))="_JOK_"</formula>
    </cfRule>
    <cfRule type="beginsWith" dxfId="2959" priority="1356" operator="beginsWith" text="_TFG">
      <formula>LEFT(C543,LEN("_TFG"))="_TFG"</formula>
    </cfRule>
  </conditionalFormatting>
  <conditionalFormatting sqref="C543">
    <cfRule type="beginsWith" dxfId="2958" priority="1358" operator="beginsWith" text="_low_">
      <formula>LEFT(C543,LEN("_low_"))="_low_"</formula>
    </cfRule>
    <cfRule type="beginsWith" dxfId="2957" priority="1359" operator="beginsWith" text="_HIG_">
      <formula>LEFT(C543,LEN("_HIG_"))="_HIG_"</formula>
    </cfRule>
  </conditionalFormatting>
  <conditionalFormatting sqref="C543">
    <cfRule type="beginsWith" dxfId="2956" priority="1357" operator="beginsWith" text="_SCA_">
      <formula>LEFT(C543,LEN("_SCA_"))="_SCA_"</formula>
    </cfRule>
  </conditionalFormatting>
  <conditionalFormatting sqref="C543">
    <cfRule type="containsText" dxfId="2955" priority="1352" operator="containsText" text="_TMB">
      <formula>NOT(ISERROR(SEARCH("_TMB",C543)))</formula>
    </cfRule>
    <cfRule type="containsText" dxfId="2954" priority="1353" operator="containsText" text="_TJP">
      <formula>NOT(ISERROR(SEARCH("_TJP",C543)))</formula>
    </cfRule>
  </conditionalFormatting>
  <conditionalFormatting sqref="E120">
    <cfRule type="containsText" dxfId="2953" priority="1261" operator="containsText" text="_JP">
      <formula>NOT(ISERROR(SEARCH("_JP",E120)))</formula>
    </cfRule>
    <cfRule type="containsText" dxfId="2952" priority="1264" operator="containsText" text="_TOP_">
      <formula>NOT(ISERROR(SEARCH("_TOP_",E120)))</formula>
    </cfRule>
    <cfRule type="beginsWith" dxfId="2951" priority="1265" operator="beginsWith" text="_JOK_">
      <formula>LEFT(E120,LEN("_JOK_"))="_JOK_"</formula>
    </cfRule>
    <cfRule type="beginsWith" dxfId="2950" priority="1266" operator="beginsWith" text="_TFG">
      <formula>LEFT(E120,LEN("_TFG"))="_TFG"</formula>
    </cfRule>
  </conditionalFormatting>
  <conditionalFormatting sqref="E120">
    <cfRule type="beginsWith" dxfId="2949" priority="1268" operator="beginsWith" text="_low_">
      <formula>LEFT(E120,LEN("_low_"))="_low_"</formula>
    </cfRule>
    <cfRule type="beginsWith" dxfId="2948" priority="1269" operator="beginsWith" text="_HIG_">
      <formula>LEFT(E120,LEN("_HIG_"))="_HIG_"</formula>
    </cfRule>
  </conditionalFormatting>
  <conditionalFormatting sqref="E120">
    <cfRule type="beginsWith" dxfId="2947" priority="1267" operator="beginsWith" text="_SCA_">
      <formula>LEFT(E120,LEN("_SCA_"))="_SCA_"</formula>
    </cfRule>
  </conditionalFormatting>
  <conditionalFormatting sqref="E120">
    <cfRule type="containsText" dxfId="2946" priority="1262" operator="containsText" text="_TMB">
      <formula>NOT(ISERROR(SEARCH("_TMB",E120)))</formula>
    </cfRule>
    <cfRule type="containsText" dxfId="2945" priority="1263" operator="containsText" text="_TJP">
      <formula>NOT(ISERROR(SEARCH("_TJP",E120)))</formula>
    </cfRule>
  </conditionalFormatting>
  <conditionalFormatting sqref="B122:F136 B120:B121 D120:D121 F120:F121 B143:F156 B139:F140 B137:E138 C141:F142 B157:C158 E157:F158 B111:F119 B159:D159 C160:C161 E161:F161 F159:F160 B162:F172">
    <cfRule type="containsText" dxfId="2944" priority="1279" operator="containsText" text="_JP">
      <formula>NOT(ISERROR(SEARCH("_JP",B111)))</formula>
    </cfRule>
    <cfRule type="containsText" dxfId="2943" priority="1282" operator="containsText" text="_TOP_">
      <formula>NOT(ISERROR(SEARCH("_TOP_",B111)))</formula>
    </cfRule>
    <cfRule type="beginsWith" dxfId="2942" priority="1283" operator="beginsWith" text="_JOK_">
      <formula>LEFT(B111,LEN("_JOK_"))="_JOK_"</formula>
    </cfRule>
    <cfRule type="beginsWith" dxfId="2941" priority="1284" operator="beginsWith" text="_TFG">
      <formula>LEFT(B111,LEN("_TFG"))="_TFG"</formula>
    </cfRule>
  </conditionalFormatting>
  <conditionalFormatting sqref="B122:F136 B120:B121 D120:D121 F120:F121 B143:F156 B139:F140 B137:E138 C141:F142 B157:C158 E157:F158 B111:F119 B159:D159 C160:C161 E161:F161 F159:F160 B162:F172">
    <cfRule type="beginsWith" dxfId="2940" priority="1286" operator="beginsWith" text="_low_">
      <formula>LEFT(B111,LEN("_low_"))="_low_"</formula>
    </cfRule>
    <cfRule type="beginsWith" dxfId="2939" priority="1287" operator="beginsWith" text="_HIG_">
      <formula>LEFT(B111,LEN("_HIG_"))="_HIG_"</formula>
    </cfRule>
  </conditionalFormatting>
  <conditionalFormatting sqref="B122:F136 B120:B121 D120:D121 F120:F121 B143:F156 B139:F140 B137:E138 C141:F142 B157:C158 E157:F158 B111:F119 B159:D159 C160:C161 E161:F161 F159:F160 B162:F172">
    <cfRule type="beginsWith" dxfId="2938" priority="1285" operator="beginsWith" text="_SCA_">
      <formula>LEFT(B111,LEN("_SCA_"))="_SCA_"</formula>
    </cfRule>
  </conditionalFormatting>
  <conditionalFormatting sqref="B122:F136 B120:B121 D120:D121 F120:F121 B143:F156 B139:F140 B137:E138 C141:F142 B157:C158 E157:F158 B111:F119 B159:D159 C160:C161 E161:F161 F159:F160 B162:F172">
    <cfRule type="containsText" dxfId="2937" priority="1280" operator="containsText" text="_TMB">
      <formula>NOT(ISERROR(SEARCH("_TMB",B111)))</formula>
    </cfRule>
    <cfRule type="containsText" dxfId="2936" priority="1281" operator="containsText" text="_TJP">
      <formula>NOT(ISERROR(SEARCH("_TJP",B111)))</formula>
    </cfRule>
  </conditionalFormatting>
  <conditionalFormatting sqref="C121">
    <cfRule type="containsText" dxfId="2935" priority="1252" operator="containsText" text="_JP">
      <formula>NOT(ISERROR(SEARCH("_JP",C121)))</formula>
    </cfRule>
    <cfRule type="containsText" dxfId="2934" priority="1255" operator="containsText" text="_TOP_">
      <formula>NOT(ISERROR(SEARCH("_TOP_",C121)))</formula>
    </cfRule>
    <cfRule type="beginsWith" dxfId="2933" priority="1256" operator="beginsWith" text="_JOK_">
      <formula>LEFT(C121,LEN("_JOK_"))="_JOK_"</formula>
    </cfRule>
    <cfRule type="beginsWith" dxfId="2932" priority="1257" operator="beginsWith" text="_TFG">
      <formula>LEFT(C121,LEN("_TFG"))="_TFG"</formula>
    </cfRule>
  </conditionalFormatting>
  <conditionalFormatting sqref="C121">
    <cfRule type="beginsWith" dxfId="2931" priority="1259" operator="beginsWith" text="_low_">
      <formula>LEFT(C121,LEN("_low_"))="_low_"</formula>
    </cfRule>
    <cfRule type="beginsWith" dxfId="2930" priority="1260" operator="beginsWith" text="_HIG_">
      <formula>LEFT(C121,LEN("_HIG_"))="_HIG_"</formula>
    </cfRule>
  </conditionalFormatting>
  <conditionalFormatting sqref="C121">
    <cfRule type="beginsWith" dxfId="2929" priority="1258" operator="beginsWith" text="_SCA_">
      <formula>LEFT(C121,LEN("_SCA_"))="_SCA_"</formula>
    </cfRule>
  </conditionalFormatting>
  <conditionalFormatting sqref="C121">
    <cfRule type="containsText" dxfId="2928" priority="1253" operator="containsText" text="_TMB">
      <formula>NOT(ISERROR(SEARCH("_TMB",C121)))</formula>
    </cfRule>
    <cfRule type="containsText" dxfId="2927" priority="1254" operator="containsText" text="_TJP">
      <formula>NOT(ISERROR(SEARCH("_TJP",C121)))</formula>
    </cfRule>
  </conditionalFormatting>
  <conditionalFormatting sqref="C120">
    <cfRule type="containsText" dxfId="2926" priority="1270" operator="containsText" text="_JP">
      <formula>NOT(ISERROR(SEARCH("_JP",C120)))</formula>
    </cfRule>
    <cfRule type="containsText" dxfId="2925" priority="1273" operator="containsText" text="_TOP_">
      <formula>NOT(ISERROR(SEARCH("_TOP_",C120)))</formula>
    </cfRule>
    <cfRule type="beginsWith" dxfId="2924" priority="1274" operator="beginsWith" text="_JOK_">
      <formula>LEFT(C120,LEN("_JOK_"))="_JOK_"</formula>
    </cfRule>
    <cfRule type="beginsWith" dxfId="2923" priority="1275" operator="beginsWith" text="_TFG">
      <formula>LEFT(C120,LEN("_TFG"))="_TFG"</formula>
    </cfRule>
  </conditionalFormatting>
  <conditionalFormatting sqref="C120">
    <cfRule type="beginsWith" dxfId="2922" priority="1277" operator="beginsWith" text="_low_">
      <formula>LEFT(C120,LEN("_low_"))="_low_"</formula>
    </cfRule>
    <cfRule type="beginsWith" dxfId="2921" priority="1278" operator="beginsWith" text="_HIG_">
      <formula>LEFT(C120,LEN("_HIG_"))="_HIG_"</formula>
    </cfRule>
  </conditionalFormatting>
  <conditionalFormatting sqref="C120">
    <cfRule type="beginsWith" dxfId="2920" priority="1276" operator="beginsWith" text="_SCA_">
      <formula>LEFT(C120,LEN("_SCA_"))="_SCA_"</formula>
    </cfRule>
  </conditionalFormatting>
  <conditionalFormatting sqref="C120">
    <cfRule type="containsText" dxfId="2919" priority="1271" operator="containsText" text="_TMB">
      <formula>NOT(ISERROR(SEARCH("_TMB",C120)))</formula>
    </cfRule>
    <cfRule type="containsText" dxfId="2918" priority="1272" operator="containsText" text="_TJP">
      <formula>NOT(ISERROR(SEARCH("_TJP",C120)))</formula>
    </cfRule>
  </conditionalFormatting>
  <conditionalFormatting sqref="F137">
    <cfRule type="containsText" dxfId="2917" priority="1225" operator="containsText" text="_JP">
      <formula>NOT(ISERROR(SEARCH("_JP",F137)))</formula>
    </cfRule>
    <cfRule type="containsText" dxfId="2916" priority="1228" operator="containsText" text="_TOP_">
      <formula>NOT(ISERROR(SEARCH("_TOP_",F137)))</formula>
    </cfRule>
    <cfRule type="beginsWith" dxfId="2915" priority="1229" operator="beginsWith" text="_JOK_">
      <formula>LEFT(F137,LEN("_JOK_"))="_JOK_"</formula>
    </cfRule>
    <cfRule type="beginsWith" dxfId="2914" priority="1230" operator="beginsWith" text="_TFG">
      <formula>LEFT(F137,LEN("_TFG"))="_TFG"</formula>
    </cfRule>
  </conditionalFormatting>
  <conditionalFormatting sqref="F137">
    <cfRule type="beginsWith" dxfId="2913" priority="1232" operator="beginsWith" text="_low_">
      <formula>LEFT(F137,LEN("_low_"))="_low_"</formula>
    </cfRule>
    <cfRule type="beginsWith" dxfId="2912" priority="1233" operator="beginsWith" text="_HIG_">
      <formula>LEFT(F137,LEN("_HIG_"))="_HIG_"</formula>
    </cfRule>
  </conditionalFormatting>
  <conditionalFormatting sqref="F137">
    <cfRule type="beginsWith" dxfId="2911" priority="1231" operator="beginsWith" text="_SCA_">
      <formula>LEFT(F137,LEN("_SCA_"))="_SCA_"</formula>
    </cfRule>
  </conditionalFormatting>
  <conditionalFormatting sqref="F137">
    <cfRule type="containsText" dxfId="2910" priority="1226" operator="containsText" text="_TMB">
      <formula>NOT(ISERROR(SEARCH("_TMB",F137)))</formula>
    </cfRule>
    <cfRule type="containsText" dxfId="2909" priority="1227" operator="containsText" text="_TJP">
      <formula>NOT(ISERROR(SEARCH("_TJP",F137)))</formula>
    </cfRule>
  </conditionalFormatting>
  <conditionalFormatting sqref="D157">
    <cfRule type="containsText" dxfId="2908" priority="1198" operator="containsText" text="_JP">
      <formula>NOT(ISERROR(SEARCH("_JP",D157)))</formula>
    </cfRule>
    <cfRule type="containsText" dxfId="2907" priority="1201" operator="containsText" text="_TOP_">
      <formula>NOT(ISERROR(SEARCH("_TOP_",D157)))</formula>
    </cfRule>
    <cfRule type="beginsWith" dxfId="2906" priority="1202" operator="beginsWith" text="_JOK_">
      <formula>LEFT(D157,LEN("_JOK_"))="_JOK_"</formula>
    </cfRule>
    <cfRule type="beginsWith" dxfId="2905" priority="1203" operator="beginsWith" text="_TFG">
      <formula>LEFT(D157,LEN("_TFG"))="_TFG"</formula>
    </cfRule>
  </conditionalFormatting>
  <conditionalFormatting sqref="D157">
    <cfRule type="beginsWith" dxfId="2904" priority="1205" operator="beginsWith" text="_low_">
      <formula>LEFT(D157,LEN("_low_"))="_low_"</formula>
    </cfRule>
    <cfRule type="beginsWith" dxfId="2903" priority="1206" operator="beginsWith" text="_HIG_">
      <formula>LEFT(D157,LEN("_HIG_"))="_HIG_"</formula>
    </cfRule>
  </conditionalFormatting>
  <conditionalFormatting sqref="D157">
    <cfRule type="beginsWith" dxfId="2902" priority="1204" operator="beginsWith" text="_SCA_">
      <formula>LEFT(D157,LEN("_SCA_"))="_SCA_"</formula>
    </cfRule>
  </conditionalFormatting>
  <conditionalFormatting sqref="D157">
    <cfRule type="containsText" dxfId="2901" priority="1199" operator="containsText" text="_TMB">
      <formula>NOT(ISERROR(SEARCH("_TMB",D157)))</formula>
    </cfRule>
    <cfRule type="containsText" dxfId="2900" priority="1200" operator="containsText" text="_TJP">
      <formula>NOT(ISERROR(SEARCH("_TJP",D157)))</formula>
    </cfRule>
  </conditionalFormatting>
  <conditionalFormatting sqref="E121">
    <cfRule type="containsText" dxfId="2899" priority="1243" operator="containsText" text="_JP">
      <formula>NOT(ISERROR(SEARCH("_JP",E121)))</formula>
    </cfRule>
    <cfRule type="containsText" dxfId="2898" priority="1246" operator="containsText" text="_TOP_">
      <formula>NOT(ISERROR(SEARCH("_TOP_",E121)))</formula>
    </cfRule>
    <cfRule type="beginsWith" dxfId="2897" priority="1247" operator="beginsWith" text="_JOK_">
      <formula>LEFT(E121,LEN("_JOK_"))="_JOK_"</formula>
    </cfRule>
    <cfRule type="beginsWith" dxfId="2896" priority="1248" operator="beginsWith" text="_TFG">
      <formula>LEFT(E121,LEN("_TFG"))="_TFG"</formula>
    </cfRule>
  </conditionalFormatting>
  <conditionalFormatting sqref="E121">
    <cfRule type="beginsWith" dxfId="2895" priority="1250" operator="beginsWith" text="_low_">
      <formula>LEFT(E121,LEN("_low_"))="_low_"</formula>
    </cfRule>
    <cfRule type="beginsWith" dxfId="2894" priority="1251" operator="beginsWith" text="_HIG_">
      <formula>LEFT(E121,LEN("_HIG_"))="_HIG_"</formula>
    </cfRule>
  </conditionalFormatting>
  <conditionalFormatting sqref="E121">
    <cfRule type="beginsWith" dxfId="2893" priority="1249" operator="beginsWith" text="_SCA_">
      <formula>LEFT(E121,LEN("_SCA_"))="_SCA_"</formula>
    </cfRule>
  </conditionalFormatting>
  <conditionalFormatting sqref="E121">
    <cfRule type="containsText" dxfId="2892" priority="1244" operator="containsText" text="_TMB">
      <formula>NOT(ISERROR(SEARCH("_TMB",E121)))</formula>
    </cfRule>
    <cfRule type="containsText" dxfId="2891" priority="1245" operator="containsText" text="_TJP">
      <formula>NOT(ISERROR(SEARCH("_TJP",E121)))</formula>
    </cfRule>
  </conditionalFormatting>
  <conditionalFormatting sqref="F138">
    <cfRule type="containsText" dxfId="2890" priority="1216" operator="containsText" text="_JP">
      <formula>NOT(ISERROR(SEARCH("_JP",F138)))</formula>
    </cfRule>
    <cfRule type="containsText" dxfId="2889" priority="1219" operator="containsText" text="_TOP_">
      <formula>NOT(ISERROR(SEARCH("_TOP_",F138)))</formula>
    </cfRule>
    <cfRule type="beginsWith" dxfId="2888" priority="1220" operator="beginsWith" text="_JOK_">
      <formula>LEFT(F138,LEN("_JOK_"))="_JOK_"</formula>
    </cfRule>
    <cfRule type="beginsWith" dxfId="2887" priority="1221" operator="beginsWith" text="_TFG">
      <formula>LEFT(F138,LEN("_TFG"))="_TFG"</formula>
    </cfRule>
  </conditionalFormatting>
  <conditionalFormatting sqref="F138">
    <cfRule type="beginsWith" dxfId="2886" priority="1223" operator="beginsWith" text="_low_">
      <formula>LEFT(F138,LEN("_low_"))="_low_"</formula>
    </cfRule>
    <cfRule type="beginsWith" dxfId="2885" priority="1224" operator="beginsWith" text="_HIG_">
      <formula>LEFT(F138,LEN("_HIG_"))="_HIG_"</formula>
    </cfRule>
  </conditionalFormatting>
  <conditionalFormatting sqref="F138">
    <cfRule type="beginsWith" dxfId="2884" priority="1222" operator="beginsWith" text="_SCA_">
      <formula>LEFT(F138,LEN("_SCA_"))="_SCA_"</formula>
    </cfRule>
  </conditionalFormatting>
  <conditionalFormatting sqref="F138">
    <cfRule type="containsText" dxfId="2883" priority="1217" operator="containsText" text="_TMB">
      <formula>NOT(ISERROR(SEARCH("_TMB",F138)))</formula>
    </cfRule>
    <cfRule type="containsText" dxfId="2882" priority="1218" operator="containsText" text="_TJP">
      <formula>NOT(ISERROR(SEARCH("_TJP",F138)))</formula>
    </cfRule>
  </conditionalFormatting>
  <conditionalFormatting sqref="E159:E160">
    <cfRule type="containsText" dxfId="2881" priority="1162" operator="containsText" text="_JP">
      <formula>NOT(ISERROR(SEARCH("_JP",E159)))</formula>
    </cfRule>
    <cfRule type="containsText" dxfId="2880" priority="1165" operator="containsText" text="_TOP_">
      <formula>NOT(ISERROR(SEARCH("_TOP_",E159)))</formula>
    </cfRule>
    <cfRule type="beginsWith" dxfId="2879" priority="1166" operator="beginsWith" text="_JOK_">
      <formula>LEFT(E159,LEN("_JOK_"))="_JOK_"</formula>
    </cfRule>
    <cfRule type="beginsWith" dxfId="2878" priority="1167" operator="beginsWith" text="_TFG">
      <formula>LEFT(E159,LEN("_TFG"))="_TFG"</formula>
    </cfRule>
  </conditionalFormatting>
  <conditionalFormatting sqref="E159:E160">
    <cfRule type="beginsWith" dxfId="2877" priority="1169" operator="beginsWith" text="_low_">
      <formula>LEFT(E159,LEN("_low_"))="_low_"</formula>
    </cfRule>
    <cfRule type="beginsWith" dxfId="2876" priority="1170" operator="beginsWith" text="_HIG_">
      <formula>LEFT(E159,LEN("_HIG_"))="_HIG_"</formula>
    </cfRule>
  </conditionalFormatting>
  <conditionalFormatting sqref="E159:E160">
    <cfRule type="beginsWith" dxfId="2875" priority="1168" operator="beginsWith" text="_SCA_">
      <formula>LEFT(E159,LEN("_SCA_"))="_SCA_"</formula>
    </cfRule>
  </conditionalFormatting>
  <conditionalFormatting sqref="E159:E160">
    <cfRule type="containsText" dxfId="2874" priority="1163" operator="containsText" text="_TMB">
      <formula>NOT(ISERROR(SEARCH("_TMB",E159)))</formula>
    </cfRule>
    <cfRule type="containsText" dxfId="2873" priority="1164" operator="containsText" text="_TJP">
      <formula>NOT(ISERROR(SEARCH("_TJP",E159)))</formula>
    </cfRule>
  </conditionalFormatting>
  <conditionalFormatting sqref="D160:D161">
    <cfRule type="containsText" dxfId="2872" priority="1171" operator="containsText" text="_JP">
      <formula>NOT(ISERROR(SEARCH("_JP",D160)))</formula>
    </cfRule>
    <cfRule type="containsText" dxfId="2871" priority="1174" operator="containsText" text="_TOP_">
      <formula>NOT(ISERROR(SEARCH("_TOP_",D160)))</formula>
    </cfRule>
    <cfRule type="beginsWith" dxfId="2870" priority="1175" operator="beginsWith" text="_JOK_">
      <formula>LEFT(D160,LEN("_JOK_"))="_JOK_"</formula>
    </cfRule>
    <cfRule type="beginsWith" dxfId="2869" priority="1176" operator="beginsWith" text="_TFG">
      <formula>LEFT(D160,LEN("_TFG"))="_TFG"</formula>
    </cfRule>
  </conditionalFormatting>
  <conditionalFormatting sqref="D160:D161">
    <cfRule type="beginsWith" dxfId="2868" priority="1178" operator="beginsWith" text="_low_">
      <formula>LEFT(D160,LEN("_low_"))="_low_"</formula>
    </cfRule>
    <cfRule type="beginsWith" dxfId="2867" priority="1179" operator="beginsWith" text="_HIG_">
      <formula>LEFT(D160,LEN("_HIG_"))="_HIG_"</formula>
    </cfRule>
  </conditionalFormatting>
  <conditionalFormatting sqref="D160:D161">
    <cfRule type="beginsWith" dxfId="2866" priority="1177" operator="beginsWith" text="_SCA_">
      <formula>LEFT(D160,LEN("_SCA_"))="_SCA_"</formula>
    </cfRule>
  </conditionalFormatting>
  <conditionalFormatting sqref="D160:D161">
    <cfRule type="containsText" dxfId="2865" priority="1172" operator="containsText" text="_TMB">
      <formula>NOT(ISERROR(SEARCH("_TMB",D160)))</formula>
    </cfRule>
    <cfRule type="containsText" dxfId="2864" priority="1173" operator="containsText" text="_TJP">
      <formula>NOT(ISERROR(SEARCH("_TJP",D160)))</formula>
    </cfRule>
  </conditionalFormatting>
  <conditionalFormatting sqref="D158">
    <cfRule type="containsText" dxfId="2863" priority="1189" operator="containsText" text="_JP">
      <formula>NOT(ISERROR(SEARCH("_JP",D158)))</formula>
    </cfRule>
    <cfRule type="containsText" dxfId="2862" priority="1192" operator="containsText" text="_TOP_">
      <formula>NOT(ISERROR(SEARCH("_TOP_",D158)))</formula>
    </cfRule>
    <cfRule type="beginsWith" dxfId="2861" priority="1193" operator="beginsWith" text="_JOK_">
      <formula>LEFT(D158,LEN("_JOK_"))="_JOK_"</formula>
    </cfRule>
    <cfRule type="beginsWith" dxfId="2860" priority="1194" operator="beginsWith" text="_TFG">
      <formula>LEFT(D158,LEN("_TFG"))="_TFG"</formula>
    </cfRule>
  </conditionalFormatting>
  <conditionalFormatting sqref="D158">
    <cfRule type="beginsWith" dxfId="2859" priority="1196" operator="beginsWith" text="_low_">
      <formula>LEFT(D158,LEN("_low_"))="_low_"</formula>
    </cfRule>
    <cfRule type="beginsWith" dxfId="2858" priority="1197" operator="beginsWith" text="_HIG_">
      <formula>LEFT(D158,LEN("_HIG_"))="_HIG_"</formula>
    </cfRule>
  </conditionalFormatting>
  <conditionalFormatting sqref="D158">
    <cfRule type="beginsWith" dxfId="2857" priority="1195" operator="beginsWith" text="_SCA_">
      <formula>LEFT(D158,LEN("_SCA_"))="_SCA_"</formula>
    </cfRule>
  </conditionalFormatting>
  <conditionalFormatting sqref="D158">
    <cfRule type="containsText" dxfId="2856" priority="1190" operator="containsText" text="_TMB">
      <formula>NOT(ISERROR(SEARCH("_TMB",D158)))</formula>
    </cfRule>
    <cfRule type="containsText" dxfId="2855" priority="1191" operator="containsText" text="_TJP">
      <formula>NOT(ISERROR(SEARCH("_TJP",D158)))</formula>
    </cfRule>
  </conditionalFormatting>
  <conditionalFormatting sqref="B141">
    <cfRule type="containsText" dxfId="2854" priority="1234" operator="containsText" text="_JP">
      <formula>NOT(ISERROR(SEARCH("_JP",B141)))</formula>
    </cfRule>
    <cfRule type="containsText" dxfId="2853" priority="1237" operator="containsText" text="_TOP_">
      <formula>NOT(ISERROR(SEARCH("_TOP_",B141)))</formula>
    </cfRule>
    <cfRule type="beginsWith" dxfId="2852" priority="1238" operator="beginsWith" text="_JOK_">
      <formula>LEFT(B141,LEN("_JOK_"))="_JOK_"</formula>
    </cfRule>
    <cfRule type="beginsWith" dxfId="2851" priority="1239" operator="beginsWith" text="_TFG">
      <formula>LEFT(B141,LEN("_TFG"))="_TFG"</formula>
    </cfRule>
  </conditionalFormatting>
  <conditionalFormatting sqref="B141">
    <cfRule type="beginsWith" dxfId="2850" priority="1241" operator="beginsWith" text="_low_">
      <formula>LEFT(B141,LEN("_low_"))="_low_"</formula>
    </cfRule>
    <cfRule type="beginsWith" dxfId="2849" priority="1242" operator="beginsWith" text="_HIG_">
      <formula>LEFT(B141,LEN("_HIG_"))="_HIG_"</formula>
    </cfRule>
  </conditionalFormatting>
  <conditionalFormatting sqref="B141">
    <cfRule type="beginsWith" dxfId="2848" priority="1240" operator="beginsWith" text="_SCA_">
      <formula>LEFT(B141,LEN("_SCA_"))="_SCA_"</formula>
    </cfRule>
  </conditionalFormatting>
  <conditionalFormatting sqref="B141">
    <cfRule type="containsText" dxfId="2847" priority="1235" operator="containsText" text="_TMB">
      <formula>NOT(ISERROR(SEARCH("_TMB",B141)))</formula>
    </cfRule>
    <cfRule type="containsText" dxfId="2846" priority="1236" operator="containsText" text="_TJP">
      <formula>NOT(ISERROR(SEARCH("_TJP",B141)))</formula>
    </cfRule>
  </conditionalFormatting>
  <conditionalFormatting sqref="B142">
    <cfRule type="containsText" dxfId="2845" priority="1207" operator="containsText" text="_JP">
      <formula>NOT(ISERROR(SEARCH("_JP",B142)))</formula>
    </cfRule>
    <cfRule type="containsText" dxfId="2844" priority="1210" operator="containsText" text="_TOP_">
      <formula>NOT(ISERROR(SEARCH("_TOP_",B142)))</formula>
    </cfRule>
    <cfRule type="beginsWith" dxfId="2843" priority="1211" operator="beginsWith" text="_JOK_">
      <formula>LEFT(B142,LEN("_JOK_"))="_JOK_"</formula>
    </cfRule>
    <cfRule type="beginsWith" dxfId="2842" priority="1212" operator="beginsWith" text="_TFG">
      <formula>LEFT(B142,LEN("_TFG"))="_TFG"</formula>
    </cfRule>
  </conditionalFormatting>
  <conditionalFormatting sqref="B142">
    <cfRule type="beginsWith" dxfId="2841" priority="1214" operator="beginsWith" text="_low_">
      <formula>LEFT(B142,LEN("_low_"))="_low_"</formula>
    </cfRule>
    <cfRule type="beginsWith" dxfId="2840" priority="1215" operator="beginsWith" text="_HIG_">
      <formula>LEFT(B142,LEN("_HIG_"))="_HIG_"</formula>
    </cfRule>
  </conditionalFormatting>
  <conditionalFormatting sqref="B142">
    <cfRule type="beginsWith" dxfId="2839" priority="1213" operator="beginsWith" text="_SCA_">
      <formula>LEFT(B142,LEN("_SCA_"))="_SCA_"</formula>
    </cfRule>
  </conditionalFormatting>
  <conditionalFormatting sqref="B142">
    <cfRule type="containsText" dxfId="2838" priority="1208" operator="containsText" text="_TMB">
      <formula>NOT(ISERROR(SEARCH("_TMB",B142)))</formula>
    </cfRule>
    <cfRule type="containsText" dxfId="2837" priority="1209" operator="containsText" text="_TJP">
      <formula>NOT(ISERROR(SEARCH("_TJP",B142)))</formula>
    </cfRule>
  </conditionalFormatting>
  <conditionalFormatting sqref="B833">
    <cfRule type="containsText" dxfId="2836" priority="1045" operator="containsText" text="_JP">
      <formula>NOT(ISERROR(SEARCH("_JP",B833)))</formula>
    </cfRule>
    <cfRule type="containsText" dxfId="2835" priority="1048" operator="containsText" text="_TOP_">
      <formula>NOT(ISERROR(SEARCH("_TOP_",B833)))</formula>
    </cfRule>
    <cfRule type="beginsWith" dxfId="2834" priority="1049" operator="beginsWith" text="_JOK_">
      <formula>LEFT(B833,LEN("_JOK_"))="_JOK_"</formula>
    </cfRule>
    <cfRule type="beginsWith" dxfId="2833" priority="1050" operator="beginsWith" text="_TFG">
      <formula>LEFT(B833,LEN("_TFG"))="_TFG"</formula>
    </cfRule>
  </conditionalFormatting>
  <conditionalFormatting sqref="B833">
    <cfRule type="beginsWith" dxfId="2832" priority="1052" operator="beginsWith" text="_low_">
      <formula>LEFT(B833,LEN("_low_"))="_low_"</formula>
    </cfRule>
    <cfRule type="beginsWith" dxfId="2831" priority="1053" operator="beginsWith" text="_HIG_">
      <formula>LEFT(B833,LEN("_HIG_"))="_HIG_"</formula>
    </cfRule>
  </conditionalFormatting>
  <conditionalFormatting sqref="B833">
    <cfRule type="beginsWith" dxfId="2830" priority="1051" operator="beginsWith" text="_SCA_">
      <formula>LEFT(B833,LEN("_SCA_"))="_SCA_"</formula>
    </cfRule>
  </conditionalFormatting>
  <conditionalFormatting sqref="B833">
    <cfRule type="containsText" dxfId="2829" priority="1046" operator="containsText" text="_TMB">
      <formula>NOT(ISERROR(SEARCH("_TMB",B833)))</formula>
    </cfRule>
    <cfRule type="containsText" dxfId="2828" priority="1047" operator="containsText" text="_TJP">
      <formula>NOT(ISERROR(SEARCH("_TJP",B833)))</formula>
    </cfRule>
  </conditionalFormatting>
  <conditionalFormatting sqref="B834">
    <cfRule type="containsText" dxfId="2827" priority="1036" operator="containsText" text="_JP">
      <formula>NOT(ISERROR(SEARCH("_JP",B834)))</formula>
    </cfRule>
    <cfRule type="containsText" dxfId="2826" priority="1039" operator="containsText" text="_TOP_">
      <formula>NOT(ISERROR(SEARCH("_TOP_",B834)))</formula>
    </cfRule>
    <cfRule type="beginsWith" dxfId="2825" priority="1040" operator="beginsWith" text="_JOK_">
      <formula>LEFT(B834,LEN("_JOK_"))="_JOK_"</formula>
    </cfRule>
    <cfRule type="beginsWith" dxfId="2824" priority="1041" operator="beginsWith" text="_TFG">
      <formula>LEFT(B834,LEN("_TFG"))="_TFG"</formula>
    </cfRule>
  </conditionalFormatting>
  <conditionalFormatting sqref="B834">
    <cfRule type="beginsWith" dxfId="2823" priority="1043" operator="beginsWith" text="_low_">
      <formula>LEFT(B834,LEN("_low_"))="_low_"</formula>
    </cfRule>
    <cfRule type="beginsWith" dxfId="2822" priority="1044" operator="beginsWith" text="_HIG_">
      <formula>LEFT(B834,LEN("_HIG_"))="_HIG_"</formula>
    </cfRule>
  </conditionalFormatting>
  <conditionalFormatting sqref="B834">
    <cfRule type="beginsWith" dxfId="2821" priority="1042" operator="beginsWith" text="_SCA_">
      <formula>LEFT(B834,LEN("_SCA_"))="_SCA_"</formula>
    </cfRule>
  </conditionalFormatting>
  <conditionalFormatting sqref="B834">
    <cfRule type="containsText" dxfId="2820" priority="1037" operator="containsText" text="_TMB">
      <formula>NOT(ISERROR(SEARCH("_TMB",B834)))</formula>
    </cfRule>
    <cfRule type="containsText" dxfId="2819" priority="1038" operator="containsText" text="_TJP">
      <formula>NOT(ISERROR(SEARCH("_TJP",B834)))</formula>
    </cfRule>
  </conditionalFormatting>
  <conditionalFormatting sqref="F833">
    <cfRule type="containsText" dxfId="2818" priority="1027" operator="containsText" text="_JP">
      <formula>NOT(ISERROR(SEARCH("_JP",F833)))</formula>
    </cfRule>
    <cfRule type="containsText" dxfId="2817" priority="1030" operator="containsText" text="_TOP_">
      <formula>NOT(ISERROR(SEARCH("_TOP_",F833)))</formula>
    </cfRule>
    <cfRule type="beginsWith" dxfId="2816" priority="1031" operator="beginsWith" text="_JOK_">
      <formula>LEFT(F833,LEN("_JOK_"))="_JOK_"</formula>
    </cfRule>
    <cfRule type="beginsWith" dxfId="2815" priority="1032" operator="beginsWith" text="_TFG">
      <formula>LEFT(F833,LEN("_TFG"))="_TFG"</formula>
    </cfRule>
  </conditionalFormatting>
  <conditionalFormatting sqref="F833">
    <cfRule type="beginsWith" dxfId="2814" priority="1034" operator="beginsWith" text="_low_">
      <formula>LEFT(F833,LEN("_low_"))="_low_"</formula>
    </cfRule>
    <cfRule type="beginsWith" dxfId="2813" priority="1035" operator="beginsWith" text="_HIG_">
      <formula>LEFT(F833,LEN("_HIG_"))="_HIG_"</formula>
    </cfRule>
  </conditionalFormatting>
  <conditionalFormatting sqref="F833">
    <cfRule type="beginsWith" dxfId="2812" priority="1033" operator="beginsWith" text="_SCA_">
      <formula>LEFT(F833,LEN("_SCA_"))="_SCA_"</formula>
    </cfRule>
  </conditionalFormatting>
  <conditionalFormatting sqref="F833">
    <cfRule type="containsText" dxfId="2811" priority="1028" operator="containsText" text="_TMB">
      <formula>NOT(ISERROR(SEARCH("_TMB",F833)))</formula>
    </cfRule>
    <cfRule type="containsText" dxfId="2810" priority="1029" operator="containsText" text="_TJP">
      <formula>NOT(ISERROR(SEARCH("_TJP",F833)))</formula>
    </cfRule>
  </conditionalFormatting>
  <conditionalFormatting sqref="F834">
    <cfRule type="containsText" dxfId="2809" priority="1018" operator="containsText" text="_JP">
      <formula>NOT(ISERROR(SEARCH("_JP",F834)))</formula>
    </cfRule>
    <cfRule type="containsText" dxfId="2808" priority="1021" operator="containsText" text="_TOP_">
      <formula>NOT(ISERROR(SEARCH("_TOP_",F834)))</formula>
    </cfRule>
    <cfRule type="beginsWith" dxfId="2807" priority="1022" operator="beginsWith" text="_JOK_">
      <formula>LEFT(F834,LEN("_JOK_"))="_JOK_"</formula>
    </cfRule>
    <cfRule type="beginsWith" dxfId="2806" priority="1023" operator="beginsWith" text="_TFG">
      <formula>LEFT(F834,LEN("_TFG"))="_TFG"</formula>
    </cfRule>
  </conditionalFormatting>
  <conditionalFormatting sqref="F834">
    <cfRule type="beginsWith" dxfId="2805" priority="1025" operator="beginsWith" text="_low_">
      <formula>LEFT(F834,LEN("_low_"))="_low_"</formula>
    </cfRule>
    <cfRule type="beginsWith" dxfId="2804" priority="1026" operator="beginsWith" text="_HIG_">
      <formula>LEFT(F834,LEN("_HIG_"))="_HIG_"</formula>
    </cfRule>
  </conditionalFormatting>
  <conditionalFormatting sqref="F834">
    <cfRule type="beginsWith" dxfId="2803" priority="1024" operator="beginsWith" text="_SCA_">
      <formula>LEFT(F834,LEN("_SCA_"))="_SCA_"</formula>
    </cfRule>
  </conditionalFormatting>
  <conditionalFormatting sqref="F834">
    <cfRule type="containsText" dxfId="2802" priority="1019" operator="containsText" text="_TMB">
      <formula>NOT(ISERROR(SEARCH("_TMB",F834)))</formula>
    </cfRule>
    <cfRule type="containsText" dxfId="2801" priority="1020" operator="containsText" text="_TJP">
      <formula>NOT(ISERROR(SEARCH("_TJP",F834)))</formula>
    </cfRule>
  </conditionalFormatting>
  <conditionalFormatting sqref="C818">
    <cfRule type="containsText" dxfId="2800" priority="1009" operator="containsText" text="_JP">
      <formula>NOT(ISERROR(SEARCH("_JP",C818)))</formula>
    </cfRule>
    <cfRule type="containsText" dxfId="2799" priority="1012" operator="containsText" text="_TOP_">
      <formula>NOT(ISERROR(SEARCH("_TOP_",C818)))</formula>
    </cfRule>
    <cfRule type="beginsWith" dxfId="2798" priority="1013" operator="beginsWith" text="_JOK_">
      <formula>LEFT(C818,LEN("_JOK_"))="_JOK_"</formula>
    </cfRule>
    <cfRule type="beginsWith" dxfId="2797" priority="1014" operator="beginsWith" text="_TFG">
      <formula>LEFT(C818,LEN("_TFG"))="_TFG"</formula>
    </cfRule>
  </conditionalFormatting>
  <conditionalFormatting sqref="C818">
    <cfRule type="beginsWith" dxfId="2796" priority="1016" operator="beginsWith" text="_low_">
      <formula>LEFT(C818,LEN("_low_"))="_low_"</formula>
    </cfRule>
    <cfRule type="beginsWith" dxfId="2795" priority="1017" operator="beginsWith" text="_HIG_">
      <formula>LEFT(C818,LEN("_HIG_"))="_HIG_"</formula>
    </cfRule>
  </conditionalFormatting>
  <conditionalFormatting sqref="C818">
    <cfRule type="beginsWith" dxfId="2794" priority="1015" operator="beginsWith" text="_SCA_">
      <formula>LEFT(C818,LEN("_SCA_"))="_SCA_"</formula>
    </cfRule>
  </conditionalFormatting>
  <conditionalFormatting sqref="C818">
    <cfRule type="containsText" dxfId="2793" priority="1010" operator="containsText" text="_TMB">
      <formula>NOT(ISERROR(SEARCH("_TMB",C818)))</formula>
    </cfRule>
    <cfRule type="containsText" dxfId="2792" priority="1011" operator="containsText" text="_TJP">
      <formula>NOT(ISERROR(SEARCH("_TJP",C818)))</formula>
    </cfRule>
  </conditionalFormatting>
  <conditionalFormatting sqref="C819">
    <cfRule type="containsText" dxfId="2791" priority="1000" operator="containsText" text="_JP">
      <formula>NOT(ISERROR(SEARCH("_JP",C819)))</formula>
    </cfRule>
    <cfRule type="containsText" dxfId="2790" priority="1003" operator="containsText" text="_TOP_">
      <formula>NOT(ISERROR(SEARCH("_TOP_",C819)))</formula>
    </cfRule>
    <cfRule type="beginsWith" dxfId="2789" priority="1004" operator="beginsWith" text="_JOK_">
      <formula>LEFT(C819,LEN("_JOK_"))="_JOK_"</formula>
    </cfRule>
    <cfRule type="beginsWith" dxfId="2788" priority="1005" operator="beginsWith" text="_TFG">
      <formula>LEFT(C819,LEN("_TFG"))="_TFG"</formula>
    </cfRule>
  </conditionalFormatting>
  <conditionalFormatting sqref="C819">
    <cfRule type="beginsWith" dxfId="2787" priority="1007" operator="beginsWith" text="_low_">
      <formula>LEFT(C819,LEN("_low_"))="_low_"</formula>
    </cfRule>
    <cfRule type="beginsWith" dxfId="2786" priority="1008" operator="beginsWith" text="_HIG_">
      <formula>LEFT(C819,LEN("_HIG_"))="_HIG_"</formula>
    </cfRule>
  </conditionalFormatting>
  <conditionalFormatting sqref="C819">
    <cfRule type="beginsWith" dxfId="2785" priority="1006" operator="beginsWith" text="_SCA_">
      <formula>LEFT(C819,LEN("_SCA_"))="_SCA_"</formula>
    </cfRule>
  </conditionalFormatting>
  <conditionalFormatting sqref="C819">
    <cfRule type="containsText" dxfId="2784" priority="1001" operator="containsText" text="_TMB">
      <formula>NOT(ISERROR(SEARCH("_TMB",C819)))</formula>
    </cfRule>
    <cfRule type="containsText" dxfId="2783" priority="1002" operator="containsText" text="_TJP">
      <formula>NOT(ISERROR(SEARCH("_TJP",C819)))</formula>
    </cfRule>
  </conditionalFormatting>
  <conditionalFormatting sqref="D818">
    <cfRule type="containsText" dxfId="2782" priority="991" operator="containsText" text="_JP">
      <formula>NOT(ISERROR(SEARCH("_JP",D818)))</formula>
    </cfRule>
    <cfRule type="containsText" dxfId="2781" priority="994" operator="containsText" text="_TOP_">
      <formula>NOT(ISERROR(SEARCH("_TOP_",D818)))</formula>
    </cfRule>
    <cfRule type="beginsWith" dxfId="2780" priority="995" operator="beginsWith" text="_JOK_">
      <formula>LEFT(D818,LEN("_JOK_"))="_JOK_"</formula>
    </cfRule>
    <cfRule type="beginsWith" dxfId="2779" priority="996" operator="beginsWith" text="_TFG">
      <formula>LEFT(D818,LEN("_TFG"))="_TFG"</formula>
    </cfRule>
  </conditionalFormatting>
  <conditionalFormatting sqref="D818">
    <cfRule type="beginsWith" dxfId="2778" priority="998" operator="beginsWith" text="_low_">
      <formula>LEFT(D818,LEN("_low_"))="_low_"</formula>
    </cfRule>
    <cfRule type="beginsWith" dxfId="2777" priority="999" operator="beginsWith" text="_HIG_">
      <formula>LEFT(D818,LEN("_HIG_"))="_HIG_"</formula>
    </cfRule>
  </conditionalFormatting>
  <conditionalFormatting sqref="D818">
    <cfRule type="beginsWith" dxfId="2776" priority="997" operator="beginsWith" text="_SCA_">
      <formula>LEFT(D818,LEN("_SCA_"))="_SCA_"</formula>
    </cfRule>
  </conditionalFormatting>
  <conditionalFormatting sqref="D818">
    <cfRule type="containsText" dxfId="2775" priority="992" operator="containsText" text="_TMB">
      <formula>NOT(ISERROR(SEARCH("_TMB",D818)))</formula>
    </cfRule>
    <cfRule type="containsText" dxfId="2774" priority="993" operator="containsText" text="_TJP">
      <formula>NOT(ISERROR(SEARCH("_TJP",D818)))</formula>
    </cfRule>
  </conditionalFormatting>
  <conditionalFormatting sqref="B160:B161">
    <cfRule type="containsText" dxfId="2773" priority="1180" operator="containsText" text="_JP">
      <formula>NOT(ISERROR(SEARCH("_JP",B160)))</formula>
    </cfRule>
    <cfRule type="containsText" dxfId="2772" priority="1183" operator="containsText" text="_TOP_">
      <formula>NOT(ISERROR(SEARCH("_TOP_",B160)))</formula>
    </cfRule>
    <cfRule type="beginsWith" dxfId="2771" priority="1184" operator="beginsWith" text="_JOK_">
      <formula>LEFT(B160,LEN("_JOK_"))="_JOK_"</formula>
    </cfRule>
    <cfRule type="beginsWith" dxfId="2770" priority="1185" operator="beginsWith" text="_TFG">
      <formula>LEFT(B160,LEN("_TFG"))="_TFG"</formula>
    </cfRule>
  </conditionalFormatting>
  <conditionalFormatting sqref="B160:B161">
    <cfRule type="beginsWith" dxfId="2769" priority="1187" operator="beginsWith" text="_low_">
      <formula>LEFT(B160,LEN("_low_"))="_low_"</formula>
    </cfRule>
    <cfRule type="beginsWith" dxfId="2768" priority="1188" operator="beginsWith" text="_HIG_">
      <formula>LEFT(B160,LEN("_HIG_"))="_HIG_"</formula>
    </cfRule>
  </conditionalFormatting>
  <conditionalFormatting sqref="B160:B161">
    <cfRule type="beginsWith" dxfId="2767" priority="1186" operator="beginsWith" text="_SCA_">
      <formula>LEFT(B160,LEN("_SCA_"))="_SCA_"</formula>
    </cfRule>
  </conditionalFormatting>
  <conditionalFormatting sqref="B160:B161">
    <cfRule type="containsText" dxfId="2766" priority="1181" operator="containsText" text="_TMB">
      <formula>NOT(ISERROR(SEARCH("_TMB",B160)))</formula>
    </cfRule>
    <cfRule type="containsText" dxfId="2765" priority="1182" operator="containsText" text="_TJP">
      <formula>NOT(ISERROR(SEARCH("_TJP",B160)))</formula>
    </cfRule>
  </conditionalFormatting>
  <conditionalFormatting sqref="E818">
    <cfRule type="containsText" dxfId="2764" priority="973" operator="containsText" text="_JP">
      <formula>NOT(ISERROR(SEARCH("_JP",E818)))</formula>
    </cfRule>
    <cfRule type="containsText" dxfId="2763" priority="976" operator="containsText" text="_TOP_">
      <formula>NOT(ISERROR(SEARCH("_TOP_",E818)))</formula>
    </cfRule>
    <cfRule type="beginsWith" dxfId="2762" priority="977" operator="beginsWith" text="_JOK_">
      <formula>LEFT(E818,LEN("_JOK_"))="_JOK_"</formula>
    </cfRule>
    <cfRule type="beginsWith" dxfId="2761" priority="978" operator="beginsWith" text="_TFG">
      <formula>LEFT(E818,LEN("_TFG"))="_TFG"</formula>
    </cfRule>
  </conditionalFormatting>
  <conditionalFormatting sqref="E818">
    <cfRule type="beginsWith" dxfId="2760" priority="980" operator="beginsWith" text="_low_">
      <formula>LEFT(E818,LEN("_low_"))="_low_"</formula>
    </cfRule>
    <cfRule type="beginsWith" dxfId="2759" priority="981" operator="beginsWith" text="_HIG_">
      <formula>LEFT(E818,LEN("_HIG_"))="_HIG_"</formula>
    </cfRule>
  </conditionalFormatting>
  <conditionalFormatting sqref="E818">
    <cfRule type="beginsWith" dxfId="2758" priority="979" operator="beginsWith" text="_SCA_">
      <formula>LEFT(E818,LEN("_SCA_"))="_SCA_"</formula>
    </cfRule>
  </conditionalFormatting>
  <conditionalFormatting sqref="E818">
    <cfRule type="containsText" dxfId="2757" priority="974" operator="containsText" text="_TMB">
      <formula>NOT(ISERROR(SEARCH("_TMB",E818)))</formula>
    </cfRule>
    <cfRule type="containsText" dxfId="2756" priority="975" operator="containsText" text="_TJP">
      <formula>NOT(ISERROR(SEARCH("_TJP",E818)))</formula>
    </cfRule>
  </conditionalFormatting>
  <conditionalFormatting sqref="E819">
    <cfRule type="containsText" dxfId="2755" priority="964" operator="containsText" text="_JP">
      <formula>NOT(ISERROR(SEARCH("_JP",E819)))</formula>
    </cfRule>
    <cfRule type="containsText" dxfId="2754" priority="967" operator="containsText" text="_TOP_">
      <formula>NOT(ISERROR(SEARCH("_TOP_",E819)))</formula>
    </cfRule>
    <cfRule type="beginsWith" dxfId="2753" priority="968" operator="beginsWith" text="_JOK_">
      <formula>LEFT(E819,LEN("_JOK_"))="_JOK_"</formula>
    </cfRule>
    <cfRule type="beginsWith" dxfId="2752" priority="969" operator="beginsWith" text="_TFG">
      <formula>LEFT(E819,LEN("_TFG"))="_TFG"</formula>
    </cfRule>
  </conditionalFormatting>
  <conditionalFormatting sqref="E819">
    <cfRule type="beginsWith" dxfId="2751" priority="971" operator="beginsWith" text="_low_">
      <formula>LEFT(E819,LEN("_low_"))="_low_"</formula>
    </cfRule>
    <cfRule type="beginsWith" dxfId="2750" priority="972" operator="beginsWith" text="_HIG_">
      <formula>LEFT(E819,LEN("_HIG_"))="_HIG_"</formula>
    </cfRule>
  </conditionalFormatting>
  <conditionalFormatting sqref="E819">
    <cfRule type="beginsWith" dxfId="2749" priority="970" operator="beginsWith" text="_SCA_">
      <formula>LEFT(E819,LEN("_SCA_"))="_SCA_"</formula>
    </cfRule>
  </conditionalFormatting>
  <conditionalFormatting sqref="E819">
    <cfRule type="containsText" dxfId="2748" priority="965" operator="containsText" text="_TMB">
      <formula>NOT(ISERROR(SEARCH("_TMB",E819)))</formula>
    </cfRule>
    <cfRule type="containsText" dxfId="2747" priority="966" operator="containsText" text="_TJP">
      <formula>NOT(ISERROR(SEARCH("_TJP",E819)))</formula>
    </cfRule>
  </conditionalFormatting>
  <conditionalFormatting sqref="B832:E832 F854:F862 C854:E860 B854:B862 C861:D861 C866:E866 D862 C833:E834 B820:F831 B818:B819 F818:F819 B808:F817 B867:F882 B835:F853">
    <cfRule type="beginsWith" dxfId="2746" priority="1161" operator="beginsWith" text="_SCA_">
      <formula>LEFT(B808,LEN("_SCA_"))="_SCA_"</formula>
    </cfRule>
  </conditionalFormatting>
  <conditionalFormatting sqref="B832:E832 F854:F862 C854:E860 B854:B862 C861:D861 C866:E866 D862 C833:E834 B820:F831 B818:B819 F818:F819 B808:F817 B867:F882 B835:F853">
    <cfRule type="containsText" dxfId="2745" priority="1159" operator="containsText" text="_TMB">
      <formula>NOT(ISERROR(SEARCH("_TMB",B808)))</formula>
    </cfRule>
    <cfRule type="containsText" dxfId="2744" priority="1160" operator="containsText" text="_TJP">
      <formula>NOT(ISERROR(SEARCH("_TJP",B808)))</formula>
    </cfRule>
  </conditionalFormatting>
  <conditionalFormatting sqref="B832:E832 F854:F862 C854:E860 B854:B862 C861:D861 C866:E866 D862 C833:E834 B820:F831 B818:B819 F818:F819 B808:F817 B867:F882 B835:F853">
    <cfRule type="containsText" dxfId="2743" priority="1153" operator="containsText" text="_JP">
      <formula>NOT(ISERROR(SEARCH("_JP",B808)))</formula>
    </cfRule>
    <cfRule type="containsText" dxfId="2742" priority="1154" operator="containsText" text="_TOP_">
      <formula>NOT(ISERROR(SEARCH("_TOP_",B808)))</formula>
    </cfRule>
    <cfRule type="beginsWith" dxfId="2741" priority="1155" operator="beginsWith" text="_JOK_">
      <formula>LEFT(B808,LEN("_JOK_"))="_JOK_"</formula>
    </cfRule>
    <cfRule type="beginsWith" dxfId="2740" priority="1156" operator="beginsWith" text="_TFG">
      <formula>LEFT(B808,LEN("_TFG"))="_TFG"</formula>
    </cfRule>
  </conditionalFormatting>
  <conditionalFormatting sqref="B832:E832 F854:F862 C854:E860 B854:B862 C861:D861 C866:E866 D862 C833:E834 B820:F831 B818:B819 F818:F819 B808:F817 B867:F882 B835:F853">
    <cfRule type="beginsWith" dxfId="2739" priority="1157" operator="beginsWith" text="_low_">
      <formula>LEFT(B808,LEN("_low_"))="_low_"</formula>
    </cfRule>
    <cfRule type="beginsWith" dxfId="2738" priority="1158" operator="beginsWith" text="_HIG_">
      <formula>LEFT(B808,LEN("_HIG_"))="_HIG_"</formula>
    </cfRule>
  </conditionalFormatting>
  <conditionalFormatting sqref="E863">
    <cfRule type="beginsWith" dxfId="2737" priority="1125" operator="beginsWith" text="_SCA_">
      <formula>LEFT(E863,LEN("_SCA_"))="_SCA_"</formula>
    </cfRule>
  </conditionalFormatting>
  <conditionalFormatting sqref="E863">
    <cfRule type="containsText" dxfId="2736" priority="1123" operator="containsText" text="_TMB">
      <formula>NOT(ISERROR(SEARCH("_TMB",E863)))</formula>
    </cfRule>
    <cfRule type="containsText" dxfId="2735" priority="1124" operator="containsText" text="_TJP">
      <formula>NOT(ISERROR(SEARCH("_TJP",E863)))</formula>
    </cfRule>
  </conditionalFormatting>
  <conditionalFormatting sqref="E863">
    <cfRule type="containsText" dxfId="2734" priority="1117" operator="containsText" text="_JP">
      <formula>NOT(ISERROR(SEARCH("_JP",E863)))</formula>
    </cfRule>
    <cfRule type="containsText" dxfId="2733" priority="1118" operator="containsText" text="_TOP_">
      <formula>NOT(ISERROR(SEARCH("_TOP_",E863)))</formula>
    </cfRule>
    <cfRule type="beginsWith" dxfId="2732" priority="1119" operator="beginsWith" text="_JOK_">
      <formula>LEFT(E863,LEN("_JOK_"))="_JOK_"</formula>
    </cfRule>
    <cfRule type="beginsWith" dxfId="2731" priority="1120" operator="beginsWith" text="_TFG">
      <formula>LEFT(E863,LEN("_TFG"))="_TFG"</formula>
    </cfRule>
  </conditionalFormatting>
  <conditionalFormatting sqref="E863">
    <cfRule type="beginsWith" dxfId="2730" priority="1121" operator="beginsWith" text="_low_">
      <formula>LEFT(E863,LEN("_low_"))="_low_"</formula>
    </cfRule>
    <cfRule type="beginsWith" dxfId="2729" priority="1122" operator="beginsWith" text="_HIG_">
      <formula>LEFT(E863,LEN("_HIG_"))="_HIG_"</formula>
    </cfRule>
  </conditionalFormatting>
  <conditionalFormatting sqref="B863:B864">
    <cfRule type="beginsWith" dxfId="2728" priority="1116" operator="beginsWith" text="_SCA_">
      <formula>LEFT(B863,LEN("_SCA_"))="_SCA_"</formula>
    </cfRule>
  </conditionalFormatting>
  <conditionalFormatting sqref="B863:B864">
    <cfRule type="containsText" dxfId="2727" priority="1114" operator="containsText" text="_TMB">
      <formula>NOT(ISERROR(SEARCH("_TMB",B863)))</formula>
    </cfRule>
    <cfRule type="containsText" dxfId="2726" priority="1115" operator="containsText" text="_TJP">
      <formula>NOT(ISERROR(SEARCH("_TJP",B863)))</formula>
    </cfRule>
  </conditionalFormatting>
  <conditionalFormatting sqref="B863:B864">
    <cfRule type="containsText" dxfId="2725" priority="1108" operator="containsText" text="_JP">
      <formula>NOT(ISERROR(SEARCH("_JP",B863)))</formula>
    </cfRule>
    <cfRule type="containsText" dxfId="2724" priority="1109" operator="containsText" text="_TOP_">
      <formula>NOT(ISERROR(SEARCH("_TOP_",B863)))</formula>
    </cfRule>
    <cfRule type="beginsWith" dxfId="2723" priority="1110" operator="beginsWith" text="_JOK_">
      <formula>LEFT(B863,LEN("_JOK_"))="_JOK_"</formula>
    </cfRule>
    <cfRule type="beginsWith" dxfId="2722" priority="1111" operator="beginsWith" text="_TFG">
      <formula>LEFT(B863,LEN("_TFG"))="_TFG"</formula>
    </cfRule>
  </conditionalFormatting>
  <conditionalFormatting sqref="B863:B864">
    <cfRule type="beginsWith" dxfId="2721" priority="1112" operator="beginsWith" text="_low_">
      <formula>LEFT(B863,LEN("_low_"))="_low_"</formula>
    </cfRule>
    <cfRule type="beginsWith" dxfId="2720" priority="1113" operator="beginsWith" text="_HIG_">
      <formula>LEFT(B863,LEN("_HIG_"))="_HIG_"</formula>
    </cfRule>
  </conditionalFormatting>
  <conditionalFormatting sqref="F832">
    <cfRule type="beginsWith" dxfId="2719" priority="1152" operator="beginsWith" text="_SCA_">
      <formula>LEFT(F832,LEN("_SCA_"))="_SCA_"</formula>
    </cfRule>
  </conditionalFormatting>
  <conditionalFormatting sqref="F832">
    <cfRule type="containsText" dxfId="2718" priority="1150" operator="containsText" text="_TMB">
      <formula>NOT(ISERROR(SEARCH("_TMB",F832)))</formula>
    </cfRule>
    <cfRule type="containsText" dxfId="2717" priority="1151" operator="containsText" text="_TJP">
      <formula>NOT(ISERROR(SEARCH("_TJP",F832)))</formula>
    </cfRule>
  </conditionalFormatting>
  <conditionalFormatting sqref="F832">
    <cfRule type="containsText" dxfId="2716" priority="1144" operator="containsText" text="_JP">
      <formula>NOT(ISERROR(SEARCH("_JP",F832)))</formula>
    </cfRule>
    <cfRule type="containsText" dxfId="2715" priority="1145" operator="containsText" text="_TOP_">
      <formula>NOT(ISERROR(SEARCH("_TOP_",F832)))</formula>
    </cfRule>
    <cfRule type="beginsWith" dxfId="2714" priority="1146" operator="beginsWith" text="_JOK_">
      <formula>LEFT(F832,LEN("_JOK_"))="_JOK_"</formula>
    </cfRule>
    <cfRule type="beginsWith" dxfId="2713" priority="1147" operator="beginsWith" text="_TFG">
      <formula>LEFT(F832,LEN("_TFG"))="_TFG"</formula>
    </cfRule>
  </conditionalFormatting>
  <conditionalFormatting sqref="F832">
    <cfRule type="beginsWith" dxfId="2712" priority="1148" operator="beginsWith" text="_low_">
      <formula>LEFT(F832,LEN("_low_"))="_low_"</formula>
    </cfRule>
    <cfRule type="beginsWith" dxfId="2711" priority="1149" operator="beginsWith" text="_HIG_">
      <formula>LEFT(F832,LEN("_HIG_"))="_HIG_"</formula>
    </cfRule>
  </conditionalFormatting>
  <conditionalFormatting sqref="E861:E862">
    <cfRule type="beginsWith" dxfId="2710" priority="1143" operator="beginsWith" text="_SCA_">
      <formula>LEFT(E861,LEN("_SCA_"))="_SCA_"</formula>
    </cfRule>
  </conditionalFormatting>
  <conditionalFormatting sqref="E861:E862">
    <cfRule type="containsText" dxfId="2709" priority="1141" operator="containsText" text="_TMB">
      <formula>NOT(ISERROR(SEARCH("_TMB",E861)))</formula>
    </cfRule>
    <cfRule type="containsText" dxfId="2708" priority="1142" operator="containsText" text="_TJP">
      <formula>NOT(ISERROR(SEARCH("_TJP",E861)))</formula>
    </cfRule>
  </conditionalFormatting>
  <conditionalFormatting sqref="E861:E862">
    <cfRule type="containsText" dxfId="2707" priority="1135" operator="containsText" text="_JP">
      <formula>NOT(ISERROR(SEARCH("_JP",E861)))</formula>
    </cfRule>
    <cfRule type="containsText" dxfId="2706" priority="1136" operator="containsText" text="_TOP_">
      <formula>NOT(ISERROR(SEARCH("_TOP_",E861)))</formula>
    </cfRule>
    <cfRule type="beginsWith" dxfId="2705" priority="1137" operator="beginsWith" text="_JOK_">
      <formula>LEFT(E861,LEN("_JOK_"))="_JOK_"</formula>
    </cfRule>
    <cfRule type="beginsWith" dxfId="2704" priority="1138" operator="beginsWith" text="_TFG">
      <formula>LEFT(E861,LEN("_TFG"))="_TFG"</formula>
    </cfRule>
  </conditionalFormatting>
  <conditionalFormatting sqref="E861:E862">
    <cfRule type="beginsWith" dxfId="2703" priority="1139" operator="beginsWith" text="_low_">
      <formula>LEFT(E861,LEN("_low_"))="_low_"</formula>
    </cfRule>
    <cfRule type="beginsWith" dxfId="2702" priority="1140" operator="beginsWith" text="_HIG_">
      <formula>LEFT(E861,LEN("_HIG_"))="_HIG_"</formula>
    </cfRule>
  </conditionalFormatting>
  <conditionalFormatting sqref="C865:D865 C864">
    <cfRule type="beginsWith" dxfId="2701" priority="1134" operator="beginsWith" text="_SCA_">
      <formula>LEFT(C864,LEN("_SCA_"))="_SCA_"</formula>
    </cfRule>
  </conditionalFormatting>
  <conditionalFormatting sqref="C865:D865 C864">
    <cfRule type="containsText" dxfId="2700" priority="1132" operator="containsText" text="_TMB">
      <formula>NOT(ISERROR(SEARCH("_TMB",C864)))</formula>
    </cfRule>
    <cfRule type="containsText" dxfId="2699" priority="1133" operator="containsText" text="_TJP">
      <formula>NOT(ISERROR(SEARCH("_TJP",C864)))</formula>
    </cfRule>
  </conditionalFormatting>
  <conditionalFormatting sqref="C865:D865 C864">
    <cfRule type="containsText" dxfId="2698" priority="1126" operator="containsText" text="_JP">
      <formula>NOT(ISERROR(SEARCH("_JP",C864)))</formula>
    </cfRule>
    <cfRule type="containsText" dxfId="2697" priority="1127" operator="containsText" text="_TOP_">
      <formula>NOT(ISERROR(SEARCH("_TOP_",C864)))</formula>
    </cfRule>
    <cfRule type="beginsWith" dxfId="2696" priority="1128" operator="beginsWith" text="_JOK_">
      <formula>LEFT(C864,LEN("_JOK_"))="_JOK_"</formula>
    </cfRule>
    <cfRule type="beginsWith" dxfId="2695" priority="1129" operator="beginsWith" text="_TFG">
      <formula>LEFT(C864,LEN("_TFG"))="_TFG"</formula>
    </cfRule>
  </conditionalFormatting>
  <conditionalFormatting sqref="C865:D865 C864">
    <cfRule type="beginsWith" dxfId="2694" priority="1130" operator="beginsWith" text="_low_">
      <formula>LEFT(C864,LEN("_low_"))="_low_"</formula>
    </cfRule>
    <cfRule type="beginsWith" dxfId="2693" priority="1131" operator="beginsWith" text="_HIG_">
      <formula>LEFT(C864,LEN("_HIG_"))="_HIG_"</formula>
    </cfRule>
  </conditionalFormatting>
  <conditionalFormatting sqref="E864:E865">
    <cfRule type="beginsWith" dxfId="2692" priority="1071" operator="beginsWith" text="_SCA_">
      <formula>LEFT(E864,LEN("_SCA_"))="_SCA_"</formula>
    </cfRule>
  </conditionalFormatting>
  <conditionalFormatting sqref="E864:E865">
    <cfRule type="containsText" dxfId="2691" priority="1069" operator="containsText" text="_TMB">
      <formula>NOT(ISERROR(SEARCH("_TMB",E864)))</formula>
    </cfRule>
    <cfRule type="containsText" dxfId="2690" priority="1070" operator="containsText" text="_TJP">
      <formula>NOT(ISERROR(SEARCH("_TJP",E864)))</formula>
    </cfRule>
  </conditionalFormatting>
  <conditionalFormatting sqref="E864:E865">
    <cfRule type="containsText" dxfId="2689" priority="1063" operator="containsText" text="_JP">
      <formula>NOT(ISERROR(SEARCH("_JP",E864)))</formula>
    </cfRule>
    <cfRule type="containsText" dxfId="2688" priority="1064" operator="containsText" text="_TOP_">
      <formula>NOT(ISERROR(SEARCH("_TOP_",E864)))</formula>
    </cfRule>
    <cfRule type="beginsWith" dxfId="2687" priority="1065" operator="beginsWith" text="_JOK_">
      <formula>LEFT(E864,LEN("_JOK_"))="_JOK_"</formula>
    </cfRule>
    <cfRule type="beginsWith" dxfId="2686" priority="1066" operator="beginsWith" text="_TFG">
      <formula>LEFT(E864,LEN("_TFG"))="_TFG"</formula>
    </cfRule>
  </conditionalFormatting>
  <conditionalFormatting sqref="E864:E865">
    <cfRule type="beginsWith" dxfId="2685" priority="1067" operator="beginsWith" text="_low_">
      <formula>LEFT(E864,LEN("_low_"))="_low_"</formula>
    </cfRule>
    <cfRule type="beginsWith" dxfId="2684" priority="1068" operator="beginsWith" text="_HIG_">
      <formula>LEFT(E864,LEN("_HIG_"))="_HIG_"</formula>
    </cfRule>
  </conditionalFormatting>
  <conditionalFormatting sqref="C862:C863">
    <cfRule type="beginsWith" dxfId="2683" priority="1062" operator="beginsWith" text="_SCA_">
      <formula>LEFT(C862,LEN("_SCA_"))="_SCA_"</formula>
    </cfRule>
  </conditionalFormatting>
  <conditionalFormatting sqref="C862:C863">
    <cfRule type="containsText" dxfId="2682" priority="1060" operator="containsText" text="_TMB">
      <formula>NOT(ISERROR(SEARCH("_TMB",C862)))</formula>
    </cfRule>
    <cfRule type="containsText" dxfId="2681" priority="1061" operator="containsText" text="_TJP">
      <formula>NOT(ISERROR(SEARCH("_TJP",C862)))</formula>
    </cfRule>
  </conditionalFormatting>
  <conditionalFormatting sqref="C862:C863">
    <cfRule type="containsText" dxfId="2680" priority="1054" operator="containsText" text="_JP">
      <formula>NOT(ISERROR(SEARCH("_JP",C862)))</formula>
    </cfRule>
    <cfRule type="containsText" dxfId="2679" priority="1055" operator="containsText" text="_TOP_">
      <formula>NOT(ISERROR(SEARCH("_TOP_",C862)))</formula>
    </cfRule>
    <cfRule type="beginsWith" dxfId="2678" priority="1056" operator="beginsWith" text="_JOK_">
      <formula>LEFT(C862,LEN("_JOK_"))="_JOK_"</formula>
    </cfRule>
    <cfRule type="beginsWith" dxfId="2677" priority="1057" operator="beginsWith" text="_TFG">
      <formula>LEFT(C862,LEN("_TFG"))="_TFG"</formula>
    </cfRule>
  </conditionalFormatting>
  <conditionalFormatting sqref="C862:C863">
    <cfRule type="beginsWith" dxfId="2676" priority="1058" operator="beginsWith" text="_low_">
      <formula>LEFT(C862,LEN("_low_"))="_low_"</formula>
    </cfRule>
    <cfRule type="beginsWith" dxfId="2675" priority="1059" operator="beginsWith" text="_HIG_">
      <formula>LEFT(C862,LEN("_HIG_"))="_HIG_"</formula>
    </cfRule>
  </conditionalFormatting>
  <conditionalFormatting sqref="F863:F864">
    <cfRule type="beginsWith" dxfId="2674" priority="1107" operator="beginsWith" text="_SCA_">
      <formula>LEFT(F863,LEN("_SCA_"))="_SCA_"</formula>
    </cfRule>
  </conditionalFormatting>
  <conditionalFormatting sqref="F863:F864">
    <cfRule type="containsText" dxfId="2673" priority="1105" operator="containsText" text="_TMB">
      <formula>NOT(ISERROR(SEARCH("_TMB",F863)))</formula>
    </cfRule>
    <cfRule type="containsText" dxfId="2672" priority="1106" operator="containsText" text="_TJP">
      <formula>NOT(ISERROR(SEARCH("_TJP",F863)))</formula>
    </cfRule>
  </conditionalFormatting>
  <conditionalFormatting sqref="F863:F864">
    <cfRule type="containsText" dxfId="2671" priority="1099" operator="containsText" text="_JP">
      <formula>NOT(ISERROR(SEARCH("_JP",F863)))</formula>
    </cfRule>
    <cfRule type="containsText" dxfId="2670" priority="1100" operator="containsText" text="_TOP_">
      <formula>NOT(ISERROR(SEARCH("_TOP_",F863)))</formula>
    </cfRule>
    <cfRule type="beginsWith" dxfId="2669" priority="1101" operator="beginsWith" text="_JOK_">
      <formula>LEFT(F863,LEN("_JOK_"))="_JOK_"</formula>
    </cfRule>
    <cfRule type="beginsWith" dxfId="2668" priority="1102" operator="beginsWith" text="_TFG">
      <formula>LEFT(F863,LEN("_TFG"))="_TFG"</formula>
    </cfRule>
  </conditionalFormatting>
  <conditionalFormatting sqref="F863:F864">
    <cfRule type="beginsWith" dxfId="2667" priority="1103" operator="beginsWith" text="_low_">
      <formula>LEFT(F863,LEN("_low_"))="_low_"</formula>
    </cfRule>
    <cfRule type="beginsWith" dxfId="2666" priority="1104" operator="beginsWith" text="_HIG_">
      <formula>LEFT(F863,LEN("_HIG_"))="_HIG_"</formula>
    </cfRule>
  </conditionalFormatting>
  <conditionalFormatting sqref="F865:F866">
    <cfRule type="beginsWith" dxfId="2665" priority="1098" operator="beginsWith" text="_SCA_">
      <formula>LEFT(F865,LEN("_SCA_"))="_SCA_"</formula>
    </cfRule>
  </conditionalFormatting>
  <conditionalFormatting sqref="F865:F866">
    <cfRule type="containsText" dxfId="2664" priority="1096" operator="containsText" text="_TMB">
      <formula>NOT(ISERROR(SEARCH("_TMB",F865)))</formula>
    </cfRule>
    <cfRule type="containsText" dxfId="2663" priority="1097" operator="containsText" text="_TJP">
      <formula>NOT(ISERROR(SEARCH("_TJP",F865)))</formula>
    </cfRule>
  </conditionalFormatting>
  <conditionalFormatting sqref="F865:F866">
    <cfRule type="containsText" dxfId="2662" priority="1090" operator="containsText" text="_JP">
      <formula>NOT(ISERROR(SEARCH("_JP",F865)))</formula>
    </cfRule>
    <cfRule type="containsText" dxfId="2661" priority="1091" operator="containsText" text="_TOP_">
      <formula>NOT(ISERROR(SEARCH("_TOP_",F865)))</formula>
    </cfRule>
    <cfRule type="beginsWith" dxfId="2660" priority="1092" operator="beginsWith" text="_JOK_">
      <formula>LEFT(F865,LEN("_JOK_"))="_JOK_"</formula>
    </cfRule>
    <cfRule type="beginsWith" dxfId="2659" priority="1093" operator="beginsWith" text="_TFG">
      <formula>LEFT(F865,LEN("_TFG"))="_TFG"</formula>
    </cfRule>
  </conditionalFormatting>
  <conditionalFormatting sqref="F865:F866">
    <cfRule type="beginsWith" dxfId="2658" priority="1094" operator="beginsWith" text="_low_">
      <formula>LEFT(F865,LEN("_low_"))="_low_"</formula>
    </cfRule>
    <cfRule type="beginsWith" dxfId="2657" priority="1095" operator="beginsWith" text="_HIG_">
      <formula>LEFT(F865,LEN("_HIG_"))="_HIG_"</formula>
    </cfRule>
  </conditionalFormatting>
  <conditionalFormatting sqref="D863:D864">
    <cfRule type="beginsWith" dxfId="2656" priority="1089" operator="beginsWith" text="_SCA_">
      <formula>LEFT(D863,LEN("_SCA_"))="_SCA_"</formula>
    </cfRule>
  </conditionalFormatting>
  <conditionalFormatting sqref="D863:D864">
    <cfRule type="containsText" dxfId="2655" priority="1087" operator="containsText" text="_TMB">
      <formula>NOT(ISERROR(SEARCH("_TMB",D863)))</formula>
    </cfRule>
    <cfRule type="containsText" dxfId="2654" priority="1088" operator="containsText" text="_TJP">
      <formula>NOT(ISERROR(SEARCH("_TJP",D863)))</formula>
    </cfRule>
  </conditionalFormatting>
  <conditionalFormatting sqref="D863:D864">
    <cfRule type="containsText" dxfId="2653" priority="1081" operator="containsText" text="_JP">
      <formula>NOT(ISERROR(SEARCH("_JP",D863)))</formula>
    </cfRule>
    <cfRule type="containsText" dxfId="2652" priority="1082" operator="containsText" text="_TOP_">
      <formula>NOT(ISERROR(SEARCH("_TOP_",D863)))</formula>
    </cfRule>
    <cfRule type="beginsWith" dxfId="2651" priority="1083" operator="beginsWith" text="_JOK_">
      <formula>LEFT(D863,LEN("_JOK_"))="_JOK_"</formula>
    </cfRule>
    <cfRule type="beginsWith" dxfId="2650" priority="1084" operator="beginsWith" text="_TFG">
      <formula>LEFT(D863,LEN("_TFG"))="_TFG"</formula>
    </cfRule>
  </conditionalFormatting>
  <conditionalFormatting sqref="D863:D864">
    <cfRule type="beginsWith" dxfId="2649" priority="1085" operator="beginsWith" text="_low_">
      <formula>LEFT(D863,LEN("_low_"))="_low_"</formula>
    </cfRule>
    <cfRule type="beginsWith" dxfId="2648" priority="1086" operator="beginsWith" text="_HIG_">
      <formula>LEFT(D863,LEN("_HIG_"))="_HIG_"</formula>
    </cfRule>
  </conditionalFormatting>
  <conditionalFormatting sqref="B865:B866">
    <cfRule type="beginsWith" dxfId="2647" priority="1080" operator="beginsWith" text="_SCA_">
      <formula>LEFT(B865,LEN("_SCA_"))="_SCA_"</formula>
    </cfRule>
  </conditionalFormatting>
  <conditionalFormatting sqref="B865:B866">
    <cfRule type="containsText" dxfId="2646" priority="1078" operator="containsText" text="_TMB">
      <formula>NOT(ISERROR(SEARCH("_TMB",B865)))</formula>
    </cfRule>
    <cfRule type="containsText" dxfId="2645" priority="1079" operator="containsText" text="_TJP">
      <formula>NOT(ISERROR(SEARCH("_TJP",B865)))</formula>
    </cfRule>
  </conditionalFormatting>
  <conditionalFormatting sqref="B865:B866">
    <cfRule type="containsText" dxfId="2644" priority="1072" operator="containsText" text="_JP">
      <formula>NOT(ISERROR(SEARCH("_JP",B865)))</formula>
    </cfRule>
    <cfRule type="containsText" dxfId="2643" priority="1073" operator="containsText" text="_TOP_">
      <formula>NOT(ISERROR(SEARCH("_TOP_",B865)))</formula>
    </cfRule>
    <cfRule type="beginsWith" dxfId="2642" priority="1074" operator="beginsWith" text="_JOK_">
      <formula>LEFT(B865,LEN("_JOK_"))="_JOK_"</formula>
    </cfRule>
    <cfRule type="beginsWith" dxfId="2641" priority="1075" operator="beginsWith" text="_TFG">
      <formula>LEFT(B865,LEN("_TFG"))="_TFG"</formula>
    </cfRule>
  </conditionalFormatting>
  <conditionalFormatting sqref="B865:B866">
    <cfRule type="beginsWith" dxfId="2640" priority="1076" operator="beginsWith" text="_low_">
      <formula>LEFT(B865,LEN("_low_"))="_low_"</formula>
    </cfRule>
    <cfRule type="beginsWith" dxfId="2639" priority="1077" operator="beginsWith" text="_HIG_">
      <formula>LEFT(B865,LEN("_HIG_"))="_HIG_"</formula>
    </cfRule>
  </conditionalFormatting>
  <conditionalFormatting sqref="D819">
    <cfRule type="containsText" dxfId="2638" priority="982" operator="containsText" text="_JP">
      <formula>NOT(ISERROR(SEARCH("_JP",D819)))</formula>
    </cfRule>
    <cfRule type="containsText" dxfId="2637" priority="985" operator="containsText" text="_TOP_">
      <formula>NOT(ISERROR(SEARCH("_TOP_",D819)))</formula>
    </cfRule>
    <cfRule type="beginsWith" dxfId="2636" priority="986" operator="beginsWith" text="_JOK_">
      <formula>LEFT(D819,LEN("_JOK_"))="_JOK_"</formula>
    </cfRule>
    <cfRule type="beginsWith" dxfId="2635" priority="987" operator="beginsWith" text="_TFG">
      <formula>LEFT(D819,LEN("_TFG"))="_TFG"</formula>
    </cfRule>
  </conditionalFormatting>
  <conditionalFormatting sqref="D819">
    <cfRule type="beginsWith" dxfId="2634" priority="989" operator="beginsWith" text="_low_">
      <formula>LEFT(D819,LEN("_low_"))="_low_"</formula>
    </cfRule>
    <cfRule type="beginsWith" dxfId="2633" priority="990" operator="beginsWith" text="_HIG_">
      <formula>LEFT(D819,LEN("_HIG_"))="_HIG_"</formula>
    </cfRule>
  </conditionalFormatting>
  <conditionalFormatting sqref="D819">
    <cfRule type="beginsWith" dxfId="2632" priority="988" operator="beginsWith" text="_SCA_">
      <formula>LEFT(D819,LEN("_SCA_"))="_SCA_"</formula>
    </cfRule>
  </conditionalFormatting>
  <conditionalFormatting sqref="D819">
    <cfRule type="containsText" dxfId="2631" priority="983" operator="containsText" text="_TMB">
      <formula>NOT(ISERROR(SEARCH("_TMB",D819)))</formula>
    </cfRule>
    <cfRule type="containsText" dxfId="2630" priority="984" operator="containsText" text="_TJP">
      <formula>NOT(ISERROR(SEARCH("_TJP",D819)))</formula>
    </cfRule>
  </conditionalFormatting>
  <conditionalFormatting sqref="E391:F391">
    <cfRule type="beginsWith" dxfId="2629" priority="963" operator="beginsWith" text="_SCA_">
      <formula>LEFT(E391,LEN("_SCA_"))="_SCA_"</formula>
    </cfRule>
  </conditionalFormatting>
  <conditionalFormatting sqref="E391:F391">
    <cfRule type="containsText" dxfId="2628" priority="961" operator="containsText" text="_TMB">
      <formula>NOT(ISERROR(SEARCH("_TMB",E391)))</formula>
    </cfRule>
    <cfRule type="containsText" dxfId="2627" priority="962" operator="containsText" text="_TJP">
      <formula>NOT(ISERROR(SEARCH("_TJP",E391)))</formula>
    </cfRule>
  </conditionalFormatting>
  <conditionalFormatting sqref="E391:F391">
    <cfRule type="containsText" dxfId="2626" priority="955" operator="containsText" text="_JP">
      <formula>NOT(ISERROR(SEARCH("_JP",E391)))</formula>
    </cfRule>
    <cfRule type="containsText" dxfId="2625" priority="956" operator="containsText" text="_TOP_">
      <formula>NOT(ISERROR(SEARCH("_TOP_",E391)))</formula>
    </cfRule>
    <cfRule type="beginsWith" dxfId="2624" priority="957" operator="beginsWith" text="_JOK_">
      <formula>LEFT(E391,LEN("_JOK_"))="_JOK_"</formula>
    </cfRule>
    <cfRule type="beginsWith" dxfId="2623" priority="958" operator="beginsWith" text="_TFG">
      <formula>LEFT(E391,LEN("_TFG"))="_TFG"</formula>
    </cfRule>
  </conditionalFormatting>
  <conditionalFormatting sqref="E391:F391">
    <cfRule type="beginsWith" dxfId="2622" priority="959" operator="beginsWith" text="_low_">
      <formula>LEFT(E391,LEN("_low_"))="_low_"</formula>
    </cfRule>
    <cfRule type="beginsWith" dxfId="2621" priority="960" operator="beginsWith" text="_HIG_">
      <formula>LEFT(E391,LEN("_HIG_"))="_HIG_"</formula>
    </cfRule>
  </conditionalFormatting>
  <conditionalFormatting sqref="B385">
    <cfRule type="containsText" dxfId="2620" priority="946" operator="containsText" text="_JP">
      <formula>NOT(ISERROR(SEARCH("_JP",B385)))</formula>
    </cfRule>
    <cfRule type="containsText" dxfId="2619" priority="949" operator="containsText" text="_TOP_">
      <formula>NOT(ISERROR(SEARCH("_TOP_",B385)))</formula>
    </cfRule>
    <cfRule type="beginsWith" dxfId="2618" priority="950" operator="beginsWith" text="_JOK_">
      <formula>LEFT(B385,LEN("_JOK_"))="_JOK_"</formula>
    </cfRule>
    <cfRule type="beginsWith" dxfId="2617" priority="951" operator="beginsWith" text="_TFG">
      <formula>LEFT(B385,LEN("_TFG"))="_TFG"</formula>
    </cfRule>
  </conditionalFormatting>
  <conditionalFormatting sqref="B385">
    <cfRule type="beginsWith" dxfId="2616" priority="953" operator="beginsWith" text="_low_">
      <formula>LEFT(B385,LEN("_low_"))="_low_"</formula>
    </cfRule>
    <cfRule type="beginsWith" dxfId="2615" priority="954" operator="beginsWith" text="_HIG_">
      <formula>LEFT(B385,LEN("_HIG_"))="_HIG_"</formula>
    </cfRule>
  </conditionalFormatting>
  <conditionalFormatting sqref="B385">
    <cfRule type="beginsWith" dxfId="2614" priority="952" operator="beginsWith" text="_SCA_">
      <formula>LEFT(B385,LEN("_SCA_"))="_SCA_"</formula>
    </cfRule>
  </conditionalFormatting>
  <conditionalFormatting sqref="B385">
    <cfRule type="containsText" dxfId="2613" priority="947" operator="containsText" text="_TMB">
      <formula>NOT(ISERROR(SEARCH("_TMB",B385)))</formula>
    </cfRule>
    <cfRule type="containsText" dxfId="2612" priority="948" operator="containsText" text="_TJP">
      <formula>NOT(ISERROR(SEARCH("_TJP",B385)))</formula>
    </cfRule>
  </conditionalFormatting>
  <conditionalFormatting sqref="F386">
    <cfRule type="containsText" dxfId="2611" priority="937" operator="containsText" text="_JP">
      <formula>NOT(ISERROR(SEARCH("_JP",F386)))</formula>
    </cfRule>
    <cfRule type="containsText" dxfId="2610" priority="940" operator="containsText" text="_TOP_">
      <formula>NOT(ISERROR(SEARCH("_TOP_",F386)))</formula>
    </cfRule>
    <cfRule type="beginsWith" dxfId="2609" priority="941" operator="beginsWith" text="_JOK_">
      <formula>LEFT(F386,LEN("_JOK_"))="_JOK_"</formula>
    </cfRule>
    <cfRule type="beginsWith" dxfId="2608" priority="942" operator="beginsWith" text="_TFG">
      <formula>LEFT(F386,LEN("_TFG"))="_TFG"</formula>
    </cfRule>
  </conditionalFormatting>
  <conditionalFormatting sqref="F386">
    <cfRule type="beginsWith" dxfId="2607" priority="944" operator="beginsWith" text="_low_">
      <formula>LEFT(F386,LEN("_low_"))="_low_"</formula>
    </cfRule>
    <cfRule type="beginsWith" dxfId="2606" priority="945" operator="beginsWith" text="_HIG_">
      <formula>LEFT(F386,LEN("_HIG_"))="_HIG_"</formula>
    </cfRule>
  </conditionalFormatting>
  <conditionalFormatting sqref="F386">
    <cfRule type="beginsWith" dxfId="2605" priority="943" operator="beginsWith" text="_SCA_">
      <formula>LEFT(F386,LEN("_SCA_"))="_SCA_"</formula>
    </cfRule>
  </conditionalFormatting>
  <conditionalFormatting sqref="F386">
    <cfRule type="containsText" dxfId="2604" priority="938" operator="containsText" text="_TMB">
      <formula>NOT(ISERROR(SEARCH("_TMB",F386)))</formula>
    </cfRule>
    <cfRule type="containsText" dxfId="2603" priority="939" operator="containsText" text="_TJP">
      <formula>NOT(ISERROR(SEARCH("_TJP",F386)))</formula>
    </cfRule>
  </conditionalFormatting>
  <conditionalFormatting sqref="F385">
    <cfRule type="containsText" dxfId="2602" priority="928" operator="containsText" text="_JP">
      <formula>NOT(ISERROR(SEARCH("_JP",F385)))</formula>
    </cfRule>
    <cfRule type="containsText" dxfId="2601" priority="931" operator="containsText" text="_TOP_">
      <formula>NOT(ISERROR(SEARCH("_TOP_",F385)))</formula>
    </cfRule>
    <cfRule type="beginsWith" dxfId="2600" priority="932" operator="beginsWith" text="_JOK_">
      <formula>LEFT(F385,LEN("_JOK_"))="_JOK_"</formula>
    </cfRule>
    <cfRule type="beginsWith" dxfId="2599" priority="933" operator="beginsWith" text="_TFG">
      <formula>LEFT(F385,LEN("_TFG"))="_TFG"</formula>
    </cfRule>
  </conditionalFormatting>
  <conditionalFormatting sqref="F385">
    <cfRule type="beginsWith" dxfId="2598" priority="935" operator="beginsWith" text="_low_">
      <formula>LEFT(F385,LEN("_low_"))="_low_"</formula>
    </cfRule>
    <cfRule type="beginsWith" dxfId="2597" priority="936" operator="beginsWith" text="_HIG_">
      <formula>LEFT(F385,LEN("_HIG_"))="_HIG_"</formula>
    </cfRule>
  </conditionalFormatting>
  <conditionalFormatting sqref="F385">
    <cfRule type="beginsWith" dxfId="2596" priority="934" operator="beginsWith" text="_SCA_">
      <formula>LEFT(F385,LEN("_SCA_"))="_SCA_"</formula>
    </cfRule>
  </conditionalFormatting>
  <conditionalFormatting sqref="F385">
    <cfRule type="containsText" dxfId="2595" priority="929" operator="containsText" text="_TMB">
      <formula>NOT(ISERROR(SEARCH("_TMB",F385)))</formula>
    </cfRule>
    <cfRule type="containsText" dxfId="2594" priority="930" operator="containsText" text="_TJP">
      <formula>NOT(ISERROR(SEARCH("_TJP",F385)))</formula>
    </cfRule>
  </conditionalFormatting>
  <conditionalFormatting sqref="B386">
    <cfRule type="containsText" dxfId="2593" priority="919" operator="containsText" text="_JP">
      <formula>NOT(ISERROR(SEARCH("_JP",B386)))</formula>
    </cfRule>
    <cfRule type="containsText" dxfId="2592" priority="922" operator="containsText" text="_TOP_">
      <formula>NOT(ISERROR(SEARCH("_TOP_",B386)))</formula>
    </cfRule>
    <cfRule type="beginsWith" dxfId="2591" priority="923" operator="beginsWith" text="_JOK_">
      <formula>LEFT(B386,LEN("_JOK_"))="_JOK_"</formula>
    </cfRule>
    <cfRule type="beginsWith" dxfId="2590" priority="924" operator="beginsWith" text="_TFG">
      <formula>LEFT(B386,LEN("_TFG"))="_TFG"</formula>
    </cfRule>
  </conditionalFormatting>
  <conditionalFormatting sqref="B386">
    <cfRule type="beginsWith" dxfId="2589" priority="926" operator="beginsWith" text="_low_">
      <formula>LEFT(B386,LEN("_low_"))="_low_"</formula>
    </cfRule>
    <cfRule type="beginsWith" dxfId="2588" priority="927" operator="beginsWith" text="_HIG_">
      <formula>LEFT(B386,LEN("_HIG_"))="_HIG_"</formula>
    </cfRule>
  </conditionalFormatting>
  <conditionalFormatting sqref="B386">
    <cfRule type="beginsWith" dxfId="2587" priority="925" operator="beginsWith" text="_SCA_">
      <formula>LEFT(B386,LEN("_SCA_"))="_SCA_"</formula>
    </cfRule>
  </conditionalFormatting>
  <conditionalFormatting sqref="B386">
    <cfRule type="containsText" dxfId="2586" priority="920" operator="containsText" text="_TMB">
      <formula>NOT(ISERROR(SEARCH("_TMB",B386)))</formula>
    </cfRule>
    <cfRule type="containsText" dxfId="2585" priority="921" operator="containsText" text="_TJP">
      <formula>NOT(ISERROR(SEARCH("_TJP",B386)))</formula>
    </cfRule>
  </conditionalFormatting>
  <conditionalFormatting sqref="D1406:D1414">
    <cfRule type="beginsWith" dxfId="2584" priority="819" operator="beginsWith" text="_SCA_">
      <formula>LEFT(D1406,LEN("_SCA_"))="_SCA_"</formula>
    </cfRule>
  </conditionalFormatting>
  <conditionalFormatting sqref="D1406:D1414">
    <cfRule type="containsText" dxfId="2583" priority="817" operator="containsText" text="_TMB">
      <formula>NOT(ISERROR(SEARCH("_TMB",D1406)))</formula>
    </cfRule>
    <cfRule type="containsText" dxfId="2582" priority="818" operator="containsText" text="_TJP">
      <formula>NOT(ISERROR(SEARCH("_TJP",D1406)))</formula>
    </cfRule>
  </conditionalFormatting>
  <conditionalFormatting sqref="D1406:D1414">
    <cfRule type="containsText" dxfId="2581" priority="811" operator="containsText" text="_JP">
      <formula>NOT(ISERROR(SEARCH("_JP",D1406)))</formula>
    </cfRule>
    <cfRule type="containsText" dxfId="2580" priority="812" operator="containsText" text="_TOP_">
      <formula>NOT(ISERROR(SEARCH("_TOP_",D1406)))</formula>
    </cfRule>
    <cfRule type="beginsWith" dxfId="2579" priority="813" operator="beginsWith" text="_JOK_">
      <formula>LEFT(D1406,LEN("_JOK_"))="_JOK_"</formula>
    </cfRule>
    <cfRule type="beginsWith" dxfId="2578" priority="814" operator="beginsWith" text="_TFG">
      <formula>LEFT(D1406,LEN("_TFG"))="_TFG"</formula>
    </cfRule>
  </conditionalFormatting>
  <conditionalFormatting sqref="D1406:D1414">
    <cfRule type="beginsWith" dxfId="2577" priority="815" operator="beginsWith" text="_low_">
      <formula>LEFT(D1406,LEN("_low_"))="_low_"</formula>
    </cfRule>
    <cfRule type="beginsWith" dxfId="2576" priority="816" operator="beginsWith" text="_HIG_">
      <formula>LEFT(D1406,LEN("_HIG_"))="_HIG_"</formula>
    </cfRule>
  </conditionalFormatting>
  <conditionalFormatting sqref="D1413">
    <cfRule type="beginsWith" dxfId="2575" priority="828" operator="beginsWith" text="_SCA_">
      <formula>LEFT(D1413,LEN("_SCA_"))="_SCA_"</formula>
    </cfRule>
  </conditionalFormatting>
  <conditionalFormatting sqref="D1413">
    <cfRule type="containsText" dxfId="2574" priority="826" operator="containsText" text="_TMB">
      <formula>NOT(ISERROR(SEARCH("_TMB",D1413)))</formula>
    </cfRule>
    <cfRule type="containsText" dxfId="2573" priority="827" operator="containsText" text="_TJP">
      <formula>NOT(ISERROR(SEARCH("_TJP",D1413)))</formula>
    </cfRule>
  </conditionalFormatting>
  <conditionalFormatting sqref="D1413">
    <cfRule type="containsText" dxfId="2572" priority="820" operator="containsText" text="_JP">
      <formula>NOT(ISERROR(SEARCH("_JP",D1413)))</formula>
    </cfRule>
    <cfRule type="containsText" dxfId="2571" priority="821" operator="containsText" text="_TOP_">
      <formula>NOT(ISERROR(SEARCH("_TOP_",D1413)))</formula>
    </cfRule>
    <cfRule type="beginsWith" dxfId="2570" priority="822" operator="beginsWith" text="_JOK_">
      <formula>LEFT(D1413,LEN("_JOK_"))="_JOK_"</formula>
    </cfRule>
    <cfRule type="beginsWith" dxfId="2569" priority="823" operator="beginsWith" text="_TFG">
      <formula>LEFT(D1413,LEN("_TFG"))="_TFG"</formula>
    </cfRule>
  </conditionalFormatting>
  <conditionalFormatting sqref="D1413">
    <cfRule type="beginsWith" dxfId="2568" priority="824" operator="beginsWith" text="_low_">
      <formula>LEFT(D1413,LEN("_low_"))="_low_"</formula>
    </cfRule>
    <cfRule type="beginsWith" dxfId="2567" priority="825" operator="beginsWith" text="_HIG_">
      <formula>LEFT(D1413,LEN("_HIG_"))="_HIG_"</formula>
    </cfRule>
  </conditionalFormatting>
  <conditionalFormatting sqref="D1151:D1154">
    <cfRule type="beginsWith" dxfId="2566" priority="918" operator="beginsWith" text="_SCA_">
      <formula>LEFT(D1151,LEN("_SCA_"))="_SCA_"</formula>
    </cfRule>
  </conditionalFormatting>
  <conditionalFormatting sqref="D1151:D1154">
    <cfRule type="containsText" dxfId="2565" priority="916" operator="containsText" text="_TMB">
      <formula>NOT(ISERROR(SEARCH("_TMB",D1151)))</formula>
    </cfRule>
    <cfRule type="containsText" dxfId="2564" priority="917" operator="containsText" text="_TJP">
      <formula>NOT(ISERROR(SEARCH("_TJP",D1151)))</formula>
    </cfRule>
  </conditionalFormatting>
  <conditionalFormatting sqref="D1151:D1154">
    <cfRule type="containsText" dxfId="2563" priority="910" operator="containsText" text="_JP">
      <formula>NOT(ISERROR(SEARCH("_JP",D1151)))</formula>
    </cfRule>
    <cfRule type="containsText" dxfId="2562" priority="911" operator="containsText" text="_TOP_">
      <formula>NOT(ISERROR(SEARCH("_TOP_",D1151)))</formula>
    </cfRule>
    <cfRule type="beginsWith" dxfId="2561" priority="912" operator="beginsWith" text="_JOK_">
      <formula>LEFT(D1151,LEN("_JOK_"))="_JOK_"</formula>
    </cfRule>
    <cfRule type="beginsWith" dxfId="2560" priority="913" operator="beginsWith" text="_TFG">
      <formula>LEFT(D1151,LEN("_TFG"))="_TFG"</formula>
    </cfRule>
  </conditionalFormatting>
  <conditionalFormatting sqref="D1151:D1154">
    <cfRule type="beginsWith" dxfId="2559" priority="914" operator="beginsWith" text="_low_">
      <formula>LEFT(D1151,LEN("_low_"))="_low_"</formula>
    </cfRule>
    <cfRule type="beginsWith" dxfId="2558" priority="915" operator="beginsWith" text="_HIG_">
      <formula>LEFT(D1151,LEN("_HIG_"))="_HIG_"</formula>
    </cfRule>
  </conditionalFormatting>
  <conditionalFormatting sqref="B1206:B1209">
    <cfRule type="beginsWith" dxfId="2557" priority="909" operator="beginsWith" text="_SCA_">
      <formula>LEFT(B1206,LEN("_SCA_"))="_SCA_"</formula>
    </cfRule>
  </conditionalFormatting>
  <conditionalFormatting sqref="B1206:B1209">
    <cfRule type="containsText" dxfId="2556" priority="907" operator="containsText" text="_TMB">
      <formula>NOT(ISERROR(SEARCH("_TMB",B1206)))</formula>
    </cfRule>
    <cfRule type="containsText" dxfId="2555" priority="908" operator="containsText" text="_TJP">
      <formula>NOT(ISERROR(SEARCH("_TJP",B1206)))</formula>
    </cfRule>
  </conditionalFormatting>
  <conditionalFormatting sqref="B1206:B1209">
    <cfRule type="containsText" dxfId="2554" priority="901" operator="containsText" text="_JP">
      <formula>NOT(ISERROR(SEARCH("_JP",B1206)))</formula>
    </cfRule>
    <cfRule type="containsText" dxfId="2553" priority="902" operator="containsText" text="_TOP_">
      <formula>NOT(ISERROR(SEARCH("_TOP_",B1206)))</formula>
    </cfRule>
    <cfRule type="beginsWith" dxfId="2552" priority="903" operator="beginsWith" text="_JOK_">
      <formula>LEFT(B1206,LEN("_JOK_"))="_JOK_"</formula>
    </cfRule>
    <cfRule type="beginsWith" dxfId="2551" priority="904" operator="beginsWith" text="_TFG">
      <formula>LEFT(B1206,LEN("_TFG"))="_TFG"</formula>
    </cfRule>
  </conditionalFormatting>
  <conditionalFormatting sqref="B1206:B1209">
    <cfRule type="beginsWith" dxfId="2550" priority="905" operator="beginsWith" text="_low_">
      <formula>LEFT(B1206,LEN("_low_"))="_low_"</formula>
    </cfRule>
    <cfRule type="beginsWith" dxfId="2549" priority="906" operator="beginsWith" text="_HIG_">
      <formula>LEFT(B1206,LEN("_HIG_"))="_HIG_"</formula>
    </cfRule>
  </conditionalFormatting>
  <conditionalFormatting sqref="D1260:D1263">
    <cfRule type="beginsWith" dxfId="2548" priority="900" operator="beginsWith" text="_SCA_">
      <formula>LEFT(D1260,LEN("_SCA_"))="_SCA_"</formula>
    </cfRule>
  </conditionalFormatting>
  <conditionalFormatting sqref="D1260:D1263">
    <cfRule type="containsText" dxfId="2547" priority="898" operator="containsText" text="_TMB">
      <formula>NOT(ISERROR(SEARCH("_TMB",D1260)))</formula>
    </cfRule>
    <cfRule type="containsText" dxfId="2546" priority="899" operator="containsText" text="_TJP">
      <formula>NOT(ISERROR(SEARCH("_TJP",D1260)))</formula>
    </cfRule>
  </conditionalFormatting>
  <conditionalFormatting sqref="D1260:D1263">
    <cfRule type="containsText" dxfId="2545" priority="892" operator="containsText" text="_JP">
      <formula>NOT(ISERROR(SEARCH("_JP",D1260)))</formula>
    </cfRule>
    <cfRule type="containsText" dxfId="2544" priority="893" operator="containsText" text="_TOP_">
      <formula>NOT(ISERROR(SEARCH("_TOP_",D1260)))</formula>
    </cfRule>
    <cfRule type="beginsWith" dxfId="2543" priority="894" operator="beginsWith" text="_JOK_">
      <formula>LEFT(D1260,LEN("_JOK_"))="_JOK_"</formula>
    </cfRule>
    <cfRule type="beginsWith" dxfId="2542" priority="895" operator="beginsWith" text="_TFG">
      <formula>LEFT(D1260,LEN("_TFG"))="_TFG"</formula>
    </cfRule>
  </conditionalFormatting>
  <conditionalFormatting sqref="D1260:D1263">
    <cfRule type="beginsWith" dxfId="2541" priority="896" operator="beginsWith" text="_low_">
      <formula>LEFT(D1260,LEN("_low_"))="_low_"</formula>
    </cfRule>
    <cfRule type="beginsWith" dxfId="2540" priority="897" operator="beginsWith" text="_HIG_">
      <formula>LEFT(D1260,LEN("_HIG_"))="_HIG_"</formula>
    </cfRule>
  </conditionalFormatting>
  <conditionalFormatting sqref="E1260:E1263">
    <cfRule type="beginsWith" dxfId="2539" priority="891" operator="beginsWith" text="_SCA_">
      <formula>LEFT(E1260,LEN("_SCA_"))="_SCA_"</formula>
    </cfRule>
  </conditionalFormatting>
  <conditionalFormatting sqref="E1260:E1263">
    <cfRule type="containsText" dxfId="2538" priority="889" operator="containsText" text="_TMB">
      <formula>NOT(ISERROR(SEARCH("_TMB",E1260)))</formula>
    </cfRule>
    <cfRule type="containsText" dxfId="2537" priority="890" operator="containsText" text="_TJP">
      <formula>NOT(ISERROR(SEARCH("_TJP",E1260)))</formula>
    </cfRule>
  </conditionalFormatting>
  <conditionalFormatting sqref="E1260:E1263">
    <cfRule type="containsText" dxfId="2536" priority="883" operator="containsText" text="_JP">
      <formula>NOT(ISERROR(SEARCH("_JP",E1260)))</formula>
    </cfRule>
    <cfRule type="containsText" dxfId="2535" priority="884" operator="containsText" text="_TOP_">
      <formula>NOT(ISERROR(SEARCH("_TOP_",E1260)))</formula>
    </cfRule>
    <cfRule type="beginsWith" dxfId="2534" priority="885" operator="beginsWith" text="_JOK_">
      <formula>LEFT(E1260,LEN("_JOK_"))="_JOK_"</formula>
    </cfRule>
    <cfRule type="beginsWith" dxfId="2533" priority="886" operator="beginsWith" text="_TFG">
      <formula>LEFT(E1260,LEN("_TFG"))="_TFG"</formula>
    </cfRule>
  </conditionalFormatting>
  <conditionalFormatting sqref="E1260:E1263">
    <cfRule type="beginsWith" dxfId="2532" priority="887" operator="beginsWith" text="_low_">
      <formula>LEFT(E1260,LEN("_low_"))="_low_"</formula>
    </cfRule>
    <cfRule type="beginsWith" dxfId="2531" priority="888" operator="beginsWith" text="_HIG_">
      <formula>LEFT(E1260,LEN("_HIG_"))="_HIG_"</formula>
    </cfRule>
  </conditionalFormatting>
  <conditionalFormatting sqref="D1299">
    <cfRule type="beginsWith" dxfId="2530" priority="882" operator="beginsWith" text="_SCA_">
      <formula>LEFT(D1299,LEN("_SCA_"))="_SCA_"</formula>
    </cfRule>
  </conditionalFormatting>
  <conditionalFormatting sqref="D1299">
    <cfRule type="containsText" dxfId="2529" priority="880" operator="containsText" text="_TMB">
      <formula>NOT(ISERROR(SEARCH("_TMB",D1299)))</formula>
    </cfRule>
    <cfRule type="containsText" dxfId="2528" priority="881" operator="containsText" text="_TJP">
      <formula>NOT(ISERROR(SEARCH("_TJP",D1299)))</formula>
    </cfRule>
  </conditionalFormatting>
  <conditionalFormatting sqref="D1299">
    <cfRule type="containsText" dxfId="2527" priority="874" operator="containsText" text="_JP">
      <formula>NOT(ISERROR(SEARCH("_JP",D1299)))</formula>
    </cfRule>
    <cfRule type="containsText" dxfId="2526" priority="875" operator="containsText" text="_TOP_">
      <formula>NOT(ISERROR(SEARCH("_TOP_",D1299)))</formula>
    </cfRule>
    <cfRule type="beginsWith" dxfId="2525" priority="876" operator="beginsWith" text="_JOK_">
      <formula>LEFT(D1299,LEN("_JOK_"))="_JOK_"</formula>
    </cfRule>
    <cfRule type="beginsWith" dxfId="2524" priority="877" operator="beginsWith" text="_TFG">
      <formula>LEFT(D1299,LEN("_TFG"))="_TFG"</formula>
    </cfRule>
  </conditionalFormatting>
  <conditionalFormatting sqref="D1299">
    <cfRule type="beginsWith" dxfId="2523" priority="878" operator="beginsWith" text="_low_">
      <formula>LEFT(D1299,LEN("_low_"))="_low_"</formula>
    </cfRule>
    <cfRule type="beginsWith" dxfId="2522" priority="879" operator="beginsWith" text="_HIG_">
      <formula>LEFT(D1299,LEN("_HIG_"))="_HIG_"</formula>
    </cfRule>
  </conditionalFormatting>
  <conditionalFormatting sqref="D1296:D1299">
    <cfRule type="beginsWith" dxfId="2521" priority="873" operator="beginsWith" text="_SCA_">
      <formula>LEFT(D1296,LEN("_SCA_"))="_SCA_"</formula>
    </cfRule>
  </conditionalFormatting>
  <conditionalFormatting sqref="D1296:D1299">
    <cfRule type="containsText" dxfId="2520" priority="871" operator="containsText" text="_TMB">
      <formula>NOT(ISERROR(SEARCH("_TMB",D1296)))</formula>
    </cfRule>
    <cfRule type="containsText" dxfId="2519" priority="872" operator="containsText" text="_TJP">
      <formula>NOT(ISERROR(SEARCH("_TJP",D1296)))</formula>
    </cfRule>
  </conditionalFormatting>
  <conditionalFormatting sqref="D1296:D1299">
    <cfRule type="containsText" dxfId="2518" priority="865" operator="containsText" text="_JP">
      <formula>NOT(ISERROR(SEARCH("_JP",D1296)))</formula>
    </cfRule>
    <cfRule type="containsText" dxfId="2517" priority="866" operator="containsText" text="_TOP_">
      <formula>NOT(ISERROR(SEARCH("_TOP_",D1296)))</formula>
    </cfRule>
    <cfRule type="beginsWith" dxfId="2516" priority="867" operator="beginsWith" text="_JOK_">
      <formula>LEFT(D1296,LEN("_JOK_"))="_JOK_"</formula>
    </cfRule>
    <cfRule type="beginsWith" dxfId="2515" priority="868" operator="beginsWith" text="_TFG">
      <formula>LEFT(D1296,LEN("_TFG"))="_TFG"</formula>
    </cfRule>
  </conditionalFormatting>
  <conditionalFormatting sqref="D1296:D1299">
    <cfRule type="beginsWith" dxfId="2514" priority="869" operator="beginsWith" text="_low_">
      <formula>LEFT(D1296,LEN("_low_"))="_low_"</formula>
    </cfRule>
    <cfRule type="beginsWith" dxfId="2513" priority="870" operator="beginsWith" text="_HIG_">
      <formula>LEFT(D1296,LEN("_HIG_"))="_HIG_"</formula>
    </cfRule>
  </conditionalFormatting>
  <conditionalFormatting sqref="E1299">
    <cfRule type="beginsWith" dxfId="2512" priority="864" operator="beginsWith" text="_SCA_">
      <formula>LEFT(E1299,LEN("_SCA_"))="_SCA_"</formula>
    </cfRule>
  </conditionalFormatting>
  <conditionalFormatting sqref="E1299">
    <cfRule type="containsText" dxfId="2511" priority="862" operator="containsText" text="_TMB">
      <formula>NOT(ISERROR(SEARCH("_TMB",E1299)))</formula>
    </cfRule>
    <cfRule type="containsText" dxfId="2510" priority="863" operator="containsText" text="_TJP">
      <formula>NOT(ISERROR(SEARCH("_TJP",E1299)))</formula>
    </cfRule>
  </conditionalFormatting>
  <conditionalFormatting sqref="E1299">
    <cfRule type="containsText" dxfId="2509" priority="856" operator="containsText" text="_JP">
      <formula>NOT(ISERROR(SEARCH("_JP",E1299)))</formula>
    </cfRule>
    <cfRule type="containsText" dxfId="2508" priority="857" operator="containsText" text="_TOP_">
      <formula>NOT(ISERROR(SEARCH("_TOP_",E1299)))</formula>
    </cfRule>
    <cfRule type="beginsWith" dxfId="2507" priority="858" operator="beginsWith" text="_JOK_">
      <formula>LEFT(E1299,LEN("_JOK_"))="_JOK_"</formula>
    </cfRule>
    <cfRule type="beginsWith" dxfId="2506" priority="859" operator="beginsWith" text="_TFG">
      <formula>LEFT(E1299,LEN("_TFG"))="_TFG"</formula>
    </cfRule>
  </conditionalFormatting>
  <conditionalFormatting sqref="E1299">
    <cfRule type="beginsWith" dxfId="2505" priority="860" operator="beginsWith" text="_low_">
      <formula>LEFT(E1299,LEN("_low_"))="_low_"</formula>
    </cfRule>
    <cfRule type="beginsWith" dxfId="2504" priority="861" operator="beginsWith" text="_HIG_">
      <formula>LEFT(E1299,LEN("_HIG_"))="_HIG_"</formula>
    </cfRule>
  </conditionalFormatting>
  <conditionalFormatting sqref="E1296:E1299">
    <cfRule type="beginsWith" dxfId="2503" priority="855" operator="beginsWith" text="_SCA_">
      <formula>LEFT(E1296,LEN("_SCA_"))="_SCA_"</formula>
    </cfRule>
  </conditionalFormatting>
  <conditionalFormatting sqref="E1296:E1299">
    <cfRule type="containsText" dxfId="2502" priority="853" operator="containsText" text="_TMB">
      <formula>NOT(ISERROR(SEARCH("_TMB",E1296)))</formula>
    </cfRule>
    <cfRule type="containsText" dxfId="2501" priority="854" operator="containsText" text="_TJP">
      <formula>NOT(ISERROR(SEARCH("_TJP",E1296)))</formula>
    </cfRule>
  </conditionalFormatting>
  <conditionalFormatting sqref="E1296:E1299">
    <cfRule type="containsText" dxfId="2500" priority="847" operator="containsText" text="_JP">
      <formula>NOT(ISERROR(SEARCH("_JP",E1296)))</formula>
    </cfRule>
    <cfRule type="containsText" dxfId="2499" priority="848" operator="containsText" text="_TOP_">
      <formula>NOT(ISERROR(SEARCH("_TOP_",E1296)))</formula>
    </cfRule>
    <cfRule type="beginsWith" dxfId="2498" priority="849" operator="beginsWith" text="_JOK_">
      <formula>LEFT(E1296,LEN("_JOK_"))="_JOK_"</formula>
    </cfRule>
    <cfRule type="beginsWith" dxfId="2497" priority="850" operator="beginsWith" text="_TFG">
      <formula>LEFT(E1296,LEN("_TFG"))="_TFG"</formula>
    </cfRule>
  </conditionalFormatting>
  <conditionalFormatting sqref="E1296:E1299">
    <cfRule type="beginsWith" dxfId="2496" priority="851" operator="beginsWith" text="_low_">
      <formula>LEFT(E1296,LEN("_low_"))="_low_"</formula>
    </cfRule>
    <cfRule type="beginsWith" dxfId="2495" priority="852" operator="beginsWith" text="_HIG_">
      <formula>LEFT(E1296,LEN("_HIG_"))="_HIG_"</formula>
    </cfRule>
  </conditionalFormatting>
  <conditionalFormatting sqref="C1413">
    <cfRule type="beginsWith" dxfId="2494" priority="846" operator="beginsWith" text="_SCA_">
      <formula>LEFT(C1413,LEN("_SCA_"))="_SCA_"</formula>
    </cfRule>
  </conditionalFormatting>
  <conditionalFormatting sqref="C1413">
    <cfRule type="containsText" dxfId="2493" priority="844" operator="containsText" text="_TMB">
      <formula>NOT(ISERROR(SEARCH("_TMB",C1413)))</formula>
    </cfRule>
    <cfRule type="containsText" dxfId="2492" priority="845" operator="containsText" text="_TJP">
      <formula>NOT(ISERROR(SEARCH("_TJP",C1413)))</formula>
    </cfRule>
  </conditionalFormatting>
  <conditionalFormatting sqref="C1413">
    <cfRule type="containsText" dxfId="2491" priority="838" operator="containsText" text="_JP">
      <formula>NOT(ISERROR(SEARCH("_JP",C1413)))</formula>
    </cfRule>
    <cfRule type="containsText" dxfId="2490" priority="839" operator="containsText" text="_TOP_">
      <formula>NOT(ISERROR(SEARCH("_TOP_",C1413)))</formula>
    </cfRule>
    <cfRule type="beginsWith" dxfId="2489" priority="840" operator="beginsWith" text="_JOK_">
      <formula>LEFT(C1413,LEN("_JOK_"))="_JOK_"</formula>
    </cfRule>
    <cfRule type="beginsWith" dxfId="2488" priority="841" operator="beginsWith" text="_TFG">
      <formula>LEFT(C1413,LEN("_TFG"))="_TFG"</formula>
    </cfRule>
  </conditionalFormatting>
  <conditionalFormatting sqref="C1413">
    <cfRule type="beginsWith" dxfId="2487" priority="842" operator="beginsWith" text="_low_">
      <formula>LEFT(C1413,LEN("_low_"))="_low_"</formula>
    </cfRule>
    <cfRule type="beginsWith" dxfId="2486" priority="843" operator="beginsWith" text="_HIG_">
      <formula>LEFT(C1413,LEN("_HIG_"))="_HIG_"</formula>
    </cfRule>
  </conditionalFormatting>
  <conditionalFormatting sqref="C1406:C1414">
    <cfRule type="beginsWith" dxfId="2485" priority="837" operator="beginsWith" text="_SCA_">
      <formula>LEFT(C1406,LEN("_SCA_"))="_SCA_"</formula>
    </cfRule>
  </conditionalFormatting>
  <conditionalFormatting sqref="C1406:C1414">
    <cfRule type="containsText" dxfId="2484" priority="835" operator="containsText" text="_TMB">
      <formula>NOT(ISERROR(SEARCH("_TMB",C1406)))</formula>
    </cfRule>
    <cfRule type="containsText" dxfId="2483" priority="836" operator="containsText" text="_TJP">
      <formula>NOT(ISERROR(SEARCH("_TJP",C1406)))</formula>
    </cfRule>
  </conditionalFormatting>
  <conditionalFormatting sqref="C1406:C1414">
    <cfRule type="containsText" dxfId="2482" priority="829" operator="containsText" text="_JP">
      <formula>NOT(ISERROR(SEARCH("_JP",C1406)))</formula>
    </cfRule>
    <cfRule type="containsText" dxfId="2481" priority="830" operator="containsText" text="_TOP_">
      <formula>NOT(ISERROR(SEARCH("_TOP_",C1406)))</formula>
    </cfRule>
    <cfRule type="beginsWith" dxfId="2480" priority="831" operator="beginsWith" text="_JOK_">
      <formula>LEFT(C1406,LEN("_JOK_"))="_JOK_"</formula>
    </cfRule>
    <cfRule type="beginsWith" dxfId="2479" priority="832" operator="beginsWith" text="_TFG">
      <formula>LEFT(C1406,LEN("_TFG"))="_TFG"</formula>
    </cfRule>
  </conditionalFormatting>
  <conditionalFormatting sqref="C1406:C1414">
    <cfRule type="beginsWith" dxfId="2478" priority="833" operator="beginsWith" text="_low_">
      <formula>LEFT(C1406,LEN("_low_"))="_low_"</formula>
    </cfRule>
    <cfRule type="beginsWith" dxfId="2477" priority="834" operator="beginsWith" text="_HIG_">
      <formula>LEFT(C1406,LEN("_HIG_"))="_HIG_"</formula>
    </cfRule>
  </conditionalFormatting>
  <conditionalFormatting sqref="B28:F89">
    <cfRule type="containsText" dxfId="2476" priority="802" operator="containsText" text="_JP">
      <formula>NOT(ISERROR(SEARCH("_JP",B28)))</formula>
    </cfRule>
    <cfRule type="containsText" dxfId="2475" priority="805" operator="containsText" text="_TOP_">
      <formula>NOT(ISERROR(SEARCH("_TOP_",B28)))</formula>
    </cfRule>
    <cfRule type="beginsWith" dxfId="2474" priority="806" operator="beginsWith" text="_JOK_">
      <formula>LEFT(B28,LEN("_JOK_"))="_JOK_"</formula>
    </cfRule>
    <cfRule type="beginsWith" dxfId="2473" priority="807" operator="beginsWith" text="_TFG">
      <formula>LEFT(B28,LEN("_TFG"))="_TFG"</formula>
    </cfRule>
  </conditionalFormatting>
  <conditionalFormatting sqref="B28:F89">
    <cfRule type="beginsWith" dxfId="2472" priority="809" operator="beginsWith" text="_low_">
      <formula>LEFT(B28,LEN("_low_"))="_low_"</formula>
    </cfRule>
    <cfRule type="beginsWith" dxfId="2471" priority="810" operator="beginsWith" text="_HIG_">
      <formula>LEFT(B28,LEN("_HIG_"))="_HIG_"</formula>
    </cfRule>
  </conditionalFormatting>
  <conditionalFormatting sqref="B28:F89">
    <cfRule type="beginsWith" dxfId="2470" priority="808" operator="beginsWith" text="_SCA_">
      <formula>LEFT(B28,LEN("_SCA_"))="_SCA_"</formula>
    </cfRule>
  </conditionalFormatting>
  <conditionalFormatting sqref="B28:F89">
    <cfRule type="containsText" dxfId="2469" priority="803" operator="containsText" text="_TMB">
      <formula>NOT(ISERROR(SEARCH("_TMB",B28)))</formula>
    </cfRule>
    <cfRule type="containsText" dxfId="2468" priority="804" operator="containsText" text="_TJP">
      <formula>NOT(ISERROR(SEARCH("_TJP",B28)))</formula>
    </cfRule>
  </conditionalFormatting>
  <conditionalFormatting sqref="B14:F16">
    <cfRule type="containsText" dxfId="2467" priority="793" operator="containsText" text="_JP">
      <formula>NOT(ISERROR(SEARCH("_JP",B14)))</formula>
    </cfRule>
    <cfRule type="containsText" dxfId="2466" priority="796" operator="containsText" text="_TOP_">
      <formula>NOT(ISERROR(SEARCH("_TOP_",B14)))</formula>
    </cfRule>
    <cfRule type="beginsWith" dxfId="2465" priority="797" operator="beginsWith" text="_JOK_">
      <formula>LEFT(B14,LEN("_JOK_"))="_JOK_"</formula>
    </cfRule>
    <cfRule type="beginsWith" dxfId="2464" priority="798" operator="beginsWith" text="_TFG">
      <formula>LEFT(B14,LEN("_TFG"))="_TFG"</formula>
    </cfRule>
  </conditionalFormatting>
  <conditionalFormatting sqref="B14:F16">
    <cfRule type="beginsWith" dxfId="2463" priority="800" operator="beginsWith" text="_low_">
      <formula>LEFT(B14,LEN("_low_"))="_low_"</formula>
    </cfRule>
    <cfRule type="beginsWith" dxfId="2462" priority="801" operator="beginsWith" text="_HIG_">
      <formula>LEFT(B14,LEN("_HIG_"))="_HIG_"</formula>
    </cfRule>
  </conditionalFormatting>
  <conditionalFormatting sqref="B14:F16">
    <cfRule type="beginsWith" dxfId="2461" priority="799" operator="beginsWith" text="_SCA_">
      <formula>LEFT(B14,LEN("_SCA_"))="_SCA_"</formula>
    </cfRule>
  </conditionalFormatting>
  <conditionalFormatting sqref="B14:F16">
    <cfRule type="containsText" dxfId="2460" priority="794" operator="containsText" text="_TMB">
      <formula>NOT(ISERROR(SEARCH("_TMB",B14)))</formula>
    </cfRule>
    <cfRule type="containsText" dxfId="2459" priority="795" operator="containsText" text="_TJP">
      <formula>NOT(ISERROR(SEARCH("_TJP",B14)))</formula>
    </cfRule>
  </conditionalFormatting>
  <conditionalFormatting sqref="B97:F99">
    <cfRule type="containsText" dxfId="2458" priority="784" operator="containsText" text="_JP">
      <formula>NOT(ISERROR(SEARCH("_JP",B97)))</formula>
    </cfRule>
    <cfRule type="containsText" dxfId="2457" priority="787" operator="containsText" text="_TOP_">
      <formula>NOT(ISERROR(SEARCH("_TOP_",B97)))</formula>
    </cfRule>
    <cfRule type="beginsWith" dxfId="2456" priority="788" operator="beginsWith" text="_JOK_">
      <formula>LEFT(B97,LEN("_JOK_"))="_JOK_"</formula>
    </cfRule>
    <cfRule type="beginsWith" dxfId="2455" priority="789" operator="beginsWith" text="_TFG">
      <formula>LEFT(B97,LEN("_TFG"))="_TFG"</formula>
    </cfRule>
  </conditionalFormatting>
  <conditionalFormatting sqref="B97:F99">
    <cfRule type="beginsWith" dxfId="2454" priority="791" operator="beginsWith" text="_low_">
      <formula>LEFT(B97,LEN("_low_"))="_low_"</formula>
    </cfRule>
    <cfRule type="beginsWith" dxfId="2453" priority="792" operator="beginsWith" text="_HIG_">
      <formula>LEFT(B97,LEN("_HIG_"))="_HIG_"</formula>
    </cfRule>
  </conditionalFormatting>
  <conditionalFormatting sqref="B97:F99">
    <cfRule type="beginsWith" dxfId="2452" priority="790" operator="beginsWith" text="_SCA_">
      <formula>LEFT(B97,LEN("_SCA_"))="_SCA_"</formula>
    </cfRule>
  </conditionalFormatting>
  <conditionalFormatting sqref="B97:F99">
    <cfRule type="containsText" dxfId="2451" priority="785" operator="containsText" text="_TMB">
      <formula>NOT(ISERROR(SEARCH("_TMB",B97)))</formula>
    </cfRule>
    <cfRule type="containsText" dxfId="2450" priority="786" operator="containsText" text="_TJP">
      <formula>NOT(ISERROR(SEARCH("_TJP",B97)))</formula>
    </cfRule>
  </conditionalFormatting>
  <conditionalFormatting sqref="B180:F182">
    <cfRule type="containsText" dxfId="2449" priority="775" operator="containsText" text="_JP">
      <formula>NOT(ISERROR(SEARCH("_JP",B180)))</formula>
    </cfRule>
    <cfRule type="containsText" dxfId="2448" priority="778" operator="containsText" text="_TOP_">
      <formula>NOT(ISERROR(SEARCH("_TOP_",B180)))</formula>
    </cfRule>
    <cfRule type="beginsWith" dxfId="2447" priority="779" operator="beginsWith" text="_JOK_">
      <formula>LEFT(B180,LEN("_JOK_"))="_JOK_"</formula>
    </cfRule>
    <cfRule type="beginsWith" dxfId="2446" priority="780" operator="beginsWith" text="_TFG">
      <formula>LEFT(B180,LEN("_TFG"))="_TFG"</formula>
    </cfRule>
  </conditionalFormatting>
  <conditionalFormatting sqref="B180:F182">
    <cfRule type="beginsWith" dxfId="2445" priority="782" operator="beginsWith" text="_low_">
      <formula>LEFT(B180,LEN("_low_"))="_low_"</formula>
    </cfRule>
    <cfRule type="beginsWith" dxfId="2444" priority="783" operator="beginsWith" text="_HIG_">
      <formula>LEFT(B180,LEN("_HIG_"))="_HIG_"</formula>
    </cfRule>
  </conditionalFormatting>
  <conditionalFormatting sqref="B180:F182">
    <cfRule type="beginsWith" dxfId="2443" priority="781" operator="beginsWith" text="_SCA_">
      <formula>LEFT(B180,LEN("_SCA_"))="_SCA_"</formula>
    </cfRule>
  </conditionalFormatting>
  <conditionalFormatting sqref="B180:F182">
    <cfRule type="containsText" dxfId="2442" priority="776" operator="containsText" text="_TMB">
      <formula>NOT(ISERROR(SEARCH("_TMB",B180)))</formula>
    </cfRule>
    <cfRule type="containsText" dxfId="2441" priority="777" operator="containsText" text="_TJP">
      <formula>NOT(ISERROR(SEARCH("_TJP",B180)))</formula>
    </cfRule>
  </conditionalFormatting>
  <conditionalFormatting sqref="B264:F266">
    <cfRule type="containsText" dxfId="2440" priority="766" operator="containsText" text="_JP">
      <formula>NOT(ISERROR(SEARCH("_JP",B264)))</formula>
    </cfRule>
    <cfRule type="containsText" dxfId="2439" priority="769" operator="containsText" text="_TOP_">
      <formula>NOT(ISERROR(SEARCH("_TOP_",B264)))</formula>
    </cfRule>
    <cfRule type="beginsWith" dxfId="2438" priority="770" operator="beginsWith" text="_JOK_">
      <formula>LEFT(B264,LEN("_JOK_"))="_JOK_"</formula>
    </cfRule>
    <cfRule type="beginsWith" dxfId="2437" priority="771" operator="beginsWith" text="_TFG">
      <formula>LEFT(B264,LEN("_TFG"))="_TFG"</formula>
    </cfRule>
  </conditionalFormatting>
  <conditionalFormatting sqref="B264:F266">
    <cfRule type="beginsWith" dxfId="2436" priority="773" operator="beginsWith" text="_low_">
      <formula>LEFT(B264,LEN("_low_"))="_low_"</formula>
    </cfRule>
    <cfRule type="beginsWith" dxfId="2435" priority="774" operator="beginsWith" text="_HIG_">
      <formula>LEFT(B264,LEN("_HIG_"))="_HIG_"</formula>
    </cfRule>
  </conditionalFormatting>
  <conditionalFormatting sqref="B264:F266">
    <cfRule type="beginsWith" dxfId="2434" priority="772" operator="beginsWith" text="_SCA_">
      <formula>LEFT(B264,LEN("_SCA_"))="_SCA_"</formula>
    </cfRule>
  </conditionalFormatting>
  <conditionalFormatting sqref="B264:F266">
    <cfRule type="containsText" dxfId="2433" priority="767" operator="containsText" text="_TMB">
      <formula>NOT(ISERROR(SEARCH("_TMB",B264)))</formula>
    </cfRule>
    <cfRule type="containsText" dxfId="2432" priority="768" operator="containsText" text="_TJP">
      <formula>NOT(ISERROR(SEARCH("_TJP",B264)))</formula>
    </cfRule>
  </conditionalFormatting>
  <conditionalFormatting sqref="B345:F347">
    <cfRule type="containsText" dxfId="2431" priority="757" operator="containsText" text="_JP">
      <formula>NOT(ISERROR(SEARCH("_JP",B345)))</formula>
    </cfRule>
    <cfRule type="containsText" dxfId="2430" priority="760" operator="containsText" text="_TOP_">
      <formula>NOT(ISERROR(SEARCH("_TOP_",B345)))</formula>
    </cfRule>
    <cfRule type="beginsWith" dxfId="2429" priority="761" operator="beginsWith" text="_JOK_">
      <formula>LEFT(B345,LEN("_JOK_"))="_JOK_"</formula>
    </cfRule>
    <cfRule type="beginsWith" dxfId="2428" priority="762" operator="beginsWith" text="_TFG">
      <formula>LEFT(B345,LEN("_TFG"))="_TFG"</formula>
    </cfRule>
  </conditionalFormatting>
  <conditionalFormatting sqref="B345:F347">
    <cfRule type="beginsWith" dxfId="2427" priority="764" operator="beginsWith" text="_low_">
      <formula>LEFT(B345,LEN("_low_"))="_low_"</formula>
    </cfRule>
    <cfRule type="beginsWith" dxfId="2426" priority="765" operator="beginsWith" text="_HIG_">
      <formula>LEFT(B345,LEN("_HIG_"))="_HIG_"</formula>
    </cfRule>
  </conditionalFormatting>
  <conditionalFormatting sqref="B345:F347">
    <cfRule type="beginsWith" dxfId="2425" priority="763" operator="beginsWith" text="_SCA_">
      <formula>LEFT(B345,LEN("_SCA_"))="_SCA_"</formula>
    </cfRule>
  </conditionalFormatting>
  <conditionalFormatting sqref="B345:F347">
    <cfRule type="containsText" dxfId="2424" priority="758" operator="containsText" text="_TMB">
      <formula>NOT(ISERROR(SEARCH("_TMB",B345)))</formula>
    </cfRule>
    <cfRule type="containsText" dxfId="2423" priority="759" operator="containsText" text="_TJP">
      <formula>NOT(ISERROR(SEARCH("_TJP",B345)))</formula>
    </cfRule>
  </conditionalFormatting>
  <conditionalFormatting sqref="B426:F428">
    <cfRule type="containsText" dxfId="2422" priority="748" operator="containsText" text="_JP">
      <formula>NOT(ISERROR(SEARCH("_JP",B426)))</formula>
    </cfRule>
    <cfRule type="containsText" dxfId="2421" priority="751" operator="containsText" text="_TOP_">
      <formula>NOT(ISERROR(SEARCH("_TOP_",B426)))</formula>
    </cfRule>
    <cfRule type="beginsWith" dxfId="2420" priority="752" operator="beginsWith" text="_JOK_">
      <formula>LEFT(B426,LEN("_JOK_"))="_JOK_"</formula>
    </cfRule>
    <cfRule type="beginsWith" dxfId="2419" priority="753" operator="beginsWith" text="_TFG">
      <formula>LEFT(B426,LEN("_TFG"))="_TFG"</formula>
    </cfRule>
  </conditionalFormatting>
  <conditionalFormatting sqref="B426:F428">
    <cfRule type="beginsWith" dxfId="2418" priority="755" operator="beginsWith" text="_low_">
      <formula>LEFT(B426,LEN("_low_"))="_low_"</formula>
    </cfRule>
    <cfRule type="beginsWith" dxfId="2417" priority="756" operator="beginsWith" text="_HIG_">
      <formula>LEFT(B426,LEN("_HIG_"))="_HIG_"</formula>
    </cfRule>
  </conditionalFormatting>
  <conditionalFormatting sqref="B426:F428">
    <cfRule type="beginsWith" dxfId="2416" priority="754" operator="beginsWith" text="_SCA_">
      <formula>LEFT(B426,LEN("_SCA_"))="_SCA_"</formula>
    </cfRule>
  </conditionalFormatting>
  <conditionalFormatting sqref="B426:F428">
    <cfRule type="containsText" dxfId="2415" priority="749" operator="containsText" text="_TMB">
      <formula>NOT(ISERROR(SEARCH("_TMB",B426)))</formula>
    </cfRule>
    <cfRule type="containsText" dxfId="2414" priority="750" operator="containsText" text="_TJP">
      <formula>NOT(ISERROR(SEARCH("_TJP",B426)))</formula>
    </cfRule>
  </conditionalFormatting>
  <conditionalFormatting sqref="B519:F521">
    <cfRule type="containsText" dxfId="2413" priority="739" operator="containsText" text="_JP">
      <formula>NOT(ISERROR(SEARCH("_JP",B519)))</formula>
    </cfRule>
    <cfRule type="containsText" dxfId="2412" priority="742" operator="containsText" text="_TOP_">
      <formula>NOT(ISERROR(SEARCH("_TOP_",B519)))</formula>
    </cfRule>
    <cfRule type="beginsWith" dxfId="2411" priority="743" operator="beginsWith" text="_JOK_">
      <formula>LEFT(B519,LEN("_JOK_"))="_JOK_"</formula>
    </cfRule>
    <cfRule type="beginsWith" dxfId="2410" priority="744" operator="beginsWith" text="_TFG">
      <formula>LEFT(B519,LEN("_TFG"))="_TFG"</formula>
    </cfRule>
  </conditionalFormatting>
  <conditionalFormatting sqref="B519:F521">
    <cfRule type="beginsWith" dxfId="2409" priority="746" operator="beginsWith" text="_low_">
      <formula>LEFT(B519,LEN("_low_"))="_low_"</formula>
    </cfRule>
    <cfRule type="beginsWith" dxfId="2408" priority="747" operator="beginsWith" text="_HIG_">
      <formula>LEFT(B519,LEN("_HIG_"))="_HIG_"</formula>
    </cfRule>
  </conditionalFormatting>
  <conditionalFormatting sqref="B519:F521">
    <cfRule type="beginsWith" dxfId="2407" priority="745" operator="beginsWith" text="_SCA_">
      <formula>LEFT(B519,LEN("_SCA_"))="_SCA_"</formula>
    </cfRule>
  </conditionalFormatting>
  <conditionalFormatting sqref="B519:F521">
    <cfRule type="containsText" dxfId="2406" priority="740" operator="containsText" text="_TMB">
      <formula>NOT(ISERROR(SEARCH("_TMB",B519)))</formula>
    </cfRule>
    <cfRule type="containsText" dxfId="2405" priority="741" operator="containsText" text="_TJP">
      <formula>NOT(ISERROR(SEARCH("_TJP",B519)))</formula>
    </cfRule>
  </conditionalFormatting>
  <conditionalFormatting sqref="B614:F616">
    <cfRule type="containsText" dxfId="2404" priority="730" operator="containsText" text="_JP">
      <formula>NOT(ISERROR(SEARCH("_JP",B614)))</formula>
    </cfRule>
    <cfRule type="containsText" dxfId="2403" priority="733" operator="containsText" text="_TOP_">
      <formula>NOT(ISERROR(SEARCH("_TOP_",B614)))</formula>
    </cfRule>
    <cfRule type="beginsWith" dxfId="2402" priority="734" operator="beginsWith" text="_JOK_">
      <formula>LEFT(B614,LEN("_JOK_"))="_JOK_"</formula>
    </cfRule>
    <cfRule type="beginsWith" dxfId="2401" priority="735" operator="beginsWith" text="_TFG">
      <formula>LEFT(B614,LEN("_TFG"))="_TFG"</formula>
    </cfRule>
  </conditionalFormatting>
  <conditionalFormatting sqref="B614:F616">
    <cfRule type="beginsWith" dxfId="2400" priority="737" operator="beginsWith" text="_low_">
      <formula>LEFT(B614,LEN("_low_"))="_low_"</formula>
    </cfRule>
    <cfRule type="beginsWith" dxfId="2399" priority="738" operator="beginsWith" text="_HIG_">
      <formula>LEFT(B614,LEN("_HIG_"))="_HIG_"</formula>
    </cfRule>
  </conditionalFormatting>
  <conditionalFormatting sqref="B614:F616">
    <cfRule type="beginsWith" dxfId="2398" priority="736" operator="beginsWith" text="_SCA_">
      <formula>LEFT(B614,LEN("_SCA_"))="_SCA_"</formula>
    </cfRule>
  </conditionalFormatting>
  <conditionalFormatting sqref="B614:F616">
    <cfRule type="containsText" dxfId="2397" priority="731" operator="containsText" text="_TMB">
      <formula>NOT(ISERROR(SEARCH("_TMB",B614)))</formula>
    </cfRule>
    <cfRule type="containsText" dxfId="2396" priority="732" operator="containsText" text="_TJP">
      <formula>NOT(ISERROR(SEARCH("_TJP",B614)))</formula>
    </cfRule>
  </conditionalFormatting>
  <conditionalFormatting sqref="B701:F703">
    <cfRule type="containsText" dxfId="2395" priority="721" operator="containsText" text="_JP">
      <formula>NOT(ISERROR(SEARCH("_JP",B701)))</formula>
    </cfRule>
    <cfRule type="containsText" dxfId="2394" priority="724" operator="containsText" text="_TOP_">
      <formula>NOT(ISERROR(SEARCH("_TOP_",B701)))</formula>
    </cfRule>
    <cfRule type="beginsWith" dxfId="2393" priority="725" operator="beginsWith" text="_JOK_">
      <formula>LEFT(B701,LEN("_JOK_"))="_JOK_"</formula>
    </cfRule>
    <cfRule type="beginsWith" dxfId="2392" priority="726" operator="beginsWith" text="_TFG">
      <formula>LEFT(B701,LEN("_TFG"))="_TFG"</formula>
    </cfRule>
  </conditionalFormatting>
  <conditionalFormatting sqref="B701:F703">
    <cfRule type="beginsWith" dxfId="2391" priority="728" operator="beginsWith" text="_low_">
      <formula>LEFT(B701,LEN("_low_"))="_low_"</formula>
    </cfRule>
    <cfRule type="beginsWith" dxfId="2390" priority="729" operator="beginsWith" text="_HIG_">
      <formula>LEFT(B701,LEN("_HIG_"))="_HIG_"</formula>
    </cfRule>
  </conditionalFormatting>
  <conditionalFormatting sqref="B701:F703">
    <cfRule type="beginsWith" dxfId="2389" priority="727" operator="beginsWith" text="_SCA_">
      <formula>LEFT(B701,LEN("_SCA_"))="_SCA_"</formula>
    </cfRule>
  </conditionalFormatting>
  <conditionalFormatting sqref="B701:F703">
    <cfRule type="containsText" dxfId="2388" priority="722" operator="containsText" text="_TMB">
      <formula>NOT(ISERROR(SEARCH("_TMB",B701)))</formula>
    </cfRule>
    <cfRule type="containsText" dxfId="2387" priority="723" operator="containsText" text="_TJP">
      <formula>NOT(ISERROR(SEARCH("_TJP",B701)))</formula>
    </cfRule>
  </conditionalFormatting>
  <conditionalFormatting sqref="B794:F796">
    <cfRule type="containsText" dxfId="2386" priority="712" operator="containsText" text="_JP">
      <formula>NOT(ISERROR(SEARCH("_JP",B794)))</formula>
    </cfRule>
    <cfRule type="containsText" dxfId="2385" priority="715" operator="containsText" text="_TOP_">
      <formula>NOT(ISERROR(SEARCH("_TOP_",B794)))</formula>
    </cfRule>
    <cfRule type="beginsWith" dxfId="2384" priority="716" operator="beginsWith" text="_JOK_">
      <formula>LEFT(B794,LEN("_JOK_"))="_JOK_"</formula>
    </cfRule>
    <cfRule type="beginsWith" dxfId="2383" priority="717" operator="beginsWith" text="_TFG">
      <formula>LEFT(B794,LEN("_TFG"))="_TFG"</formula>
    </cfRule>
  </conditionalFormatting>
  <conditionalFormatting sqref="B794:F796">
    <cfRule type="beginsWith" dxfId="2382" priority="719" operator="beginsWith" text="_low_">
      <formula>LEFT(B794,LEN("_low_"))="_low_"</formula>
    </cfRule>
    <cfRule type="beginsWith" dxfId="2381" priority="720" operator="beginsWith" text="_HIG_">
      <formula>LEFT(B794,LEN("_HIG_"))="_HIG_"</formula>
    </cfRule>
  </conditionalFormatting>
  <conditionalFormatting sqref="B794:F796">
    <cfRule type="beginsWith" dxfId="2380" priority="718" operator="beginsWith" text="_SCA_">
      <formula>LEFT(B794,LEN("_SCA_"))="_SCA_"</formula>
    </cfRule>
  </conditionalFormatting>
  <conditionalFormatting sqref="B794:F796">
    <cfRule type="containsText" dxfId="2379" priority="713" operator="containsText" text="_TMB">
      <formula>NOT(ISERROR(SEARCH("_TMB",B794)))</formula>
    </cfRule>
    <cfRule type="containsText" dxfId="2378" priority="714" operator="containsText" text="_TJP">
      <formula>NOT(ISERROR(SEARCH("_TJP",B794)))</formula>
    </cfRule>
  </conditionalFormatting>
  <conditionalFormatting sqref="B891:F893">
    <cfRule type="containsText" dxfId="2377" priority="703" operator="containsText" text="_JP">
      <formula>NOT(ISERROR(SEARCH("_JP",B891)))</formula>
    </cfRule>
    <cfRule type="containsText" dxfId="2376" priority="706" operator="containsText" text="_TOP_">
      <formula>NOT(ISERROR(SEARCH("_TOP_",B891)))</formula>
    </cfRule>
    <cfRule type="beginsWith" dxfId="2375" priority="707" operator="beginsWith" text="_JOK_">
      <formula>LEFT(B891,LEN("_JOK_"))="_JOK_"</formula>
    </cfRule>
    <cfRule type="beginsWith" dxfId="2374" priority="708" operator="beginsWith" text="_TFG">
      <formula>LEFT(B891,LEN("_TFG"))="_TFG"</formula>
    </cfRule>
  </conditionalFormatting>
  <conditionalFormatting sqref="B891:F893">
    <cfRule type="beginsWith" dxfId="2373" priority="710" operator="beginsWith" text="_low_">
      <formula>LEFT(B891,LEN("_low_"))="_low_"</formula>
    </cfRule>
    <cfRule type="beginsWith" dxfId="2372" priority="711" operator="beginsWith" text="_HIG_">
      <formula>LEFT(B891,LEN("_HIG_"))="_HIG_"</formula>
    </cfRule>
  </conditionalFormatting>
  <conditionalFormatting sqref="B891:F893">
    <cfRule type="beginsWith" dxfId="2371" priority="709" operator="beginsWith" text="_SCA_">
      <formula>LEFT(B891,LEN("_SCA_"))="_SCA_"</formula>
    </cfRule>
  </conditionalFormatting>
  <conditionalFormatting sqref="B891:F893">
    <cfRule type="containsText" dxfId="2370" priority="704" operator="containsText" text="_TMB">
      <formula>NOT(ISERROR(SEARCH("_TMB",B891)))</formula>
    </cfRule>
    <cfRule type="containsText" dxfId="2369" priority="705" operator="containsText" text="_TJP">
      <formula>NOT(ISERROR(SEARCH("_TJP",B891)))</formula>
    </cfRule>
  </conditionalFormatting>
  <conditionalFormatting sqref="B1010:F1012">
    <cfRule type="containsText" dxfId="2368" priority="694" operator="containsText" text="_JP">
      <formula>NOT(ISERROR(SEARCH("_JP",B1010)))</formula>
    </cfRule>
    <cfRule type="containsText" dxfId="2367" priority="697" operator="containsText" text="_TOP_">
      <formula>NOT(ISERROR(SEARCH("_TOP_",B1010)))</formula>
    </cfRule>
    <cfRule type="beginsWith" dxfId="2366" priority="698" operator="beginsWith" text="_JOK_">
      <formula>LEFT(B1010,LEN("_JOK_"))="_JOK_"</formula>
    </cfRule>
    <cfRule type="beginsWith" dxfId="2365" priority="699" operator="beginsWith" text="_TFG">
      <formula>LEFT(B1010,LEN("_TFG"))="_TFG"</formula>
    </cfRule>
  </conditionalFormatting>
  <conditionalFormatting sqref="B1010:F1012">
    <cfRule type="beginsWith" dxfId="2364" priority="701" operator="beginsWith" text="_low_">
      <formula>LEFT(B1010,LEN("_low_"))="_low_"</formula>
    </cfRule>
    <cfRule type="beginsWith" dxfId="2363" priority="702" operator="beginsWith" text="_HIG_">
      <formula>LEFT(B1010,LEN("_HIG_"))="_HIG_"</formula>
    </cfRule>
  </conditionalFormatting>
  <conditionalFormatting sqref="B1010:F1012">
    <cfRule type="beginsWith" dxfId="2362" priority="700" operator="beginsWith" text="_SCA_">
      <formula>LEFT(B1010,LEN("_SCA_"))="_SCA_"</formula>
    </cfRule>
  </conditionalFormatting>
  <conditionalFormatting sqref="B1010:F1012">
    <cfRule type="containsText" dxfId="2361" priority="695" operator="containsText" text="_TMB">
      <formula>NOT(ISERROR(SEARCH("_TMB",B1010)))</formula>
    </cfRule>
    <cfRule type="containsText" dxfId="2360" priority="696" operator="containsText" text="_TJP">
      <formula>NOT(ISERROR(SEARCH("_TJP",B1010)))</formula>
    </cfRule>
  </conditionalFormatting>
  <conditionalFormatting sqref="B1135:F1137">
    <cfRule type="containsText" dxfId="2359" priority="685" operator="containsText" text="_JP">
      <formula>NOT(ISERROR(SEARCH("_JP",B1135)))</formula>
    </cfRule>
    <cfRule type="containsText" dxfId="2358" priority="688" operator="containsText" text="_TOP_">
      <formula>NOT(ISERROR(SEARCH("_TOP_",B1135)))</formula>
    </cfRule>
    <cfRule type="beginsWith" dxfId="2357" priority="689" operator="beginsWith" text="_JOK_">
      <formula>LEFT(B1135,LEN("_JOK_"))="_JOK_"</formula>
    </cfRule>
    <cfRule type="beginsWith" dxfId="2356" priority="690" operator="beginsWith" text="_TFG">
      <formula>LEFT(B1135,LEN("_TFG"))="_TFG"</formula>
    </cfRule>
  </conditionalFormatting>
  <conditionalFormatting sqref="B1135:F1137">
    <cfRule type="beginsWith" dxfId="2355" priority="692" operator="beginsWith" text="_low_">
      <formula>LEFT(B1135,LEN("_low_"))="_low_"</formula>
    </cfRule>
    <cfRule type="beginsWith" dxfId="2354" priority="693" operator="beginsWith" text="_HIG_">
      <formula>LEFT(B1135,LEN("_HIG_"))="_HIG_"</formula>
    </cfRule>
  </conditionalFormatting>
  <conditionalFormatting sqref="B1135:F1137">
    <cfRule type="beginsWith" dxfId="2353" priority="691" operator="beginsWith" text="_SCA_">
      <formula>LEFT(B1135,LEN("_SCA_"))="_SCA_"</formula>
    </cfRule>
  </conditionalFormatting>
  <conditionalFormatting sqref="B1135:F1137">
    <cfRule type="containsText" dxfId="2352" priority="686" operator="containsText" text="_TMB">
      <formula>NOT(ISERROR(SEARCH("_TMB",B1135)))</formula>
    </cfRule>
    <cfRule type="containsText" dxfId="2351" priority="687" operator="containsText" text="_TJP">
      <formula>NOT(ISERROR(SEARCH("_TJP",B1135)))</formula>
    </cfRule>
  </conditionalFormatting>
  <conditionalFormatting sqref="B1254:F1256">
    <cfRule type="containsText" dxfId="2350" priority="676" operator="containsText" text="_JP">
      <formula>NOT(ISERROR(SEARCH("_JP",B1254)))</formula>
    </cfRule>
    <cfRule type="containsText" dxfId="2349" priority="679" operator="containsText" text="_TOP_">
      <formula>NOT(ISERROR(SEARCH("_TOP_",B1254)))</formula>
    </cfRule>
    <cfRule type="beginsWith" dxfId="2348" priority="680" operator="beginsWith" text="_JOK_">
      <formula>LEFT(B1254,LEN("_JOK_"))="_JOK_"</formula>
    </cfRule>
    <cfRule type="beginsWith" dxfId="2347" priority="681" operator="beginsWith" text="_TFG">
      <formula>LEFT(B1254,LEN("_TFG"))="_TFG"</formula>
    </cfRule>
  </conditionalFormatting>
  <conditionalFormatting sqref="B1254:F1256">
    <cfRule type="beginsWith" dxfId="2346" priority="683" operator="beginsWith" text="_low_">
      <formula>LEFT(B1254,LEN("_low_"))="_low_"</formula>
    </cfRule>
    <cfRule type="beginsWith" dxfId="2345" priority="684" operator="beginsWith" text="_HIG_">
      <formula>LEFT(B1254,LEN("_HIG_"))="_HIG_"</formula>
    </cfRule>
  </conditionalFormatting>
  <conditionalFormatting sqref="B1254:F1256">
    <cfRule type="beginsWith" dxfId="2344" priority="682" operator="beginsWith" text="_SCA_">
      <formula>LEFT(B1254,LEN("_SCA_"))="_SCA_"</formula>
    </cfRule>
  </conditionalFormatting>
  <conditionalFormatting sqref="B1254:F1256">
    <cfRule type="containsText" dxfId="2343" priority="677" operator="containsText" text="_TMB">
      <formula>NOT(ISERROR(SEARCH("_TMB",B1254)))</formula>
    </cfRule>
    <cfRule type="containsText" dxfId="2342" priority="678" operator="containsText" text="_TJP">
      <formula>NOT(ISERROR(SEARCH("_TJP",B1254)))</formula>
    </cfRule>
  </conditionalFormatting>
  <conditionalFormatting sqref="B1367:F1369">
    <cfRule type="containsText" dxfId="2341" priority="667" operator="containsText" text="_JP">
      <formula>NOT(ISERROR(SEARCH("_JP",B1367)))</formula>
    </cfRule>
    <cfRule type="containsText" dxfId="2340" priority="670" operator="containsText" text="_TOP_">
      <formula>NOT(ISERROR(SEARCH("_TOP_",B1367)))</formula>
    </cfRule>
    <cfRule type="beginsWith" dxfId="2339" priority="671" operator="beginsWith" text="_JOK_">
      <formula>LEFT(B1367,LEN("_JOK_"))="_JOK_"</formula>
    </cfRule>
    <cfRule type="beginsWith" dxfId="2338" priority="672" operator="beginsWith" text="_TFG">
      <formula>LEFT(B1367,LEN("_TFG"))="_TFG"</formula>
    </cfRule>
  </conditionalFormatting>
  <conditionalFormatting sqref="B1367:F1369">
    <cfRule type="beginsWith" dxfId="2337" priority="674" operator="beginsWith" text="_low_">
      <formula>LEFT(B1367,LEN("_low_"))="_low_"</formula>
    </cfRule>
    <cfRule type="beginsWith" dxfId="2336" priority="675" operator="beginsWith" text="_HIG_">
      <formula>LEFT(B1367,LEN("_HIG_"))="_HIG_"</formula>
    </cfRule>
  </conditionalFormatting>
  <conditionalFormatting sqref="B1367:F1369">
    <cfRule type="beginsWith" dxfId="2335" priority="673" operator="beginsWith" text="_SCA_">
      <formula>LEFT(B1367,LEN("_SCA_"))="_SCA_"</formula>
    </cfRule>
  </conditionalFormatting>
  <conditionalFormatting sqref="B1367:F1369">
    <cfRule type="containsText" dxfId="2334" priority="668" operator="containsText" text="_TMB">
      <formula>NOT(ISERROR(SEARCH("_TMB",B1367)))</formula>
    </cfRule>
    <cfRule type="containsText" dxfId="2333" priority="669" operator="containsText" text="_TJP">
      <formula>NOT(ISERROR(SEARCH("_TJP",B1367)))</formula>
    </cfRule>
  </conditionalFormatting>
  <conditionalFormatting sqref="B1464:F1464">
    <cfRule type="containsText" dxfId="2332" priority="658" operator="containsText" text="_JP">
      <formula>NOT(ISERROR(SEARCH("_JP",B1464)))</formula>
    </cfRule>
    <cfRule type="containsText" dxfId="2331" priority="661" operator="containsText" text="_TOP_">
      <formula>NOT(ISERROR(SEARCH("_TOP_",B1464)))</formula>
    </cfRule>
    <cfRule type="beginsWith" dxfId="2330" priority="662" operator="beginsWith" text="_JOK_">
      <formula>LEFT(B1464,LEN("_JOK_"))="_JOK_"</formula>
    </cfRule>
    <cfRule type="beginsWith" dxfId="2329" priority="663" operator="beginsWith" text="_TFG">
      <formula>LEFT(B1464,LEN("_TFG"))="_TFG"</formula>
    </cfRule>
  </conditionalFormatting>
  <conditionalFormatting sqref="B1464:F1464">
    <cfRule type="beginsWith" dxfId="2328" priority="665" operator="beginsWith" text="_low_">
      <formula>LEFT(B1464,LEN("_low_"))="_low_"</formula>
    </cfRule>
    <cfRule type="beginsWith" dxfId="2327" priority="666" operator="beginsWith" text="_HIG_">
      <formula>LEFT(B1464,LEN("_HIG_"))="_HIG_"</formula>
    </cfRule>
  </conditionalFormatting>
  <conditionalFormatting sqref="B1464:F1464">
    <cfRule type="beginsWith" dxfId="2326" priority="664" operator="beginsWith" text="_SCA_">
      <formula>LEFT(B1464,LEN("_SCA_"))="_SCA_"</formula>
    </cfRule>
  </conditionalFormatting>
  <conditionalFormatting sqref="B1464:F1464">
    <cfRule type="containsText" dxfId="2325" priority="659" operator="containsText" text="_TMB">
      <formula>NOT(ISERROR(SEARCH("_TMB",B1464)))</formula>
    </cfRule>
    <cfRule type="containsText" dxfId="2324" priority="660" operator="containsText" text="_TJP">
      <formula>NOT(ISERROR(SEARCH("_TJP",B1464)))</formula>
    </cfRule>
  </conditionalFormatting>
  <conditionalFormatting sqref="B1356:F1356">
    <cfRule type="containsText" dxfId="2323" priority="649" operator="containsText" text="_JP">
      <formula>NOT(ISERROR(SEARCH("_JP",B1356)))</formula>
    </cfRule>
    <cfRule type="containsText" dxfId="2322" priority="652" operator="containsText" text="_TOP_">
      <formula>NOT(ISERROR(SEARCH("_TOP_",B1356)))</formula>
    </cfRule>
    <cfRule type="beginsWith" dxfId="2321" priority="653" operator="beginsWith" text="_JOK_">
      <formula>LEFT(B1356,LEN("_JOK_"))="_JOK_"</formula>
    </cfRule>
    <cfRule type="beginsWith" dxfId="2320" priority="654" operator="beginsWith" text="_TFG">
      <formula>LEFT(B1356,LEN("_TFG"))="_TFG"</formula>
    </cfRule>
  </conditionalFormatting>
  <conditionalFormatting sqref="B1356:F1356">
    <cfRule type="beginsWith" dxfId="2319" priority="656" operator="beginsWith" text="_low_">
      <formula>LEFT(B1356,LEN("_low_"))="_low_"</formula>
    </cfRule>
    <cfRule type="beginsWith" dxfId="2318" priority="657" operator="beginsWith" text="_HIG_">
      <formula>LEFT(B1356,LEN("_HIG_"))="_HIG_"</formula>
    </cfRule>
  </conditionalFormatting>
  <conditionalFormatting sqref="B1356:F1356">
    <cfRule type="beginsWith" dxfId="2317" priority="655" operator="beginsWith" text="_SCA_">
      <formula>LEFT(B1356,LEN("_SCA_"))="_SCA_"</formula>
    </cfRule>
  </conditionalFormatting>
  <conditionalFormatting sqref="B1356:F1356">
    <cfRule type="containsText" dxfId="2316" priority="650" operator="containsText" text="_TMB">
      <formula>NOT(ISERROR(SEARCH("_TMB",B1356)))</formula>
    </cfRule>
    <cfRule type="containsText" dxfId="2315" priority="651" operator="containsText" text="_TJP">
      <formula>NOT(ISERROR(SEARCH("_TJP",B1356)))</formula>
    </cfRule>
  </conditionalFormatting>
  <conditionalFormatting sqref="B1245:F1245">
    <cfRule type="containsText" dxfId="2314" priority="640" operator="containsText" text="_JP">
      <formula>NOT(ISERROR(SEARCH("_JP",B1245)))</formula>
    </cfRule>
    <cfRule type="containsText" dxfId="2313" priority="643" operator="containsText" text="_TOP_">
      <formula>NOT(ISERROR(SEARCH("_TOP_",B1245)))</formula>
    </cfRule>
    <cfRule type="beginsWith" dxfId="2312" priority="644" operator="beginsWith" text="_JOK_">
      <formula>LEFT(B1245,LEN("_JOK_"))="_JOK_"</formula>
    </cfRule>
    <cfRule type="beginsWith" dxfId="2311" priority="645" operator="beginsWith" text="_TFG">
      <formula>LEFT(B1245,LEN("_TFG"))="_TFG"</formula>
    </cfRule>
  </conditionalFormatting>
  <conditionalFormatting sqref="B1245:F1245">
    <cfRule type="beginsWith" dxfId="2310" priority="647" operator="beginsWith" text="_low_">
      <formula>LEFT(B1245,LEN("_low_"))="_low_"</formula>
    </cfRule>
    <cfRule type="beginsWith" dxfId="2309" priority="648" operator="beginsWith" text="_HIG_">
      <formula>LEFT(B1245,LEN("_HIG_"))="_HIG_"</formula>
    </cfRule>
  </conditionalFormatting>
  <conditionalFormatting sqref="B1245:F1245">
    <cfRule type="beginsWith" dxfId="2308" priority="646" operator="beginsWith" text="_SCA_">
      <formula>LEFT(B1245,LEN("_SCA_"))="_SCA_"</formula>
    </cfRule>
  </conditionalFormatting>
  <conditionalFormatting sqref="B1245:F1245">
    <cfRule type="containsText" dxfId="2307" priority="641" operator="containsText" text="_TMB">
      <formula>NOT(ISERROR(SEARCH("_TMB",B1245)))</formula>
    </cfRule>
    <cfRule type="containsText" dxfId="2306" priority="642" operator="containsText" text="_TJP">
      <formula>NOT(ISERROR(SEARCH("_TJP",B1245)))</formula>
    </cfRule>
  </conditionalFormatting>
  <conditionalFormatting sqref="B1125:F1125">
    <cfRule type="containsText" dxfId="2305" priority="631" operator="containsText" text="_JP">
      <formula>NOT(ISERROR(SEARCH("_JP",B1125)))</formula>
    </cfRule>
    <cfRule type="containsText" dxfId="2304" priority="634" operator="containsText" text="_TOP_">
      <formula>NOT(ISERROR(SEARCH("_TOP_",B1125)))</formula>
    </cfRule>
    <cfRule type="beginsWith" dxfId="2303" priority="635" operator="beginsWith" text="_JOK_">
      <formula>LEFT(B1125,LEN("_JOK_"))="_JOK_"</formula>
    </cfRule>
    <cfRule type="beginsWith" dxfId="2302" priority="636" operator="beginsWith" text="_TFG">
      <formula>LEFT(B1125,LEN("_TFG"))="_TFG"</formula>
    </cfRule>
  </conditionalFormatting>
  <conditionalFormatting sqref="B1125:F1125">
    <cfRule type="beginsWith" dxfId="2301" priority="638" operator="beginsWith" text="_low_">
      <formula>LEFT(B1125,LEN("_low_"))="_low_"</formula>
    </cfRule>
    <cfRule type="beginsWith" dxfId="2300" priority="639" operator="beginsWith" text="_HIG_">
      <formula>LEFT(B1125,LEN("_HIG_"))="_HIG_"</formula>
    </cfRule>
  </conditionalFormatting>
  <conditionalFormatting sqref="B1125:F1125">
    <cfRule type="beginsWith" dxfId="2299" priority="637" operator="beginsWith" text="_SCA_">
      <formula>LEFT(B1125,LEN("_SCA_"))="_SCA_"</formula>
    </cfRule>
  </conditionalFormatting>
  <conditionalFormatting sqref="B1125:F1125">
    <cfRule type="containsText" dxfId="2298" priority="632" operator="containsText" text="_TMB">
      <formula>NOT(ISERROR(SEARCH("_TMB",B1125)))</formula>
    </cfRule>
    <cfRule type="containsText" dxfId="2297" priority="633" operator="containsText" text="_TJP">
      <formula>NOT(ISERROR(SEARCH("_TJP",B1125)))</formula>
    </cfRule>
  </conditionalFormatting>
  <conditionalFormatting sqref="B1003:F1003">
    <cfRule type="containsText" dxfId="2296" priority="622" operator="containsText" text="_JP">
      <formula>NOT(ISERROR(SEARCH("_JP",B1003)))</formula>
    </cfRule>
    <cfRule type="containsText" dxfId="2295" priority="625" operator="containsText" text="_TOP_">
      <formula>NOT(ISERROR(SEARCH("_TOP_",B1003)))</formula>
    </cfRule>
    <cfRule type="beginsWith" dxfId="2294" priority="626" operator="beginsWith" text="_JOK_">
      <formula>LEFT(B1003,LEN("_JOK_"))="_JOK_"</formula>
    </cfRule>
    <cfRule type="beginsWith" dxfId="2293" priority="627" operator="beginsWith" text="_TFG">
      <formula>LEFT(B1003,LEN("_TFG"))="_TFG"</formula>
    </cfRule>
  </conditionalFormatting>
  <conditionalFormatting sqref="B1003:F1003">
    <cfRule type="beginsWith" dxfId="2292" priority="629" operator="beginsWith" text="_low_">
      <formula>LEFT(B1003,LEN("_low_"))="_low_"</formula>
    </cfRule>
    <cfRule type="beginsWith" dxfId="2291" priority="630" operator="beginsWith" text="_HIG_">
      <formula>LEFT(B1003,LEN("_HIG_"))="_HIG_"</formula>
    </cfRule>
  </conditionalFormatting>
  <conditionalFormatting sqref="B1003:F1003">
    <cfRule type="beginsWith" dxfId="2290" priority="628" operator="beginsWith" text="_SCA_">
      <formula>LEFT(B1003,LEN("_SCA_"))="_SCA_"</formula>
    </cfRule>
  </conditionalFormatting>
  <conditionalFormatting sqref="B1003:F1003">
    <cfRule type="containsText" dxfId="2289" priority="623" operator="containsText" text="_TMB">
      <formula>NOT(ISERROR(SEARCH("_TMB",B1003)))</formula>
    </cfRule>
    <cfRule type="containsText" dxfId="2288" priority="624" operator="containsText" text="_TJP">
      <formula>NOT(ISERROR(SEARCH("_TJP",B1003)))</formula>
    </cfRule>
  </conditionalFormatting>
  <conditionalFormatting sqref="B883:F883">
    <cfRule type="containsText" dxfId="2287" priority="613" operator="containsText" text="_JP">
      <formula>NOT(ISERROR(SEARCH("_JP",B883)))</formula>
    </cfRule>
    <cfRule type="containsText" dxfId="2286" priority="616" operator="containsText" text="_TOP_">
      <formula>NOT(ISERROR(SEARCH("_TOP_",B883)))</formula>
    </cfRule>
    <cfRule type="beginsWith" dxfId="2285" priority="617" operator="beginsWith" text="_JOK_">
      <formula>LEFT(B883,LEN("_JOK_"))="_JOK_"</formula>
    </cfRule>
    <cfRule type="beginsWith" dxfId="2284" priority="618" operator="beginsWith" text="_TFG">
      <formula>LEFT(B883,LEN("_TFG"))="_TFG"</formula>
    </cfRule>
  </conditionalFormatting>
  <conditionalFormatting sqref="B883:F883">
    <cfRule type="beginsWith" dxfId="2283" priority="620" operator="beginsWith" text="_low_">
      <formula>LEFT(B883,LEN("_low_"))="_low_"</formula>
    </cfRule>
    <cfRule type="beginsWith" dxfId="2282" priority="621" operator="beginsWith" text="_HIG_">
      <formula>LEFT(B883,LEN("_HIG_"))="_HIG_"</formula>
    </cfRule>
  </conditionalFormatting>
  <conditionalFormatting sqref="B883:F883">
    <cfRule type="beginsWith" dxfId="2281" priority="619" operator="beginsWith" text="_SCA_">
      <formula>LEFT(B883,LEN("_SCA_"))="_SCA_"</formula>
    </cfRule>
  </conditionalFormatting>
  <conditionalFormatting sqref="B883:F883">
    <cfRule type="containsText" dxfId="2280" priority="614" operator="containsText" text="_TMB">
      <formula>NOT(ISERROR(SEARCH("_TMB",B883)))</formula>
    </cfRule>
    <cfRule type="containsText" dxfId="2279" priority="615" operator="containsText" text="_TJP">
      <formula>NOT(ISERROR(SEARCH("_TJP",B883)))</formula>
    </cfRule>
  </conditionalFormatting>
  <conditionalFormatting sqref="B786:F786">
    <cfRule type="containsText" dxfId="2278" priority="604" operator="containsText" text="_JP">
      <formula>NOT(ISERROR(SEARCH("_JP",B786)))</formula>
    </cfRule>
    <cfRule type="containsText" dxfId="2277" priority="607" operator="containsText" text="_TOP_">
      <formula>NOT(ISERROR(SEARCH("_TOP_",B786)))</formula>
    </cfRule>
    <cfRule type="beginsWith" dxfId="2276" priority="608" operator="beginsWith" text="_JOK_">
      <formula>LEFT(B786,LEN("_JOK_"))="_JOK_"</formula>
    </cfRule>
    <cfRule type="beginsWith" dxfId="2275" priority="609" operator="beginsWith" text="_TFG">
      <formula>LEFT(B786,LEN("_TFG"))="_TFG"</formula>
    </cfRule>
  </conditionalFormatting>
  <conditionalFormatting sqref="B786:F786">
    <cfRule type="beginsWith" dxfId="2274" priority="611" operator="beginsWith" text="_low_">
      <formula>LEFT(B786,LEN("_low_"))="_low_"</formula>
    </cfRule>
    <cfRule type="beginsWith" dxfId="2273" priority="612" operator="beginsWith" text="_HIG_">
      <formula>LEFT(B786,LEN("_HIG_"))="_HIG_"</formula>
    </cfRule>
  </conditionalFormatting>
  <conditionalFormatting sqref="B786:F786">
    <cfRule type="beginsWith" dxfId="2272" priority="610" operator="beginsWith" text="_SCA_">
      <formula>LEFT(B786,LEN("_SCA_"))="_SCA_"</formula>
    </cfRule>
  </conditionalFormatting>
  <conditionalFormatting sqref="B786:F786">
    <cfRule type="containsText" dxfId="2271" priority="605" operator="containsText" text="_TMB">
      <formula>NOT(ISERROR(SEARCH("_TMB",B786)))</formula>
    </cfRule>
    <cfRule type="containsText" dxfId="2270" priority="606" operator="containsText" text="_TJP">
      <formula>NOT(ISERROR(SEARCH("_TJP",B786)))</formula>
    </cfRule>
  </conditionalFormatting>
  <conditionalFormatting sqref="B693:F693">
    <cfRule type="containsText" dxfId="2269" priority="595" operator="containsText" text="_JP">
      <formula>NOT(ISERROR(SEARCH("_JP",B693)))</formula>
    </cfRule>
    <cfRule type="containsText" dxfId="2268" priority="598" operator="containsText" text="_TOP_">
      <formula>NOT(ISERROR(SEARCH("_TOP_",B693)))</formula>
    </cfRule>
    <cfRule type="beginsWith" dxfId="2267" priority="599" operator="beginsWith" text="_JOK_">
      <formula>LEFT(B693,LEN("_JOK_"))="_JOK_"</formula>
    </cfRule>
    <cfRule type="beginsWith" dxfId="2266" priority="600" operator="beginsWith" text="_TFG">
      <formula>LEFT(B693,LEN("_TFG"))="_TFG"</formula>
    </cfRule>
  </conditionalFormatting>
  <conditionalFormatting sqref="B693:F693">
    <cfRule type="beginsWith" dxfId="2265" priority="602" operator="beginsWith" text="_low_">
      <formula>LEFT(B693,LEN("_low_"))="_low_"</formula>
    </cfRule>
    <cfRule type="beginsWith" dxfId="2264" priority="603" operator="beginsWith" text="_HIG_">
      <formula>LEFT(B693,LEN("_HIG_"))="_HIG_"</formula>
    </cfRule>
  </conditionalFormatting>
  <conditionalFormatting sqref="B693:F693">
    <cfRule type="beginsWith" dxfId="2263" priority="601" operator="beginsWith" text="_SCA_">
      <formula>LEFT(B693,LEN("_SCA_"))="_SCA_"</formula>
    </cfRule>
  </conditionalFormatting>
  <conditionalFormatting sqref="B693:F693">
    <cfRule type="containsText" dxfId="2262" priority="596" operator="containsText" text="_TMB">
      <formula>NOT(ISERROR(SEARCH("_TMB",B693)))</formula>
    </cfRule>
    <cfRule type="containsText" dxfId="2261" priority="597" operator="containsText" text="_TJP">
      <formula>NOT(ISERROR(SEARCH("_TJP",B693)))</formula>
    </cfRule>
  </conditionalFormatting>
  <conditionalFormatting sqref="B606:F606">
    <cfRule type="containsText" dxfId="2260" priority="586" operator="containsText" text="_JP">
      <formula>NOT(ISERROR(SEARCH("_JP",B606)))</formula>
    </cfRule>
    <cfRule type="containsText" dxfId="2259" priority="589" operator="containsText" text="_TOP_">
      <formula>NOT(ISERROR(SEARCH("_TOP_",B606)))</formula>
    </cfRule>
    <cfRule type="beginsWith" dxfId="2258" priority="590" operator="beginsWith" text="_JOK_">
      <formula>LEFT(B606,LEN("_JOK_"))="_JOK_"</formula>
    </cfRule>
    <cfRule type="beginsWith" dxfId="2257" priority="591" operator="beginsWith" text="_TFG">
      <formula>LEFT(B606,LEN("_TFG"))="_TFG"</formula>
    </cfRule>
  </conditionalFormatting>
  <conditionalFormatting sqref="B606:F606">
    <cfRule type="beginsWith" dxfId="2256" priority="593" operator="beginsWith" text="_low_">
      <formula>LEFT(B606,LEN("_low_"))="_low_"</formula>
    </cfRule>
    <cfRule type="beginsWith" dxfId="2255" priority="594" operator="beginsWith" text="_HIG_">
      <formula>LEFT(B606,LEN("_HIG_"))="_HIG_"</formula>
    </cfRule>
  </conditionalFormatting>
  <conditionalFormatting sqref="B606:F606">
    <cfRule type="beginsWith" dxfId="2254" priority="592" operator="beginsWith" text="_SCA_">
      <formula>LEFT(B606,LEN("_SCA_"))="_SCA_"</formula>
    </cfRule>
  </conditionalFormatting>
  <conditionalFormatting sqref="B606:F606">
    <cfRule type="containsText" dxfId="2253" priority="587" operator="containsText" text="_TMB">
      <formula>NOT(ISERROR(SEARCH("_TMB",B606)))</formula>
    </cfRule>
    <cfRule type="containsText" dxfId="2252" priority="588" operator="containsText" text="_TJP">
      <formula>NOT(ISERROR(SEARCH("_TJP",B606)))</formula>
    </cfRule>
  </conditionalFormatting>
  <conditionalFormatting sqref="B511:F511">
    <cfRule type="containsText" dxfId="2251" priority="577" operator="containsText" text="_JP">
      <formula>NOT(ISERROR(SEARCH("_JP",B511)))</formula>
    </cfRule>
    <cfRule type="containsText" dxfId="2250" priority="580" operator="containsText" text="_TOP_">
      <formula>NOT(ISERROR(SEARCH("_TOP_",B511)))</formula>
    </cfRule>
    <cfRule type="beginsWith" dxfId="2249" priority="581" operator="beginsWith" text="_JOK_">
      <formula>LEFT(B511,LEN("_JOK_"))="_JOK_"</formula>
    </cfRule>
    <cfRule type="beginsWith" dxfId="2248" priority="582" operator="beginsWith" text="_TFG">
      <formula>LEFT(B511,LEN("_TFG"))="_TFG"</formula>
    </cfRule>
  </conditionalFormatting>
  <conditionalFormatting sqref="B511:F511">
    <cfRule type="beginsWith" dxfId="2247" priority="584" operator="beginsWith" text="_low_">
      <formula>LEFT(B511,LEN("_low_"))="_low_"</formula>
    </cfRule>
    <cfRule type="beginsWith" dxfId="2246" priority="585" operator="beginsWith" text="_HIG_">
      <formula>LEFT(B511,LEN("_HIG_"))="_HIG_"</formula>
    </cfRule>
  </conditionalFormatting>
  <conditionalFormatting sqref="B511:F511">
    <cfRule type="beginsWith" dxfId="2245" priority="583" operator="beginsWith" text="_SCA_">
      <formula>LEFT(B511,LEN("_SCA_"))="_SCA_"</formula>
    </cfRule>
  </conditionalFormatting>
  <conditionalFormatting sqref="B511:F511">
    <cfRule type="containsText" dxfId="2244" priority="578" operator="containsText" text="_TMB">
      <formula>NOT(ISERROR(SEARCH("_TMB",B511)))</formula>
    </cfRule>
    <cfRule type="containsText" dxfId="2243" priority="579" operator="containsText" text="_TJP">
      <formula>NOT(ISERROR(SEARCH("_TJP",B511)))</formula>
    </cfRule>
  </conditionalFormatting>
  <conditionalFormatting sqref="B418:F418">
    <cfRule type="containsText" dxfId="2242" priority="568" operator="containsText" text="_JP">
      <formula>NOT(ISERROR(SEARCH("_JP",B418)))</formula>
    </cfRule>
    <cfRule type="containsText" dxfId="2241" priority="571" operator="containsText" text="_TOP_">
      <formula>NOT(ISERROR(SEARCH("_TOP_",B418)))</formula>
    </cfRule>
    <cfRule type="beginsWith" dxfId="2240" priority="572" operator="beginsWith" text="_JOK_">
      <formula>LEFT(B418,LEN("_JOK_"))="_JOK_"</formula>
    </cfRule>
    <cfRule type="beginsWith" dxfId="2239" priority="573" operator="beginsWith" text="_TFG">
      <formula>LEFT(B418,LEN("_TFG"))="_TFG"</formula>
    </cfRule>
  </conditionalFormatting>
  <conditionalFormatting sqref="B418:F418">
    <cfRule type="beginsWith" dxfId="2238" priority="575" operator="beginsWith" text="_low_">
      <formula>LEFT(B418,LEN("_low_"))="_low_"</formula>
    </cfRule>
    <cfRule type="beginsWith" dxfId="2237" priority="576" operator="beginsWith" text="_HIG_">
      <formula>LEFT(B418,LEN("_HIG_"))="_HIG_"</formula>
    </cfRule>
  </conditionalFormatting>
  <conditionalFormatting sqref="B418:F418">
    <cfRule type="beginsWith" dxfId="2236" priority="574" operator="beginsWith" text="_SCA_">
      <formula>LEFT(B418,LEN("_SCA_"))="_SCA_"</formula>
    </cfRule>
  </conditionalFormatting>
  <conditionalFormatting sqref="B418:F418">
    <cfRule type="containsText" dxfId="2235" priority="569" operator="containsText" text="_TMB">
      <formula>NOT(ISERROR(SEARCH("_TMB",B418)))</formula>
    </cfRule>
    <cfRule type="containsText" dxfId="2234" priority="570" operator="containsText" text="_TJP">
      <formula>NOT(ISERROR(SEARCH("_TJP",B418)))</formula>
    </cfRule>
  </conditionalFormatting>
  <conditionalFormatting sqref="B337:F337">
    <cfRule type="containsText" dxfId="2233" priority="559" operator="containsText" text="_JP">
      <formula>NOT(ISERROR(SEARCH("_JP",B337)))</formula>
    </cfRule>
    <cfRule type="containsText" dxfId="2232" priority="562" operator="containsText" text="_TOP_">
      <formula>NOT(ISERROR(SEARCH("_TOP_",B337)))</formula>
    </cfRule>
    <cfRule type="beginsWith" dxfId="2231" priority="563" operator="beginsWith" text="_JOK_">
      <formula>LEFT(B337,LEN("_JOK_"))="_JOK_"</formula>
    </cfRule>
    <cfRule type="beginsWith" dxfId="2230" priority="564" operator="beginsWith" text="_TFG">
      <formula>LEFT(B337,LEN("_TFG"))="_TFG"</formula>
    </cfRule>
  </conditionalFormatting>
  <conditionalFormatting sqref="B337:F337">
    <cfRule type="beginsWith" dxfId="2229" priority="566" operator="beginsWith" text="_low_">
      <formula>LEFT(B337,LEN("_low_"))="_low_"</formula>
    </cfRule>
    <cfRule type="beginsWith" dxfId="2228" priority="567" operator="beginsWith" text="_HIG_">
      <formula>LEFT(B337,LEN("_HIG_"))="_HIG_"</formula>
    </cfRule>
  </conditionalFormatting>
  <conditionalFormatting sqref="B337:F337">
    <cfRule type="beginsWith" dxfId="2227" priority="565" operator="beginsWith" text="_SCA_">
      <formula>LEFT(B337,LEN("_SCA_"))="_SCA_"</formula>
    </cfRule>
  </conditionalFormatting>
  <conditionalFormatting sqref="B337:F337">
    <cfRule type="containsText" dxfId="2226" priority="560" operator="containsText" text="_TMB">
      <formula>NOT(ISERROR(SEARCH("_TMB",B337)))</formula>
    </cfRule>
    <cfRule type="containsText" dxfId="2225" priority="561" operator="containsText" text="_TJP">
      <formula>NOT(ISERROR(SEARCH("_TJP",B337)))</formula>
    </cfRule>
  </conditionalFormatting>
  <conditionalFormatting sqref="B256:F256">
    <cfRule type="containsText" dxfId="2224" priority="550" operator="containsText" text="_JP">
      <formula>NOT(ISERROR(SEARCH("_JP",B256)))</formula>
    </cfRule>
    <cfRule type="containsText" dxfId="2223" priority="553" operator="containsText" text="_TOP_">
      <formula>NOT(ISERROR(SEARCH("_TOP_",B256)))</formula>
    </cfRule>
    <cfRule type="beginsWith" dxfId="2222" priority="554" operator="beginsWith" text="_JOK_">
      <formula>LEFT(B256,LEN("_JOK_"))="_JOK_"</formula>
    </cfRule>
    <cfRule type="beginsWith" dxfId="2221" priority="555" operator="beginsWith" text="_TFG">
      <formula>LEFT(B256,LEN("_TFG"))="_TFG"</formula>
    </cfRule>
  </conditionalFormatting>
  <conditionalFormatting sqref="B256:F256">
    <cfRule type="beginsWith" dxfId="2220" priority="557" operator="beginsWith" text="_low_">
      <formula>LEFT(B256,LEN("_low_"))="_low_"</formula>
    </cfRule>
    <cfRule type="beginsWith" dxfId="2219" priority="558" operator="beginsWith" text="_HIG_">
      <formula>LEFT(B256,LEN("_HIG_"))="_HIG_"</formula>
    </cfRule>
  </conditionalFormatting>
  <conditionalFormatting sqref="B256:F256">
    <cfRule type="beginsWith" dxfId="2218" priority="556" operator="beginsWith" text="_SCA_">
      <formula>LEFT(B256,LEN("_SCA_"))="_SCA_"</formula>
    </cfRule>
  </conditionalFormatting>
  <conditionalFormatting sqref="B256:F256">
    <cfRule type="containsText" dxfId="2217" priority="551" operator="containsText" text="_TMB">
      <formula>NOT(ISERROR(SEARCH("_TMB",B256)))</formula>
    </cfRule>
    <cfRule type="containsText" dxfId="2216" priority="552" operator="containsText" text="_TJP">
      <formula>NOT(ISERROR(SEARCH("_TJP",B256)))</formula>
    </cfRule>
  </conditionalFormatting>
  <conditionalFormatting sqref="B173:F173">
    <cfRule type="containsText" dxfId="2215" priority="541" operator="containsText" text="_JP">
      <formula>NOT(ISERROR(SEARCH("_JP",B173)))</formula>
    </cfRule>
    <cfRule type="containsText" dxfId="2214" priority="544" operator="containsText" text="_TOP_">
      <formula>NOT(ISERROR(SEARCH("_TOP_",B173)))</formula>
    </cfRule>
    <cfRule type="beginsWith" dxfId="2213" priority="545" operator="beginsWith" text="_JOK_">
      <formula>LEFT(B173,LEN("_JOK_"))="_JOK_"</formula>
    </cfRule>
    <cfRule type="beginsWith" dxfId="2212" priority="546" operator="beginsWith" text="_TFG">
      <formula>LEFT(B173,LEN("_TFG"))="_TFG"</formula>
    </cfRule>
  </conditionalFormatting>
  <conditionalFormatting sqref="B173:F173">
    <cfRule type="beginsWith" dxfId="2211" priority="548" operator="beginsWith" text="_low_">
      <formula>LEFT(B173,LEN("_low_"))="_low_"</formula>
    </cfRule>
    <cfRule type="beginsWith" dxfId="2210" priority="549" operator="beginsWith" text="_HIG_">
      <formula>LEFT(B173,LEN("_HIG_"))="_HIG_"</formula>
    </cfRule>
  </conditionalFormatting>
  <conditionalFormatting sqref="B173:F173">
    <cfRule type="beginsWith" dxfId="2209" priority="547" operator="beginsWith" text="_SCA_">
      <formula>LEFT(B173,LEN("_SCA_"))="_SCA_"</formula>
    </cfRule>
  </conditionalFormatting>
  <conditionalFormatting sqref="B173:F173">
    <cfRule type="containsText" dxfId="2208" priority="542" operator="containsText" text="_TMB">
      <formula>NOT(ISERROR(SEARCH("_TMB",B173)))</formula>
    </cfRule>
    <cfRule type="containsText" dxfId="2207" priority="543" operator="containsText" text="_TJP">
      <formula>NOT(ISERROR(SEARCH("_TJP",B173)))</formula>
    </cfRule>
  </conditionalFormatting>
  <conditionalFormatting sqref="B90:F90">
    <cfRule type="containsText" dxfId="2206" priority="532" operator="containsText" text="_JP">
      <formula>NOT(ISERROR(SEARCH("_JP",B90)))</formula>
    </cfRule>
    <cfRule type="containsText" dxfId="2205" priority="535" operator="containsText" text="_TOP_">
      <formula>NOT(ISERROR(SEARCH("_TOP_",B90)))</formula>
    </cfRule>
    <cfRule type="beginsWith" dxfId="2204" priority="536" operator="beginsWith" text="_JOK_">
      <formula>LEFT(B90,LEN("_JOK_"))="_JOK_"</formula>
    </cfRule>
    <cfRule type="beginsWith" dxfId="2203" priority="537" operator="beginsWith" text="_TFG">
      <formula>LEFT(B90,LEN("_TFG"))="_TFG"</formula>
    </cfRule>
  </conditionalFormatting>
  <conditionalFormatting sqref="B90:F90">
    <cfRule type="beginsWith" dxfId="2202" priority="539" operator="beginsWith" text="_low_">
      <formula>LEFT(B90,LEN("_low_"))="_low_"</formula>
    </cfRule>
    <cfRule type="beginsWith" dxfId="2201" priority="540" operator="beginsWith" text="_HIG_">
      <formula>LEFT(B90,LEN("_HIG_"))="_HIG_"</formula>
    </cfRule>
  </conditionalFormatting>
  <conditionalFormatting sqref="B90:F90">
    <cfRule type="beginsWith" dxfId="2200" priority="538" operator="beginsWith" text="_SCA_">
      <formula>LEFT(B90,LEN("_SCA_"))="_SCA_"</formula>
    </cfRule>
  </conditionalFormatting>
  <conditionalFormatting sqref="B90:F90">
    <cfRule type="containsText" dxfId="2199" priority="533" operator="containsText" text="_TMB">
      <formula>NOT(ISERROR(SEARCH("_TMB",B90)))</formula>
    </cfRule>
    <cfRule type="containsText" dxfId="2198" priority="534" operator="containsText" text="_TJP">
      <formula>NOT(ISERROR(SEARCH("_TJP",B90)))</formula>
    </cfRule>
  </conditionalFormatting>
  <conditionalFormatting sqref="B17:F20 B25:F27">
    <cfRule type="containsText" dxfId="2197" priority="523" operator="containsText" text="_JP">
      <formula>NOT(ISERROR(SEARCH("_JP",B17)))</formula>
    </cfRule>
    <cfRule type="containsText" dxfId="2196" priority="526" operator="containsText" text="_TOP_">
      <formula>NOT(ISERROR(SEARCH("_TOP_",B17)))</formula>
    </cfRule>
    <cfRule type="beginsWith" dxfId="2195" priority="527" operator="beginsWith" text="_JOK_">
      <formula>LEFT(B17,LEN("_JOK_"))="_JOK_"</formula>
    </cfRule>
    <cfRule type="beginsWith" dxfId="2194" priority="528" operator="beginsWith" text="_TFG">
      <formula>LEFT(B17,LEN("_TFG"))="_TFG"</formula>
    </cfRule>
  </conditionalFormatting>
  <conditionalFormatting sqref="B17:F20 B25:F27">
    <cfRule type="beginsWith" dxfId="2193" priority="530" operator="beginsWith" text="_low_">
      <formula>LEFT(B17,LEN("_low_"))="_low_"</formula>
    </cfRule>
    <cfRule type="beginsWith" dxfId="2192" priority="531" operator="beginsWith" text="_HIG_">
      <formula>LEFT(B17,LEN("_HIG_"))="_HIG_"</formula>
    </cfRule>
  </conditionalFormatting>
  <conditionalFormatting sqref="B17:F20 B25:F27">
    <cfRule type="beginsWith" dxfId="2191" priority="529" operator="beginsWith" text="_SCA_">
      <formula>LEFT(B17,LEN("_SCA_"))="_SCA_"</formula>
    </cfRule>
  </conditionalFormatting>
  <conditionalFormatting sqref="B17:F20 B25:F27">
    <cfRule type="containsText" dxfId="2190" priority="524" operator="containsText" text="_TMB">
      <formula>NOT(ISERROR(SEARCH("_TMB",B17)))</formula>
    </cfRule>
    <cfRule type="containsText" dxfId="2189" priority="525" operator="containsText" text="_TJP">
      <formula>NOT(ISERROR(SEARCH("_TJP",B17)))</formula>
    </cfRule>
  </conditionalFormatting>
  <conditionalFormatting sqref="B21:F24">
    <cfRule type="containsText" dxfId="2188" priority="514" operator="containsText" text="_JP">
      <formula>NOT(ISERROR(SEARCH("_JP",B21)))</formula>
    </cfRule>
    <cfRule type="containsText" dxfId="2187" priority="517" operator="containsText" text="_TOP_">
      <formula>NOT(ISERROR(SEARCH("_TOP_",B21)))</formula>
    </cfRule>
    <cfRule type="beginsWith" dxfId="2186" priority="518" operator="beginsWith" text="_JOK_">
      <formula>LEFT(B21,LEN("_JOK_"))="_JOK_"</formula>
    </cfRule>
    <cfRule type="beginsWith" dxfId="2185" priority="519" operator="beginsWith" text="_TFG">
      <formula>LEFT(B21,LEN("_TFG"))="_TFG"</formula>
    </cfRule>
  </conditionalFormatting>
  <conditionalFormatting sqref="B21:F24">
    <cfRule type="beginsWith" dxfId="2184" priority="521" operator="beginsWith" text="_low_">
      <formula>LEFT(B21,LEN("_low_"))="_low_"</formula>
    </cfRule>
    <cfRule type="beginsWith" dxfId="2183" priority="522" operator="beginsWith" text="_HIG_">
      <formula>LEFT(B21,LEN("_HIG_"))="_HIG_"</formula>
    </cfRule>
  </conditionalFormatting>
  <conditionalFormatting sqref="B21:F24">
    <cfRule type="beginsWith" dxfId="2182" priority="520" operator="beginsWith" text="_SCA_">
      <formula>LEFT(B21,LEN("_SCA_"))="_SCA_"</formula>
    </cfRule>
  </conditionalFormatting>
  <conditionalFormatting sqref="B21:F24">
    <cfRule type="containsText" dxfId="2181" priority="515" operator="containsText" text="_TMB">
      <formula>NOT(ISERROR(SEARCH("_TMB",B21)))</formula>
    </cfRule>
    <cfRule type="containsText" dxfId="2180" priority="516" operator="containsText" text="_TJP">
      <formula>NOT(ISERROR(SEARCH("_TJP",B21)))</formula>
    </cfRule>
  </conditionalFormatting>
  <conditionalFormatting sqref="B100:F110">
    <cfRule type="containsText" dxfId="2179" priority="505" operator="containsText" text="_JP">
      <formula>NOT(ISERROR(SEARCH("_JP",B100)))</formula>
    </cfRule>
    <cfRule type="containsText" dxfId="2178" priority="508" operator="containsText" text="_TOP_">
      <formula>NOT(ISERROR(SEARCH("_TOP_",B100)))</formula>
    </cfRule>
    <cfRule type="beginsWith" dxfId="2177" priority="509" operator="beginsWith" text="_JOK_">
      <formula>LEFT(B100,LEN("_JOK_"))="_JOK_"</formula>
    </cfRule>
    <cfRule type="beginsWith" dxfId="2176" priority="510" operator="beginsWith" text="_TFG">
      <formula>LEFT(B100,LEN("_TFG"))="_TFG"</formula>
    </cfRule>
  </conditionalFormatting>
  <conditionalFormatting sqref="B100:F110">
    <cfRule type="beginsWith" dxfId="2175" priority="512" operator="beginsWith" text="_low_">
      <formula>LEFT(B100,LEN("_low_"))="_low_"</formula>
    </cfRule>
    <cfRule type="beginsWith" dxfId="2174" priority="513" operator="beginsWith" text="_HIG_">
      <formula>LEFT(B100,LEN("_HIG_"))="_HIG_"</formula>
    </cfRule>
  </conditionalFormatting>
  <conditionalFormatting sqref="B100:F110">
    <cfRule type="beginsWith" dxfId="2173" priority="511" operator="beginsWith" text="_SCA_">
      <formula>LEFT(B100,LEN("_SCA_"))="_SCA_"</formula>
    </cfRule>
  </conditionalFormatting>
  <conditionalFormatting sqref="B100:F110">
    <cfRule type="containsText" dxfId="2172" priority="506" operator="containsText" text="_TMB">
      <formula>NOT(ISERROR(SEARCH("_TMB",B100)))</formula>
    </cfRule>
    <cfRule type="containsText" dxfId="2171" priority="507" operator="containsText" text="_TJP">
      <formula>NOT(ISERROR(SEARCH("_TJP",B100)))</formula>
    </cfRule>
  </conditionalFormatting>
  <conditionalFormatting sqref="B183:F183 B185:F193 B184:C184 E184">
    <cfRule type="containsText" dxfId="2170" priority="496" operator="containsText" text="_JP">
      <formula>NOT(ISERROR(SEARCH("_JP",B183)))</formula>
    </cfRule>
    <cfRule type="containsText" dxfId="2169" priority="499" operator="containsText" text="_TOP_">
      <formula>NOT(ISERROR(SEARCH("_TOP_",B183)))</formula>
    </cfRule>
    <cfRule type="beginsWith" dxfId="2168" priority="500" operator="beginsWith" text="_JOK_">
      <formula>LEFT(B183,LEN("_JOK_"))="_JOK_"</formula>
    </cfRule>
    <cfRule type="beginsWith" dxfId="2167" priority="501" operator="beginsWith" text="_TFG">
      <formula>LEFT(B183,LEN("_TFG"))="_TFG"</formula>
    </cfRule>
  </conditionalFormatting>
  <conditionalFormatting sqref="B183:F183 B185:F193 B184:C184 E184">
    <cfRule type="beginsWith" dxfId="2166" priority="503" operator="beginsWith" text="_low_">
      <formula>LEFT(B183,LEN("_low_"))="_low_"</formula>
    </cfRule>
    <cfRule type="beginsWith" dxfId="2165" priority="504" operator="beginsWith" text="_HIG_">
      <formula>LEFT(B183,LEN("_HIG_"))="_HIG_"</formula>
    </cfRule>
  </conditionalFormatting>
  <conditionalFormatting sqref="B183:F183 B185:F193 B184:C184 E184">
    <cfRule type="beginsWith" dxfId="2164" priority="502" operator="beginsWith" text="_SCA_">
      <formula>LEFT(B183,LEN("_SCA_"))="_SCA_"</formula>
    </cfRule>
  </conditionalFormatting>
  <conditionalFormatting sqref="B183:F183 B185:F193 B184:C184 E184">
    <cfRule type="containsText" dxfId="2163" priority="497" operator="containsText" text="_TMB">
      <formula>NOT(ISERROR(SEARCH("_TMB",B183)))</formula>
    </cfRule>
    <cfRule type="containsText" dxfId="2162" priority="498" operator="containsText" text="_TJP">
      <formula>NOT(ISERROR(SEARCH("_TJP",B183)))</formula>
    </cfRule>
  </conditionalFormatting>
  <conditionalFormatting sqref="D184">
    <cfRule type="containsText" dxfId="2161" priority="487" operator="containsText" text="_JP">
      <formula>NOT(ISERROR(SEARCH("_JP",D184)))</formula>
    </cfRule>
    <cfRule type="containsText" dxfId="2160" priority="490" operator="containsText" text="_TOP_">
      <formula>NOT(ISERROR(SEARCH("_TOP_",D184)))</formula>
    </cfRule>
    <cfRule type="beginsWith" dxfId="2159" priority="491" operator="beginsWith" text="_JOK_">
      <formula>LEFT(D184,LEN("_JOK_"))="_JOK_"</formula>
    </cfRule>
    <cfRule type="beginsWith" dxfId="2158" priority="492" operator="beginsWith" text="_TFG">
      <formula>LEFT(D184,LEN("_TFG"))="_TFG"</formula>
    </cfRule>
  </conditionalFormatting>
  <conditionalFormatting sqref="D184">
    <cfRule type="beginsWith" dxfId="2157" priority="494" operator="beginsWith" text="_low_">
      <formula>LEFT(D184,LEN("_low_"))="_low_"</formula>
    </cfRule>
    <cfRule type="beginsWith" dxfId="2156" priority="495" operator="beginsWith" text="_HIG_">
      <formula>LEFT(D184,LEN("_HIG_"))="_HIG_"</formula>
    </cfRule>
  </conditionalFormatting>
  <conditionalFormatting sqref="D184">
    <cfRule type="beginsWith" dxfId="2155" priority="493" operator="beginsWith" text="_SCA_">
      <formula>LEFT(D184,LEN("_SCA_"))="_SCA_"</formula>
    </cfRule>
  </conditionalFormatting>
  <conditionalFormatting sqref="D184">
    <cfRule type="containsText" dxfId="2154" priority="488" operator="containsText" text="_TMB">
      <formula>NOT(ISERROR(SEARCH("_TMB",D184)))</formula>
    </cfRule>
    <cfRule type="containsText" dxfId="2153" priority="489" operator="containsText" text="_TJP">
      <formula>NOT(ISERROR(SEARCH("_TJP",D184)))</formula>
    </cfRule>
  </conditionalFormatting>
  <conditionalFormatting sqref="F184">
    <cfRule type="containsText" dxfId="2152" priority="478" operator="containsText" text="_JP">
      <formula>NOT(ISERROR(SEARCH("_JP",F184)))</formula>
    </cfRule>
    <cfRule type="containsText" dxfId="2151" priority="481" operator="containsText" text="_TOP_">
      <formula>NOT(ISERROR(SEARCH("_TOP_",F184)))</formula>
    </cfRule>
    <cfRule type="beginsWith" dxfId="2150" priority="482" operator="beginsWith" text="_JOK_">
      <formula>LEFT(F184,LEN("_JOK_"))="_JOK_"</formula>
    </cfRule>
    <cfRule type="beginsWith" dxfId="2149" priority="483" operator="beginsWith" text="_TFG">
      <formula>LEFT(F184,LEN("_TFG"))="_TFG"</formula>
    </cfRule>
  </conditionalFormatting>
  <conditionalFormatting sqref="F184">
    <cfRule type="beginsWith" dxfId="2148" priority="485" operator="beginsWith" text="_low_">
      <formula>LEFT(F184,LEN("_low_"))="_low_"</formula>
    </cfRule>
    <cfRule type="beginsWith" dxfId="2147" priority="486" operator="beginsWith" text="_HIG_">
      <formula>LEFT(F184,LEN("_HIG_"))="_HIG_"</formula>
    </cfRule>
  </conditionalFormatting>
  <conditionalFormatting sqref="F184">
    <cfRule type="beginsWith" dxfId="2146" priority="484" operator="beginsWith" text="_SCA_">
      <formula>LEFT(F184,LEN("_SCA_"))="_SCA_"</formula>
    </cfRule>
  </conditionalFormatting>
  <conditionalFormatting sqref="F184">
    <cfRule type="containsText" dxfId="2145" priority="479" operator="containsText" text="_TMB">
      <formula>NOT(ISERROR(SEARCH("_TMB",F184)))</formula>
    </cfRule>
    <cfRule type="containsText" dxfId="2144" priority="480" operator="containsText" text="_TJP">
      <formula>NOT(ISERROR(SEARCH("_TJP",F184)))</formula>
    </cfRule>
  </conditionalFormatting>
  <conditionalFormatting sqref="B275:F277 B267:F270">
    <cfRule type="containsText" dxfId="2143" priority="469" operator="containsText" text="_JP">
      <formula>NOT(ISERROR(SEARCH("_JP",B267)))</formula>
    </cfRule>
    <cfRule type="containsText" dxfId="2142" priority="472" operator="containsText" text="_TOP_">
      <formula>NOT(ISERROR(SEARCH("_TOP_",B267)))</formula>
    </cfRule>
    <cfRule type="beginsWith" dxfId="2141" priority="473" operator="beginsWith" text="_JOK_">
      <formula>LEFT(B267,LEN("_JOK_"))="_JOK_"</formula>
    </cfRule>
    <cfRule type="beginsWith" dxfId="2140" priority="474" operator="beginsWith" text="_TFG">
      <formula>LEFT(B267,LEN("_TFG"))="_TFG"</formula>
    </cfRule>
  </conditionalFormatting>
  <conditionalFormatting sqref="B275:F277 B267:F270">
    <cfRule type="beginsWith" dxfId="2139" priority="476" operator="beginsWith" text="_low_">
      <formula>LEFT(B267,LEN("_low_"))="_low_"</formula>
    </cfRule>
    <cfRule type="beginsWith" dxfId="2138" priority="477" operator="beginsWith" text="_HIG_">
      <formula>LEFT(B267,LEN("_HIG_"))="_HIG_"</formula>
    </cfRule>
  </conditionalFormatting>
  <conditionalFormatting sqref="B275:F277 B267:F270">
    <cfRule type="beginsWith" dxfId="2137" priority="475" operator="beginsWith" text="_SCA_">
      <formula>LEFT(B267,LEN("_SCA_"))="_SCA_"</formula>
    </cfRule>
  </conditionalFormatting>
  <conditionalFormatting sqref="B275:F277 B267:F270">
    <cfRule type="containsText" dxfId="2136" priority="470" operator="containsText" text="_TMB">
      <formula>NOT(ISERROR(SEARCH("_TMB",B267)))</formula>
    </cfRule>
    <cfRule type="containsText" dxfId="2135" priority="471" operator="containsText" text="_TJP">
      <formula>NOT(ISERROR(SEARCH("_TJP",B267)))</formula>
    </cfRule>
  </conditionalFormatting>
  <conditionalFormatting sqref="B271:F274">
    <cfRule type="containsText" dxfId="2134" priority="460" operator="containsText" text="_JP">
      <formula>NOT(ISERROR(SEARCH("_JP",B271)))</formula>
    </cfRule>
    <cfRule type="containsText" dxfId="2133" priority="463" operator="containsText" text="_TOP_">
      <formula>NOT(ISERROR(SEARCH("_TOP_",B271)))</formula>
    </cfRule>
    <cfRule type="beginsWith" dxfId="2132" priority="464" operator="beginsWith" text="_JOK_">
      <formula>LEFT(B271,LEN("_JOK_"))="_JOK_"</formula>
    </cfRule>
    <cfRule type="beginsWith" dxfId="2131" priority="465" operator="beginsWith" text="_TFG">
      <formula>LEFT(B271,LEN("_TFG"))="_TFG"</formula>
    </cfRule>
  </conditionalFormatting>
  <conditionalFormatting sqref="B271:F274">
    <cfRule type="beginsWith" dxfId="2130" priority="467" operator="beginsWith" text="_low_">
      <formula>LEFT(B271,LEN("_low_"))="_low_"</formula>
    </cfRule>
    <cfRule type="beginsWith" dxfId="2129" priority="468" operator="beginsWith" text="_HIG_">
      <formula>LEFT(B271,LEN("_HIG_"))="_HIG_"</formula>
    </cfRule>
  </conditionalFormatting>
  <conditionalFormatting sqref="B271:F274">
    <cfRule type="beginsWith" dxfId="2128" priority="466" operator="beginsWith" text="_SCA_">
      <formula>LEFT(B271,LEN("_SCA_"))="_SCA_"</formula>
    </cfRule>
  </conditionalFormatting>
  <conditionalFormatting sqref="B271:F274">
    <cfRule type="containsText" dxfId="2127" priority="461" operator="containsText" text="_TMB">
      <formula>NOT(ISERROR(SEARCH("_TMB",B271)))</formula>
    </cfRule>
    <cfRule type="containsText" dxfId="2126" priority="462" operator="containsText" text="_TJP">
      <formula>NOT(ISERROR(SEARCH("_TJP",B271)))</formula>
    </cfRule>
  </conditionalFormatting>
  <conditionalFormatting sqref="B348:F349 B356:F358">
    <cfRule type="containsText" dxfId="2125" priority="451" operator="containsText" text="_JP">
      <formula>NOT(ISERROR(SEARCH("_JP",B348)))</formula>
    </cfRule>
    <cfRule type="containsText" dxfId="2124" priority="454" operator="containsText" text="_TOP_">
      <formula>NOT(ISERROR(SEARCH("_TOP_",B348)))</formula>
    </cfRule>
    <cfRule type="beginsWith" dxfId="2123" priority="455" operator="beginsWith" text="_JOK_">
      <formula>LEFT(B348,LEN("_JOK_"))="_JOK_"</formula>
    </cfRule>
    <cfRule type="beginsWith" dxfId="2122" priority="456" operator="beginsWith" text="_TFG">
      <formula>LEFT(B348,LEN("_TFG"))="_TFG"</formula>
    </cfRule>
  </conditionalFormatting>
  <conditionalFormatting sqref="B348:F349 B356:F358">
    <cfRule type="beginsWith" dxfId="2121" priority="458" operator="beginsWith" text="_low_">
      <formula>LEFT(B348,LEN("_low_"))="_low_"</formula>
    </cfRule>
    <cfRule type="beginsWith" dxfId="2120" priority="459" operator="beginsWith" text="_HIG_">
      <formula>LEFT(B348,LEN("_HIG_"))="_HIG_"</formula>
    </cfRule>
  </conditionalFormatting>
  <conditionalFormatting sqref="B348:F349 B356:F358">
    <cfRule type="beginsWith" dxfId="2119" priority="457" operator="beginsWith" text="_SCA_">
      <formula>LEFT(B348,LEN("_SCA_"))="_SCA_"</formula>
    </cfRule>
  </conditionalFormatting>
  <conditionalFormatting sqref="B348:F349 B356:F358">
    <cfRule type="containsText" dxfId="2118" priority="452" operator="containsText" text="_TMB">
      <formula>NOT(ISERROR(SEARCH("_TMB",B348)))</formula>
    </cfRule>
    <cfRule type="containsText" dxfId="2117" priority="453" operator="containsText" text="_TJP">
      <formula>NOT(ISERROR(SEARCH("_TJP",B348)))</formula>
    </cfRule>
  </conditionalFormatting>
  <conditionalFormatting sqref="B352:F355">
    <cfRule type="containsText" dxfId="2116" priority="442" operator="containsText" text="_JP">
      <formula>NOT(ISERROR(SEARCH("_JP",B352)))</formula>
    </cfRule>
    <cfRule type="containsText" dxfId="2115" priority="445" operator="containsText" text="_TOP_">
      <formula>NOT(ISERROR(SEARCH("_TOP_",B352)))</formula>
    </cfRule>
    <cfRule type="beginsWith" dxfId="2114" priority="446" operator="beginsWith" text="_JOK_">
      <formula>LEFT(B352,LEN("_JOK_"))="_JOK_"</formula>
    </cfRule>
    <cfRule type="beginsWith" dxfId="2113" priority="447" operator="beginsWith" text="_TFG">
      <formula>LEFT(B352,LEN("_TFG"))="_TFG"</formula>
    </cfRule>
  </conditionalFormatting>
  <conditionalFormatting sqref="B352:F355">
    <cfRule type="beginsWith" dxfId="2112" priority="449" operator="beginsWith" text="_low_">
      <formula>LEFT(B352,LEN("_low_"))="_low_"</formula>
    </cfRule>
    <cfRule type="beginsWith" dxfId="2111" priority="450" operator="beginsWith" text="_HIG_">
      <formula>LEFT(B352,LEN("_HIG_"))="_HIG_"</formula>
    </cfRule>
  </conditionalFormatting>
  <conditionalFormatting sqref="B352:F355">
    <cfRule type="beginsWith" dxfId="2110" priority="448" operator="beginsWith" text="_SCA_">
      <formula>LEFT(B352,LEN("_SCA_"))="_SCA_"</formula>
    </cfRule>
  </conditionalFormatting>
  <conditionalFormatting sqref="B352:F355">
    <cfRule type="containsText" dxfId="2109" priority="443" operator="containsText" text="_TMB">
      <formula>NOT(ISERROR(SEARCH("_TMB",B352)))</formula>
    </cfRule>
    <cfRule type="containsText" dxfId="2108" priority="444" operator="containsText" text="_TJP">
      <formula>NOT(ISERROR(SEARCH("_TJP",B352)))</formula>
    </cfRule>
  </conditionalFormatting>
  <conditionalFormatting sqref="B350:C350">
    <cfRule type="containsText" dxfId="2107" priority="433" operator="containsText" text="_JP">
      <formula>NOT(ISERROR(SEARCH("_JP",B350)))</formula>
    </cfRule>
    <cfRule type="containsText" dxfId="2106" priority="436" operator="containsText" text="_TOP_">
      <formula>NOT(ISERROR(SEARCH("_TOP_",B350)))</formula>
    </cfRule>
    <cfRule type="beginsWith" dxfId="2105" priority="437" operator="beginsWith" text="_JOK_">
      <formula>LEFT(B350,LEN("_JOK_"))="_JOK_"</formula>
    </cfRule>
    <cfRule type="beginsWith" dxfId="2104" priority="438" operator="beginsWith" text="_TFG">
      <formula>LEFT(B350,LEN("_TFG"))="_TFG"</formula>
    </cfRule>
  </conditionalFormatting>
  <conditionalFormatting sqref="B350:C350">
    <cfRule type="beginsWith" dxfId="2103" priority="440" operator="beginsWith" text="_low_">
      <formula>LEFT(B350,LEN("_low_"))="_low_"</formula>
    </cfRule>
    <cfRule type="beginsWith" dxfId="2102" priority="441" operator="beginsWith" text="_HIG_">
      <formula>LEFT(B350,LEN("_HIG_"))="_HIG_"</formula>
    </cfRule>
  </conditionalFormatting>
  <conditionalFormatting sqref="B350:C350">
    <cfRule type="beginsWith" dxfId="2101" priority="439" operator="beginsWith" text="_SCA_">
      <formula>LEFT(B350,LEN("_SCA_"))="_SCA_"</formula>
    </cfRule>
  </conditionalFormatting>
  <conditionalFormatting sqref="B350:C350">
    <cfRule type="containsText" dxfId="2100" priority="434" operator="containsText" text="_TMB">
      <formula>NOT(ISERROR(SEARCH("_TMB",B350)))</formula>
    </cfRule>
    <cfRule type="containsText" dxfId="2099" priority="435" operator="containsText" text="_TJP">
      <formula>NOT(ISERROR(SEARCH("_TJP",B350)))</formula>
    </cfRule>
  </conditionalFormatting>
  <conditionalFormatting sqref="D351:E351">
    <cfRule type="containsText" dxfId="2098" priority="424" operator="containsText" text="_JP">
      <formula>NOT(ISERROR(SEARCH("_JP",D351)))</formula>
    </cfRule>
    <cfRule type="containsText" dxfId="2097" priority="427" operator="containsText" text="_TOP_">
      <formula>NOT(ISERROR(SEARCH("_TOP_",D351)))</formula>
    </cfRule>
    <cfRule type="beginsWith" dxfId="2096" priority="428" operator="beginsWith" text="_JOK_">
      <formula>LEFT(D351,LEN("_JOK_"))="_JOK_"</formula>
    </cfRule>
    <cfRule type="beginsWith" dxfId="2095" priority="429" operator="beginsWith" text="_TFG">
      <formula>LEFT(D351,LEN("_TFG"))="_TFG"</formula>
    </cfRule>
  </conditionalFormatting>
  <conditionalFormatting sqref="D351:E351">
    <cfRule type="beginsWith" dxfId="2094" priority="431" operator="beginsWith" text="_low_">
      <formula>LEFT(D351,LEN("_low_"))="_low_"</formula>
    </cfRule>
    <cfRule type="beginsWith" dxfId="2093" priority="432" operator="beginsWith" text="_HIG_">
      <formula>LEFT(D351,LEN("_HIG_"))="_HIG_"</formula>
    </cfRule>
  </conditionalFormatting>
  <conditionalFormatting sqref="D351:E351">
    <cfRule type="beginsWith" dxfId="2092" priority="430" operator="beginsWith" text="_SCA_">
      <formula>LEFT(D351,LEN("_SCA_"))="_SCA_"</formula>
    </cfRule>
  </conditionalFormatting>
  <conditionalFormatting sqref="D351:E351">
    <cfRule type="containsText" dxfId="2091" priority="425" operator="containsText" text="_TMB">
      <formula>NOT(ISERROR(SEARCH("_TMB",D351)))</formula>
    </cfRule>
    <cfRule type="containsText" dxfId="2090" priority="426" operator="containsText" text="_TJP">
      <formula>NOT(ISERROR(SEARCH("_TJP",D351)))</formula>
    </cfRule>
  </conditionalFormatting>
  <conditionalFormatting sqref="B351">
    <cfRule type="containsText" dxfId="2089" priority="415" operator="containsText" text="_JP">
      <formula>NOT(ISERROR(SEARCH("_JP",B351)))</formula>
    </cfRule>
    <cfRule type="containsText" dxfId="2088" priority="418" operator="containsText" text="_TOP_">
      <formula>NOT(ISERROR(SEARCH("_TOP_",B351)))</formula>
    </cfRule>
    <cfRule type="beginsWith" dxfId="2087" priority="419" operator="beginsWith" text="_JOK_">
      <formula>LEFT(B351,LEN("_JOK_"))="_JOK_"</formula>
    </cfRule>
    <cfRule type="beginsWith" dxfId="2086" priority="420" operator="beginsWith" text="_TFG">
      <formula>LEFT(B351,LEN("_TFG"))="_TFG"</formula>
    </cfRule>
  </conditionalFormatting>
  <conditionalFormatting sqref="B351">
    <cfRule type="beginsWith" dxfId="2085" priority="422" operator="beginsWith" text="_low_">
      <formula>LEFT(B351,LEN("_low_"))="_low_"</formula>
    </cfRule>
    <cfRule type="beginsWith" dxfId="2084" priority="423" operator="beginsWith" text="_HIG_">
      <formula>LEFT(B351,LEN("_HIG_"))="_HIG_"</formula>
    </cfRule>
  </conditionalFormatting>
  <conditionalFormatting sqref="B351">
    <cfRule type="beginsWith" dxfId="2083" priority="421" operator="beginsWith" text="_SCA_">
      <formula>LEFT(B351,LEN("_SCA_"))="_SCA_"</formula>
    </cfRule>
  </conditionalFormatting>
  <conditionalFormatting sqref="B351">
    <cfRule type="containsText" dxfId="2082" priority="416" operator="containsText" text="_TMB">
      <formula>NOT(ISERROR(SEARCH("_TMB",B351)))</formula>
    </cfRule>
    <cfRule type="containsText" dxfId="2081" priority="417" operator="containsText" text="_TJP">
      <formula>NOT(ISERROR(SEARCH("_TJP",B351)))</formula>
    </cfRule>
  </conditionalFormatting>
  <conditionalFormatting sqref="F350">
    <cfRule type="containsText" dxfId="2080" priority="406" operator="containsText" text="_JP">
      <formula>NOT(ISERROR(SEARCH("_JP",F350)))</formula>
    </cfRule>
    <cfRule type="containsText" dxfId="2079" priority="409" operator="containsText" text="_TOP_">
      <formula>NOT(ISERROR(SEARCH("_TOP_",F350)))</formula>
    </cfRule>
    <cfRule type="beginsWith" dxfId="2078" priority="410" operator="beginsWith" text="_JOK_">
      <formula>LEFT(F350,LEN("_JOK_"))="_JOK_"</formula>
    </cfRule>
    <cfRule type="beginsWith" dxfId="2077" priority="411" operator="beginsWith" text="_TFG">
      <formula>LEFT(F350,LEN("_TFG"))="_TFG"</formula>
    </cfRule>
  </conditionalFormatting>
  <conditionalFormatting sqref="F350">
    <cfRule type="beginsWith" dxfId="2076" priority="413" operator="beginsWith" text="_low_">
      <formula>LEFT(F350,LEN("_low_"))="_low_"</formula>
    </cfRule>
    <cfRule type="beginsWith" dxfId="2075" priority="414" operator="beginsWith" text="_HIG_">
      <formula>LEFT(F350,LEN("_HIG_"))="_HIG_"</formula>
    </cfRule>
  </conditionalFormatting>
  <conditionalFormatting sqref="F350">
    <cfRule type="beginsWith" dxfId="2074" priority="412" operator="beginsWith" text="_SCA_">
      <formula>LEFT(F350,LEN("_SCA_"))="_SCA_"</formula>
    </cfRule>
  </conditionalFormatting>
  <conditionalFormatting sqref="F350">
    <cfRule type="containsText" dxfId="2073" priority="407" operator="containsText" text="_TMB">
      <formula>NOT(ISERROR(SEARCH("_TMB",F350)))</formula>
    </cfRule>
    <cfRule type="containsText" dxfId="2072" priority="408" operator="containsText" text="_TJP">
      <formula>NOT(ISERROR(SEARCH("_TJP",F350)))</formula>
    </cfRule>
  </conditionalFormatting>
  <conditionalFormatting sqref="C351">
    <cfRule type="containsText" dxfId="2071" priority="397" operator="containsText" text="_JP">
      <formula>NOT(ISERROR(SEARCH("_JP",C351)))</formula>
    </cfRule>
    <cfRule type="containsText" dxfId="2070" priority="400" operator="containsText" text="_TOP_">
      <formula>NOT(ISERROR(SEARCH("_TOP_",C351)))</formula>
    </cfRule>
    <cfRule type="beginsWith" dxfId="2069" priority="401" operator="beginsWith" text="_JOK_">
      <formula>LEFT(C351,LEN("_JOK_"))="_JOK_"</formula>
    </cfRule>
    <cfRule type="beginsWith" dxfId="2068" priority="402" operator="beginsWith" text="_TFG">
      <formula>LEFT(C351,LEN("_TFG"))="_TFG"</formula>
    </cfRule>
  </conditionalFormatting>
  <conditionalFormatting sqref="C351">
    <cfRule type="beginsWith" dxfId="2067" priority="404" operator="beginsWith" text="_low_">
      <formula>LEFT(C351,LEN("_low_"))="_low_"</formula>
    </cfRule>
    <cfRule type="beginsWith" dxfId="2066" priority="405" operator="beginsWith" text="_HIG_">
      <formula>LEFT(C351,LEN("_HIG_"))="_HIG_"</formula>
    </cfRule>
  </conditionalFormatting>
  <conditionalFormatting sqref="C351">
    <cfRule type="beginsWith" dxfId="2065" priority="403" operator="beginsWith" text="_SCA_">
      <formula>LEFT(C351,LEN("_SCA_"))="_SCA_"</formula>
    </cfRule>
  </conditionalFormatting>
  <conditionalFormatting sqref="C351">
    <cfRule type="containsText" dxfId="2064" priority="398" operator="containsText" text="_TMB">
      <formula>NOT(ISERROR(SEARCH("_TMB",C351)))</formula>
    </cfRule>
    <cfRule type="containsText" dxfId="2063" priority="399" operator="containsText" text="_TJP">
      <formula>NOT(ISERROR(SEARCH("_TJP",C351)))</formula>
    </cfRule>
  </conditionalFormatting>
  <conditionalFormatting sqref="D350">
    <cfRule type="containsText" dxfId="2062" priority="388" operator="containsText" text="_JP">
      <formula>NOT(ISERROR(SEARCH("_JP",D350)))</formula>
    </cfRule>
    <cfRule type="containsText" dxfId="2061" priority="391" operator="containsText" text="_TOP_">
      <formula>NOT(ISERROR(SEARCH("_TOP_",D350)))</formula>
    </cfRule>
    <cfRule type="beginsWith" dxfId="2060" priority="392" operator="beginsWith" text="_JOK_">
      <formula>LEFT(D350,LEN("_JOK_"))="_JOK_"</formula>
    </cfRule>
    <cfRule type="beginsWith" dxfId="2059" priority="393" operator="beginsWith" text="_TFG">
      <formula>LEFT(D350,LEN("_TFG"))="_TFG"</formula>
    </cfRule>
  </conditionalFormatting>
  <conditionalFormatting sqref="D350">
    <cfRule type="beginsWith" dxfId="2058" priority="395" operator="beginsWith" text="_low_">
      <formula>LEFT(D350,LEN("_low_"))="_low_"</formula>
    </cfRule>
    <cfRule type="beginsWith" dxfId="2057" priority="396" operator="beginsWith" text="_HIG_">
      <formula>LEFT(D350,LEN("_HIG_"))="_HIG_"</formula>
    </cfRule>
  </conditionalFormatting>
  <conditionalFormatting sqref="D350">
    <cfRule type="beginsWith" dxfId="2056" priority="394" operator="beginsWith" text="_SCA_">
      <formula>LEFT(D350,LEN("_SCA_"))="_SCA_"</formula>
    </cfRule>
  </conditionalFormatting>
  <conditionalFormatting sqref="D350">
    <cfRule type="containsText" dxfId="2055" priority="389" operator="containsText" text="_TMB">
      <formula>NOT(ISERROR(SEARCH("_TMB",D350)))</formula>
    </cfRule>
    <cfRule type="containsText" dxfId="2054" priority="390" operator="containsText" text="_TJP">
      <formula>NOT(ISERROR(SEARCH("_TJP",D350)))</formula>
    </cfRule>
  </conditionalFormatting>
  <conditionalFormatting sqref="E350">
    <cfRule type="containsText" dxfId="2053" priority="379" operator="containsText" text="_JP">
      <formula>NOT(ISERROR(SEARCH("_JP",E350)))</formula>
    </cfRule>
    <cfRule type="containsText" dxfId="2052" priority="382" operator="containsText" text="_TOP_">
      <formula>NOT(ISERROR(SEARCH("_TOP_",E350)))</formula>
    </cfRule>
    <cfRule type="beginsWith" dxfId="2051" priority="383" operator="beginsWith" text="_JOK_">
      <formula>LEFT(E350,LEN("_JOK_"))="_JOK_"</formula>
    </cfRule>
    <cfRule type="beginsWith" dxfId="2050" priority="384" operator="beginsWith" text="_TFG">
      <formula>LEFT(E350,LEN("_TFG"))="_TFG"</formula>
    </cfRule>
  </conditionalFormatting>
  <conditionalFormatting sqref="E350">
    <cfRule type="beginsWith" dxfId="2049" priority="386" operator="beginsWith" text="_low_">
      <formula>LEFT(E350,LEN("_low_"))="_low_"</formula>
    </cfRule>
    <cfRule type="beginsWith" dxfId="2048" priority="387" operator="beginsWith" text="_HIG_">
      <formula>LEFT(E350,LEN("_HIG_"))="_HIG_"</formula>
    </cfRule>
  </conditionalFormatting>
  <conditionalFormatting sqref="E350">
    <cfRule type="beginsWith" dxfId="2047" priority="385" operator="beginsWith" text="_SCA_">
      <formula>LEFT(E350,LEN("_SCA_"))="_SCA_"</formula>
    </cfRule>
  </conditionalFormatting>
  <conditionalFormatting sqref="E350">
    <cfRule type="containsText" dxfId="2046" priority="380" operator="containsText" text="_TMB">
      <formula>NOT(ISERROR(SEARCH("_TMB",E350)))</formula>
    </cfRule>
    <cfRule type="containsText" dxfId="2045" priority="381" operator="containsText" text="_TJP">
      <formula>NOT(ISERROR(SEARCH("_TJP",E350)))</formula>
    </cfRule>
  </conditionalFormatting>
  <conditionalFormatting sqref="F351">
    <cfRule type="containsText" dxfId="2044" priority="370" operator="containsText" text="_JP">
      <formula>NOT(ISERROR(SEARCH("_JP",F351)))</formula>
    </cfRule>
    <cfRule type="containsText" dxfId="2043" priority="373" operator="containsText" text="_TOP_">
      <formula>NOT(ISERROR(SEARCH("_TOP_",F351)))</formula>
    </cfRule>
    <cfRule type="beginsWith" dxfId="2042" priority="374" operator="beginsWith" text="_JOK_">
      <formula>LEFT(F351,LEN("_JOK_"))="_JOK_"</formula>
    </cfRule>
    <cfRule type="beginsWith" dxfId="2041" priority="375" operator="beginsWith" text="_TFG">
      <formula>LEFT(F351,LEN("_TFG"))="_TFG"</formula>
    </cfRule>
  </conditionalFormatting>
  <conditionalFormatting sqref="F351">
    <cfRule type="beginsWith" dxfId="2040" priority="377" operator="beginsWith" text="_low_">
      <formula>LEFT(F351,LEN("_low_"))="_low_"</formula>
    </cfRule>
    <cfRule type="beginsWith" dxfId="2039" priority="378" operator="beginsWith" text="_HIG_">
      <formula>LEFT(F351,LEN("_HIG_"))="_HIG_"</formula>
    </cfRule>
  </conditionalFormatting>
  <conditionalFormatting sqref="F351">
    <cfRule type="beginsWith" dxfId="2038" priority="376" operator="beginsWith" text="_SCA_">
      <formula>LEFT(F351,LEN("_SCA_"))="_SCA_"</formula>
    </cfRule>
  </conditionalFormatting>
  <conditionalFormatting sqref="F351">
    <cfRule type="containsText" dxfId="2037" priority="371" operator="containsText" text="_TMB">
      <formula>NOT(ISERROR(SEARCH("_TMB",F351)))</formula>
    </cfRule>
    <cfRule type="containsText" dxfId="2036" priority="372" operator="containsText" text="_TJP">
      <formula>NOT(ISERROR(SEARCH("_TJP",F351)))</formula>
    </cfRule>
  </conditionalFormatting>
  <conditionalFormatting sqref="B429:F432 B437:F439">
    <cfRule type="beginsWith" dxfId="2035" priority="369" operator="beginsWith" text="_SCA_">
      <formula>LEFT(B429,LEN("_SCA_"))="_SCA_"</formula>
    </cfRule>
  </conditionalFormatting>
  <conditionalFormatting sqref="B429:F432 B437:F439">
    <cfRule type="containsText" dxfId="2034" priority="367" operator="containsText" text="_TMB">
      <formula>NOT(ISERROR(SEARCH("_TMB",B429)))</formula>
    </cfRule>
    <cfRule type="containsText" dxfId="2033" priority="368" operator="containsText" text="_TJP">
      <formula>NOT(ISERROR(SEARCH("_TJP",B429)))</formula>
    </cfRule>
  </conditionalFormatting>
  <conditionalFormatting sqref="B429:F432 B437:F439">
    <cfRule type="containsText" dxfId="2032" priority="361" operator="containsText" text="_JP">
      <formula>NOT(ISERROR(SEARCH("_JP",B429)))</formula>
    </cfRule>
    <cfRule type="containsText" dxfId="2031" priority="362" operator="containsText" text="_TOP_">
      <formula>NOT(ISERROR(SEARCH("_TOP_",B429)))</formula>
    </cfRule>
    <cfRule type="beginsWith" dxfId="2030" priority="363" operator="beginsWith" text="_JOK_">
      <formula>LEFT(B429,LEN("_JOK_"))="_JOK_"</formula>
    </cfRule>
    <cfRule type="beginsWith" dxfId="2029" priority="364" operator="beginsWith" text="_TFG">
      <formula>LEFT(B429,LEN("_TFG"))="_TFG"</formula>
    </cfRule>
  </conditionalFormatting>
  <conditionalFormatting sqref="B429:F432 B437:F439">
    <cfRule type="beginsWith" dxfId="2028" priority="365" operator="beginsWith" text="_low_">
      <formula>LEFT(B429,LEN("_low_"))="_low_"</formula>
    </cfRule>
    <cfRule type="beginsWith" dxfId="2027" priority="366" operator="beginsWith" text="_HIG_">
      <formula>LEFT(B429,LEN("_HIG_"))="_HIG_"</formula>
    </cfRule>
  </conditionalFormatting>
  <conditionalFormatting sqref="B433:F436">
    <cfRule type="beginsWith" dxfId="2026" priority="360" operator="beginsWith" text="_SCA_">
      <formula>LEFT(B433,LEN("_SCA_"))="_SCA_"</formula>
    </cfRule>
  </conditionalFormatting>
  <conditionalFormatting sqref="B433:F436">
    <cfRule type="containsText" dxfId="2025" priority="358" operator="containsText" text="_TMB">
      <formula>NOT(ISERROR(SEARCH("_TMB",B433)))</formula>
    </cfRule>
    <cfRule type="containsText" dxfId="2024" priority="359" operator="containsText" text="_TJP">
      <formula>NOT(ISERROR(SEARCH("_TJP",B433)))</formula>
    </cfRule>
  </conditionalFormatting>
  <conditionalFormatting sqref="B433:F436">
    <cfRule type="containsText" dxfId="2023" priority="352" operator="containsText" text="_JP">
      <formula>NOT(ISERROR(SEARCH("_JP",B433)))</formula>
    </cfRule>
    <cfRule type="containsText" dxfId="2022" priority="353" operator="containsText" text="_TOP_">
      <formula>NOT(ISERROR(SEARCH("_TOP_",B433)))</formula>
    </cfRule>
    <cfRule type="beginsWith" dxfId="2021" priority="354" operator="beginsWith" text="_JOK_">
      <formula>LEFT(B433,LEN("_JOK_"))="_JOK_"</formula>
    </cfRule>
    <cfRule type="beginsWith" dxfId="2020" priority="355" operator="beginsWith" text="_TFG">
      <formula>LEFT(B433,LEN("_TFG"))="_TFG"</formula>
    </cfRule>
  </conditionalFormatting>
  <conditionalFormatting sqref="B433:F436">
    <cfRule type="beginsWith" dxfId="2019" priority="356" operator="beginsWith" text="_low_">
      <formula>LEFT(B433,LEN("_low_"))="_low_"</formula>
    </cfRule>
    <cfRule type="beginsWith" dxfId="2018" priority="357" operator="beginsWith" text="_HIG_">
      <formula>LEFT(B433,LEN("_HIG_"))="_HIG_"</formula>
    </cfRule>
  </conditionalFormatting>
  <conditionalFormatting sqref="B522:F532">
    <cfRule type="beginsWith" dxfId="2017" priority="351" operator="beginsWith" text="_SCA_">
      <formula>LEFT(B522,LEN("_SCA_"))="_SCA_"</formula>
    </cfRule>
  </conditionalFormatting>
  <conditionalFormatting sqref="B522:F532">
    <cfRule type="containsText" dxfId="2016" priority="349" operator="containsText" text="_TMB">
      <formula>NOT(ISERROR(SEARCH("_TMB",B522)))</formula>
    </cfRule>
    <cfRule type="containsText" dxfId="2015" priority="350" operator="containsText" text="_TJP">
      <formula>NOT(ISERROR(SEARCH("_TJP",B522)))</formula>
    </cfRule>
  </conditionalFormatting>
  <conditionalFormatting sqref="B522:F532">
    <cfRule type="containsText" dxfId="2014" priority="343" operator="containsText" text="_JP">
      <formula>NOT(ISERROR(SEARCH("_JP",B522)))</formula>
    </cfRule>
    <cfRule type="containsText" dxfId="2013" priority="344" operator="containsText" text="_TOP_">
      <formula>NOT(ISERROR(SEARCH("_TOP_",B522)))</formula>
    </cfRule>
    <cfRule type="beginsWith" dxfId="2012" priority="345" operator="beginsWith" text="_JOK_">
      <formula>LEFT(B522,LEN("_JOK_"))="_JOK_"</formula>
    </cfRule>
    <cfRule type="beginsWith" dxfId="2011" priority="346" operator="beginsWith" text="_TFG">
      <formula>LEFT(B522,LEN("_TFG"))="_TFG"</formula>
    </cfRule>
  </conditionalFormatting>
  <conditionalFormatting sqref="B522:F532">
    <cfRule type="beginsWith" dxfId="2010" priority="347" operator="beginsWith" text="_low_">
      <formula>LEFT(B522,LEN("_low_"))="_low_"</formula>
    </cfRule>
    <cfRule type="beginsWith" dxfId="2009" priority="348" operator="beginsWith" text="_HIG_">
      <formula>LEFT(B522,LEN("_HIG_"))="_HIG_"</formula>
    </cfRule>
  </conditionalFormatting>
  <conditionalFormatting sqref="B617:F627">
    <cfRule type="containsText" dxfId="2008" priority="334" operator="containsText" text="_JP">
      <formula>NOT(ISERROR(SEARCH("_JP",B617)))</formula>
    </cfRule>
    <cfRule type="containsText" dxfId="2007" priority="337" operator="containsText" text="_TOP_">
      <formula>NOT(ISERROR(SEARCH("_TOP_",B617)))</formula>
    </cfRule>
    <cfRule type="beginsWith" dxfId="2006" priority="338" operator="beginsWith" text="_JOK_">
      <formula>LEFT(B617,LEN("_JOK_"))="_JOK_"</formula>
    </cfRule>
    <cfRule type="beginsWith" dxfId="2005" priority="339" operator="beginsWith" text="_TFG">
      <formula>LEFT(B617,LEN("_TFG"))="_TFG"</formula>
    </cfRule>
  </conditionalFormatting>
  <conditionalFormatting sqref="B617:F627">
    <cfRule type="beginsWith" dxfId="2004" priority="341" operator="beginsWith" text="_low_">
      <formula>LEFT(B617,LEN("_low_"))="_low_"</formula>
    </cfRule>
    <cfRule type="beginsWith" dxfId="2003" priority="342" operator="beginsWith" text="_HIG_">
      <formula>LEFT(B617,LEN("_HIG_"))="_HIG_"</formula>
    </cfRule>
  </conditionalFormatting>
  <conditionalFormatting sqref="B617:F627">
    <cfRule type="beginsWith" dxfId="2002" priority="340" operator="beginsWith" text="_SCA_">
      <formula>LEFT(B617,LEN("_SCA_"))="_SCA_"</formula>
    </cfRule>
  </conditionalFormatting>
  <conditionalFormatting sqref="B617:F627">
    <cfRule type="containsText" dxfId="2001" priority="335" operator="containsText" text="_TMB">
      <formula>NOT(ISERROR(SEARCH("_TMB",B617)))</formula>
    </cfRule>
    <cfRule type="containsText" dxfId="2000" priority="336" operator="containsText" text="_TJP">
      <formula>NOT(ISERROR(SEARCH("_TJP",B617)))</formula>
    </cfRule>
  </conditionalFormatting>
  <conditionalFormatting sqref="B704:F714">
    <cfRule type="containsText" dxfId="1999" priority="326" operator="containsText" text="_TMB">
      <formula>NOT(ISERROR(SEARCH("_TMB",B704)))</formula>
    </cfRule>
    <cfRule type="containsText" dxfId="1998" priority="327" operator="containsText" text="_TJP">
      <formula>NOT(ISERROR(SEARCH("_TJP",B704)))</formula>
    </cfRule>
  </conditionalFormatting>
  <conditionalFormatting sqref="B704:F714">
    <cfRule type="containsText" dxfId="1997" priority="325" operator="containsText" text="_JP">
      <formula>NOT(ISERROR(SEARCH("_JP",B704)))</formula>
    </cfRule>
    <cfRule type="containsText" dxfId="1996" priority="328" operator="containsText" text="_TOP_">
      <formula>NOT(ISERROR(SEARCH("_TOP_",B704)))</formula>
    </cfRule>
    <cfRule type="beginsWith" dxfId="1995" priority="329" operator="beginsWith" text="_JOK_">
      <formula>LEFT(B704,LEN("_JOK_"))="_JOK_"</formula>
    </cfRule>
    <cfRule type="beginsWith" dxfId="1994" priority="330" operator="beginsWith" text="_TFG">
      <formula>LEFT(B704,LEN("_TFG"))="_TFG"</formula>
    </cfRule>
  </conditionalFormatting>
  <conditionalFormatting sqref="B704:F714">
    <cfRule type="beginsWith" dxfId="1993" priority="332" operator="beginsWith" text="_low_">
      <formula>LEFT(B704,LEN("_low_"))="_low_"</formula>
    </cfRule>
    <cfRule type="beginsWith" dxfId="1992" priority="333" operator="beginsWith" text="_HIG_">
      <formula>LEFT(B704,LEN("_HIG_"))="_HIG_"</formula>
    </cfRule>
  </conditionalFormatting>
  <conditionalFormatting sqref="B704:F714">
    <cfRule type="beginsWith" dxfId="1991" priority="331" operator="beginsWith" text="_SCA_">
      <formula>LEFT(B704,LEN("_SCA_"))="_SCA_"</formula>
    </cfRule>
  </conditionalFormatting>
  <conditionalFormatting sqref="B797:F807">
    <cfRule type="beginsWith" dxfId="1990" priority="324" operator="beginsWith" text="_SCA_">
      <formula>LEFT(B797,LEN("_SCA_"))="_SCA_"</formula>
    </cfRule>
  </conditionalFormatting>
  <conditionalFormatting sqref="B797:F807">
    <cfRule type="containsText" dxfId="1989" priority="322" operator="containsText" text="_TMB">
      <formula>NOT(ISERROR(SEARCH("_TMB",B797)))</formula>
    </cfRule>
    <cfRule type="containsText" dxfId="1988" priority="323" operator="containsText" text="_TJP">
      <formula>NOT(ISERROR(SEARCH("_TJP",B797)))</formula>
    </cfRule>
  </conditionalFormatting>
  <conditionalFormatting sqref="B797:F807">
    <cfRule type="containsText" dxfId="1987" priority="316" operator="containsText" text="_JP">
      <formula>NOT(ISERROR(SEARCH("_JP",B797)))</formula>
    </cfRule>
    <cfRule type="containsText" dxfId="1986" priority="317" operator="containsText" text="_TOP_">
      <formula>NOT(ISERROR(SEARCH("_TOP_",B797)))</formula>
    </cfRule>
    <cfRule type="beginsWith" dxfId="1985" priority="318" operator="beginsWith" text="_JOK_">
      <formula>LEFT(B797,LEN("_JOK_"))="_JOK_"</formula>
    </cfRule>
    <cfRule type="beginsWith" dxfId="1984" priority="319" operator="beginsWith" text="_TFG">
      <formula>LEFT(B797,LEN("_TFG"))="_TFG"</formula>
    </cfRule>
  </conditionalFormatting>
  <conditionalFormatting sqref="B797:F807">
    <cfRule type="beginsWith" dxfId="1983" priority="320" operator="beginsWith" text="_low_">
      <formula>LEFT(B797,LEN("_low_"))="_low_"</formula>
    </cfRule>
    <cfRule type="beginsWith" dxfId="1982" priority="321" operator="beginsWith" text="_HIG_">
      <formula>LEFT(B797,LEN("_HIG_"))="_HIG_"</formula>
    </cfRule>
  </conditionalFormatting>
  <conditionalFormatting sqref="D1507">
    <cfRule type="beginsWith" dxfId="1981" priority="270" operator="beginsWith" text="_SCA_">
      <formula>LEFT(D1507,LEN("_SCA_"))="_SCA_"</formula>
    </cfRule>
  </conditionalFormatting>
  <conditionalFormatting sqref="D1507">
    <cfRule type="containsText" dxfId="1980" priority="268" operator="containsText" text="_TMB">
      <formula>NOT(ISERROR(SEARCH("_TMB",D1507)))</formula>
    </cfRule>
    <cfRule type="containsText" dxfId="1979" priority="269" operator="containsText" text="_TJP">
      <formula>NOT(ISERROR(SEARCH("_TJP",D1507)))</formula>
    </cfRule>
  </conditionalFormatting>
  <conditionalFormatting sqref="D1507">
    <cfRule type="containsText" dxfId="1978" priority="262" operator="containsText" text="_JP">
      <formula>NOT(ISERROR(SEARCH("_JP",D1507)))</formula>
    </cfRule>
    <cfRule type="containsText" dxfId="1977" priority="263" operator="containsText" text="_TOP_">
      <formula>NOT(ISERROR(SEARCH("_TOP_",D1507)))</formula>
    </cfRule>
    <cfRule type="beginsWith" dxfId="1976" priority="264" operator="beginsWith" text="_JOK_">
      <formula>LEFT(D1507,LEN("_JOK_"))="_JOK_"</formula>
    </cfRule>
    <cfRule type="beginsWith" dxfId="1975" priority="265" operator="beginsWith" text="_TFG">
      <formula>LEFT(D1507,LEN("_TFG"))="_TFG"</formula>
    </cfRule>
  </conditionalFormatting>
  <conditionalFormatting sqref="D1507">
    <cfRule type="beginsWith" dxfId="1974" priority="266" operator="beginsWith" text="_low_">
      <formula>LEFT(D1507,LEN("_low_"))="_low_"</formula>
    </cfRule>
    <cfRule type="beginsWith" dxfId="1973" priority="267" operator="beginsWith" text="_HIG_">
      <formula>LEFT(D1507,LEN("_HIG_"))="_HIG_"</formula>
    </cfRule>
  </conditionalFormatting>
  <conditionalFormatting sqref="E1530:E1532 E1534:E1538">
    <cfRule type="beginsWith" dxfId="1972" priority="315" operator="beginsWith" text="_SCA_">
      <formula>LEFT(E1530,LEN("_SCA_"))="_SCA_"</formula>
    </cfRule>
  </conditionalFormatting>
  <conditionalFormatting sqref="E1530:E1532 E1534:E1538">
    <cfRule type="containsText" dxfId="1971" priority="313" operator="containsText" text="_TMB">
      <formula>NOT(ISERROR(SEARCH("_TMB",E1530)))</formula>
    </cfRule>
    <cfRule type="containsText" dxfId="1970" priority="314" operator="containsText" text="_TJP">
      <formula>NOT(ISERROR(SEARCH("_TJP",E1530)))</formula>
    </cfRule>
  </conditionalFormatting>
  <conditionalFormatting sqref="E1530:E1532 E1534:E1538">
    <cfRule type="containsText" dxfId="1969" priority="307" operator="containsText" text="_JP">
      <formula>NOT(ISERROR(SEARCH("_JP",E1530)))</formula>
    </cfRule>
    <cfRule type="containsText" dxfId="1968" priority="308" operator="containsText" text="_TOP_">
      <formula>NOT(ISERROR(SEARCH("_TOP_",E1530)))</formula>
    </cfRule>
    <cfRule type="beginsWith" dxfId="1967" priority="309" operator="beginsWith" text="_JOK_">
      <formula>LEFT(E1530,LEN("_JOK_"))="_JOK_"</formula>
    </cfRule>
    <cfRule type="beginsWith" dxfId="1966" priority="310" operator="beginsWith" text="_TFG">
      <formula>LEFT(E1530,LEN("_TFG"))="_TFG"</formula>
    </cfRule>
  </conditionalFormatting>
  <conditionalFormatting sqref="E1530:E1532 E1534:E1538">
    <cfRule type="beginsWith" dxfId="1965" priority="311" operator="beginsWith" text="_low_">
      <formula>LEFT(E1530,LEN("_low_"))="_low_"</formula>
    </cfRule>
    <cfRule type="beginsWith" dxfId="1964" priority="312" operator="beginsWith" text="_HIG_">
      <formula>LEFT(E1530,LEN("_HIG_"))="_HIG_"</formula>
    </cfRule>
  </conditionalFormatting>
  <conditionalFormatting sqref="E1530:E1538">
    <cfRule type="beginsWith" dxfId="1963" priority="306" operator="beginsWith" text="_SCA_">
      <formula>LEFT(E1530,LEN("_SCA_"))="_SCA_"</formula>
    </cfRule>
  </conditionalFormatting>
  <conditionalFormatting sqref="E1530:E1538">
    <cfRule type="containsText" dxfId="1962" priority="304" operator="containsText" text="_TMB">
      <formula>NOT(ISERROR(SEARCH("_TMB",E1530)))</formula>
    </cfRule>
    <cfRule type="containsText" dxfId="1961" priority="305" operator="containsText" text="_TJP">
      <formula>NOT(ISERROR(SEARCH("_TJP",E1530)))</formula>
    </cfRule>
  </conditionalFormatting>
  <conditionalFormatting sqref="E1530:E1538">
    <cfRule type="containsText" dxfId="1960" priority="298" operator="containsText" text="_JP">
      <formula>NOT(ISERROR(SEARCH("_JP",E1530)))</formula>
    </cfRule>
    <cfRule type="containsText" dxfId="1959" priority="299" operator="containsText" text="_TOP_">
      <formula>NOT(ISERROR(SEARCH("_TOP_",E1530)))</formula>
    </cfRule>
    <cfRule type="beginsWith" dxfId="1958" priority="300" operator="beginsWith" text="_JOK_">
      <formula>LEFT(E1530,LEN("_JOK_"))="_JOK_"</formula>
    </cfRule>
    <cfRule type="beginsWith" dxfId="1957" priority="301" operator="beginsWith" text="_TFG">
      <formula>LEFT(E1530,LEN("_TFG"))="_TFG"</formula>
    </cfRule>
  </conditionalFormatting>
  <conditionalFormatting sqref="E1530:E1538">
    <cfRule type="beginsWith" dxfId="1956" priority="302" operator="beginsWith" text="_low_">
      <formula>LEFT(E1530,LEN("_low_"))="_low_"</formula>
    </cfRule>
    <cfRule type="beginsWith" dxfId="1955" priority="303" operator="beginsWith" text="_HIG_">
      <formula>LEFT(E1530,LEN("_HIG_"))="_HIG_"</formula>
    </cfRule>
  </conditionalFormatting>
  <conditionalFormatting sqref="F1530:F1538">
    <cfRule type="beginsWith" dxfId="1954" priority="297" operator="beginsWith" text="_SCA_">
      <formula>LEFT(F1530,LEN("_SCA_"))="_SCA_"</formula>
    </cfRule>
  </conditionalFormatting>
  <conditionalFormatting sqref="F1530:F1538">
    <cfRule type="containsText" dxfId="1953" priority="295" operator="containsText" text="_TMB">
      <formula>NOT(ISERROR(SEARCH("_TMB",F1530)))</formula>
    </cfRule>
    <cfRule type="containsText" dxfId="1952" priority="296" operator="containsText" text="_TJP">
      <formula>NOT(ISERROR(SEARCH("_TJP",F1530)))</formula>
    </cfRule>
  </conditionalFormatting>
  <conditionalFormatting sqref="F1530:F1538">
    <cfRule type="containsText" dxfId="1951" priority="289" operator="containsText" text="_JP">
      <formula>NOT(ISERROR(SEARCH("_JP",F1530)))</formula>
    </cfRule>
    <cfRule type="containsText" dxfId="1950" priority="290" operator="containsText" text="_TOP_">
      <formula>NOT(ISERROR(SEARCH("_TOP_",F1530)))</formula>
    </cfRule>
    <cfRule type="beginsWith" dxfId="1949" priority="291" operator="beginsWith" text="_JOK_">
      <formula>LEFT(F1530,LEN("_JOK_"))="_JOK_"</formula>
    </cfRule>
    <cfRule type="beginsWith" dxfId="1948" priority="292" operator="beginsWith" text="_TFG">
      <formula>LEFT(F1530,LEN("_TFG"))="_TFG"</formula>
    </cfRule>
  </conditionalFormatting>
  <conditionalFormatting sqref="F1530:F1538">
    <cfRule type="beginsWith" dxfId="1947" priority="293" operator="beginsWith" text="_low_">
      <formula>LEFT(F1530,LEN("_low_"))="_low_"</formula>
    </cfRule>
    <cfRule type="beginsWith" dxfId="1946" priority="294" operator="beginsWith" text="_HIG_">
      <formula>LEFT(F1530,LEN("_HIG_"))="_HIG_"</formula>
    </cfRule>
  </conditionalFormatting>
  <conditionalFormatting sqref="D1522:D1525">
    <cfRule type="beginsWith" dxfId="1945" priority="288" operator="beginsWith" text="_SCA_">
      <formula>LEFT(D1522,LEN("_SCA_"))="_SCA_"</formula>
    </cfRule>
  </conditionalFormatting>
  <conditionalFormatting sqref="D1522:D1525">
    <cfRule type="containsText" dxfId="1944" priority="286" operator="containsText" text="_TMB">
      <formula>NOT(ISERROR(SEARCH("_TMB",D1522)))</formula>
    </cfRule>
    <cfRule type="containsText" dxfId="1943" priority="287" operator="containsText" text="_TJP">
      <formula>NOT(ISERROR(SEARCH("_TJP",D1522)))</formula>
    </cfRule>
  </conditionalFormatting>
  <conditionalFormatting sqref="D1522:D1525">
    <cfRule type="containsText" dxfId="1942" priority="280" operator="containsText" text="_JP">
      <formula>NOT(ISERROR(SEARCH("_JP",D1522)))</formula>
    </cfRule>
    <cfRule type="containsText" dxfId="1941" priority="281" operator="containsText" text="_TOP_">
      <formula>NOT(ISERROR(SEARCH("_TOP_",D1522)))</formula>
    </cfRule>
    <cfRule type="beginsWith" dxfId="1940" priority="282" operator="beginsWith" text="_JOK_">
      <formula>LEFT(D1522,LEN("_JOK_"))="_JOK_"</formula>
    </cfRule>
    <cfRule type="beginsWith" dxfId="1939" priority="283" operator="beginsWith" text="_TFG">
      <formula>LEFT(D1522,LEN("_TFG"))="_TFG"</formula>
    </cfRule>
  </conditionalFormatting>
  <conditionalFormatting sqref="D1522:D1525">
    <cfRule type="beginsWith" dxfId="1938" priority="284" operator="beginsWith" text="_low_">
      <formula>LEFT(D1522,LEN("_low_"))="_low_"</formula>
    </cfRule>
    <cfRule type="beginsWith" dxfId="1937" priority="285" operator="beginsWith" text="_HIG_">
      <formula>LEFT(D1522,LEN("_HIG_"))="_HIG_"</formula>
    </cfRule>
  </conditionalFormatting>
  <conditionalFormatting sqref="D1526:D1527">
    <cfRule type="containsText" dxfId="1936" priority="271" operator="containsText" text="_JP">
      <formula>NOT(ISERROR(SEARCH("_JP",D1526)))</formula>
    </cfRule>
    <cfRule type="containsText" dxfId="1935" priority="274" operator="containsText" text="_TOP_">
      <formula>NOT(ISERROR(SEARCH("_TOP_",D1526)))</formula>
    </cfRule>
    <cfRule type="beginsWith" dxfId="1934" priority="275" operator="beginsWith" text="_JOK_">
      <formula>LEFT(D1526,LEN("_JOK_"))="_JOK_"</formula>
    </cfRule>
    <cfRule type="beginsWith" dxfId="1933" priority="276" operator="beginsWith" text="_TFG">
      <formula>LEFT(D1526,LEN("_TFG"))="_TFG"</formula>
    </cfRule>
  </conditionalFormatting>
  <conditionalFormatting sqref="D1526:D1527">
    <cfRule type="beginsWith" dxfId="1932" priority="278" operator="beginsWith" text="_low_">
      <formula>LEFT(D1526,LEN("_low_"))="_low_"</formula>
    </cfRule>
    <cfRule type="beginsWith" dxfId="1931" priority="279" operator="beginsWith" text="_HIG_">
      <formula>LEFT(D1526,LEN("_HIG_"))="_HIG_"</formula>
    </cfRule>
  </conditionalFormatting>
  <conditionalFormatting sqref="D1526:D1527">
    <cfRule type="beginsWith" dxfId="1930" priority="277" operator="beginsWith" text="_SCA_">
      <formula>LEFT(D1526,LEN("_SCA_"))="_SCA_"</formula>
    </cfRule>
  </conditionalFormatting>
  <conditionalFormatting sqref="D1526:D1527">
    <cfRule type="containsText" dxfId="1929" priority="272" operator="containsText" text="_TMB">
      <formula>NOT(ISERROR(SEARCH("_TMB",D1526)))</formula>
    </cfRule>
    <cfRule type="containsText" dxfId="1928" priority="273" operator="containsText" text="_TJP">
      <formula>NOT(ISERROR(SEARCH("_TJP",D1526)))</formula>
    </cfRule>
  </conditionalFormatting>
  <conditionalFormatting sqref="D1508:D1509 D1511">
    <cfRule type="beginsWith" dxfId="1927" priority="261" operator="beginsWith" text="_SCA_">
      <formula>LEFT(D1508,LEN("_SCA_"))="_SCA_"</formula>
    </cfRule>
  </conditionalFormatting>
  <conditionalFormatting sqref="D1508:D1509 D1511">
    <cfRule type="containsText" dxfId="1926" priority="259" operator="containsText" text="_TMB">
      <formula>NOT(ISERROR(SEARCH("_TMB",D1508)))</formula>
    </cfRule>
    <cfRule type="containsText" dxfId="1925" priority="260" operator="containsText" text="_TJP">
      <formula>NOT(ISERROR(SEARCH("_TJP",D1508)))</formula>
    </cfRule>
  </conditionalFormatting>
  <conditionalFormatting sqref="D1508:D1509 D1511">
    <cfRule type="containsText" dxfId="1924" priority="253" operator="containsText" text="_JP">
      <formula>NOT(ISERROR(SEARCH("_JP",D1508)))</formula>
    </cfRule>
    <cfRule type="containsText" dxfId="1923" priority="254" operator="containsText" text="_TOP_">
      <formula>NOT(ISERROR(SEARCH("_TOP_",D1508)))</formula>
    </cfRule>
    <cfRule type="beginsWith" dxfId="1922" priority="255" operator="beginsWith" text="_JOK_">
      <formula>LEFT(D1508,LEN("_JOK_"))="_JOK_"</formula>
    </cfRule>
    <cfRule type="beginsWith" dxfId="1921" priority="256" operator="beginsWith" text="_TFG">
      <formula>LEFT(D1508,LEN("_TFG"))="_TFG"</formula>
    </cfRule>
  </conditionalFormatting>
  <conditionalFormatting sqref="D1508:D1509 D1511">
    <cfRule type="beginsWith" dxfId="1920" priority="257" operator="beginsWith" text="_low_">
      <formula>LEFT(D1508,LEN("_low_"))="_low_"</formula>
    </cfRule>
    <cfRule type="beginsWith" dxfId="1919" priority="258" operator="beginsWith" text="_HIG_">
      <formula>LEFT(D1508,LEN("_HIG_"))="_HIG_"</formula>
    </cfRule>
  </conditionalFormatting>
  <conditionalFormatting sqref="B1514:B1520">
    <cfRule type="beginsWith" dxfId="1918" priority="252" operator="beginsWith" text="_SCA_">
      <formula>LEFT(B1514,LEN("_SCA_"))="_SCA_"</formula>
    </cfRule>
  </conditionalFormatting>
  <conditionalFormatting sqref="B1514:B1520">
    <cfRule type="containsText" dxfId="1917" priority="250" operator="containsText" text="_TMB">
      <formula>NOT(ISERROR(SEARCH("_TMB",B1514)))</formula>
    </cfRule>
    <cfRule type="containsText" dxfId="1916" priority="251" operator="containsText" text="_TJP">
      <formula>NOT(ISERROR(SEARCH("_TJP",B1514)))</formula>
    </cfRule>
  </conditionalFormatting>
  <conditionalFormatting sqref="B1514:B1520">
    <cfRule type="containsText" dxfId="1915" priority="244" operator="containsText" text="_JP">
      <formula>NOT(ISERROR(SEARCH("_JP",B1514)))</formula>
    </cfRule>
    <cfRule type="containsText" dxfId="1914" priority="245" operator="containsText" text="_TOP_">
      <formula>NOT(ISERROR(SEARCH("_TOP_",B1514)))</formula>
    </cfRule>
    <cfRule type="beginsWith" dxfId="1913" priority="246" operator="beginsWith" text="_JOK_">
      <formula>LEFT(B1514,LEN("_JOK_"))="_JOK_"</formula>
    </cfRule>
    <cfRule type="beginsWith" dxfId="1912" priority="247" operator="beginsWith" text="_TFG">
      <formula>LEFT(B1514,LEN("_TFG"))="_TFG"</formula>
    </cfRule>
  </conditionalFormatting>
  <conditionalFormatting sqref="B1514:B1520">
    <cfRule type="beginsWith" dxfId="1911" priority="248" operator="beginsWith" text="_low_">
      <formula>LEFT(B1514,LEN("_low_"))="_low_"</formula>
    </cfRule>
    <cfRule type="beginsWith" dxfId="1910" priority="249" operator="beginsWith" text="_HIG_">
      <formula>LEFT(B1514,LEN("_HIG_"))="_HIG_"</formula>
    </cfRule>
  </conditionalFormatting>
  <conditionalFormatting sqref="B1533:B1539">
    <cfRule type="beginsWith" dxfId="1909" priority="243" operator="beginsWith" text="_SCA_">
      <formula>LEFT(B1533,LEN("_SCA_"))="_SCA_"</formula>
    </cfRule>
  </conditionalFormatting>
  <conditionalFormatting sqref="B1533:B1539">
    <cfRule type="containsText" dxfId="1908" priority="241" operator="containsText" text="_TMB">
      <formula>NOT(ISERROR(SEARCH("_TMB",B1533)))</formula>
    </cfRule>
    <cfRule type="containsText" dxfId="1907" priority="242" operator="containsText" text="_TJP">
      <formula>NOT(ISERROR(SEARCH("_TJP",B1533)))</formula>
    </cfRule>
  </conditionalFormatting>
  <conditionalFormatting sqref="B1533:B1539">
    <cfRule type="containsText" dxfId="1906" priority="235" operator="containsText" text="_JP">
      <formula>NOT(ISERROR(SEARCH("_JP",B1533)))</formula>
    </cfRule>
    <cfRule type="containsText" dxfId="1905" priority="236" operator="containsText" text="_TOP_">
      <formula>NOT(ISERROR(SEARCH("_TOP_",B1533)))</formula>
    </cfRule>
    <cfRule type="beginsWith" dxfId="1904" priority="237" operator="beginsWith" text="_JOK_">
      <formula>LEFT(B1533,LEN("_JOK_"))="_JOK_"</formula>
    </cfRule>
    <cfRule type="beginsWith" dxfId="1903" priority="238" operator="beginsWith" text="_TFG">
      <formula>LEFT(B1533,LEN("_TFG"))="_TFG"</formula>
    </cfRule>
  </conditionalFormatting>
  <conditionalFormatting sqref="B1533:B1539">
    <cfRule type="beginsWith" dxfId="1902" priority="239" operator="beginsWith" text="_low_">
      <formula>LEFT(B1533,LEN("_low_"))="_low_"</formula>
    </cfRule>
    <cfRule type="beginsWith" dxfId="1901" priority="240" operator="beginsWith" text="_HIG_">
      <formula>LEFT(B1533,LEN("_HIG_"))="_HIG_"</formula>
    </cfRule>
  </conditionalFormatting>
  <conditionalFormatting sqref="F1477:F1480">
    <cfRule type="beginsWith" dxfId="1900" priority="234" operator="beginsWith" text="_SCA_">
      <formula>LEFT(F1477,LEN("_SCA_"))="_SCA_"</formula>
    </cfRule>
  </conditionalFormatting>
  <conditionalFormatting sqref="F1477:F1480">
    <cfRule type="containsText" dxfId="1899" priority="232" operator="containsText" text="_TMB">
      <formula>NOT(ISERROR(SEARCH("_TMB",F1477)))</formula>
    </cfRule>
    <cfRule type="containsText" dxfId="1898" priority="233" operator="containsText" text="_TJP">
      <formula>NOT(ISERROR(SEARCH("_TJP",F1477)))</formula>
    </cfRule>
  </conditionalFormatting>
  <conditionalFormatting sqref="F1477:F1480">
    <cfRule type="containsText" dxfId="1897" priority="226" operator="containsText" text="_JP">
      <formula>NOT(ISERROR(SEARCH("_JP",F1477)))</formula>
    </cfRule>
    <cfRule type="containsText" dxfId="1896" priority="227" operator="containsText" text="_TOP_">
      <formula>NOT(ISERROR(SEARCH("_TOP_",F1477)))</formula>
    </cfRule>
    <cfRule type="beginsWith" dxfId="1895" priority="228" operator="beginsWith" text="_JOK_">
      <formula>LEFT(F1477,LEN("_JOK_"))="_JOK_"</formula>
    </cfRule>
    <cfRule type="beginsWith" dxfId="1894" priority="229" operator="beginsWith" text="_TFG">
      <formula>LEFT(F1477,LEN("_TFG"))="_TFG"</formula>
    </cfRule>
  </conditionalFormatting>
  <conditionalFormatting sqref="F1477:F1480">
    <cfRule type="beginsWith" dxfId="1893" priority="230" operator="beginsWith" text="_low_">
      <formula>LEFT(F1477,LEN("_low_"))="_low_"</formula>
    </cfRule>
    <cfRule type="beginsWith" dxfId="1892" priority="231" operator="beginsWith" text="_HIG_">
      <formula>LEFT(F1477,LEN("_HIG_"))="_HIG_"</formula>
    </cfRule>
  </conditionalFormatting>
  <conditionalFormatting sqref="E1481:E1486">
    <cfRule type="containsText" dxfId="1891" priority="217" operator="containsText" text="_JP">
      <formula>NOT(ISERROR(SEARCH("_JP",E1481)))</formula>
    </cfRule>
    <cfRule type="containsText" dxfId="1890" priority="220" operator="containsText" text="_TOP_">
      <formula>NOT(ISERROR(SEARCH("_TOP_",E1481)))</formula>
    </cfRule>
    <cfRule type="beginsWith" dxfId="1889" priority="221" operator="beginsWith" text="_JOK_">
      <formula>LEFT(E1481,LEN("_JOK_"))="_JOK_"</formula>
    </cfRule>
    <cfRule type="beginsWith" dxfId="1888" priority="222" operator="beginsWith" text="_TFG">
      <formula>LEFT(E1481,LEN("_TFG"))="_TFG"</formula>
    </cfRule>
  </conditionalFormatting>
  <conditionalFormatting sqref="E1481:E1486">
    <cfRule type="beginsWith" dxfId="1887" priority="224" operator="beginsWith" text="_low_">
      <formula>LEFT(E1481,LEN("_low_"))="_low_"</formula>
    </cfRule>
    <cfRule type="beginsWith" dxfId="1886" priority="225" operator="beginsWith" text="_HIG_">
      <formula>LEFT(E1481,LEN("_HIG_"))="_HIG_"</formula>
    </cfRule>
  </conditionalFormatting>
  <conditionalFormatting sqref="E1481:E1486">
    <cfRule type="beginsWith" dxfId="1885" priority="223" operator="beginsWith" text="_SCA_">
      <formula>LEFT(E1481,LEN("_SCA_"))="_SCA_"</formula>
    </cfRule>
  </conditionalFormatting>
  <conditionalFormatting sqref="E1481:E1486">
    <cfRule type="containsText" dxfId="1884" priority="218" operator="containsText" text="_TMB">
      <formula>NOT(ISERROR(SEARCH("_TMB",E1481)))</formula>
    </cfRule>
    <cfRule type="containsText" dxfId="1883" priority="219" operator="containsText" text="_TJP">
      <formula>NOT(ISERROR(SEARCH("_TJP",E1481)))</formula>
    </cfRule>
  </conditionalFormatting>
  <conditionalFormatting sqref="B1544:B1546">
    <cfRule type="beginsWith" dxfId="1882" priority="216" operator="beginsWith" text="_SCA_">
      <formula>LEFT(B1544,LEN("_SCA_"))="_SCA_"</formula>
    </cfRule>
  </conditionalFormatting>
  <conditionalFormatting sqref="B1544:B1546">
    <cfRule type="containsText" dxfId="1881" priority="214" operator="containsText" text="_TMB">
      <formula>NOT(ISERROR(SEARCH("_TMB",B1544)))</formula>
    </cfRule>
    <cfRule type="containsText" dxfId="1880" priority="215" operator="containsText" text="_TJP">
      <formula>NOT(ISERROR(SEARCH("_TJP",B1544)))</formula>
    </cfRule>
  </conditionalFormatting>
  <conditionalFormatting sqref="B1544:B1546">
    <cfRule type="containsText" dxfId="1879" priority="208" operator="containsText" text="_JP">
      <formula>NOT(ISERROR(SEARCH("_JP",B1544)))</formula>
    </cfRule>
    <cfRule type="containsText" dxfId="1878" priority="209" operator="containsText" text="_TOP_">
      <formula>NOT(ISERROR(SEARCH("_TOP_",B1544)))</formula>
    </cfRule>
    <cfRule type="beginsWith" dxfId="1877" priority="210" operator="beginsWith" text="_JOK_">
      <formula>LEFT(B1544,LEN("_JOK_"))="_JOK_"</formula>
    </cfRule>
    <cfRule type="beginsWith" dxfId="1876" priority="211" operator="beginsWith" text="_TFG">
      <formula>LEFT(B1544,LEN("_TFG"))="_TFG"</formula>
    </cfRule>
  </conditionalFormatting>
  <conditionalFormatting sqref="B1544:B1546">
    <cfRule type="beginsWith" dxfId="1875" priority="212" operator="beginsWith" text="_low_">
      <formula>LEFT(B1544,LEN("_low_"))="_low_"</formula>
    </cfRule>
    <cfRule type="beginsWith" dxfId="1874" priority="213" operator="beginsWith" text="_HIG_">
      <formula>LEFT(B1544,LEN("_HIG_"))="_HIG_"</formula>
    </cfRule>
  </conditionalFormatting>
  <conditionalFormatting sqref="B1544:B1546">
    <cfRule type="beginsWith" dxfId="1873" priority="207" operator="beginsWith" text="_SCA_">
      <formula>LEFT(B1544,LEN("_SCA_"))="_SCA_"</formula>
    </cfRule>
  </conditionalFormatting>
  <conditionalFormatting sqref="B1544:B1546">
    <cfRule type="containsText" dxfId="1872" priority="205" operator="containsText" text="_TMB">
      <formula>NOT(ISERROR(SEARCH("_TMB",B1544)))</formula>
    </cfRule>
    <cfRule type="containsText" dxfId="1871" priority="206" operator="containsText" text="_TJP">
      <formula>NOT(ISERROR(SEARCH("_TJP",B1544)))</formula>
    </cfRule>
  </conditionalFormatting>
  <conditionalFormatting sqref="B1544:B1546">
    <cfRule type="containsText" dxfId="1870" priority="199" operator="containsText" text="_JP">
      <formula>NOT(ISERROR(SEARCH("_JP",B1544)))</formula>
    </cfRule>
    <cfRule type="containsText" dxfId="1869" priority="200" operator="containsText" text="_TOP_">
      <formula>NOT(ISERROR(SEARCH("_TOP_",B1544)))</formula>
    </cfRule>
    <cfRule type="beginsWith" dxfId="1868" priority="201" operator="beginsWith" text="_JOK_">
      <formula>LEFT(B1544,LEN("_JOK_"))="_JOK_"</formula>
    </cfRule>
    <cfRule type="beginsWith" dxfId="1867" priority="202" operator="beginsWith" text="_TFG">
      <formula>LEFT(B1544,LEN("_TFG"))="_TFG"</formula>
    </cfRule>
  </conditionalFormatting>
  <conditionalFormatting sqref="B1544:B1546">
    <cfRule type="beginsWith" dxfId="1866" priority="203" operator="beginsWith" text="_low_">
      <formula>LEFT(B1544,LEN("_low_"))="_low_"</formula>
    </cfRule>
    <cfRule type="beginsWith" dxfId="1865" priority="204" operator="beginsWith" text="_HIG_">
      <formula>LEFT(B1544,LEN("_HIG_"))="_HIG_"</formula>
    </cfRule>
  </conditionalFormatting>
  <conditionalFormatting sqref="C1539:C1540">
    <cfRule type="beginsWith" dxfId="1864" priority="198" operator="beginsWith" text="_SCA_">
      <formula>LEFT(C1539,LEN("_SCA_"))="_SCA_"</formula>
    </cfRule>
  </conditionalFormatting>
  <conditionalFormatting sqref="C1539:C1540">
    <cfRule type="containsText" dxfId="1863" priority="196" operator="containsText" text="_TMB">
      <formula>NOT(ISERROR(SEARCH("_TMB",C1539)))</formula>
    </cfRule>
    <cfRule type="containsText" dxfId="1862" priority="197" operator="containsText" text="_TJP">
      <formula>NOT(ISERROR(SEARCH("_TJP",C1539)))</formula>
    </cfRule>
  </conditionalFormatting>
  <conditionalFormatting sqref="C1539:C1540">
    <cfRule type="containsText" dxfId="1861" priority="190" operator="containsText" text="_JP">
      <formula>NOT(ISERROR(SEARCH("_JP",C1539)))</formula>
    </cfRule>
    <cfRule type="containsText" dxfId="1860" priority="191" operator="containsText" text="_TOP_">
      <formula>NOT(ISERROR(SEARCH("_TOP_",C1539)))</formula>
    </cfRule>
    <cfRule type="beginsWith" dxfId="1859" priority="192" operator="beginsWith" text="_JOK_">
      <formula>LEFT(C1539,LEN("_JOK_"))="_JOK_"</formula>
    </cfRule>
    <cfRule type="beginsWith" dxfId="1858" priority="193" operator="beginsWith" text="_TFG">
      <formula>LEFT(C1539,LEN("_TFG"))="_TFG"</formula>
    </cfRule>
  </conditionalFormatting>
  <conditionalFormatting sqref="C1539:C1540">
    <cfRule type="beginsWith" dxfId="1857" priority="194" operator="beginsWith" text="_low_">
      <formula>LEFT(C1539,LEN("_low_"))="_low_"</formula>
    </cfRule>
    <cfRule type="beginsWith" dxfId="1856" priority="195" operator="beginsWith" text="_HIG_">
      <formula>LEFT(C1539,LEN("_HIG_"))="_HIG_"</formula>
    </cfRule>
  </conditionalFormatting>
  <conditionalFormatting sqref="C1529:C1530">
    <cfRule type="containsText" dxfId="1855" priority="181" operator="containsText" text="_JP">
      <formula>NOT(ISERROR(SEARCH("_JP",C1529)))</formula>
    </cfRule>
    <cfRule type="containsText" dxfId="1854" priority="184" operator="containsText" text="_TOP_">
      <formula>NOT(ISERROR(SEARCH("_TOP_",C1529)))</formula>
    </cfRule>
    <cfRule type="beginsWith" dxfId="1853" priority="185" operator="beginsWith" text="_JOK_">
      <formula>LEFT(C1529,LEN("_JOK_"))="_JOK_"</formula>
    </cfRule>
    <cfRule type="beginsWith" dxfId="1852" priority="186" operator="beginsWith" text="_TFG">
      <formula>LEFT(C1529,LEN("_TFG"))="_TFG"</formula>
    </cfRule>
  </conditionalFormatting>
  <conditionalFormatting sqref="C1529:C1530">
    <cfRule type="beginsWith" dxfId="1851" priority="188" operator="beginsWith" text="_low_">
      <formula>LEFT(C1529,LEN("_low_"))="_low_"</formula>
    </cfRule>
    <cfRule type="beginsWith" dxfId="1850" priority="189" operator="beginsWith" text="_HIG_">
      <formula>LEFT(C1529,LEN("_HIG_"))="_HIG_"</formula>
    </cfRule>
  </conditionalFormatting>
  <conditionalFormatting sqref="C1529:C1530">
    <cfRule type="beginsWith" dxfId="1849" priority="187" operator="beginsWith" text="_SCA_">
      <formula>LEFT(C1529,LEN("_SCA_"))="_SCA_"</formula>
    </cfRule>
  </conditionalFormatting>
  <conditionalFormatting sqref="C1529:C1530">
    <cfRule type="containsText" dxfId="1848" priority="182" operator="containsText" text="_TMB">
      <formula>NOT(ISERROR(SEARCH("_TMB",C1529)))</formula>
    </cfRule>
    <cfRule type="containsText" dxfId="1847" priority="183" operator="containsText" text="_TJP">
      <formula>NOT(ISERROR(SEARCH("_TJP",C1529)))</formula>
    </cfRule>
  </conditionalFormatting>
  <conditionalFormatting sqref="C1511:C1512">
    <cfRule type="beginsWith" dxfId="1846" priority="180" operator="beginsWith" text="_SCA_">
      <formula>LEFT(C1511,LEN("_SCA_"))="_SCA_"</formula>
    </cfRule>
  </conditionalFormatting>
  <conditionalFormatting sqref="C1511:C1512">
    <cfRule type="containsText" dxfId="1845" priority="178" operator="containsText" text="_TMB">
      <formula>NOT(ISERROR(SEARCH("_TMB",C1511)))</formula>
    </cfRule>
    <cfRule type="containsText" dxfId="1844" priority="179" operator="containsText" text="_TJP">
      <formula>NOT(ISERROR(SEARCH("_TJP",C1511)))</formula>
    </cfRule>
  </conditionalFormatting>
  <conditionalFormatting sqref="C1511:C1512">
    <cfRule type="containsText" dxfId="1843" priority="172" operator="containsText" text="_JP">
      <formula>NOT(ISERROR(SEARCH("_JP",C1511)))</formula>
    </cfRule>
    <cfRule type="containsText" dxfId="1842" priority="173" operator="containsText" text="_TOP_">
      <formula>NOT(ISERROR(SEARCH("_TOP_",C1511)))</formula>
    </cfRule>
    <cfRule type="beginsWith" dxfId="1841" priority="174" operator="beginsWith" text="_JOK_">
      <formula>LEFT(C1511,LEN("_JOK_"))="_JOK_"</formula>
    </cfRule>
    <cfRule type="beginsWith" dxfId="1840" priority="175" operator="beginsWith" text="_TFG">
      <formula>LEFT(C1511,LEN("_TFG"))="_TFG"</formula>
    </cfRule>
  </conditionalFormatting>
  <conditionalFormatting sqref="C1511:C1512">
    <cfRule type="beginsWith" dxfId="1839" priority="176" operator="beginsWith" text="_low_">
      <formula>LEFT(C1511,LEN("_low_"))="_low_"</formula>
    </cfRule>
    <cfRule type="beginsWith" dxfId="1838" priority="177" operator="beginsWith" text="_HIG_">
      <formula>LEFT(C1511,LEN("_HIG_"))="_HIG_"</formula>
    </cfRule>
  </conditionalFormatting>
  <conditionalFormatting sqref="B1508">
    <cfRule type="containsText" dxfId="1837" priority="163" operator="containsText" text="_JP">
      <formula>NOT(ISERROR(SEARCH("_JP",B1508)))</formula>
    </cfRule>
    <cfRule type="containsText" dxfId="1836" priority="166" operator="containsText" text="_TOP_">
      <formula>NOT(ISERROR(SEARCH("_TOP_",B1508)))</formula>
    </cfRule>
    <cfRule type="beginsWith" dxfId="1835" priority="167" operator="beginsWith" text="_JOK_">
      <formula>LEFT(B1508,LEN("_JOK_"))="_JOK_"</formula>
    </cfRule>
    <cfRule type="beginsWith" dxfId="1834" priority="168" operator="beginsWith" text="_TFG">
      <formula>LEFT(B1508,LEN("_TFG"))="_TFG"</formula>
    </cfRule>
  </conditionalFormatting>
  <conditionalFormatting sqref="B1508">
    <cfRule type="beginsWith" dxfId="1833" priority="170" operator="beginsWith" text="_low_">
      <formula>LEFT(B1508,LEN("_low_"))="_low_"</formula>
    </cfRule>
    <cfRule type="beginsWith" dxfId="1832" priority="171" operator="beginsWith" text="_HIG_">
      <formula>LEFT(B1508,LEN("_HIG_"))="_HIG_"</formula>
    </cfRule>
  </conditionalFormatting>
  <conditionalFormatting sqref="B1508">
    <cfRule type="beginsWith" dxfId="1831" priority="169" operator="beginsWith" text="_SCA_">
      <formula>LEFT(B1508,LEN("_SCA_"))="_SCA_"</formula>
    </cfRule>
  </conditionalFormatting>
  <conditionalFormatting sqref="B1508">
    <cfRule type="containsText" dxfId="1830" priority="164" operator="containsText" text="_TMB">
      <formula>NOT(ISERROR(SEARCH("_TMB",B1508)))</formula>
    </cfRule>
    <cfRule type="containsText" dxfId="1829" priority="165" operator="containsText" text="_TJP">
      <formula>NOT(ISERROR(SEARCH("_TJP",B1508)))</formula>
    </cfRule>
  </conditionalFormatting>
  <conditionalFormatting sqref="C1535:C1537">
    <cfRule type="beginsWith" dxfId="1828" priority="162" operator="beginsWith" text="_SCA_">
      <formula>LEFT(C1535,LEN("_SCA_"))="_SCA_"</formula>
    </cfRule>
  </conditionalFormatting>
  <conditionalFormatting sqref="C1535:C1537">
    <cfRule type="containsText" dxfId="1827" priority="160" operator="containsText" text="_TMB">
      <formula>NOT(ISERROR(SEARCH("_TMB",C1535)))</formula>
    </cfRule>
    <cfRule type="containsText" dxfId="1826" priority="161" operator="containsText" text="_TJP">
      <formula>NOT(ISERROR(SEARCH("_TJP",C1535)))</formula>
    </cfRule>
  </conditionalFormatting>
  <conditionalFormatting sqref="C1535:C1537">
    <cfRule type="containsText" dxfId="1825" priority="154" operator="containsText" text="_JP">
      <formula>NOT(ISERROR(SEARCH("_JP",C1535)))</formula>
    </cfRule>
    <cfRule type="containsText" dxfId="1824" priority="155" operator="containsText" text="_TOP_">
      <formula>NOT(ISERROR(SEARCH("_TOP_",C1535)))</formula>
    </cfRule>
    <cfRule type="beginsWith" dxfId="1823" priority="156" operator="beginsWith" text="_JOK_">
      <formula>LEFT(C1535,LEN("_JOK_"))="_JOK_"</formula>
    </cfRule>
    <cfRule type="beginsWith" dxfId="1822" priority="157" operator="beginsWith" text="_TFG">
      <formula>LEFT(C1535,LEN("_TFG"))="_TFG"</formula>
    </cfRule>
  </conditionalFormatting>
  <conditionalFormatting sqref="C1535:C1537">
    <cfRule type="beginsWith" dxfId="1821" priority="158" operator="beginsWith" text="_low_">
      <formula>LEFT(C1535,LEN("_low_"))="_low_"</formula>
    </cfRule>
    <cfRule type="beginsWith" dxfId="1820" priority="159" operator="beginsWith" text="_HIG_">
      <formula>LEFT(C1535,LEN("_HIG_"))="_HIG_"</formula>
    </cfRule>
  </conditionalFormatting>
  <conditionalFormatting sqref="D1510">
    <cfRule type="containsText" dxfId="1819" priority="145" operator="containsText" text="_JP">
      <formula>NOT(ISERROR(SEARCH("_JP",D1510)))</formula>
    </cfRule>
    <cfRule type="containsText" dxfId="1818" priority="148" operator="containsText" text="_TOP_">
      <formula>NOT(ISERROR(SEARCH("_TOP_",D1510)))</formula>
    </cfRule>
    <cfRule type="beginsWith" dxfId="1817" priority="149" operator="beginsWith" text="_JOK_">
      <formula>LEFT(D1510,LEN("_JOK_"))="_JOK_"</formula>
    </cfRule>
    <cfRule type="beginsWith" dxfId="1816" priority="150" operator="beginsWith" text="_TFG">
      <formula>LEFT(D1510,LEN("_TFG"))="_TFG"</formula>
    </cfRule>
  </conditionalFormatting>
  <conditionalFormatting sqref="D1510">
    <cfRule type="beginsWith" dxfId="1815" priority="152" operator="beginsWith" text="_low_">
      <formula>LEFT(D1510,LEN("_low_"))="_low_"</formula>
    </cfRule>
    <cfRule type="beginsWith" dxfId="1814" priority="153" operator="beginsWith" text="_HIG_">
      <formula>LEFT(D1510,LEN("_HIG_"))="_HIG_"</formula>
    </cfRule>
  </conditionalFormatting>
  <conditionalFormatting sqref="D1510">
    <cfRule type="beginsWith" dxfId="1813" priority="151" operator="beginsWith" text="_SCA_">
      <formula>LEFT(D1510,LEN("_SCA_"))="_SCA_"</formula>
    </cfRule>
  </conditionalFormatting>
  <conditionalFormatting sqref="D1510">
    <cfRule type="containsText" dxfId="1812" priority="146" operator="containsText" text="_TMB">
      <formula>NOT(ISERROR(SEARCH("_TMB",D1510)))</formula>
    </cfRule>
    <cfRule type="containsText" dxfId="1811" priority="147" operator="containsText" text="_TJP">
      <formula>NOT(ISERROR(SEARCH("_TJP",D1510)))</formula>
    </cfRule>
  </conditionalFormatting>
  <conditionalFormatting sqref="D1517:D1519">
    <cfRule type="beginsWith" dxfId="1810" priority="144" operator="beginsWith" text="_SCA_">
      <formula>LEFT(D1517,LEN("_SCA_"))="_SCA_"</formula>
    </cfRule>
  </conditionalFormatting>
  <conditionalFormatting sqref="D1517:D1519">
    <cfRule type="containsText" dxfId="1809" priority="142" operator="containsText" text="_TMB">
      <formula>NOT(ISERROR(SEARCH("_TMB",D1517)))</formula>
    </cfRule>
    <cfRule type="containsText" dxfId="1808" priority="143" operator="containsText" text="_TJP">
      <formula>NOT(ISERROR(SEARCH("_TJP",D1517)))</formula>
    </cfRule>
  </conditionalFormatting>
  <conditionalFormatting sqref="D1517:D1519">
    <cfRule type="containsText" dxfId="1807" priority="136" operator="containsText" text="_JP">
      <formula>NOT(ISERROR(SEARCH("_JP",D1517)))</formula>
    </cfRule>
    <cfRule type="containsText" dxfId="1806" priority="137" operator="containsText" text="_TOP_">
      <formula>NOT(ISERROR(SEARCH("_TOP_",D1517)))</formula>
    </cfRule>
    <cfRule type="beginsWith" dxfId="1805" priority="138" operator="beginsWith" text="_JOK_">
      <formula>LEFT(D1517,LEN("_JOK_"))="_JOK_"</formula>
    </cfRule>
    <cfRule type="beginsWith" dxfId="1804" priority="139" operator="beginsWith" text="_TFG">
      <formula>LEFT(D1517,LEN("_TFG"))="_TFG"</formula>
    </cfRule>
  </conditionalFormatting>
  <conditionalFormatting sqref="D1517:D1519">
    <cfRule type="beginsWith" dxfId="1803" priority="140" operator="beginsWith" text="_low_">
      <formula>LEFT(D1517,LEN("_low_"))="_low_"</formula>
    </cfRule>
    <cfRule type="beginsWith" dxfId="1802" priority="141" operator="beginsWith" text="_HIG_">
      <formula>LEFT(D1517,LEN("_HIG_"))="_HIG_"</formula>
    </cfRule>
  </conditionalFormatting>
  <conditionalFormatting sqref="D1541 D1543">
    <cfRule type="beginsWith" dxfId="1801" priority="135" operator="beginsWith" text="_SCA_">
      <formula>LEFT(D1541,LEN("_SCA_"))="_SCA_"</formula>
    </cfRule>
  </conditionalFormatting>
  <conditionalFormatting sqref="D1541 D1543">
    <cfRule type="containsText" dxfId="1800" priority="133" operator="containsText" text="_TMB">
      <formula>NOT(ISERROR(SEARCH("_TMB",D1541)))</formula>
    </cfRule>
    <cfRule type="containsText" dxfId="1799" priority="134" operator="containsText" text="_TJP">
      <formula>NOT(ISERROR(SEARCH("_TJP",D1541)))</formula>
    </cfRule>
  </conditionalFormatting>
  <conditionalFormatting sqref="D1541 D1543">
    <cfRule type="containsText" dxfId="1798" priority="127" operator="containsText" text="_JP">
      <formula>NOT(ISERROR(SEARCH("_JP",D1541)))</formula>
    </cfRule>
    <cfRule type="containsText" dxfId="1797" priority="128" operator="containsText" text="_TOP_">
      <formula>NOT(ISERROR(SEARCH("_TOP_",D1541)))</formula>
    </cfRule>
    <cfRule type="beginsWith" dxfId="1796" priority="129" operator="beginsWith" text="_JOK_">
      <formula>LEFT(D1541,LEN("_JOK_"))="_JOK_"</formula>
    </cfRule>
    <cfRule type="beginsWith" dxfId="1795" priority="130" operator="beginsWith" text="_TFG">
      <formula>LEFT(D1541,LEN("_TFG"))="_TFG"</formula>
    </cfRule>
  </conditionalFormatting>
  <conditionalFormatting sqref="D1541 D1543">
    <cfRule type="beginsWith" dxfId="1794" priority="131" operator="beginsWith" text="_low_">
      <formula>LEFT(D1541,LEN("_low_"))="_low_"</formula>
    </cfRule>
    <cfRule type="beginsWith" dxfId="1793" priority="132" operator="beginsWith" text="_HIG_">
      <formula>LEFT(D1541,LEN("_HIG_"))="_HIG_"</formula>
    </cfRule>
  </conditionalFormatting>
  <conditionalFormatting sqref="D1544:D1546">
    <cfRule type="containsText" dxfId="1792" priority="118" operator="containsText" text="_JP">
      <formula>NOT(ISERROR(SEARCH("_JP",D1544)))</formula>
    </cfRule>
    <cfRule type="containsText" dxfId="1791" priority="121" operator="containsText" text="_TOP_">
      <formula>NOT(ISERROR(SEARCH("_TOP_",D1544)))</formula>
    </cfRule>
    <cfRule type="beginsWith" dxfId="1790" priority="122" operator="beginsWith" text="_JOK_">
      <formula>LEFT(D1544,LEN("_JOK_"))="_JOK_"</formula>
    </cfRule>
    <cfRule type="beginsWith" dxfId="1789" priority="123" operator="beginsWith" text="_TFG">
      <formula>LEFT(D1544,LEN("_TFG"))="_TFG"</formula>
    </cfRule>
  </conditionalFormatting>
  <conditionalFormatting sqref="D1544:D1546">
    <cfRule type="beginsWith" dxfId="1788" priority="125" operator="beginsWith" text="_low_">
      <formula>LEFT(D1544,LEN("_low_"))="_low_"</formula>
    </cfRule>
    <cfRule type="beginsWith" dxfId="1787" priority="126" operator="beginsWith" text="_HIG_">
      <formula>LEFT(D1544,LEN("_HIG_"))="_HIG_"</formula>
    </cfRule>
  </conditionalFormatting>
  <conditionalFormatting sqref="D1544:D1546">
    <cfRule type="beginsWith" dxfId="1786" priority="124" operator="beginsWith" text="_SCA_">
      <formula>LEFT(D1544,LEN("_SCA_"))="_SCA_"</formula>
    </cfRule>
  </conditionalFormatting>
  <conditionalFormatting sqref="D1544:D1546">
    <cfRule type="containsText" dxfId="1785" priority="119" operator="containsText" text="_TMB">
      <formula>NOT(ISERROR(SEARCH("_TMB",D1544)))</formula>
    </cfRule>
    <cfRule type="containsText" dxfId="1784" priority="120" operator="containsText" text="_TJP">
      <formula>NOT(ISERROR(SEARCH("_TJP",D1544)))</formula>
    </cfRule>
  </conditionalFormatting>
  <conditionalFormatting sqref="D1488">
    <cfRule type="containsText" dxfId="1783" priority="109" operator="containsText" text="_JP">
      <formula>NOT(ISERROR(SEARCH("_JP",D1488)))</formula>
    </cfRule>
    <cfRule type="containsText" dxfId="1782" priority="112" operator="containsText" text="_TOP_">
      <formula>NOT(ISERROR(SEARCH("_TOP_",D1488)))</formula>
    </cfRule>
    <cfRule type="beginsWith" dxfId="1781" priority="113" operator="beginsWith" text="_JOK_">
      <formula>LEFT(D1488,LEN("_JOK_"))="_JOK_"</formula>
    </cfRule>
    <cfRule type="beginsWith" dxfId="1780" priority="114" operator="beginsWith" text="_TFG">
      <formula>LEFT(D1488,LEN("_TFG"))="_TFG"</formula>
    </cfRule>
  </conditionalFormatting>
  <conditionalFormatting sqref="D1488">
    <cfRule type="beginsWith" dxfId="1779" priority="116" operator="beginsWith" text="_low_">
      <formula>LEFT(D1488,LEN("_low_"))="_low_"</formula>
    </cfRule>
    <cfRule type="beginsWith" dxfId="1778" priority="117" operator="beginsWith" text="_HIG_">
      <formula>LEFT(D1488,LEN("_HIG_"))="_HIG_"</formula>
    </cfRule>
  </conditionalFormatting>
  <conditionalFormatting sqref="D1488">
    <cfRule type="beginsWith" dxfId="1777" priority="115" operator="beginsWith" text="_SCA_">
      <formula>LEFT(D1488,LEN("_SCA_"))="_SCA_"</formula>
    </cfRule>
  </conditionalFormatting>
  <conditionalFormatting sqref="D1488">
    <cfRule type="containsText" dxfId="1776" priority="110" operator="containsText" text="_TMB">
      <formula>NOT(ISERROR(SEARCH("_TMB",D1488)))</formula>
    </cfRule>
    <cfRule type="containsText" dxfId="1775" priority="111" operator="containsText" text="_TJP">
      <formula>NOT(ISERROR(SEARCH("_TJP",D1488)))</formula>
    </cfRule>
  </conditionalFormatting>
  <conditionalFormatting sqref="D1476">
    <cfRule type="containsText" dxfId="1774" priority="100" operator="containsText" text="_JP">
      <formula>NOT(ISERROR(SEARCH("_JP",D1476)))</formula>
    </cfRule>
    <cfRule type="containsText" dxfId="1773" priority="103" operator="containsText" text="_TOP_">
      <formula>NOT(ISERROR(SEARCH("_TOP_",D1476)))</formula>
    </cfRule>
    <cfRule type="beginsWith" dxfId="1772" priority="104" operator="beginsWith" text="_JOK_">
      <formula>LEFT(D1476,LEN("_JOK_"))="_JOK_"</formula>
    </cfRule>
    <cfRule type="beginsWith" dxfId="1771" priority="105" operator="beginsWith" text="_TFG">
      <formula>LEFT(D1476,LEN("_TFG"))="_TFG"</formula>
    </cfRule>
  </conditionalFormatting>
  <conditionalFormatting sqref="D1476">
    <cfRule type="beginsWith" dxfId="1770" priority="107" operator="beginsWith" text="_low_">
      <formula>LEFT(D1476,LEN("_low_"))="_low_"</formula>
    </cfRule>
    <cfRule type="beginsWith" dxfId="1769" priority="108" operator="beginsWith" text="_HIG_">
      <formula>LEFT(D1476,LEN("_HIG_"))="_HIG_"</formula>
    </cfRule>
  </conditionalFormatting>
  <conditionalFormatting sqref="D1476">
    <cfRule type="beginsWith" dxfId="1768" priority="106" operator="beginsWith" text="_SCA_">
      <formula>LEFT(D1476,LEN("_SCA_"))="_SCA_"</formula>
    </cfRule>
  </conditionalFormatting>
  <conditionalFormatting sqref="D1476">
    <cfRule type="containsText" dxfId="1767" priority="101" operator="containsText" text="_TMB">
      <formula>NOT(ISERROR(SEARCH("_TMB",D1476)))</formula>
    </cfRule>
    <cfRule type="containsText" dxfId="1766" priority="102" operator="containsText" text="_TJP">
      <formula>NOT(ISERROR(SEARCH("_TJP",D1476)))</formula>
    </cfRule>
  </conditionalFormatting>
  <conditionalFormatting sqref="D1477:D1478">
    <cfRule type="containsText" dxfId="1765" priority="91" operator="containsText" text="_JP">
      <formula>NOT(ISERROR(SEARCH("_JP",D1477)))</formula>
    </cfRule>
    <cfRule type="containsText" dxfId="1764" priority="94" operator="containsText" text="_TOP_">
      <formula>NOT(ISERROR(SEARCH("_TOP_",D1477)))</formula>
    </cfRule>
    <cfRule type="beginsWith" dxfId="1763" priority="95" operator="beginsWith" text="_JOK_">
      <formula>LEFT(D1477,LEN("_JOK_"))="_JOK_"</formula>
    </cfRule>
    <cfRule type="beginsWith" dxfId="1762" priority="96" operator="beginsWith" text="_TFG">
      <formula>LEFT(D1477,LEN("_TFG"))="_TFG"</formula>
    </cfRule>
  </conditionalFormatting>
  <conditionalFormatting sqref="D1477:D1478">
    <cfRule type="beginsWith" dxfId="1761" priority="98" operator="beginsWith" text="_low_">
      <formula>LEFT(D1477,LEN("_low_"))="_low_"</formula>
    </cfRule>
    <cfRule type="beginsWith" dxfId="1760" priority="99" operator="beginsWith" text="_HIG_">
      <formula>LEFT(D1477,LEN("_HIG_"))="_HIG_"</formula>
    </cfRule>
  </conditionalFormatting>
  <conditionalFormatting sqref="D1477:D1478">
    <cfRule type="beginsWith" dxfId="1759" priority="97" operator="beginsWith" text="_SCA_">
      <formula>LEFT(D1477,LEN("_SCA_"))="_SCA_"</formula>
    </cfRule>
  </conditionalFormatting>
  <conditionalFormatting sqref="D1477:D1478">
    <cfRule type="containsText" dxfId="1758" priority="92" operator="containsText" text="_TMB">
      <formula>NOT(ISERROR(SEARCH("_TMB",D1477)))</formula>
    </cfRule>
    <cfRule type="containsText" dxfId="1757" priority="93" operator="containsText" text="_TJP">
      <formula>NOT(ISERROR(SEARCH("_TJP",D1477)))</formula>
    </cfRule>
  </conditionalFormatting>
  <conditionalFormatting sqref="D1528">
    <cfRule type="containsText" dxfId="1756" priority="82" operator="containsText" text="_JP">
      <formula>NOT(ISERROR(SEARCH("_JP",D1528)))</formula>
    </cfRule>
    <cfRule type="containsText" dxfId="1755" priority="85" operator="containsText" text="_TOP_">
      <formula>NOT(ISERROR(SEARCH("_TOP_",D1528)))</formula>
    </cfRule>
    <cfRule type="beginsWith" dxfId="1754" priority="86" operator="beginsWith" text="_JOK_">
      <formula>LEFT(D1528,LEN("_JOK_"))="_JOK_"</formula>
    </cfRule>
    <cfRule type="beginsWith" dxfId="1753" priority="87" operator="beginsWith" text="_TFG">
      <formula>LEFT(D1528,LEN("_TFG"))="_TFG"</formula>
    </cfRule>
  </conditionalFormatting>
  <conditionalFormatting sqref="D1528">
    <cfRule type="beginsWith" dxfId="1752" priority="89" operator="beginsWith" text="_low_">
      <formula>LEFT(D1528,LEN("_low_"))="_low_"</formula>
    </cfRule>
    <cfRule type="beginsWith" dxfId="1751" priority="90" operator="beginsWith" text="_HIG_">
      <formula>LEFT(D1528,LEN("_HIG_"))="_HIG_"</formula>
    </cfRule>
  </conditionalFormatting>
  <conditionalFormatting sqref="D1528">
    <cfRule type="beginsWith" dxfId="1750" priority="88" operator="beginsWith" text="_SCA_">
      <formula>LEFT(D1528,LEN("_SCA_"))="_SCA_"</formula>
    </cfRule>
  </conditionalFormatting>
  <conditionalFormatting sqref="D1528">
    <cfRule type="containsText" dxfId="1749" priority="83" operator="containsText" text="_TMB">
      <formula>NOT(ISERROR(SEARCH("_TMB",D1528)))</formula>
    </cfRule>
    <cfRule type="containsText" dxfId="1748" priority="84" operator="containsText" text="_TJP">
      <formula>NOT(ISERROR(SEARCH("_TJP",D1528)))</formula>
    </cfRule>
  </conditionalFormatting>
  <conditionalFormatting sqref="D1529">
    <cfRule type="containsText" dxfId="1747" priority="73" operator="containsText" text="_JP">
      <formula>NOT(ISERROR(SEARCH("_JP",D1529)))</formula>
    </cfRule>
    <cfRule type="containsText" dxfId="1746" priority="76" operator="containsText" text="_TOP_">
      <formula>NOT(ISERROR(SEARCH("_TOP_",D1529)))</formula>
    </cfRule>
    <cfRule type="beginsWith" dxfId="1745" priority="77" operator="beginsWith" text="_JOK_">
      <formula>LEFT(D1529,LEN("_JOK_"))="_JOK_"</formula>
    </cfRule>
    <cfRule type="beginsWith" dxfId="1744" priority="78" operator="beginsWith" text="_TFG">
      <formula>LEFT(D1529,LEN("_TFG"))="_TFG"</formula>
    </cfRule>
  </conditionalFormatting>
  <conditionalFormatting sqref="D1529">
    <cfRule type="beginsWith" dxfId="1743" priority="80" operator="beginsWith" text="_low_">
      <formula>LEFT(D1529,LEN("_low_"))="_low_"</formula>
    </cfRule>
    <cfRule type="beginsWith" dxfId="1742" priority="81" operator="beginsWith" text="_HIG_">
      <formula>LEFT(D1529,LEN("_HIG_"))="_HIG_"</formula>
    </cfRule>
  </conditionalFormatting>
  <conditionalFormatting sqref="D1529">
    <cfRule type="beginsWith" dxfId="1741" priority="79" operator="beginsWith" text="_SCA_">
      <formula>LEFT(D1529,LEN("_SCA_"))="_SCA_"</formula>
    </cfRule>
  </conditionalFormatting>
  <conditionalFormatting sqref="D1529">
    <cfRule type="containsText" dxfId="1740" priority="74" operator="containsText" text="_TMB">
      <formula>NOT(ISERROR(SEARCH("_TMB",D1529)))</formula>
    </cfRule>
    <cfRule type="containsText" dxfId="1739" priority="75" operator="containsText" text="_TJP">
      <formula>NOT(ISERROR(SEARCH("_TJP",D1529)))</formula>
    </cfRule>
  </conditionalFormatting>
  <conditionalFormatting sqref="D1542">
    <cfRule type="containsText" dxfId="1738" priority="64" operator="containsText" text="_JP">
      <formula>NOT(ISERROR(SEARCH("_JP",D1542)))</formula>
    </cfRule>
    <cfRule type="containsText" dxfId="1737" priority="67" operator="containsText" text="_TOP_">
      <formula>NOT(ISERROR(SEARCH("_TOP_",D1542)))</formula>
    </cfRule>
    <cfRule type="beginsWith" dxfId="1736" priority="68" operator="beginsWith" text="_JOK_">
      <formula>LEFT(D1542,LEN("_JOK_"))="_JOK_"</formula>
    </cfRule>
    <cfRule type="beginsWith" dxfId="1735" priority="69" operator="beginsWith" text="_TFG">
      <formula>LEFT(D1542,LEN("_TFG"))="_TFG"</formula>
    </cfRule>
  </conditionalFormatting>
  <conditionalFormatting sqref="D1542">
    <cfRule type="beginsWith" dxfId="1734" priority="71" operator="beginsWith" text="_low_">
      <formula>LEFT(D1542,LEN("_low_"))="_low_"</formula>
    </cfRule>
    <cfRule type="beginsWith" dxfId="1733" priority="72" operator="beginsWith" text="_HIG_">
      <formula>LEFT(D1542,LEN("_HIG_"))="_HIG_"</formula>
    </cfRule>
  </conditionalFormatting>
  <conditionalFormatting sqref="D1542">
    <cfRule type="beginsWith" dxfId="1732" priority="70" operator="beginsWith" text="_SCA_">
      <formula>LEFT(D1542,LEN("_SCA_"))="_SCA_"</formula>
    </cfRule>
  </conditionalFormatting>
  <conditionalFormatting sqref="D1542">
    <cfRule type="containsText" dxfId="1731" priority="65" operator="containsText" text="_TMB">
      <formula>NOT(ISERROR(SEARCH("_TMB",D1542)))</formula>
    </cfRule>
    <cfRule type="containsText" dxfId="1730" priority="66" operator="containsText" text="_TJP">
      <formula>NOT(ISERROR(SEARCH("_TJP",D1542)))</formula>
    </cfRule>
  </conditionalFormatting>
  <conditionalFormatting sqref="B1471:F1473">
    <cfRule type="containsText" dxfId="1729" priority="55" operator="containsText" text="_JP">
      <formula>NOT(ISERROR(SEARCH("_JP",B1471)))</formula>
    </cfRule>
    <cfRule type="containsText" dxfId="1728" priority="58" operator="containsText" text="_TOP_">
      <formula>NOT(ISERROR(SEARCH("_TOP_",B1471)))</formula>
    </cfRule>
    <cfRule type="beginsWith" dxfId="1727" priority="59" operator="beginsWith" text="_JOK_">
      <formula>LEFT(B1471,LEN("_JOK_"))="_JOK_"</formula>
    </cfRule>
    <cfRule type="beginsWith" dxfId="1726" priority="60" operator="beginsWith" text="_TFG">
      <formula>LEFT(B1471,LEN("_TFG"))="_TFG"</formula>
    </cfRule>
  </conditionalFormatting>
  <conditionalFormatting sqref="B1471:F1473">
    <cfRule type="beginsWith" dxfId="1725" priority="62" operator="beginsWith" text="_low_">
      <formula>LEFT(B1471,LEN("_low_"))="_low_"</formula>
    </cfRule>
    <cfRule type="beginsWith" dxfId="1724" priority="63" operator="beginsWith" text="_HIG_">
      <formula>LEFT(B1471,LEN("_HIG_"))="_HIG_"</formula>
    </cfRule>
  </conditionalFormatting>
  <conditionalFormatting sqref="B1471:F1473">
    <cfRule type="beginsWith" dxfId="1723" priority="61" operator="beginsWith" text="_SCA_">
      <formula>LEFT(B1471,LEN("_SCA_"))="_SCA_"</formula>
    </cfRule>
  </conditionalFormatting>
  <conditionalFormatting sqref="B1471:F1473">
    <cfRule type="containsText" dxfId="1722" priority="56" operator="containsText" text="_TMB">
      <formula>NOT(ISERROR(SEARCH("_TMB",B1471)))</formula>
    </cfRule>
    <cfRule type="containsText" dxfId="1721" priority="57" operator="containsText" text="_TJP">
      <formula>NOT(ISERROR(SEARCH("_TJP",B1471)))</formula>
    </cfRule>
  </conditionalFormatting>
  <conditionalFormatting sqref="B1547:F1547">
    <cfRule type="containsText" dxfId="1720" priority="46" operator="containsText" text="_JP">
      <formula>NOT(ISERROR(SEARCH("_JP",B1547)))</formula>
    </cfRule>
    <cfRule type="containsText" dxfId="1719" priority="49" operator="containsText" text="_TOP_">
      <formula>NOT(ISERROR(SEARCH("_TOP_",B1547)))</formula>
    </cfRule>
    <cfRule type="beginsWith" dxfId="1718" priority="50" operator="beginsWith" text="_JOK_">
      <formula>LEFT(B1547,LEN("_JOK_"))="_JOK_"</formula>
    </cfRule>
    <cfRule type="beginsWith" dxfId="1717" priority="51" operator="beginsWith" text="_TFG">
      <formula>LEFT(B1547,LEN("_TFG"))="_TFG"</formula>
    </cfRule>
  </conditionalFormatting>
  <conditionalFormatting sqref="B1547:F1547">
    <cfRule type="beginsWith" dxfId="1716" priority="53" operator="beginsWith" text="_low_">
      <formula>LEFT(B1547,LEN("_low_"))="_low_"</formula>
    </cfRule>
    <cfRule type="beginsWith" dxfId="1715" priority="54" operator="beginsWith" text="_HIG_">
      <formula>LEFT(B1547,LEN("_HIG_"))="_HIG_"</formula>
    </cfRule>
  </conditionalFormatting>
  <conditionalFormatting sqref="B1547:F1547">
    <cfRule type="beginsWith" dxfId="1714" priority="52" operator="beginsWith" text="_SCA_">
      <formula>LEFT(B1547,LEN("_SCA_"))="_SCA_"</formula>
    </cfRule>
  </conditionalFormatting>
  <conditionalFormatting sqref="B1547:F1547">
    <cfRule type="containsText" dxfId="1713" priority="47" operator="containsText" text="_TMB">
      <formula>NOT(ISERROR(SEARCH("_TMB",B1547)))</formula>
    </cfRule>
    <cfRule type="containsText" dxfId="1712" priority="48" operator="containsText" text="_TJP">
      <formula>NOT(ISERROR(SEARCH("_TJP",B1547)))</formula>
    </cfRule>
  </conditionalFormatting>
  <conditionalFormatting sqref="E1475:F1475">
    <cfRule type="containsText" dxfId="1711" priority="37" operator="containsText" text="_JP">
      <formula>NOT(ISERROR(SEARCH("_JP",E1475)))</formula>
    </cfRule>
    <cfRule type="containsText" dxfId="1710" priority="40" operator="containsText" text="_TOP_">
      <formula>NOT(ISERROR(SEARCH("_TOP_",E1475)))</formula>
    </cfRule>
    <cfRule type="beginsWith" dxfId="1709" priority="41" operator="beginsWith" text="_JOK_">
      <formula>LEFT(E1475,LEN("_JOK_"))="_JOK_"</formula>
    </cfRule>
    <cfRule type="beginsWith" dxfId="1708" priority="42" operator="beginsWith" text="_TFG">
      <formula>LEFT(E1475,LEN("_TFG"))="_TFG"</formula>
    </cfRule>
  </conditionalFormatting>
  <conditionalFormatting sqref="E1475:F1475">
    <cfRule type="beginsWith" dxfId="1707" priority="44" operator="beginsWith" text="_low_">
      <formula>LEFT(E1475,LEN("_low_"))="_low_"</formula>
    </cfRule>
    <cfRule type="beginsWith" dxfId="1706" priority="45" operator="beginsWith" text="_HIG_">
      <formula>LEFT(E1475,LEN("_HIG_"))="_HIG_"</formula>
    </cfRule>
  </conditionalFormatting>
  <conditionalFormatting sqref="E1475:F1475">
    <cfRule type="beginsWith" dxfId="1705" priority="43" operator="beginsWith" text="_SCA_">
      <formula>LEFT(E1475,LEN("_SCA_"))="_SCA_"</formula>
    </cfRule>
  </conditionalFormatting>
  <conditionalFormatting sqref="E1475:F1475">
    <cfRule type="containsText" dxfId="1704" priority="38" operator="containsText" text="_TMB">
      <formula>NOT(ISERROR(SEARCH("_TMB",E1475)))</formula>
    </cfRule>
    <cfRule type="containsText" dxfId="1703" priority="39" operator="containsText" text="_TJP">
      <formula>NOT(ISERROR(SEARCH("_TJP",E1475)))</formula>
    </cfRule>
  </conditionalFormatting>
  <conditionalFormatting sqref="C1475">
    <cfRule type="containsText" dxfId="1702" priority="28" operator="containsText" text="_JP">
      <formula>NOT(ISERROR(SEARCH("_JP",C1475)))</formula>
    </cfRule>
    <cfRule type="containsText" dxfId="1701" priority="31" operator="containsText" text="_TOP_">
      <formula>NOT(ISERROR(SEARCH("_TOP_",C1475)))</formula>
    </cfRule>
    <cfRule type="beginsWith" dxfId="1700" priority="32" operator="beginsWith" text="_JOK_">
      <formula>LEFT(C1475,LEN("_JOK_"))="_JOK_"</formula>
    </cfRule>
    <cfRule type="beginsWith" dxfId="1699" priority="33" operator="beginsWith" text="_TFG">
      <formula>LEFT(C1475,LEN("_TFG"))="_TFG"</formula>
    </cfRule>
  </conditionalFormatting>
  <conditionalFormatting sqref="C1475">
    <cfRule type="beginsWith" dxfId="1698" priority="35" operator="beginsWith" text="_low_">
      <formula>LEFT(C1475,LEN("_low_"))="_low_"</formula>
    </cfRule>
    <cfRule type="beginsWith" dxfId="1697" priority="36" operator="beginsWith" text="_HIG_">
      <formula>LEFT(C1475,LEN("_HIG_"))="_HIG_"</formula>
    </cfRule>
  </conditionalFormatting>
  <conditionalFormatting sqref="C1475">
    <cfRule type="beginsWith" dxfId="1696" priority="34" operator="beginsWith" text="_SCA_">
      <formula>LEFT(C1475,LEN("_SCA_"))="_SCA_"</formula>
    </cfRule>
  </conditionalFormatting>
  <conditionalFormatting sqref="C1475">
    <cfRule type="containsText" dxfId="1695" priority="29" operator="containsText" text="_TMB">
      <formula>NOT(ISERROR(SEARCH("_TMB",C1475)))</formula>
    </cfRule>
    <cfRule type="containsText" dxfId="1694" priority="30" operator="containsText" text="_TJP">
      <formula>NOT(ISERROR(SEARCH("_TJP",C1475)))</formula>
    </cfRule>
  </conditionalFormatting>
  <conditionalFormatting sqref="B1475">
    <cfRule type="containsText" dxfId="1693" priority="19" operator="containsText" text="_JP">
      <formula>NOT(ISERROR(SEARCH("_JP",B1475)))</formula>
    </cfRule>
    <cfRule type="containsText" dxfId="1692" priority="22" operator="containsText" text="_TOP_">
      <formula>NOT(ISERROR(SEARCH("_TOP_",B1475)))</formula>
    </cfRule>
    <cfRule type="beginsWith" dxfId="1691" priority="23" operator="beginsWith" text="_JOK_">
      <formula>LEFT(B1475,LEN("_JOK_"))="_JOK_"</formula>
    </cfRule>
    <cfRule type="beginsWith" dxfId="1690" priority="24" operator="beginsWith" text="_TFG">
      <formula>LEFT(B1475,LEN("_TFG"))="_TFG"</formula>
    </cfRule>
  </conditionalFormatting>
  <conditionalFormatting sqref="B1475">
    <cfRule type="beginsWith" dxfId="1689" priority="26" operator="beginsWith" text="_low_">
      <formula>LEFT(B1475,LEN("_low_"))="_low_"</formula>
    </cfRule>
    <cfRule type="beginsWith" dxfId="1688" priority="27" operator="beginsWith" text="_HIG_">
      <formula>LEFT(B1475,LEN("_HIG_"))="_HIG_"</formula>
    </cfRule>
  </conditionalFormatting>
  <conditionalFormatting sqref="B1475">
    <cfRule type="beginsWith" dxfId="1687" priority="25" operator="beginsWith" text="_SCA_">
      <formula>LEFT(B1475,LEN("_SCA_"))="_SCA_"</formula>
    </cfRule>
  </conditionalFormatting>
  <conditionalFormatting sqref="B1475">
    <cfRule type="containsText" dxfId="1686" priority="20" operator="containsText" text="_TMB">
      <formula>NOT(ISERROR(SEARCH("_TMB",B1475)))</formula>
    </cfRule>
    <cfRule type="containsText" dxfId="1685" priority="21" operator="containsText" text="_TJP">
      <formula>NOT(ISERROR(SEARCH("_TJP",B1475)))</formula>
    </cfRule>
  </conditionalFormatting>
  <conditionalFormatting sqref="D1475">
    <cfRule type="containsText" dxfId="1684" priority="10" operator="containsText" text="_JP">
      <formula>NOT(ISERROR(SEARCH("_JP",D1475)))</formula>
    </cfRule>
    <cfRule type="containsText" dxfId="1683" priority="13" operator="containsText" text="_TOP_">
      <formula>NOT(ISERROR(SEARCH("_TOP_",D1475)))</formula>
    </cfRule>
    <cfRule type="beginsWith" dxfId="1682" priority="14" operator="beginsWith" text="_JOK_">
      <formula>LEFT(D1475,LEN("_JOK_"))="_JOK_"</formula>
    </cfRule>
    <cfRule type="beginsWith" dxfId="1681" priority="15" operator="beginsWith" text="_TFG">
      <formula>LEFT(D1475,LEN("_TFG"))="_TFG"</formula>
    </cfRule>
  </conditionalFormatting>
  <conditionalFormatting sqref="D1475">
    <cfRule type="beginsWith" dxfId="1680" priority="17" operator="beginsWith" text="_low_">
      <formula>LEFT(D1475,LEN("_low_"))="_low_"</formula>
    </cfRule>
    <cfRule type="beginsWith" dxfId="1679" priority="18" operator="beginsWith" text="_HIG_">
      <formula>LEFT(D1475,LEN("_HIG_"))="_HIG_"</formula>
    </cfRule>
  </conditionalFormatting>
  <conditionalFormatting sqref="D1475">
    <cfRule type="beginsWith" dxfId="1678" priority="16" operator="beginsWith" text="_SCA_">
      <formula>LEFT(D1475,LEN("_SCA_"))="_SCA_"</formula>
    </cfRule>
  </conditionalFormatting>
  <conditionalFormatting sqref="D1475">
    <cfRule type="containsText" dxfId="1677" priority="11" operator="containsText" text="_TMB">
      <formula>NOT(ISERROR(SEARCH("_TMB",D1475)))</formula>
    </cfRule>
    <cfRule type="containsText" dxfId="1676" priority="12" operator="containsText" text="_TJP">
      <formula>NOT(ISERROR(SEARCH("_TJP",D1475)))</formula>
    </cfRule>
  </conditionalFormatting>
  <conditionalFormatting sqref="B1474:F1474">
    <cfRule type="beginsWith" dxfId="1675" priority="9" operator="beginsWith" text="_SCA_">
      <formula>LEFT(B1474,LEN("_SCA_"))="_SCA_"</formula>
    </cfRule>
  </conditionalFormatting>
  <conditionalFormatting sqref="B1474:F1474">
    <cfRule type="containsText" dxfId="1674" priority="7" operator="containsText" text="_TMB">
      <formula>NOT(ISERROR(SEARCH("_TMB",B1474)))</formula>
    </cfRule>
    <cfRule type="containsText" dxfId="1673" priority="8" operator="containsText" text="_TJP">
      <formula>NOT(ISERROR(SEARCH("_TJP",B1474)))</formula>
    </cfRule>
  </conditionalFormatting>
  <conditionalFormatting sqref="B1474:F1474">
    <cfRule type="containsText" dxfId="1672" priority="1" operator="containsText" text="_JP">
      <formula>NOT(ISERROR(SEARCH("_JP",B1474)))</formula>
    </cfRule>
    <cfRule type="containsText" dxfId="1671" priority="2" operator="containsText" text="_TOP_">
      <formula>NOT(ISERROR(SEARCH("_TOP_",B1474)))</formula>
    </cfRule>
    <cfRule type="beginsWith" dxfId="1670" priority="3" operator="beginsWith" text="_JOK_">
      <formula>LEFT(B1474,LEN("_JOK_"))="_JOK_"</formula>
    </cfRule>
    <cfRule type="beginsWith" dxfId="1669" priority="4" operator="beginsWith" text="_TFG">
      <formula>LEFT(B1474,LEN("_TFG"))="_TFG"</formula>
    </cfRule>
  </conditionalFormatting>
  <conditionalFormatting sqref="B1474:F1474">
    <cfRule type="beginsWith" dxfId="1668" priority="5" operator="beginsWith" text="_low_">
      <formula>LEFT(B1474,LEN("_low_"))="_low_"</formula>
    </cfRule>
    <cfRule type="beginsWith" dxfId="1667" priority="6" operator="beginsWith" text="_HIG_">
      <formula>LEFT(B1474,LEN("_HIG_"))="_HIG_"</formula>
    </cfRule>
  </conditionalFormatting>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4704D-BC16-4613-9C7A-99C16A397261}">
  <sheetPr codeName="Sheet32"/>
  <dimension ref="A1:T92"/>
  <sheetViews>
    <sheetView zoomScale="70" zoomScaleNormal="70" workbookViewId="0">
      <selection activeCell="H17" sqref="H17"/>
    </sheetView>
  </sheetViews>
  <sheetFormatPr defaultRowHeight="14.4" x14ac:dyDescent="0.3"/>
  <cols>
    <col min="4" max="4" width="13.33203125" customWidth="1"/>
    <col min="9" max="9" width="15.44140625" customWidth="1"/>
    <col min="10" max="10" width="12" customWidth="1"/>
    <col min="11" max="11" width="12.33203125" customWidth="1"/>
    <col min="12" max="12" width="13.5546875" customWidth="1"/>
    <col min="13" max="13" width="12" customWidth="1"/>
    <col min="14" max="14" width="9.33203125" customWidth="1"/>
    <col min="15" max="15" width="9.6640625" customWidth="1"/>
    <col min="19" max="19" width="13.44140625" bestFit="1" customWidth="1"/>
    <col min="20" max="23" width="12" bestFit="1" customWidth="1"/>
    <col min="24" max="24" width="34.88671875" customWidth="1"/>
  </cols>
  <sheetData>
    <row r="1" spans="1:20" x14ac:dyDescent="0.3">
      <c r="A1" s="1"/>
    </row>
    <row r="10" spans="1:20" x14ac:dyDescent="0.3">
      <c r="C10" s="174" t="s">
        <v>188</v>
      </c>
    </row>
    <row r="11" spans="1:20" x14ac:dyDescent="0.3">
      <c r="B11" s="209" t="s">
        <v>177</v>
      </c>
      <c r="C11" s="209"/>
      <c r="D11" s="209"/>
      <c r="E11" s="209"/>
      <c r="F11" s="209"/>
      <c r="I11" s="209" t="s">
        <v>73</v>
      </c>
      <c r="J11" s="211"/>
      <c r="K11" s="211"/>
      <c r="L11" s="211"/>
      <c r="M11" s="211"/>
      <c r="P11" s="209" t="s">
        <v>177</v>
      </c>
      <c r="Q11" s="209"/>
      <c r="R11" s="209"/>
      <c r="S11" s="209"/>
      <c r="T11" s="209"/>
    </row>
    <row r="13" spans="1:20" x14ac:dyDescent="0.3">
      <c r="B13" s="20" t="s">
        <v>74</v>
      </c>
      <c r="C13" s="21" t="s">
        <v>75</v>
      </c>
      <c r="D13" s="21" t="s">
        <v>76</v>
      </c>
      <c r="E13" s="21" t="s">
        <v>77</v>
      </c>
      <c r="F13" s="22" t="s">
        <v>78</v>
      </c>
      <c r="P13" s="20" t="s">
        <v>74</v>
      </c>
      <c r="Q13" s="21" t="s">
        <v>75</v>
      </c>
      <c r="R13" s="21" t="s">
        <v>76</v>
      </c>
      <c r="S13" s="21" t="s">
        <v>77</v>
      </c>
      <c r="T13" s="22" t="s">
        <v>78</v>
      </c>
    </row>
    <row r="14" spans="1:20" x14ac:dyDescent="0.3">
      <c r="A14">
        <v>1</v>
      </c>
      <c r="B14" t="str">
        <f>Reelstrips_FG!B1471</f>
        <v>_HIG_5_</v>
      </c>
      <c r="C14" t="str">
        <f>Reelstrips_FG!C1471</f>
        <v>_low_5_</v>
      </c>
      <c r="D14" t="str">
        <f>Reelstrips_FG!D1471</f>
        <v>_HIG_2_</v>
      </c>
      <c r="E14" t="str">
        <f>Reelstrips_FG!E1471</f>
        <v>_low_4_</v>
      </c>
      <c r="F14" t="str">
        <f>Reelstrips_FG!F1471</f>
        <v>_low_4_</v>
      </c>
      <c r="I14">
        <f>Reelstrips_FG!I1471</f>
        <v>50</v>
      </c>
      <c r="J14">
        <f>Reelstrips_FG!J1471</f>
        <v>100</v>
      </c>
      <c r="K14">
        <f>Reelstrips_FG!K1471</f>
        <v>70</v>
      </c>
      <c r="L14">
        <f>Reelstrips_FG!L1471</f>
        <v>50</v>
      </c>
      <c r="M14">
        <f>Reelstrips_FG!M1471</f>
        <v>50</v>
      </c>
      <c r="P14" s="155" cm="1">
        <f t="array" ref="P14">_xlfn.SWITCH(B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14" s="155" cm="1">
        <f t="array" ref="Q14">_xlfn.SWITCH(C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14" s="155" cm="1">
        <f t="array" ref="R14">_xlfn.SWITCH(D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4" s="155" cm="1">
        <f t="array" ref="S14">_xlfn.SWITCH(E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14" s="155" cm="1">
        <f t="array" ref="T14">_xlfn.SWITCH(F14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15" spans="1:20" x14ac:dyDescent="0.3">
      <c r="A15">
        <v>2</v>
      </c>
      <c r="B15" t="str">
        <f>Reelstrips_FG!B1472</f>
        <v>_low_5_</v>
      </c>
      <c r="C15" t="str">
        <f>Reelstrips_FG!C1472</f>
        <v>_low_2_</v>
      </c>
      <c r="D15" t="str">
        <f>Reelstrips_FG!D1472</f>
        <v>_HIG_2_</v>
      </c>
      <c r="E15" t="str">
        <f>Reelstrips_FG!E1472</f>
        <v>_low_1_</v>
      </c>
      <c r="F15" t="str">
        <f>Reelstrips_FG!F1472</f>
        <v>_low_5_</v>
      </c>
      <c r="I15">
        <f>Reelstrips_FG!I1472</f>
        <v>150</v>
      </c>
      <c r="J15">
        <f>Reelstrips_FG!J1472</f>
        <v>50</v>
      </c>
      <c r="K15">
        <f>Reelstrips_FG!K1472</f>
        <v>100</v>
      </c>
      <c r="L15">
        <f>Reelstrips_FG!L1472</f>
        <v>50</v>
      </c>
      <c r="M15">
        <f>Reelstrips_FG!M1472</f>
        <v>50</v>
      </c>
      <c r="P15" s="155" cm="1">
        <f t="array" ref="P15">_xlfn.SWITCH(B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15" s="155" cm="1">
        <f t="array" ref="Q15">_xlfn.SWITCH(C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15" s="155" cm="1">
        <f t="array" ref="R15">_xlfn.SWITCH(D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15" s="155" cm="1">
        <f t="array" ref="S15">_xlfn.SWITCH(E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15" s="155" cm="1">
        <f t="array" ref="T15">_xlfn.SWITCH(F15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6" spans="1:20" x14ac:dyDescent="0.3">
      <c r="A16">
        <v>3</v>
      </c>
      <c r="B16" t="str">
        <f>Reelstrips_FG!B1473</f>
        <v>_HIG_3_</v>
      </c>
      <c r="C16" t="str">
        <f>Reelstrips_FG!C1473</f>
        <v>_low_3_</v>
      </c>
      <c r="D16" t="str">
        <f>Reelstrips_FG!D1473</f>
        <v>_HIG_3_</v>
      </c>
      <c r="E16" t="str">
        <f>Reelstrips_FG!E1473</f>
        <v>_HIG_2_</v>
      </c>
      <c r="F16" t="str">
        <f>Reelstrips_FG!F1473</f>
        <v>_low_2_</v>
      </c>
      <c r="I16">
        <f>Reelstrips_FG!I1473</f>
        <v>150</v>
      </c>
      <c r="J16">
        <f>Reelstrips_FG!J1473</f>
        <v>100</v>
      </c>
      <c r="K16">
        <f>Reelstrips_FG!K1473</f>
        <v>100</v>
      </c>
      <c r="L16">
        <f>Reelstrips_FG!L1473</f>
        <v>50</v>
      </c>
      <c r="M16">
        <f>Reelstrips_FG!M1473</f>
        <v>50</v>
      </c>
      <c r="P16" s="155" cm="1">
        <f t="array" ref="P16">_xlfn.SWITCH(B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16" s="155" cm="1">
        <f t="array" ref="Q16">_xlfn.SWITCH(C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16" s="155" cm="1">
        <f t="array" ref="R16">_xlfn.SWITCH(D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16" s="155" cm="1">
        <f t="array" ref="S16">_xlfn.SWITCH(E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16" s="155" cm="1">
        <f t="array" ref="T16">_xlfn.SWITCH(F16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17" spans="1:20" x14ac:dyDescent="0.3">
      <c r="A17">
        <v>4</v>
      </c>
      <c r="B17" t="str">
        <f>Reelstrips_FG!B1474</f>
        <v>_HIG_2_</v>
      </c>
      <c r="C17" t="str">
        <f>Reelstrips_FG!C1474</f>
        <v>_HIG_1_</v>
      </c>
      <c r="D17" t="str">
        <f>Reelstrips_FG!D1474</f>
        <v>_low_1_</v>
      </c>
      <c r="E17" t="str">
        <f>Reelstrips_FG!E1474</f>
        <v>_low_3_</v>
      </c>
      <c r="F17" t="str">
        <f>Reelstrips_FG!F1474</f>
        <v>_low_1_</v>
      </c>
      <c r="I17">
        <f>Reelstrips_FG!I1474</f>
        <v>50</v>
      </c>
      <c r="J17">
        <f>Reelstrips_FG!J1474</f>
        <v>100</v>
      </c>
      <c r="K17">
        <f>Reelstrips_FG!K1474</f>
        <v>200</v>
      </c>
      <c r="L17">
        <f>Reelstrips_FG!L1474</f>
        <v>50</v>
      </c>
      <c r="M17">
        <f>Reelstrips_FG!M1474</f>
        <v>50</v>
      </c>
      <c r="P17" s="155" cm="1">
        <f t="array" ref="P17">_xlfn.SWITCH(B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17" s="155" cm="1">
        <f t="array" ref="Q17">_xlfn.SWITCH(C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17" s="155" cm="1">
        <f t="array" ref="R17">_xlfn.SWITCH(D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17" s="155" cm="1">
        <f t="array" ref="S17">_xlfn.SWITCH(E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17" s="155" cm="1">
        <f t="array" ref="T17">_xlfn.SWITCH(F17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18" spans="1:20" x14ac:dyDescent="0.3">
      <c r="A18">
        <v>5</v>
      </c>
      <c r="B18" t="str">
        <f>Reelstrips_FG!B1475</f>
        <v>_SCA_1_</v>
      </c>
      <c r="C18" t="str">
        <f>Reelstrips_FG!C1475</f>
        <v>_SCA_4_</v>
      </c>
      <c r="D18" t="str">
        <f>Reelstrips_FG!D1475</f>
        <v>_SCA_5_</v>
      </c>
      <c r="E18" t="str">
        <f>Reelstrips_FG!E1475</f>
        <v>_HIG_4_</v>
      </c>
      <c r="F18" t="str">
        <f>Reelstrips_FG!F1475</f>
        <v>_low_5_</v>
      </c>
      <c r="I18">
        <f>Reelstrips_FG!I1475</f>
        <v>150</v>
      </c>
      <c r="J18">
        <f>Reelstrips_FG!J1475</f>
        <v>100</v>
      </c>
      <c r="K18">
        <f>Reelstrips_FG!K1475</f>
        <v>200</v>
      </c>
      <c r="L18">
        <f>Reelstrips_FG!L1475</f>
        <v>50</v>
      </c>
      <c r="M18">
        <f>Reelstrips_FG!M1475</f>
        <v>50</v>
      </c>
      <c r="P18" s="155" cm="1">
        <f t="array" ref="P18">_xlfn.SWITCH(B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18" s="155" cm="1">
        <f t="array" ref="Q18">_xlfn.SWITCH(C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18" s="155" cm="1">
        <f t="array" ref="R18">_xlfn.SWITCH(D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18" s="155" cm="1">
        <f t="array" ref="S18">_xlfn.SWITCH(E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8" s="155" cm="1">
        <f t="array" ref="T18">_xlfn.SWITCH(F18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19" spans="1:20" x14ac:dyDescent="0.3">
      <c r="A19">
        <v>6</v>
      </c>
      <c r="B19" t="str">
        <f>Reelstrips_FG!B1476</f>
        <v>_low_4_</v>
      </c>
      <c r="C19" t="str">
        <f>Reelstrips_FG!C1476</f>
        <v>_low_4_</v>
      </c>
      <c r="D19" t="str">
        <f>Reelstrips_FG!D1476</f>
        <v>_TMB_2_</v>
      </c>
      <c r="E19" t="str">
        <f>Reelstrips_FG!E1476</f>
        <v>_HIG_4_</v>
      </c>
      <c r="F19" t="str">
        <f>Reelstrips_FG!F1476</f>
        <v>_low_3_</v>
      </c>
      <c r="I19">
        <f>Reelstrips_FG!I1476</f>
        <v>100</v>
      </c>
      <c r="J19">
        <f>Reelstrips_FG!J1476</f>
        <v>50</v>
      </c>
      <c r="K19">
        <f>Reelstrips_FG!K1476</f>
        <v>200</v>
      </c>
      <c r="L19">
        <f>Reelstrips_FG!L1476</f>
        <v>50</v>
      </c>
      <c r="M19">
        <f>Reelstrips_FG!M1476</f>
        <v>50</v>
      </c>
      <c r="P19" s="155" cm="1">
        <f t="array" ref="P19">_xlfn.SWITCH(B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19" s="155" cm="1">
        <f t="array" ref="Q19">_xlfn.SWITCH(C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19" s="155" cm="1">
        <f t="array" ref="R19">_xlfn.SWITCH(D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19" s="155" cm="1">
        <f t="array" ref="S19">_xlfn.SWITCH(E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19" s="155" cm="1">
        <f t="array" ref="T19">_xlfn.SWITCH(F19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0" spans="1:20" x14ac:dyDescent="0.3">
      <c r="A20">
        <v>7</v>
      </c>
      <c r="B20" t="str">
        <f>Reelstrips_FG!B1477</f>
        <v>_SCA_6_</v>
      </c>
      <c r="C20" t="str">
        <f>Reelstrips_FG!C1477</f>
        <v>_SCA_6_</v>
      </c>
      <c r="D20" t="str">
        <f>Reelstrips_FG!D1477</f>
        <v>_low_2_</v>
      </c>
      <c r="E20" t="str">
        <f>Reelstrips_FG!E1477</f>
        <v>_low_5_</v>
      </c>
      <c r="F20" t="str">
        <f>Reelstrips_FG!F1477</f>
        <v>_SCA_6_</v>
      </c>
      <c r="I20">
        <f>Reelstrips_FG!I1477</f>
        <v>50</v>
      </c>
      <c r="J20">
        <f>Reelstrips_FG!J1477</f>
        <v>15</v>
      </c>
      <c r="K20">
        <f>Reelstrips_FG!K1477</f>
        <v>20</v>
      </c>
      <c r="L20">
        <f>Reelstrips_FG!L1477</f>
        <v>50</v>
      </c>
      <c r="M20">
        <f>Reelstrips_FG!M1477</f>
        <v>15</v>
      </c>
      <c r="P20" s="155" cm="1">
        <f t="array" ref="P20">_xlfn.SWITCH(B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20" s="155" cm="1">
        <f t="array" ref="Q20">_xlfn.SWITCH(C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20" s="155" cm="1">
        <f t="array" ref="R20">_xlfn.SWITCH(D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20" s="155" cm="1">
        <f t="array" ref="S20">_xlfn.SWITCH(E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20" s="155" cm="1">
        <f t="array" ref="T20">_xlfn.SWITCH(F20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21" spans="1:20" x14ac:dyDescent="0.3">
      <c r="A21">
        <v>8</v>
      </c>
      <c r="B21" t="str">
        <f>Reelstrips_FG!B1478</f>
        <v>_SCA_7_</v>
      </c>
      <c r="C21" t="str">
        <f>Reelstrips_FG!C1478</f>
        <v>_SCA_7_</v>
      </c>
      <c r="D21" t="str">
        <f>Reelstrips_FG!D1478</f>
        <v>_low_3_</v>
      </c>
      <c r="E21" t="str">
        <f>Reelstrips_FG!E1478</f>
        <v>_HIG_1_</v>
      </c>
      <c r="F21" t="str">
        <f>Reelstrips_FG!F1478</f>
        <v>_SCA_7_</v>
      </c>
      <c r="I21">
        <f>Reelstrips_FG!I1478</f>
        <v>6</v>
      </c>
      <c r="J21">
        <f>Reelstrips_FG!J1478</f>
        <v>6</v>
      </c>
      <c r="K21">
        <f>Reelstrips_FG!K1478</f>
        <v>100</v>
      </c>
      <c r="L21">
        <f>Reelstrips_FG!L1478</f>
        <v>50</v>
      </c>
      <c r="M21">
        <f>Reelstrips_FG!M1478</f>
        <v>10</v>
      </c>
      <c r="P21" s="155" cm="1">
        <f t="array" ref="P21">_xlfn.SWITCH(B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21" s="155" cm="1">
        <f t="array" ref="Q21">_xlfn.SWITCH(C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21" s="155" cm="1">
        <f t="array" ref="R21">_xlfn.SWITCH(D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21" s="155" cm="1">
        <f t="array" ref="S21">_xlfn.SWITCH(E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1" s="155" cm="1">
        <f t="array" ref="T21">_xlfn.SWITCH(F21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22" spans="1:20" x14ac:dyDescent="0.3">
      <c r="A22">
        <v>9</v>
      </c>
      <c r="B22" t="str">
        <f>Reelstrips_FG!B1479</f>
        <v>_SCA_8_</v>
      </c>
      <c r="C22" t="str">
        <f>Reelstrips_FG!C1479</f>
        <v>_SCA_8_</v>
      </c>
      <c r="D22" t="str">
        <f>Reelstrips_FG!D1479</f>
        <v>_SCA_6_</v>
      </c>
      <c r="E22" t="str">
        <f>Reelstrips_FG!E1479</f>
        <v>_HIG_1_</v>
      </c>
      <c r="F22" t="str">
        <f>Reelstrips_FG!F1479</f>
        <v>_SCA_8_</v>
      </c>
      <c r="I22">
        <f>Reelstrips_FG!I1479</f>
        <v>6</v>
      </c>
      <c r="J22">
        <f>Reelstrips_FG!J1479</f>
        <v>6</v>
      </c>
      <c r="K22">
        <f>Reelstrips_FG!K1479</f>
        <v>20</v>
      </c>
      <c r="L22">
        <f>Reelstrips_FG!L1479</f>
        <v>15</v>
      </c>
      <c r="M22">
        <f>Reelstrips_FG!M1479</f>
        <v>10</v>
      </c>
      <c r="P22" s="155" cm="1">
        <f t="array" ref="P22">_xlfn.SWITCH(B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22" s="155" cm="1">
        <f t="array" ref="Q22">_xlfn.SWITCH(C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22" s="155" cm="1">
        <f t="array" ref="R22">_xlfn.SWITCH(D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22" s="155" cm="1">
        <f t="array" ref="S22">_xlfn.SWITCH(E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2" s="155" cm="1">
        <f t="array" ref="T22">_xlfn.SWITCH(F22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23" spans="1:20" x14ac:dyDescent="0.3">
      <c r="A23">
        <v>10</v>
      </c>
      <c r="B23" t="str">
        <f>Reelstrips_FG!B1480</f>
        <v>_SCA_9_</v>
      </c>
      <c r="C23" t="str">
        <f>Reelstrips_FG!C1480</f>
        <v>_SCA_9_</v>
      </c>
      <c r="D23" t="str">
        <f>Reelstrips_FG!D1480</f>
        <v>_SCA_7_</v>
      </c>
      <c r="E23" t="str">
        <f>Reelstrips_FG!E1480</f>
        <v>_HIG_1_</v>
      </c>
      <c r="F23" t="str">
        <f>Reelstrips_FG!F1480</f>
        <v>_SCA_9_</v>
      </c>
      <c r="I23">
        <f>Reelstrips_FG!I1480</f>
        <v>6</v>
      </c>
      <c r="J23">
        <f>Reelstrips_FG!J1480</f>
        <v>6</v>
      </c>
      <c r="K23">
        <f>Reelstrips_FG!K1480</f>
        <v>6</v>
      </c>
      <c r="L23">
        <f>Reelstrips_FG!L1480</f>
        <v>15</v>
      </c>
      <c r="M23">
        <f>Reelstrips_FG!M1480</f>
        <v>10</v>
      </c>
      <c r="P23" s="155" cm="1">
        <f t="array" ref="P23">_xlfn.SWITCH(B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23" s="155" cm="1">
        <f t="array" ref="Q23">_xlfn.SWITCH(C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23" s="155" cm="1">
        <f t="array" ref="R23">_xlfn.SWITCH(D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23" s="155" cm="1">
        <f t="array" ref="S23">_xlfn.SWITCH(E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23" s="155" cm="1">
        <f t="array" ref="T23">_xlfn.SWITCH(F23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24" spans="1:20" x14ac:dyDescent="0.3">
      <c r="A24">
        <v>11</v>
      </c>
      <c r="B24" t="str">
        <f>Reelstrips_FG!B1481</f>
        <v>_SCA_10_</v>
      </c>
      <c r="C24" t="str">
        <f>Reelstrips_FG!C1481</f>
        <v>_SCA_10_</v>
      </c>
      <c r="D24" t="str">
        <f>Reelstrips_FG!D1481</f>
        <v>_SCA_8_</v>
      </c>
      <c r="E24" t="str">
        <f>Reelstrips_FG!E1481</f>
        <v>_SCA_2_</v>
      </c>
      <c r="F24" t="str">
        <f>Reelstrips_FG!F1481</f>
        <v>_HIG_1_</v>
      </c>
      <c r="I24">
        <f>Reelstrips_FG!I1481</f>
        <v>6</v>
      </c>
      <c r="J24">
        <f>Reelstrips_FG!J1481</f>
        <v>6</v>
      </c>
      <c r="K24">
        <f>Reelstrips_FG!K1481</f>
        <v>6</v>
      </c>
      <c r="L24">
        <f>Reelstrips_FG!L1481</f>
        <v>15</v>
      </c>
      <c r="M24">
        <f>Reelstrips_FG!M1481</f>
        <v>20</v>
      </c>
      <c r="P24" s="155" cm="1">
        <f t="array" ref="P24">_xlfn.SWITCH(B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24" s="155" cm="1">
        <f t="array" ref="Q24">_xlfn.SWITCH(C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24" s="155" cm="1">
        <f t="array" ref="R24">_xlfn.SWITCH(D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24" s="155" cm="1">
        <f t="array" ref="S24">_xlfn.SWITCH(E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24" s="155" cm="1">
        <f t="array" ref="T24">_xlfn.SWITCH(F24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25" spans="1:20" x14ac:dyDescent="0.3">
      <c r="A25">
        <v>12</v>
      </c>
      <c r="B25" t="str">
        <f>Reelstrips_FG!B1482</f>
        <v>_SCA_6_</v>
      </c>
      <c r="C25" t="str">
        <f>Reelstrips_FG!C1482</f>
        <v>_SCA_6_</v>
      </c>
      <c r="D25" t="str">
        <f>Reelstrips_FG!D1482</f>
        <v>_SCA_9_</v>
      </c>
      <c r="E25" t="str">
        <f>Reelstrips_FG!E1482</f>
        <v>_HIG_2_</v>
      </c>
      <c r="F25" t="str">
        <f>Reelstrips_FG!F1482</f>
        <v>_low_2_</v>
      </c>
      <c r="I25">
        <f>Reelstrips_FG!I1482</f>
        <v>6</v>
      </c>
      <c r="J25">
        <f>Reelstrips_FG!J1482</f>
        <v>6</v>
      </c>
      <c r="K25">
        <f>Reelstrips_FG!K1482</f>
        <v>6</v>
      </c>
      <c r="L25">
        <f>Reelstrips_FG!L1482</f>
        <v>15</v>
      </c>
      <c r="M25">
        <f>Reelstrips_FG!M1482</f>
        <v>50</v>
      </c>
      <c r="P25" s="155" cm="1">
        <f t="array" ref="P25">_xlfn.SWITCH(B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25" s="155" cm="1">
        <f t="array" ref="Q25">_xlfn.SWITCH(C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25" s="155" cm="1">
        <f t="array" ref="R25">_xlfn.SWITCH(D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25" s="155" cm="1">
        <f t="array" ref="S25">_xlfn.SWITCH(E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5" s="155" cm="1">
        <f t="array" ref="T25">_xlfn.SWITCH(F25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26" spans="1:20" x14ac:dyDescent="0.3">
      <c r="A26">
        <v>13</v>
      </c>
      <c r="B26" t="str">
        <f>Reelstrips_FG!B1483</f>
        <v>_SCA_7_</v>
      </c>
      <c r="C26" t="str">
        <f>Reelstrips_FG!C1483</f>
        <v>_SCA_7_</v>
      </c>
      <c r="D26" t="str">
        <f>Reelstrips_FG!D1483</f>
        <v>_SCA_10_</v>
      </c>
      <c r="E26" t="str">
        <f>Reelstrips_FG!E1483</f>
        <v>_SCA_3_</v>
      </c>
      <c r="F26" t="str">
        <f>Reelstrips_FG!F1483</f>
        <v>_HIG_3_</v>
      </c>
      <c r="I26">
        <f>Reelstrips_FG!I1483</f>
        <v>6</v>
      </c>
      <c r="J26">
        <f>Reelstrips_FG!J1483</f>
        <v>6</v>
      </c>
      <c r="K26">
        <f>Reelstrips_FG!K1483</f>
        <v>6</v>
      </c>
      <c r="L26">
        <f>Reelstrips_FG!L1483</f>
        <v>15</v>
      </c>
      <c r="M26">
        <f>Reelstrips_FG!M1483</f>
        <v>50</v>
      </c>
      <c r="P26" s="155" cm="1">
        <f t="array" ref="P26">_xlfn.SWITCH(B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26" s="155" cm="1">
        <f t="array" ref="Q26">_xlfn.SWITCH(C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26" s="155" cm="1">
        <f t="array" ref="R26">_xlfn.SWITCH(D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S26" s="155" cm="1">
        <f t="array" ref="S26">_xlfn.SWITCH(E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26" s="155" cm="1">
        <f t="array" ref="T26">_xlfn.SWITCH(F26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27" spans="1:20" x14ac:dyDescent="0.3">
      <c r="A27">
        <v>14</v>
      </c>
      <c r="B27" t="str">
        <f>Reelstrips_FG!B1484</f>
        <v>_SCA_8_</v>
      </c>
      <c r="C27" t="str">
        <f>Reelstrips_FG!C1484</f>
        <v>_SCA_8_</v>
      </c>
      <c r="D27" t="str">
        <f>Reelstrips_FG!D1484</f>
        <v>_SCA_6_</v>
      </c>
      <c r="E27" t="str">
        <f>Reelstrips_FG!E1484</f>
        <v>_low_2_</v>
      </c>
      <c r="F27" t="str">
        <f>Reelstrips_FG!F1484</f>
        <v>_HIG_2_</v>
      </c>
      <c r="I27">
        <f>Reelstrips_FG!I1484</f>
        <v>6</v>
      </c>
      <c r="J27">
        <f>Reelstrips_FG!J1484</f>
        <v>6</v>
      </c>
      <c r="K27">
        <f>Reelstrips_FG!K1484</f>
        <v>6</v>
      </c>
      <c r="L27">
        <f>Reelstrips_FG!L1484</f>
        <v>15</v>
      </c>
      <c r="M27">
        <f>Reelstrips_FG!M1484</f>
        <v>50</v>
      </c>
      <c r="P27" s="155" cm="1">
        <f t="array" ref="P27">_xlfn.SWITCH(B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27" s="155" cm="1">
        <f t="array" ref="Q27">_xlfn.SWITCH(C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27" s="155" cm="1">
        <f t="array" ref="R27">_xlfn.SWITCH(D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27" s="155" cm="1">
        <f t="array" ref="S27">_xlfn.SWITCH(E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27" s="155" cm="1">
        <f t="array" ref="T27">_xlfn.SWITCH(F27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28" spans="1:20" x14ac:dyDescent="0.3">
      <c r="A28">
        <v>15</v>
      </c>
      <c r="B28" t="str">
        <f>Reelstrips_FG!B1485</f>
        <v>_SCA_9_</v>
      </c>
      <c r="C28" t="str">
        <f>Reelstrips_FG!C1485</f>
        <v>_SCA_9_</v>
      </c>
      <c r="D28" t="str">
        <f>Reelstrips_FG!D1485</f>
        <v>_SCA_7_</v>
      </c>
      <c r="E28" t="str">
        <f>Reelstrips_FG!E1485</f>
        <v>_HIG_2_</v>
      </c>
      <c r="F28" t="str">
        <f>Reelstrips_FG!F1485</f>
        <v>_low_3_</v>
      </c>
      <c r="I28">
        <f>Reelstrips_FG!I1485</f>
        <v>50</v>
      </c>
      <c r="J28">
        <f>Reelstrips_FG!J1485</f>
        <v>20</v>
      </c>
      <c r="K28">
        <f>Reelstrips_FG!K1485</f>
        <v>6</v>
      </c>
      <c r="L28">
        <f>Reelstrips_FG!L1485</f>
        <v>15</v>
      </c>
      <c r="M28">
        <f>Reelstrips_FG!M1485</f>
        <v>50</v>
      </c>
      <c r="P28" s="155" cm="1">
        <f t="array" ref="P28">_xlfn.SWITCH(B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28" s="155" cm="1">
        <f t="array" ref="Q28">_xlfn.SWITCH(C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28" s="155" cm="1">
        <f t="array" ref="R28">_xlfn.SWITCH(D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28" s="155" cm="1">
        <f t="array" ref="S28">_xlfn.SWITCH(E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28" s="155" cm="1">
        <f t="array" ref="T28">_xlfn.SWITCH(F28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29" spans="1:20" x14ac:dyDescent="0.3">
      <c r="A29">
        <v>16</v>
      </c>
      <c r="B29" t="str">
        <f>Reelstrips_FG!B1486</f>
        <v>_HIG_4_</v>
      </c>
      <c r="C29" t="str">
        <f>Reelstrips_FG!C1486</f>
        <v>_low_5_</v>
      </c>
      <c r="D29" t="str">
        <f>Reelstrips_FG!D1486</f>
        <v>_SCA_8_</v>
      </c>
      <c r="E29" t="str">
        <f>Reelstrips_FG!E1486</f>
        <v>_SCA_5_</v>
      </c>
      <c r="F29" t="str">
        <f>Reelstrips_FG!F1486</f>
        <v>_low_5_</v>
      </c>
      <c r="I29">
        <f>Reelstrips_FG!I1486</f>
        <v>100</v>
      </c>
      <c r="J29">
        <f>Reelstrips_FG!J1486</f>
        <v>50</v>
      </c>
      <c r="K29">
        <f>Reelstrips_FG!K1486</f>
        <v>6</v>
      </c>
      <c r="L29">
        <f>Reelstrips_FG!L1486</f>
        <v>25</v>
      </c>
      <c r="M29">
        <f>Reelstrips_FG!M1486</f>
        <v>50</v>
      </c>
      <c r="P29" s="155" cm="1">
        <f t="array" ref="P29">_xlfn.SWITCH(B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29" s="155" cm="1">
        <f t="array" ref="Q29">_xlfn.SWITCH(C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29" s="155" cm="1">
        <f t="array" ref="R29">_xlfn.SWITCH(D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29" s="155" cm="1">
        <f t="array" ref="S29">_xlfn.SWITCH(E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29" s="155" cm="1">
        <f t="array" ref="T29">_xlfn.SWITCH(F29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30" spans="1:20" x14ac:dyDescent="0.3">
      <c r="A30">
        <v>17</v>
      </c>
      <c r="B30" t="str">
        <f>Reelstrips_FG!B1487</f>
        <v>_HIG_1_</v>
      </c>
      <c r="C30" t="str">
        <f>Reelstrips_FG!C1487</f>
        <v>_HIG_2_</v>
      </c>
      <c r="D30" t="str">
        <f>Reelstrips_FG!D1487</f>
        <v>_SCA_9_</v>
      </c>
      <c r="E30" t="str">
        <f>Reelstrips_FG!E1487</f>
        <v>_HIG_4_</v>
      </c>
      <c r="F30" t="str">
        <f>Reelstrips_FG!F1487</f>
        <v>_low_1_</v>
      </c>
      <c r="I30">
        <f>Reelstrips_FG!I1487</f>
        <v>150</v>
      </c>
      <c r="J30">
        <f>Reelstrips_FG!J1487</f>
        <v>100</v>
      </c>
      <c r="K30">
        <f>Reelstrips_FG!K1487</f>
        <v>15</v>
      </c>
      <c r="L30">
        <f>Reelstrips_FG!L1487</f>
        <v>50</v>
      </c>
      <c r="M30">
        <f>Reelstrips_FG!M1487</f>
        <v>20</v>
      </c>
      <c r="P30" s="155" cm="1">
        <f t="array" ref="P30">_xlfn.SWITCH(B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0" s="155" cm="1">
        <f t="array" ref="Q30">_xlfn.SWITCH(C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0" s="155" cm="1">
        <f t="array" ref="R30">_xlfn.SWITCH(D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30" s="155" cm="1">
        <f t="array" ref="S30">_xlfn.SWITCH(E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30" s="155" cm="1">
        <f t="array" ref="T30">_xlfn.SWITCH(F30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31" spans="1:20" x14ac:dyDescent="0.3">
      <c r="A31">
        <v>18</v>
      </c>
      <c r="B31" t="str">
        <f>Reelstrips_FG!B1488</f>
        <v>_HIG_1_</v>
      </c>
      <c r="C31" t="str">
        <f>Reelstrips_FG!C1488</f>
        <v>_HIG_2_</v>
      </c>
      <c r="D31" t="str">
        <f>Reelstrips_FG!D1488</f>
        <v>_low_2_</v>
      </c>
      <c r="E31" t="str">
        <f>Reelstrips_FG!E1488</f>
        <v>_HIG_3_</v>
      </c>
      <c r="F31" t="str">
        <f>Reelstrips_FG!F1488</f>
        <v>_HIG_5_</v>
      </c>
      <c r="I31">
        <f>Reelstrips_FG!I1488</f>
        <v>150</v>
      </c>
      <c r="J31">
        <f>Reelstrips_FG!J1488</f>
        <v>100</v>
      </c>
      <c r="K31">
        <f>Reelstrips_FG!K1488</f>
        <v>50</v>
      </c>
      <c r="L31">
        <f>Reelstrips_FG!L1488</f>
        <v>50</v>
      </c>
      <c r="M31">
        <f>Reelstrips_FG!M1488</f>
        <v>20</v>
      </c>
      <c r="P31" s="155" cm="1">
        <f t="array" ref="P31">_xlfn.SWITCH(B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Q31" s="155" cm="1">
        <f t="array" ref="Q31">_xlfn.SWITCH(C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31" s="155" cm="1">
        <f t="array" ref="R31">_xlfn.SWITCH(D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31" s="155" cm="1">
        <f t="array" ref="S31">_xlfn.SWITCH(E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31" s="155" cm="1">
        <f t="array" ref="T31">_xlfn.SWITCH(F31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32" spans="1:20" x14ac:dyDescent="0.3">
      <c r="A32">
        <v>19</v>
      </c>
      <c r="B32" t="str">
        <f>Reelstrips_FG!B1489</f>
        <v>_SCA_2_</v>
      </c>
      <c r="C32" t="str">
        <f>Reelstrips_FG!C1489</f>
        <v>_SCA_1_</v>
      </c>
      <c r="D32" t="str">
        <f>Reelstrips_FG!D1489</f>
        <v>_TMB_2_</v>
      </c>
      <c r="E32" t="str">
        <f>Reelstrips_FG!E1489</f>
        <v>_SCA_2_</v>
      </c>
      <c r="F32" t="str">
        <f>Reelstrips_FG!F1489</f>
        <v>_SCA_1_</v>
      </c>
      <c r="I32">
        <f>Reelstrips_FG!I1489</f>
        <v>100</v>
      </c>
      <c r="J32">
        <f>Reelstrips_FG!J1489</f>
        <v>100</v>
      </c>
      <c r="K32">
        <f>Reelstrips_FG!K1489</f>
        <v>100</v>
      </c>
      <c r="L32">
        <f>Reelstrips_FG!L1489</f>
        <v>50</v>
      </c>
      <c r="M32">
        <f>Reelstrips_FG!M1489</f>
        <v>20</v>
      </c>
      <c r="P32" s="155" cm="1">
        <f t="array" ref="P32">_xlfn.SWITCH(B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32" s="155" cm="1">
        <f t="array" ref="Q32">_xlfn.SWITCH(C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32" s="155" cm="1">
        <f t="array" ref="R32">_xlfn.SWITCH(D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32" s="155" cm="1">
        <f t="array" ref="S32">_xlfn.SWITCH(E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T32" s="155" cm="1">
        <f t="array" ref="T32">_xlfn.SWITCH(F32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row>
    <row r="33" spans="1:20" x14ac:dyDescent="0.3">
      <c r="A33">
        <v>20</v>
      </c>
      <c r="B33" t="str">
        <f>Reelstrips_FG!B1490</f>
        <v>_HIG_5_</v>
      </c>
      <c r="C33" t="str">
        <f>Reelstrips_FG!C1490</f>
        <v>_low_5_</v>
      </c>
      <c r="D33" t="str">
        <f>Reelstrips_FG!D1490</f>
        <v>_TMB_1_</v>
      </c>
      <c r="E33" t="str">
        <f>Reelstrips_FG!E1490</f>
        <v>_HIG_2_</v>
      </c>
      <c r="F33" t="str">
        <f>Reelstrips_FG!F1490</f>
        <v>_HIG_3_</v>
      </c>
      <c r="I33">
        <f>Reelstrips_FG!I1490</f>
        <v>80</v>
      </c>
      <c r="J33">
        <f>Reelstrips_FG!J1490</f>
        <v>50</v>
      </c>
      <c r="K33">
        <f>Reelstrips_FG!K1490</f>
        <v>100</v>
      </c>
      <c r="L33">
        <f>Reelstrips_FG!L1490</f>
        <v>25</v>
      </c>
      <c r="M33">
        <f>Reelstrips_FG!M1490</f>
        <v>20</v>
      </c>
      <c r="P33" s="155" cm="1">
        <f t="array" ref="P33">_xlfn.SWITCH(B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33" s="155" cm="1">
        <f t="array" ref="Q33">_xlfn.SWITCH(C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33" s="155" cm="1">
        <f t="array" ref="R33">_xlfn.SWITCH(D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33" s="155" cm="1">
        <f t="array" ref="S33">_xlfn.SWITCH(E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3" s="155" cm="1">
        <f t="array" ref="T33">_xlfn.SWITCH(F33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34" spans="1:20" x14ac:dyDescent="0.3">
      <c r="A34">
        <v>21</v>
      </c>
      <c r="B34" t="str">
        <f>Reelstrips_FG!B1491</f>
        <v>_SCA_3_</v>
      </c>
      <c r="C34" t="str">
        <f>Reelstrips_FG!C1491</f>
        <v>_HIG_4_</v>
      </c>
      <c r="D34" t="str">
        <f>Reelstrips_FG!D1491</f>
        <v>_low_1_</v>
      </c>
      <c r="E34" t="str">
        <f>Reelstrips_FG!E1491</f>
        <v>_SCA_3_</v>
      </c>
      <c r="F34" t="str">
        <f>Reelstrips_FG!F1491</f>
        <v>_HIG_2_</v>
      </c>
      <c r="I34">
        <f>Reelstrips_FG!I1491</f>
        <v>150</v>
      </c>
      <c r="J34">
        <f>Reelstrips_FG!J1491</f>
        <v>50</v>
      </c>
      <c r="K34">
        <f>Reelstrips_FG!K1491</f>
        <v>20</v>
      </c>
      <c r="L34">
        <f>Reelstrips_FG!L1491</f>
        <v>25</v>
      </c>
      <c r="M34">
        <f>Reelstrips_FG!M1491</f>
        <v>50</v>
      </c>
      <c r="P34" s="155" cm="1">
        <f t="array" ref="P34">_xlfn.SWITCH(B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34" s="155" cm="1">
        <f t="array" ref="Q34">_xlfn.SWITCH(C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34" s="155" cm="1">
        <f t="array" ref="R34">_xlfn.SWITCH(D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34" s="155" cm="1">
        <f t="array" ref="S34">_xlfn.SWITCH(E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T34" s="155" cm="1">
        <f t="array" ref="T34">_xlfn.SWITCH(F34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5" spans="1:20" x14ac:dyDescent="0.3">
      <c r="A35">
        <v>22</v>
      </c>
      <c r="B35" t="str">
        <f>Reelstrips_FG!B1492</f>
        <v>_low_1_</v>
      </c>
      <c r="C35" t="str">
        <f>Reelstrips_FG!C1492</f>
        <v>_low_1_</v>
      </c>
      <c r="D35" t="str">
        <f>Reelstrips_FG!D1492</f>
        <v>_HIG_2_</v>
      </c>
      <c r="E35" t="str">
        <f>Reelstrips_FG!E1492</f>
        <v>_low_2_</v>
      </c>
      <c r="F35" t="str">
        <f>Reelstrips_FG!F1492</f>
        <v>_HIG_2_</v>
      </c>
      <c r="I35">
        <f>Reelstrips_FG!I1492</f>
        <v>50</v>
      </c>
      <c r="J35">
        <f>Reelstrips_FG!J1492</f>
        <v>100</v>
      </c>
      <c r="K35">
        <f>Reelstrips_FG!K1492</f>
        <v>50</v>
      </c>
      <c r="L35">
        <f>Reelstrips_FG!L1492</f>
        <v>50</v>
      </c>
      <c r="M35">
        <f>Reelstrips_FG!M1492</f>
        <v>50</v>
      </c>
      <c r="P35" s="155" cm="1">
        <f t="array" ref="P35">_xlfn.SWITCH(B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35" s="155" cm="1">
        <f t="array" ref="Q35">_xlfn.SWITCH(C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35" s="155" cm="1">
        <f t="array" ref="R35">_xlfn.SWITCH(D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35" s="155" cm="1">
        <f t="array" ref="S35">_xlfn.SWITCH(E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35" s="155" cm="1">
        <f t="array" ref="T35">_xlfn.SWITCH(F35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36" spans="1:20" x14ac:dyDescent="0.3">
      <c r="A36">
        <v>23</v>
      </c>
      <c r="B36" t="str">
        <f>Reelstrips_FG!B1493</f>
        <v>_HIG_2_</v>
      </c>
      <c r="C36" t="str">
        <f>Reelstrips_FG!C1493</f>
        <v>_SCA_4_</v>
      </c>
      <c r="D36" t="str">
        <f>Reelstrips_FG!D1493</f>
        <v>_TMB_4_</v>
      </c>
      <c r="E36" t="str">
        <f>Reelstrips_FG!E1493</f>
        <v>_HIG_2_</v>
      </c>
      <c r="F36" t="str">
        <f>Reelstrips_FG!F1493</f>
        <v>_low_3_</v>
      </c>
      <c r="I36">
        <f>Reelstrips_FG!I1493</f>
        <v>100</v>
      </c>
      <c r="J36">
        <f>Reelstrips_FG!J1493</f>
        <v>50</v>
      </c>
      <c r="K36">
        <f>Reelstrips_FG!K1493</f>
        <v>20</v>
      </c>
      <c r="L36">
        <f>Reelstrips_FG!L1493</f>
        <v>30</v>
      </c>
      <c r="M36">
        <f>Reelstrips_FG!M1493</f>
        <v>50</v>
      </c>
      <c r="P36" s="155" cm="1">
        <f t="array" ref="P36">_xlfn.SWITCH(B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36" s="155" cm="1">
        <f t="array" ref="Q36">_xlfn.SWITCH(C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36" s="155" cm="1">
        <f t="array" ref="R36">_xlfn.SWITCH(D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31</v>
      </c>
      <c r="S36" s="155" cm="1">
        <f t="array" ref="S36">_xlfn.SWITCH(E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36" s="155" cm="1">
        <f t="array" ref="T36">_xlfn.SWITCH(F36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37" spans="1:20" x14ac:dyDescent="0.3">
      <c r="A37">
        <v>24</v>
      </c>
      <c r="B37" t="str">
        <f>Reelstrips_FG!B1494</f>
        <v>_SCA_4_</v>
      </c>
      <c r="C37" t="str">
        <f>Reelstrips_FG!C1494</f>
        <v>_SCA_5_</v>
      </c>
      <c r="D37" t="str">
        <f>Reelstrips_FG!D1494</f>
        <v>_SCA_4_</v>
      </c>
      <c r="E37" t="str">
        <f>Reelstrips_FG!E1494</f>
        <v>_SCA_5_</v>
      </c>
      <c r="F37" t="str">
        <f>Reelstrips_FG!F1494</f>
        <v>_TOP_1_</v>
      </c>
      <c r="I37">
        <f>Reelstrips_FG!I1494</f>
        <v>100</v>
      </c>
      <c r="J37">
        <f>Reelstrips_FG!J1494</f>
        <v>100</v>
      </c>
      <c r="K37">
        <f>Reelstrips_FG!K1494</f>
        <v>20</v>
      </c>
      <c r="L37">
        <f>Reelstrips_FG!L1494</f>
        <v>20</v>
      </c>
      <c r="M37">
        <f>Reelstrips_FG!M1494</f>
        <v>50</v>
      </c>
      <c r="P37" s="155" cm="1">
        <f t="array" ref="P37">_xlfn.SWITCH(B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37" s="155" cm="1">
        <f t="array" ref="Q37">_xlfn.SWITCH(C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37" s="155" cm="1">
        <f t="array" ref="R37">_xlfn.SWITCH(D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S37" s="155" cm="1">
        <f t="array" ref="S37">_xlfn.SWITCH(E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T37" s="155" cm="1">
        <f t="array" ref="T37">_xlfn.SWITCH(F37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8" spans="1:20" x14ac:dyDescent="0.3">
      <c r="A38">
        <v>25</v>
      </c>
      <c r="B38" t="str">
        <f>Reelstrips_FG!B1495</f>
        <v>_SCA_5_</v>
      </c>
      <c r="C38" t="str">
        <f>Reelstrips_FG!C1495</f>
        <v>_low_2_</v>
      </c>
      <c r="D38" t="str">
        <f>Reelstrips_FG!D1495</f>
        <v>_SCA_5_</v>
      </c>
      <c r="E38" t="str">
        <f>Reelstrips_FG!E1495</f>
        <v>_SCA_4_</v>
      </c>
      <c r="F38" t="str">
        <f>Reelstrips_FG!F1495</f>
        <v>_TOP_1_</v>
      </c>
      <c r="I38">
        <f>Reelstrips_FG!I1495</f>
        <v>50</v>
      </c>
      <c r="J38">
        <f>Reelstrips_FG!J1495</f>
        <v>100</v>
      </c>
      <c r="K38">
        <f>Reelstrips_FG!K1495</f>
        <v>50</v>
      </c>
      <c r="L38">
        <f>Reelstrips_FG!L1495</f>
        <v>50</v>
      </c>
      <c r="M38">
        <f>Reelstrips_FG!M1495</f>
        <v>50</v>
      </c>
      <c r="P38" s="155" cm="1">
        <f t="array" ref="P38">_xlfn.SWITCH(B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38" s="155" cm="1">
        <f t="array" ref="Q38">_xlfn.SWITCH(C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38" s="155" cm="1">
        <f t="array" ref="R38">_xlfn.SWITCH(D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S38" s="155" cm="1">
        <f t="array" ref="S38">_xlfn.SWITCH(E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T38" s="155" cm="1">
        <f t="array" ref="T38">_xlfn.SWITCH(F38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row>
    <row r="39" spans="1:20" x14ac:dyDescent="0.3">
      <c r="A39">
        <v>26</v>
      </c>
      <c r="B39" t="str">
        <f>Reelstrips_FG!B1496</f>
        <v>_low_2_</v>
      </c>
      <c r="C39" t="str">
        <f>Reelstrips_FG!C1496</f>
        <v>_SCA_1_</v>
      </c>
      <c r="D39" t="str">
        <f>Reelstrips_FG!D1496</f>
        <v>_low_3_</v>
      </c>
      <c r="E39" t="str">
        <f>Reelstrips_FG!E1496</f>
        <v>_low_5_</v>
      </c>
      <c r="F39" t="str">
        <f>Reelstrips_FG!F1496</f>
        <v>_low_4_</v>
      </c>
      <c r="I39">
        <f>Reelstrips_FG!I1496</f>
        <v>150</v>
      </c>
      <c r="J39">
        <f>Reelstrips_FG!J1496</f>
        <v>50</v>
      </c>
      <c r="K39">
        <f>Reelstrips_FG!K1496</f>
        <v>20</v>
      </c>
      <c r="L39">
        <f>Reelstrips_FG!L1496</f>
        <v>50</v>
      </c>
      <c r="M39">
        <f>Reelstrips_FG!M1496</f>
        <v>50</v>
      </c>
      <c r="P39" s="155" cm="1">
        <f t="array" ref="P39">_xlfn.SWITCH(B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39" s="155" cm="1">
        <f t="array" ref="Q39">_xlfn.SWITCH(C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39" s="155" cm="1">
        <f t="array" ref="R39">_xlfn.SWITCH(D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39" s="155" cm="1">
        <f t="array" ref="S39">_xlfn.SWITCH(E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39" s="155" cm="1">
        <f t="array" ref="T39">_xlfn.SWITCH(F39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40" spans="1:20" x14ac:dyDescent="0.3">
      <c r="A40">
        <v>27</v>
      </c>
      <c r="B40" t="str">
        <f>Reelstrips_FG!B1497</f>
        <v>_low_4_</v>
      </c>
      <c r="C40" t="str">
        <f>Reelstrips_FG!C1497</f>
        <v>_HIG_4_</v>
      </c>
      <c r="D40" t="str">
        <f>Reelstrips_FG!D1497</f>
        <v>_TMB_1_</v>
      </c>
      <c r="E40" t="str">
        <f>Reelstrips_FG!E1497</f>
        <v>_low_4_</v>
      </c>
      <c r="F40" t="str">
        <f>Reelstrips_FG!F1497</f>
        <v>_low_5_</v>
      </c>
      <c r="I40">
        <f>Reelstrips_FG!I1497</f>
        <v>150</v>
      </c>
      <c r="J40">
        <f>Reelstrips_FG!J1497</f>
        <v>100</v>
      </c>
      <c r="K40">
        <f>Reelstrips_FG!K1497</f>
        <v>20</v>
      </c>
      <c r="L40">
        <f>Reelstrips_FG!L1497</f>
        <v>60</v>
      </c>
      <c r="M40">
        <f>Reelstrips_FG!M1497</f>
        <v>50</v>
      </c>
      <c r="P40" s="155" cm="1">
        <f t="array" ref="P40">_xlfn.SWITCH(B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40" s="155" cm="1">
        <f t="array" ref="Q40">_xlfn.SWITCH(C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0" s="155" cm="1">
        <f t="array" ref="R40">_xlfn.SWITCH(D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0" s="155" cm="1">
        <f t="array" ref="S40">_xlfn.SWITCH(E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40" s="155" cm="1">
        <f t="array" ref="T40">_xlfn.SWITCH(F40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1" spans="1:20" x14ac:dyDescent="0.3">
      <c r="A41">
        <v>28</v>
      </c>
      <c r="B41" t="str">
        <f>Reelstrips_FG!B1498</f>
        <v>_low_1_</v>
      </c>
      <c r="C41" t="str">
        <f>Reelstrips_FG!C1498</f>
        <v>_SCA_2_</v>
      </c>
      <c r="D41" t="str">
        <f>Reelstrips_FG!D1498</f>
        <v>_TMB_4_</v>
      </c>
      <c r="E41" t="str">
        <f>Reelstrips_FG!E1498</f>
        <v>_low_3_</v>
      </c>
      <c r="F41" t="str">
        <f>Reelstrips_FG!F1498</f>
        <v>_HIG_3_</v>
      </c>
      <c r="I41">
        <f>Reelstrips_FG!I1498</f>
        <v>100</v>
      </c>
      <c r="J41">
        <f>Reelstrips_FG!J1498</f>
        <v>50</v>
      </c>
      <c r="K41">
        <f>Reelstrips_FG!K1498</f>
        <v>20</v>
      </c>
      <c r="L41">
        <f>Reelstrips_FG!L1498</f>
        <v>60</v>
      </c>
      <c r="M41">
        <f>Reelstrips_FG!M1498</f>
        <v>50</v>
      </c>
      <c r="P41" s="155" cm="1">
        <f t="array" ref="P41">_xlfn.SWITCH(B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41" s="155" cm="1">
        <f t="array" ref="Q41">_xlfn.SWITCH(C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41" s="155" cm="1">
        <f t="array" ref="R41">_xlfn.SWITCH(D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31</v>
      </c>
      <c r="S41" s="155" cm="1">
        <f t="array" ref="S41">_xlfn.SWITCH(E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1" s="155" cm="1">
        <f t="array" ref="T41">_xlfn.SWITCH(F41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2" spans="1:20" x14ac:dyDescent="0.3">
      <c r="A42">
        <v>29</v>
      </c>
      <c r="B42" t="str">
        <f>Reelstrips_FG!B1499</f>
        <v>_SCA_4_</v>
      </c>
      <c r="C42" t="str">
        <f>Reelstrips_FG!C1499</f>
        <v>_HIG_4_</v>
      </c>
      <c r="D42" t="str">
        <f>Reelstrips_FG!D1499</f>
        <v>_TMB_1_</v>
      </c>
      <c r="E42" t="str">
        <f>Reelstrips_FG!E1499</f>
        <v>_HIG_5_</v>
      </c>
      <c r="F42" t="str">
        <f>Reelstrips_FG!F1499</f>
        <v>_HIG_3_</v>
      </c>
      <c r="I42">
        <f>Reelstrips_FG!I1499</f>
        <v>100</v>
      </c>
      <c r="J42">
        <f>Reelstrips_FG!J1499</f>
        <v>100</v>
      </c>
      <c r="K42">
        <f>Reelstrips_FG!K1499</f>
        <v>20</v>
      </c>
      <c r="L42">
        <f>Reelstrips_FG!L1499</f>
        <v>60</v>
      </c>
      <c r="M42">
        <f>Reelstrips_FG!M1499</f>
        <v>50</v>
      </c>
      <c r="P42" s="155" cm="1">
        <f t="array" ref="P42">_xlfn.SWITCH(B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42" s="155" cm="1">
        <f t="array" ref="Q42">_xlfn.SWITCH(C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42" s="155" cm="1">
        <f t="array" ref="R42">_xlfn.SWITCH(D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2" s="155" cm="1">
        <f t="array" ref="S42">_xlfn.SWITCH(E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2" s="155" cm="1">
        <f t="array" ref="T42">_xlfn.SWITCH(F42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row>
    <row r="43" spans="1:20" x14ac:dyDescent="0.3">
      <c r="A43">
        <v>30</v>
      </c>
      <c r="B43" t="str">
        <f>Reelstrips_FG!B1500</f>
        <v>_SCA_5_</v>
      </c>
      <c r="C43" t="str">
        <f>Reelstrips_FG!C1500</f>
        <v>_SCA_3_</v>
      </c>
      <c r="D43" t="str">
        <f>Reelstrips_FG!D1500</f>
        <v>_low_5_</v>
      </c>
      <c r="E43" t="str">
        <f>Reelstrips_FG!E1500</f>
        <v>_low_5_</v>
      </c>
      <c r="F43" t="str">
        <f>Reelstrips_FG!F1500</f>
        <v>_HIG_4_</v>
      </c>
      <c r="I43">
        <f>Reelstrips_FG!I1500</f>
        <v>50</v>
      </c>
      <c r="J43">
        <f>Reelstrips_FG!J1500</f>
        <v>50</v>
      </c>
      <c r="K43">
        <f>Reelstrips_FG!K1500</f>
        <v>50</v>
      </c>
      <c r="L43">
        <f>Reelstrips_FG!L1500</f>
        <v>60</v>
      </c>
      <c r="M43">
        <f>Reelstrips_FG!M1500</f>
        <v>50</v>
      </c>
      <c r="P43" s="155" cm="1">
        <f t="array" ref="P43">_xlfn.SWITCH(B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43" s="155" cm="1">
        <f t="array" ref="Q43">_xlfn.SWITCH(C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43" s="155" cm="1">
        <f t="array" ref="R43">_xlfn.SWITCH(D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43" s="155" cm="1">
        <f t="array" ref="S43">_xlfn.SWITCH(E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43" s="155" cm="1">
        <f t="array" ref="T43">_xlfn.SWITCH(F43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row>
    <row r="44" spans="1:20" x14ac:dyDescent="0.3">
      <c r="A44">
        <v>31</v>
      </c>
      <c r="B44" t="str">
        <f>Reelstrips_FG!B1501</f>
        <v>_HIG_3_</v>
      </c>
      <c r="C44" t="str">
        <f>Reelstrips_FG!C1501</f>
        <v>_low_4_</v>
      </c>
      <c r="D44" t="str">
        <f>Reelstrips_FG!D1501</f>
        <v>_low_1_</v>
      </c>
      <c r="E44" t="str">
        <f>Reelstrips_FG!E1501</f>
        <v>_low_3_</v>
      </c>
      <c r="F44" t="str">
        <f>Reelstrips_FG!F1501</f>
        <v>_HIG_5_</v>
      </c>
      <c r="I44">
        <f>Reelstrips_FG!I1501</f>
        <v>100</v>
      </c>
      <c r="J44">
        <f>Reelstrips_FG!J1501</f>
        <v>50</v>
      </c>
      <c r="K44">
        <f>Reelstrips_FG!K1501</f>
        <v>100</v>
      </c>
      <c r="L44">
        <f>Reelstrips_FG!L1501</f>
        <v>50</v>
      </c>
      <c r="M44">
        <f>Reelstrips_FG!M1501</f>
        <v>50</v>
      </c>
      <c r="P44" s="155" cm="1">
        <f t="array" ref="P44">_xlfn.SWITCH(B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Q44" s="155" cm="1">
        <f t="array" ref="Q44">_xlfn.SWITCH(C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44" s="155" cm="1">
        <f t="array" ref="R44">_xlfn.SWITCH(D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44" s="155" cm="1">
        <f t="array" ref="S44">_xlfn.SWITCH(E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44" s="155" cm="1">
        <f t="array" ref="T44">_xlfn.SWITCH(F44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5" spans="1:20" x14ac:dyDescent="0.3">
      <c r="A45">
        <v>32</v>
      </c>
      <c r="B45" t="str">
        <f>Reelstrips_FG!B1502</f>
        <v>_low_2_</v>
      </c>
      <c r="C45" t="str">
        <f>Reelstrips_FG!C1502</f>
        <v>_HIG_2_</v>
      </c>
      <c r="D45" t="str">
        <f>Reelstrips_FG!D1502</f>
        <v>_HIG_4_</v>
      </c>
      <c r="E45" t="str">
        <f>Reelstrips_FG!E1502</f>
        <v>_HIG_1_</v>
      </c>
      <c r="F45" t="str">
        <f>Reelstrips_FG!F1502</f>
        <v>_HIG_5_</v>
      </c>
      <c r="I45">
        <f>Reelstrips_FG!I1502</f>
        <v>50</v>
      </c>
      <c r="J45">
        <f>Reelstrips_FG!J1502</f>
        <v>80</v>
      </c>
      <c r="K45">
        <f>Reelstrips_FG!K1502</f>
        <v>80</v>
      </c>
      <c r="L45">
        <f>Reelstrips_FG!L1502</f>
        <v>50</v>
      </c>
      <c r="M45">
        <f>Reelstrips_FG!M1502</f>
        <v>50</v>
      </c>
      <c r="P45" s="155" cm="1">
        <f t="array" ref="P45">_xlfn.SWITCH(B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5" s="155" cm="1">
        <f t="array" ref="Q45">_xlfn.SWITCH(C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45" s="155" cm="1">
        <f t="array" ref="R45">_xlfn.SWITCH(D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45" s="155" cm="1">
        <f t="array" ref="S45">_xlfn.SWITCH(E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45" s="155" cm="1">
        <f t="array" ref="T45">_xlfn.SWITCH(F45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46" spans="1:20" x14ac:dyDescent="0.3">
      <c r="A46">
        <v>33</v>
      </c>
      <c r="B46" t="str">
        <f>Reelstrips_FG!B1503</f>
        <v>_SCA_1_</v>
      </c>
      <c r="C46" t="str">
        <f>Reelstrips_FG!C1503</f>
        <v>_SCA_4_</v>
      </c>
      <c r="D46" t="str">
        <f>Reelstrips_FG!D1503</f>
        <v>_TMB_1_</v>
      </c>
      <c r="E46" t="str">
        <f>Reelstrips_FG!E1503</f>
        <v>_SCA_1_</v>
      </c>
      <c r="F46" t="str">
        <f>Reelstrips_FG!F1503</f>
        <v>_SCA_5_</v>
      </c>
      <c r="I46">
        <f>Reelstrips_FG!I1503</f>
        <v>100</v>
      </c>
      <c r="J46">
        <f>Reelstrips_FG!J1503</f>
        <v>50</v>
      </c>
      <c r="K46">
        <f>Reelstrips_FG!K1503</f>
        <v>50</v>
      </c>
      <c r="L46">
        <f>Reelstrips_FG!L1503</f>
        <v>20</v>
      </c>
      <c r="M46">
        <f>Reelstrips_FG!M1503</f>
        <v>50</v>
      </c>
      <c r="P46" s="155" cm="1">
        <f t="array" ref="P46">_xlfn.SWITCH(B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46" s="155" cm="1">
        <f t="array" ref="Q46">_xlfn.SWITCH(C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46" s="155" cm="1">
        <f t="array" ref="R46">_xlfn.SWITCH(D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6" s="155" cm="1">
        <f t="array" ref="S46">_xlfn.SWITCH(E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T46" s="155" cm="1">
        <f t="array" ref="T46">_xlfn.SWITCH(F46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row>
    <row r="47" spans="1:20" x14ac:dyDescent="0.3">
      <c r="A47">
        <v>34</v>
      </c>
      <c r="B47" t="str">
        <f>Reelstrips_FG!B1504</f>
        <v>_low_2_</v>
      </c>
      <c r="C47" t="str">
        <f>Reelstrips_FG!C1504</f>
        <v>_SCA_5_</v>
      </c>
      <c r="D47" t="str">
        <f>Reelstrips_FG!D1504</f>
        <v>_TMB_2_</v>
      </c>
      <c r="E47" t="str">
        <f>Reelstrips_FG!E1504</f>
        <v>_HIG_5_</v>
      </c>
      <c r="F47" t="str">
        <f>Reelstrips_FG!F1504</f>
        <v>_SCA_4_</v>
      </c>
      <c r="I47">
        <f>Reelstrips_FG!I1504</f>
        <v>150</v>
      </c>
      <c r="J47">
        <f>Reelstrips_FG!J1504</f>
        <v>100</v>
      </c>
      <c r="K47">
        <f>Reelstrips_FG!K1504</f>
        <v>300</v>
      </c>
      <c r="L47">
        <f>Reelstrips_FG!L1504</f>
        <v>50</v>
      </c>
      <c r="M47">
        <f>Reelstrips_FG!M1504</f>
        <v>20</v>
      </c>
      <c r="P47" s="155" cm="1">
        <f t="array" ref="P47">_xlfn.SWITCH(B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Q47" s="155" cm="1">
        <f t="array" ref="Q47">_xlfn.SWITCH(C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47" s="155" cm="1">
        <f t="array" ref="R47">_xlfn.SWITCH(D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29</v>
      </c>
      <c r="S47" s="155" cm="1">
        <f t="array" ref="S47">_xlfn.SWITCH(E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7" s="155" cm="1">
        <f t="array" ref="T47">_xlfn.SWITCH(F47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row>
    <row r="48" spans="1:20" x14ac:dyDescent="0.3">
      <c r="A48">
        <v>35</v>
      </c>
      <c r="B48" t="str">
        <f>Reelstrips_FG!B1505</f>
        <v>_HIG_5_</v>
      </c>
      <c r="C48" t="str">
        <f>Reelstrips_FG!C1505</f>
        <v>_low_5_</v>
      </c>
      <c r="D48" t="str">
        <f>Reelstrips_FG!D1505</f>
        <v>_TMB_1_</v>
      </c>
      <c r="E48" t="str">
        <f>Reelstrips_FG!E1505</f>
        <v>_HIG_5_</v>
      </c>
      <c r="F48" t="str">
        <f>Reelstrips_FG!F1505</f>
        <v>_low_5_</v>
      </c>
      <c r="I48">
        <f>Reelstrips_FG!I1505</f>
        <v>150</v>
      </c>
      <c r="J48">
        <f>Reelstrips_FG!J1505</f>
        <v>50</v>
      </c>
      <c r="K48">
        <f>Reelstrips_FG!K1505</f>
        <v>250</v>
      </c>
      <c r="L48">
        <f>Reelstrips_FG!L1505</f>
        <v>50</v>
      </c>
      <c r="M48">
        <f>Reelstrips_FG!M1505</f>
        <v>20</v>
      </c>
      <c r="P48" s="155" cm="1">
        <f t="array" ref="P48">_xlfn.SWITCH(B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Q48" s="155" cm="1">
        <f t="array" ref="Q48">_xlfn.SWITCH(C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48" s="155" cm="1">
        <f t="array" ref="R48">_xlfn.SWITCH(D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8" s="155" cm="1">
        <f t="array" ref="S48">_xlfn.SWITCH(E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48" s="155" cm="1">
        <f t="array" ref="T48">_xlfn.SWITCH(F48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49" spans="1:20" x14ac:dyDescent="0.3">
      <c r="A49">
        <v>36</v>
      </c>
      <c r="B49" t="str">
        <f>Reelstrips_FG!B1506</f>
        <v>_low_3_</v>
      </c>
      <c r="C49" t="str">
        <f>Reelstrips_FG!C1506</f>
        <v>_low_3_</v>
      </c>
      <c r="D49" t="str">
        <f>Reelstrips_FG!D1506</f>
        <v>_TMB_1_</v>
      </c>
      <c r="E49" t="str">
        <f>Reelstrips_FG!E1506</f>
        <v>_low_2_</v>
      </c>
      <c r="F49" t="str">
        <f>Reelstrips_FG!F1506</f>
        <v>_HIG_1_</v>
      </c>
      <c r="I49">
        <f>Reelstrips_FG!I1506</f>
        <v>50</v>
      </c>
      <c r="J49">
        <f>Reelstrips_FG!J1506</f>
        <v>50</v>
      </c>
      <c r="K49">
        <f>Reelstrips_FG!K1506</f>
        <v>100</v>
      </c>
      <c r="L49">
        <f>Reelstrips_FG!L1506</f>
        <v>50</v>
      </c>
      <c r="M49">
        <f>Reelstrips_FG!M1506</f>
        <v>20</v>
      </c>
      <c r="P49" s="155" cm="1">
        <f t="array" ref="P49">_xlfn.SWITCH(B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49" s="155" cm="1">
        <f t="array" ref="Q49">_xlfn.SWITCH(C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49" s="155" cm="1">
        <f t="array" ref="R49">_xlfn.SWITCH(D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49" s="155" cm="1">
        <f t="array" ref="S49">_xlfn.SWITCH(E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49" s="155" cm="1">
        <f t="array" ref="T49">_xlfn.SWITCH(F49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0" spans="1:20" x14ac:dyDescent="0.3">
      <c r="A50">
        <v>37</v>
      </c>
      <c r="B50" t="str">
        <f>Reelstrips_FG!B1507</f>
        <v>_SCA_2_</v>
      </c>
      <c r="C50" t="str">
        <f>Reelstrips_FG!C1507</f>
        <v>_SCA_3_</v>
      </c>
      <c r="D50" t="str">
        <f>Reelstrips_FG!D1507</f>
        <v>_HIG_1_</v>
      </c>
      <c r="E50" t="str">
        <f>Reelstrips_FG!E1507</f>
        <v>_HIG_2_</v>
      </c>
      <c r="F50" t="str">
        <f>Reelstrips_FG!F1507</f>
        <v>_SCA_3_</v>
      </c>
      <c r="I50">
        <f>Reelstrips_FG!I1507</f>
        <v>50</v>
      </c>
      <c r="J50">
        <f>Reelstrips_FG!J1507</f>
        <v>50</v>
      </c>
      <c r="K50">
        <f>Reelstrips_FG!K1507</f>
        <v>100</v>
      </c>
      <c r="L50">
        <f>Reelstrips_FG!L1507</f>
        <v>50</v>
      </c>
      <c r="M50">
        <f>Reelstrips_FG!M1507</f>
        <v>50</v>
      </c>
      <c r="P50" s="155" cm="1">
        <f t="array" ref="P50">_xlfn.SWITCH(B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50" s="155" cm="1">
        <f t="array" ref="Q50">_xlfn.SWITCH(C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50" s="155" cm="1">
        <f t="array" ref="R50">_xlfn.SWITCH(D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0" s="155" cm="1">
        <f t="array" ref="S50">_xlfn.SWITCH(E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50" s="155" cm="1">
        <f t="array" ref="T50">_xlfn.SWITCH(F50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row>
    <row r="51" spans="1:20" x14ac:dyDescent="0.3">
      <c r="A51">
        <v>38</v>
      </c>
      <c r="B51" t="str">
        <f>Reelstrips_FG!B1508</f>
        <v>_low_3_</v>
      </c>
      <c r="C51" t="str">
        <f>Reelstrips_FG!C1508</f>
        <v>_HIG_3_</v>
      </c>
      <c r="D51" t="str">
        <f>Reelstrips_FG!D1508</f>
        <v>_low_2_</v>
      </c>
      <c r="E51" t="str">
        <f>Reelstrips_FG!E1508</f>
        <v>_TOP_1_</v>
      </c>
      <c r="F51" t="str">
        <f>Reelstrips_FG!F1508</f>
        <v>_low_2_</v>
      </c>
      <c r="I51">
        <f>Reelstrips_FG!I1508</f>
        <v>100</v>
      </c>
      <c r="J51">
        <f>Reelstrips_FG!J1508</f>
        <v>50</v>
      </c>
      <c r="K51">
        <f>Reelstrips_FG!K1508</f>
        <v>50</v>
      </c>
      <c r="L51">
        <f>Reelstrips_FG!L1508</f>
        <v>60</v>
      </c>
      <c r="M51">
        <f>Reelstrips_FG!M1508</f>
        <v>20</v>
      </c>
      <c r="P51" s="155" cm="1">
        <f t="array" ref="P51">_xlfn.SWITCH(B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51" s="155" cm="1">
        <f t="array" ref="Q51">_xlfn.SWITCH(C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R51" s="155" cm="1">
        <f t="array" ref="R51">_xlfn.SWITCH(D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51" s="155" cm="1">
        <f t="array" ref="S51">_xlfn.SWITCH(E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1" s="155" cm="1">
        <f t="array" ref="T51">_xlfn.SWITCH(F51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2" spans="1:20" x14ac:dyDescent="0.3">
      <c r="A52">
        <v>39</v>
      </c>
      <c r="B52" t="str">
        <f>Reelstrips_FG!B1509</f>
        <v>_SCA_3_</v>
      </c>
      <c r="C52" t="str">
        <f>Reelstrips_FG!C1509</f>
        <v>_SCA_2_</v>
      </c>
      <c r="D52" t="str">
        <f>Reelstrips_FG!D1509</f>
        <v>_low_5_</v>
      </c>
      <c r="E52" t="str">
        <f>Reelstrips_FG!E1509</f>
        <v>_TOP_1_</v>
      </c>
      <c r="F52" t="str">
        <f>Reelstrips_FG!F1509</f>
        <v>_SCA_2_</v>
      </c>
      <c r="I52">
        <f>Reelstrips_FG!I1509</f>
        <v>100</v>
      </c>
      <c r="J52">
        <f>Reelstrips_FG!J1509</f>
        <v>50</v>
      </c>
      <c r="K52">
        <f>Reelstrips_FG!K1509</f>
        <v>50</v>
      </c>
      <c r="L52">
        <f>Reelstrips_FG!L1509</f>
        <v>60</v>
      </c>
      <c r="M52">
        <f>Reelstrips_FG!M1509</f>
        <v>20</v>
      </c>
      <c r="P52" s="155" cm="1">
        <f t="array" ref="P52">_xlfn.SWITCH(B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52" s="155" cm="1">
        <f t="array" ref="Q52">_xlfn.SWITCH(C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52" s="155" cm="1">
        <f t="array" ref="R52">_xlfn.SWITCH(D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52" s="155" cm="1">
        <f t="array" ref="S52">_xlfn.SWITCH(E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11</v>
      </c>
      <c r="T52" s="155" cm="1">
        <f t="array" ref="T52">_xlfn.SWITCH(F52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row>
    <row r="53" spans="1:20" x14ac:dyDescent="0.3">
      <c r="A53">
        <v>40</v>
      </c>
      <c r="B53" t="str">
        <f>Reelstrips_FG!B1510</f>
        <v>_low_1_</v>
      </c>
      <c r="C53" t="str">
        <f>Reelstrips_FG!C1510</f>
        <v>_HIG_4_</v>
      </c>
      <c r="D53" t="str">
        <f>Reelstrips_FG!D1510</f>
        <v>_TMB_3_</v>
      </c>
      <c r="E53" t="str">
        <f>Reelstrips_FG!E1510</f>
        <v>_HIG_1_</v>
      </c>
      <c r="F53" t="str">
        <f>Reelstrips_FG!F1510</f>
        <v>_HIG_1_</v>
      </c>
      <c r="I53">
        <f>Reelstrips_FG!I1510</f>
        <v>100</v>
      </c>
      <c r="J53">
        <f>Reelstrips_FG!J1510</f>
        <v>40</v>
      </c>
      <c r="K53">
        <f>Reelstrips_FG!K1510</f>
        <v>50</v>
      </c>
      <c r="L53">
        <f>Reelstrips_FG!L1510</f>
        <v>60</v>
      </c>
      <c r="M53">
        <f>Reelstrips_FG!M1510</f>
        <v>50</v>
      </c>
      <c r="P53" s="155" cm="1">
        <f t="array" ref="P53">_xlfn.SWITCH(B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53" s="155" cm="1">
        <f t="array" ref="Q53">_xlfn.SWITCH(C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53" s="155" cm="1">
        <f t="array" ref="R53">_xlfn.SWITCH(D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53" s="155" cm="1">
        <f t="array" ref="S53">_xlfn.SWITCH(E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53" s="155" cm="1">
        <f t="array" ref="T53">_xlfn.SWITCH(F53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54" spans="1:20" x14ac:dyDescent="0.3">
      <c r="A54">
        <v>41</v>
      </c>
      <c r="B54" t="str">
        <f>Reelstrips_FG!B1511</f>
        <v>_SCA_1_</v>
      </c>
      <c r="C54" t="str">
        <f>Reelstrips_FG!C1511</f>
        <v>_SCA_8_</v>
      </c>
      <c r="D54" t="str">
        <f>Reelstrips_FG!D1511</f>
        <v>_low_3_</v>
      </c>
      <c r="E54" t="str">
        <f>Reelstrips_FG!E1511</f>
        <v>_HIG_5_</v>
      </c>
      <c r="F54" t="str">
        <f>Reelstrips_FG!F1511</f>
        <v>_low_5_</v>
      </c>
      <c r="I54">
        <f>Reelstrips_FG!I1511</f>
        <v>50</v>
      </c>
      <c r="J54">
        <f>Reelstrips_FG!J1511</f>
        <v>50</v>
      </c>
      <c r="K54">
        <f>Reelstrips_FG!K1511</f>
        <v>50</v>
      </c>
      <c r="L54">
        <f>Reelstrips_FG!L1511</f>
        <v>60</v>
      </c>
      <c r="M54">
        <f>Reelstrips_FG!M1511</f>
        <v>50</v>
      </c>
      <c r="P54" s="155" cm="1">
        <f t="array" ref="P54">_xlfn.SWITCH(B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Q54" s="155" cm="1">
        <f t="array" ref="Q54">_xlfn.SWITCH(C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54" s="155" cm="1">
        <f t="array" ref="R54">_xlfn.SWITCH(D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54" s="155" cm="1">
        <f t="array" ref="S54">_xlfn.SWITCH(E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4" s="155" cm="1">
        <f t="array" ref="T54">_xlfn.SWITCH(F54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55" spans="1:20" x14ac:dyDescent="0.3">
      <c r="A55">
        <v>42</v>
      </c>
      <c r="B55" t="str">
        <f>Reelstrips_FG!B1512</f>
        <v>_HIG_2_</v>
      </c>
      <c r="C55" t="str">
        <f>Reelstrips_FG!C1512</f>
        <v>_SCA_9_</v>
      </c>
      <c r="D55" t="str">
        <f>Reelstrips_FG!D1512</f>
        <v>_HIG_1_</v>
      </c>
      <c r="E55" t="str">
        <f>Reelstrips_FG!E1512</f>
        <v>_HIG_5_</v>
      </c>
      <c r="F55" t="str">
        <f>Reelstrips_FG!F1512</f>
        <v>_low_2_</v>
      </c>
      <c r="I55">
        <f>Reelstrips_FG!I1512</f>
        <v>50</v>
      </c>
      <c r="J55">
        <f>Reelstrips_FG!J1512</f>
        <v>50</v>
      </c>
      <c r="K55">
        <f>Reelstrips_FG!K1512</f>
        <v>150</v>
      </c>
      <c r="L55">
        <f>Reelstrips_FG!L1512</f>
        <v>50</v>
      </c>
      <c r="M55">
        <f>Reelstrips_FG!M1512</f>
        <v>50</v>
      </c>
      <c r="P55" s="155" cm="1">
        <f t="array" ref="P55">_xlfn.SWITCH(B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5" s="155" cm="1">
        <f t="array" ref="Q55">_xlfn.SWITCH(C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55" s="155" cm="1">
        <f t="array" ref="R55">_xlfn.SWITCH(D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55" s="155" cm="1">
        <f t="array" ref="S55">_xlfn.SWITCH(E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5" s="155" cm="1">
        <f t="array" ref="T55">_xlfn.SWITCH(F55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row>
    <row r="56" spans="1:20" x14ac:dyDescent="0.3">
      <c r="A56">
        <v>43</v>
      </c>
      <c r="B56" t="str">
        <f>Reelstrips_FG!B1513</f>
        <v>_low_4_</v>
      </c>
      <c r="C56" t="str">
        <f>Reelstrips_FG!C1513</f>
        <v>_low_5_</v>
      </c>
      <c r="D56" t="str">
        <f>Reelstrips_FG!D1513</f>
        <v>_HIG_2_</v>
      </c>
      <c r="E56" t="str">
        <f>Reelstrips_FG!E1513</f>
        <v>_low_5_</v>
      </c>
      <c r="F56" t="str">
        <f>Reelstrips_FG!F1513</f>
        <v>_low_3_</v>
      </c>
      <c r="I56">
        <f>Reelstrips_FG!I1513</f>
        <v>50</v>
      </c>
      <c r="J56">
        <f>Reelstrips_FG!J1513</f>
        <v>100</v>
      </c>
      <c r="K56">
        <f>Reelstrips_FG!K1513</f>
        <v>250</v>
      </c>
      <c r="L56">
        <f>Reelstrips_FG!L1513</f>
        <v>50</v>
      </c>
      <c r="M56">
        <f>Reelstrips_FG!M1513</f>
        <v>50</v>
      </c>
      <c r="P56" s="155" cm="1">
        <f t="array" ref="P56">_xlfn.SWITCH(B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56" s="155" cm="1">
        <f t="array" ref="Q56">_xlfn.SWITCH(C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56" s="155" cm="1">
        <f t="array" ref="R56">_xlfn.SWITCH(D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56" s="155" cm="1">
        <f t="array" ref="S56">_xlfn.SWITCH(E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56" s="155" cm="1">
        <f t="array" ref="T56">_xlfn.SWITCH(F56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57" spans="1:20" x14ac:dyDescent="0.3">
      <c r="A57">
        <v>44</v>
      </c>
      <c r="B57" t="str">
        <f>Reelstrips_FG!B1514</f>
        <v>_SCA_2_</v>
      </c>
      <c r="C57" t="str">
        <f>Reelstrips_FG!C1514</f>
        <v>_low_2_</v>
      </c>
      <c r="D57" t="str">
        <f>Reelstrips_FG!D1514</f>
        <v>_TMB_3_</v>
      </c>
      <c r="E57" t="str">
        <f>Reelstrips_FG!E1514</f>
        <v>_HIG_3_</v>
      </c>
      <c r="F57" t="str">
        <f>Reelstrips_FG!F1514</f>
        <v>_low_4_</v>
      </c>
      <c r="I57">
        <f>Reelstrips_FG!I1514</f>
        <v>100</v>
      </c>
      <c r="J57">
        <f>Reelstrips_FG!J1514</f>
        <v>100</v>
      </c>
      <c r="K57">
        <f>Reelstrips_FG!K1514</f>
        <v>100</v>
      </c>
      <c r="L57">
        <f>Reelstrips_FG!L1514</f>
        <v>50</v>
      </c>
      <c r="M57">
        <f>Reelstrips_FG!M1514</f>
        <v>50</v>
      </c>
      <c r="P57" s="155" cm="1">
        <f t="array" ref="P57">_xlfn.SWITCH(B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57" s="155" cm="1">
        <f t="array" ref="Q57">_xlfn.SWITCH(C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57" s="155" cm="1">
        <f t="array" ref="R57">_xlfn.SWITCH(D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57" s="155" cm="1">
        <f t="array" ref="S57">_xlfn.SWITCH(E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57" s="155" cm="1">
        <f t="array" ref="T57">_xlfn.SWITCH(F57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58" spans="1:20" x14ac:dyDescent="0.3">
      <c r="A58">
        <v>45</v>
      </c>
      <c r="B58" t="str">
        <f>Reelstrips_FG!B1515</f>
        <v>_HIG_2_</v>
      </c>
      <c r="C58" t="str">
        <f>Reelstrips_FG!C1515</f>
        <v>_SCA_4_</v>
      </c>
      <c r="D58" t="str">
        <f>Reelstrips_FG!D1515</f>
        <v>_TMB_1_</v>
      </c>
      <c r="E58" t="str">
        <f>Reelstrips_FG!E1515</f>
        <v>_HIG_5_</v>
      </c>
      <c r="F58" t="str">
        <f>Reelstrips_FG!F1515</f>
        <v>_HIG_5_</v>
      </c>
      <c r="I58">
        <f>Reelstrips_FG!I1515</f>
        <v>100</v>
      </c>
      <c r="J58">
        <f>Reelstrips_FG!J1515</f>
        <v>50</v>
      </c>
      <c r="K58">
        <f>Reelstrips_FG!K1515</f>
        <v>100</v>
      </c>
      <c r="L58">
        <f>Reelstrips_FG!L1515</f>
        <v>50</v>
      </c>
      <c r="M58">
        <f>Reelstrips_FG!M1515</f>
        <v>50</v>
      </c>
      <c r="P58" s="155" cm="1">
        <f t="array" ref="P58">_xlfn.SWITCH(B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58" s="155" cm="1">
        <f t="array" ref="Q58">_xlfn.SWITCH(C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R58" s="155" cm="1">
        <f t="array" ref="R58">_xlfn.SWITCH(D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8" s="155" cm="1">
        <f t="array" ref="S58">_xlfn.SWITCH(E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58" s="155" cm="1">
        <f t="array" ref="T58">_xlfn.SWITCH(F58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59" spans="1:20" x14ac:dyDescent="0.3">
      <c r="A59">
        <v>46</v>
      </c>
      <c r="B59" t="str">
        <f>Reelstrips_FG!B1516</f>
        <v>_SCA_3_</v>
      </c>
      <c r="C59" t="str">
        <f>Reelstrips_FG!C1516</f>
        <v>_SCA_5_</v>
      </c>
      <c r="D59" t="str">
        <f>Reelstrips_FG!D1516</f>
        <v>_TMB_1_</v>
      </c>
      <c r="E59" t="str">
        <f>Reelstrips_FG!E1516</f>
        <v>_JOK_1_</v>
      </c>
      <c r="F59" t="str">
        <f>Reelstrips_FG!F1516</f>
        <v>_JOK_1_</v>
      </c>
      <c r="I59">
        <f>Reelstrips_FG!I1516</f>
        <v>150</v>
      </c>
      <c r="J59">
        <f>Reelstrips_FG!J1516</f>
        <v>50</v>
      </c>
      <c r="K59">
        <f>Reelstrips_FG!K1516</f>
        <v>100</v>
      </c>
      <c r="L59">
        <f>Reelstrips_FG!L1516</f>
        <v>40</v>
      </c>
      <c r="M59">
        <f>Reelstrips_FG!M1516</f>
        <v>50</v>
      </c>
      <c r="P59" s="155" cm="1">
        <f t="array" ref="P59">_xlfn.SWITCH(B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59" s="155" cm="1">
        <f t="array" ref="Q59">_xlfn.SWITCH(C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R59" s="155" cm="1">
        <f t="array" ref="R59">_xlfn.SWITCH(D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59" s="155" cm="1">
        <f t="array" ref="S59">_xlfn.SWITCH(E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c r="T59" s="155" cm="1">
        <f t="array" ref="T59">_xlfn.SWITCH(F59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12</v>
      </c>
    </row>
    <row r="60" spans="1:20" x14ac:dyDescent="0.3">
      <c r="A60">
        <v>47</v>
      </c>
      <c r="B60" t="str">
        <f>Reelstrips_FG!B1517</f>
        <v>_low_5_</v>
      </c>
      <c r="C60" t="str">
        <f>Reelstrips_FG!C1517</f>
        <v>_HIG_5_</v>
      </c>
      <c r="D60" t="str">
        <f>Reelstrips_FG!D1517</f>
        <v>_SCA_2_</v>
      </c>
      <c r="E60" t="str">
        <f>Reelstrips_FG!E1517</f>
        <v>_low_3_</v>
      </c>
      <c r="F60" t="str">
        <f>Reelstrips_FG!F1517</f>
        <v>_HIG_1_</v>
      </c>
      <c r="I60">
        <f>Reelstrips_FG!I1517</f>
        <v>50</v>
      </c>
      <c r="J60">
        <f>Reelstrips_FG!J1517</f>
        <v>50</v>
      </c>
      <c r="K60">
        <f>Reelstrips_FG!K1517</f>
        <v>50</v>
      </c>
      <c r="L60">
        <f>Reelstrips_FG!L1517</f>
        <v>50</v>
      </c>
      <c r="M60">
        <f>Reelstrips_FG!M1517</f>
        <v>50</v>
      </c>
      <c r="P60" s="155" cm="1">
        <f t="array" ref="P60">_xlfn.SWITCH(B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60" s="155" cm="1">
        <f t="array" ref="Q60">_xlfn.SWITCH(C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R60" s="155" cm="1">
        <f t="array" ref="R60">_xlfn.SWITCH(D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60" s="155" cm="1">
        <f t="array" ref="S60">_xlfn.SWITCH(E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60" s="155" cm="1">
        <f t="array" ref="T60">_xlfn.SWITCH(F60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61" spans="1:20" x14ac:dyDescent="0.3">
      <c r="A61">
        <v>48</v>
      </c>
      <c r="B61" t="str">
        <f>Reelstrips_FG!B1518</f>
        <v>_low_3_</v>
      </c>
      <c r="C61" t="str">
        <f>Reelstrips_FG!C1518</f>
        <v>_low_5_</v>
      </c>
      <c r="D61" t="str">
        <f>Reelstrips_FG!D1518</f>
        <v>_HIG_2_</v>
      </c>
      <c r="E61" t="str">
        <f>Reelstrips_FG!E1518</f>
        <v>_HIG_2_</v>
      </c>
      <c r="F61" t="str">
        <f>Reelstrips_FG!F1518</f>
        <v>_low_1_</v>
      </c>
      <c r="I61">
        <f>Reelstrips_FG!I1518</f>
        <v>50</v>
      </c>
      <c r="J61">
        <f>Reelstrips_FG!J1518</f>
        <v>50</v>
      </c>
      <c r="K61">
        <f>Reelstrips_FG!K1518</f>
        <v>100</v>
      </c>
      <c r="L61">
        <f>Reelstrips_FG!L1518</f>
        <v>70</v>
      </c>
      <c r="M61">
        <f>Reelstrips_FG!M1518</f>
        <v>50</v>
      </c>
      <c r="P61" s="155" cm="1">
        <f t="array" ref="P61">_xlfn.SWITCH(B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61" s="155" cm="1">
        <f t="array" ref="Q61">_xlfn.SWITCH(C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61" s="155" cm="1">
        <f t="array" ref="R61">_xlfn.SWITCH(D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S61" s="155" cm="1">
        <f t="array" ref="S61">_xlfn.SWITCH(E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T61" s="155" cm="1">
        <f t="array" ref="T61">_xlfn.SWITCH(F61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62" spans="1:20" x14ac:dyDescent="0.3">
      <c r="A62">
        <v>49</v>
      </c>
      <c r="B62" t="str">
        <f>Reelstrips_FG!B1519</f>
        <v>_SCA_5_</v>
      </c>
      <c r="C62" t="str">
        <f>Reelstrips_FG!C1519</f>
        <v>_HIG_2_</v>
      </c>
      <c r="D62" t="str">
        <f>Reelstrips_FG!D1519</f>
        <v>_SCA_3_</v>
      </c>
      <c r="E62" t="str">
        <f>Reelstrips_FG!E1519</f>
        <v>_low_2_</v>
      </c>
      <c r="F62" t="str">
        <f>Reelstrips_FG!F1519</f>
        <v>_low_3_</v>
      </c>
      <c r="I62">
        <f>Reelstrips_FG!I1519</f>
        <v>50</v>
      </c>
      <c r="J62">
        <f>Reelstrips_FG!J1519</f>
        <v>20</v>
      </c>
      <c r="K62">
        <f>Reelstrips_FG!K1519</f>
        <v>100</v>
      </c>
      <c r="L62">
        <f>Reelstrips_FG!L1519</f>
        <v>70</v>
      </c>
      <c r="M62">
        <f>Reelstrips_FG!M1519</f>
        <v>50</v>
      </c>
      <c r="P62" s="155" cm="1">
        <f t="array" ref="P62">_xlfn.SWITCH(B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62" s="155" cm="1">
        <f t="array" ref="Q62">_xlfn.SWITCH(C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62" s="155" cm="1">
        <f t="array" ref="R62">_xlfn.SWITCH(D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62" s="155" cm="1">
        <f t="array" ref="S62">_xlfn.SWITCH(E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2" s="155" cm="1">
        <f t="array" ref="T62">_xlfn.SWITCH(F62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3" spans="1:20" x14ac:dyDescent="0.3">
      <c r="A63">
        <v>50</v>
      </c>
      <c r="B63" t="str">
        <f>Reelstrips_FG!B1520</f>
        <v>_SCA_4_</v>
      </c>
      <c r="C63" t="str">
        <f>Reelstrips_FG!C1520</f>
        <v>_SCA_6_</v>
      </c>
      <c r="D63" t="str">
        <f>Reelstrips_FG!D1520</f>
        <v>_HIG_1_</v>
      </c>
      <c r="E63" t="str">
        <f>Reelstrips_FG!E1520</f>
        <v>_HIG_3_</v>
      </c>
      <c r="F63" t="str">
        <f>Reelstrips_FG!F1520</f>
        <v>_low_5_</v>
      </c>
      <c r="I63">
        <f>Reelstrips_FG!I1520</f>
        <v>100</v>
      </c>
      <c r="J63">
        <f>Reelstrips_FG!J1520</f>
        <v>6</v>
      </c>
      <c r="K63">
        <f>Reelstrips_FG!K1520</f>
        <v>50</v>
      </c>
      <c r="L63">
        <f>Reelstrips_FG!L1520</f>
        <v>70</v>
      </c>
      <c r="M63">
        <f>Reelstrips_FG!M1520</f>
        <v>50</v>
      </c>
      <c r="P63" s="155" cm="1">
        <f t="array" ref="P63">_xlfn.SWITCH(B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63" s="155" cm="1">
        <f t="array" ref="Q63">_xlfn.SWITCH(C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63" s="155" cm="1">
        <f t="array" ref="R63">_xlfn.SWITCH(D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63" s="155" cm="1">
        <f t="array" ref="S63">_xlfn.SWITCH(E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63" s="155" cm="1">
        <f t="array" ref="T63">_xlfn.SWITCH(F63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64" spans="1:20" x14ac:dyDescent="0.3">
      <c r="A64">
        <v>51</v>
      </c>
      <c r="B64" t="str">
        <f>Reelstrips_FG!B1521</f>
        <v>_low_1_</v>
      </c>
      <c r="C64" t="str">
        <f>Reelstrips_FG!C1521</f>
        <v>_SCA_7_</v>
      </c>
      <c r="D64" t="str">
        <f>Reelstrips_FG!D1521</f>
        <v>_HIG_4_</v>
      </c>
      <c r="E64" t="str">
        <f>Reelstrips_FG!E1521</f>
        <v>_low_2_</v>
      </c>
      <c r="F64" t="str">
        <f>Reelstrips_FG!F1521</f>
        <v>_low_3_</v>
      </c>
      <c r="I64">
        <f>Reelstrips_FG!I1521</f>
        <v>50</v>
      </c>
      <c r="J64">
        <f>Reelstrips_FG!J1521</f>
        <v>6</v>
      </c>
      <c r="K64">
        <f>Reelstrips_FG!K1521</f>
        <v>50</v>
      </c>
      <c r="L64">
        <f>Reelstrips_FG!L1521</f>
        <v>6</v>
      </c>
      <c r="M64">
        <f>Reelstrips_FG!M1521</f>
        <v>50</v>
      </c>
      <c r="P64" s="155" cm="1">
        <f t="array" ref="P64">_xlfn.SWITCH(B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Q64" s="155" cm="1">
        <f t="array" ref="Q64">_xlfn.SWITCH(C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64" s="155" cm="1">
        <f t="array" ref="R64">_xlfn.SWITCH(D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64" s="155" cm="1">
        <f t="array" ref="S64">_xlfn.SWITCH(E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64" s="155" cm="1">
        <f t="array" ref="T64">_xlfn.SWITCH(F64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65" spans="1:20" x14ac:dyDescent="0.3">
      <c r="A65">
        <v>52</v>
      </c>
      <c r="B65" t="str">
        <f>Reelstrips_FG!B1522</f>
        <v>_SCA_6_</v>
      </c>
      <c r="C65" t="str">
        <f>Reelstrips_FG!C1522</f>
        <v>_SCA_8_</v>
      </c>
      <c r="D65" t="str">
        <f>Reelstrips_FG!D1522</f>
        <v>_SCA_6_</v>
      </c>
      <c r="E65" t="str">
        <f>Reelstrips_FG!E1522</f>
        <v>_SCA_6_</v>
      </c>
      <c r="F65" t="str">
        <f>Reelstrips_FG!F1522</f>
        <v>_SCA_6_</v>
      </c>
      <c r="I65">
        <f>Reelstrips_FG!I1522</f>
        <v>15</v>
      </c>
      <c r="J65">
        <f>Reelstrips_FG!J1522</f>
        <v>6</v>
      </c>
      <c r="K65">
        <f>Reelstrips_FG!K1522</f>
        <v>60</v>
      </c>
      <c r="L65">
        <f>Reelstrips_FG!L1522</f>
        <v>6</v>
      </c>
      <c r="M65">
        <f>Reelstrips_FG!M1522</f>
        <v>50</v>
      </c>
      <c r="P65" s="155" cm="1">
        <f t="array" ref="P65">_xlfn.SWITCH(B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65" s="155" cm="1">
        <f t="array" ref="Q65">_xlfn.SWITCH(C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65" s="155" cm="1">
        <f t="array" ref="R65">_xlfn.SWITCH(D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S65" s="155" cm="1">
        <f t="array" ref="S65">_xlfn.SWITCH(E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65" s="155" cm="1">
        <f t="array" ref="T65">_xlfn.SWITCH(F65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66" spans="1:20" x14ac:dyDescent="0.3">
      <c r="A66">
        <v>53</v>
      </c>
      <c r="B66" t="str">
        <f>Reelstrips_FG!B1523</f>
        <v>_SCA_7_</v>
      </c>
      <c r="C66" t="str">
        <f>Reelstrips_FG!C1523</f>
        <v>_SCA_9_</v>
      </c>
      <c r="D66" t="str">
        <f>Reelstrips_FG!D1523</f>
        <v>_SCA_7_</v>
      </c>
      <c r="E66" t="str">
        <f>Reelstrips_FG!E1523</f>
        <v>_SCA_7_</v>
      </c>
      <c r="F66" t="str">
        <f>Reelstrips_FG!F1523</f>
        <v>_SCA_7_</v>
      </c>
      <c r="I66">
        <f>Reelstrips_FG!I1523</f>
        <v>6</v>
      </c>
      <c r="J66">
        <f>Reelstrips_FG!J1523</f>
        <v>6</v>
      </c>
      <c r="K66">
        <f>Reelstrips_FG!K1523</f>
        <v>8</v>
      </c>
      <c r="L66">
        <f>Reelstrips_FG!L1523</f>
        <v>6</v>
      </c>
      <c r="M66">
        <f>Reelstrips_FG!M1523</f>
        <v>15</v>
      </c>
      <c r="P66" s="155" cm="1">
        <f t="array" ref="P66">_xlfn.SWITCH(B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66" s="155" cm="1">
        <f t="array" ref="Q66">_xlfn.SWITCH(C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66" s="155" cm="1">
        <f t="array" ref="R66">_xlfn.SWITCH(D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S66" s="155" cm="1">
        <f t="array" ref="S66">_xlfn.SWITCH(E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66" s="155" cm="1">
        <f t="array" ref="T66">_xlfn.SWITCH(F66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67" spans="1:20" x14ac:dyDescent="0.3">
      <c r="A67">
        <v>54</v>
      </c>
      <c r="B67" t="str">
        <f>Reelstrips_FG!B1524</f>
        <v>_SCA_8_</v>
      </c>
      <c r="C67" t="str">
        <f>Reelstrips_FG!C1524</f>
        <v>_SCA_10_</v>
      </c>
      <c r="D67" t="str">
        <f>Reelstrips_FG!D1524</f>
        <v>_SCA_8_</v>
      </c>
      <c r="E67" t="str">
        <f>Reelstrips_FG!E1524</f>
        <v>_SCA_8_</v>
      </c>
      <c r="F67" t="str">
        <f>Reelstrips_FG!F1524</f>
        <v>_SCA_8_</v>
      </c>
      <c r="I67">
        <f>Reelstrips_FG!I1524</f>
        <v>6</v>
      </c>
      <c r="J67">
        <f>Reelstrips_FG!J1524</f>
        <v>6</v>
      </c>
      <c r="K67">
        <f>Reelstrips_FG!K1524</f>
        <v>8</v>
      </c>
      <c r="L67">
        <f>Reelstrips_FG!L1524</f>
        <v>6</v>
      </c>
      <c r="M67">
        <f>Reelstrips_FG!M1524</f>
        <v>15</v>
      </c>
      <c r="P67" s="155" cm="1">
        <f t="array" ref="P67">_xlfn.SWITCH(B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67" s="155" cm="1">
        <f t="array" ref="Q67">_xlfn.SWITCH(C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R67" s="155" cm="1">
        <f t="array" ref="R67">_xlfn.SWITCH(D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S67" s="155" cm="1">
        <f t="array" ref="S67">_xlfn.SWITCH(E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67" s="155" cm="1">
        <f t="array" ref="T67">_xlfn.SWITCH(F67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68" spans="1:20" x14ac:dyDescent="0.3">
      <c r="A68">
        <v>55</v>
      </c>
      <c r="B68" t="str">
        <f>Reelstrips_FG!B1525</f>
        <v>_SCA_9_</v>
      </c>
      <c r="C68" t="str">
        <f>Reelstrips_FG!C1525</f>
        <v>_SCA_6_</v>
      </c>
      <c r="D68" t="str">
        <f>Reelstrips_FG!D1525</f>
        <v>_SCA_9_</v>
      </c>
      <c r="E68" t="str">
        <f>Reelstrips_FG!E1525</f>
        <v>_SCA_9_</v>
      </c>
      <c r="F68" t="str">
        <f>Reelstrips_FG!F1525</f>
        <v>_SCA_9_</v>
      </c>
      <c r="I68">
        <f>Reelstrips_FG!I1525</f>
        <v>6</v>
      </c>
      <c r="J68">
        <f>Reelstrips_FG!J1525</f>
        <v>5</v>
      </c>
      <c r="K68">
        <f>Reelstrips_FG!K1525</f>
        <v>8</v>
      </c>
      <c r="L68">
        <f>Reelstrips_FG!L1525</f>
        <v>6</v>
      </c>
      <c r="M68">
        <f>Reelstrips_FG!M1525</f>
        <v>15</v>
      </c>
      <c r="P68" s="155" cm="1">
        <f t="array" ref="P68">_xlfn.SWITCH(B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68" s="155" cm="1">
        <f t="array" ref="Q68">_xlfn.SWITCH(C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68" s="155" cm="1">
        <f t="array" ref="R68">_xlfn.SWITCH(D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S68" s="155" cm="1">
        <f t="array" ref="S68">_xlfn.SWITCH(E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68" s="155" cm="1">
        <f t="array" ref="T68">_xlfn.SWITCH(F68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69" spans="1:20" x14ac:dyDescent="0.3">
      <c r="A69">
        <v>56</v>
      </c>
      <c r="B69" t="str">
        <f>Reelstrips_FG!B1526</f>
        <v>_SCA_10_</v>
      </c>
      <c r="C69" t="str">
        <f>Reelstrips_FG!C1526</f>
        <v>_HIG_4_</v>
      </c>
      <c r="D69" t="str">
        <f>Reelstrips_FG!D1526</f>
        <v>_low_3_</v>
      </c>
      <c r="E69" t="str">
        <f>Reelstrips_FG!E1526</f>
        <v>_low_5_</v>
      </c>
      <c r="F69" t="str">
        <f>Reelstrips_FG!F1526</f>
        <v>_HIG_2_</v>
      </c>
      <c r="I69">
        <f>Reelstrips_FG!I1526</f>
        <v>6</v>
      </c>
      <c r="J69">
        <f>Reelstrips_FG!J1526</f>
        <v>50</v>
      </c>
      <c r="K69">
        <f>Reelstrips_FG!K1526</f>
        <v>150</v>
      </c>
      <c r="L69">
        <f>Reelstrips_FG!L1526</f>
        <v>15</v>
      </c>
      <c r="M69">
        <f>Reelstrips_FG!M1526</f>
        <v>15</v>
      </c>
      <c r="P69" s="155" cm="1">
        <f t="array" ref="P69">_xlfn.SWITCH(B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Q69" s="155" cm="1">
        <f t="array" ref="Q69">_xlfn.SWITCH(C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R69" s="155" cm="1">
        <f t="array" ref="R69">_xlfn.SWITCH(D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69" s="155" cm="1">
        <f t="array" ref="S69">_xlfn.SWITCH(E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69" s="155" cm="1">
        <f t="array" ref="T69">_xlfn.SWITCH(F69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row>
    <row r="70" spans="1:20" x14ac:dyDescent="0.3">
      <c r="A70">
        <v>57</v>
      </c>
      <c r="B70" t="str">
        <f>Reelstrips_FG!B1527</f>
        <v>_SCA_6_</v>
      </c>
      <c r="C70" t="str">
        <f>Reelstrips_FG!C1527</f>
        <v>_HIG_1_</v>
      </c>
      <c r="D70" t="str">
        <f>Reelstrips_FG!D1527</f>
        <v>_low_5_</v>
      </c>
      <c r="E70" t="str">
        <f>Reelstrips_FG!E1527</f>
        <v>_HIG_1_</v>
      </c>
      <c r="F70" t="str">
        <f>Reelstrips_FG!F1527</f>
        <v>_low_4_</v>
      </c>
      <c r="I70">
        <f>Reelstrips_FG!I1527</f>
        <v>6</v>
      </c>
      <c r="J70">
        <f>Reelstrips_FG!J1527</f>
        <v>100</v>
      </c>
      <c r="K70">
        <f>Reelstrips_FG!K1527</f>
        <v>150</v>
      </c>
      <c r="L70">
        <f>Reelstrips_FG!L1527</f>
        <v>50</v>
      </c>
      <c r="M70">
        <f>Reelstrips_FG!M1527</f>
        <v>50</v>
      </c>
      <c r="P70" s="155" cm="1">
        <f t="array" ref="P70">_xlfn.SWITCH(B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70" s="155" cm="1">
        <f t="array" ref="Q70">_xlfn.SWITCH(C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R70" s="155" cm="1">
        <f t="array" ref="R70">_xlfn.SWITCH(D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70" s="155" cm="1">
        <f t="array" ref="S70">_xlfn.SWITCH(E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70" s="155" cm="1">
        <f t="array" ref="T70">_xlfn.SWITCH(F70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1" spans="1:20" x14ac:dyDescent="0.3">
      <c r="A71">
        <v>58</v>
      </c>
      <c r="B71" t="str">
        <f>Reelstrips_FG!B1528</f>
        <v>_SCA_7_</v>
      </c>
      <c r="C71" t="str">
        <f>Reelstrips_FG!C1528</f>
        <v>_low_5_</v>
      </c>
      <c r="D71" t="str">
        <f>Reelstrips_FG!D1528</f>
        <v>_TMB_1_</v>
      </c>
      <c r="E71" t="str">
        <f>Reelstrips_FG!E1528</f>
        <v>_HIG_5_</v>
      </c>
      <c r="F71" t="str">
        <f>Reelstrips_FG!F1528</f>
        <v>_low_5_</v>
      </c>
      <c r="I71">
        <f>Reelstrips_FG!I1528</f>
        <v>6</v>
      </c>
      <c r="J71">
        <f>Reelstrips_FG!J1528</f>
        <v>100</v>
      </c>
      <c r="K71">
        <f>Reelstrips_FG!K1528</f>
        <v>150</v>
      </c>
      <c r="L71">
        <f>Reelstrips_FG!L1528</f>
        <v>50</v>
      </c>
      <c r="M71">
        <f>Reelstrips_FG!M1528</f>
        <v>50</v>
      </c>
      <c r="P71" s="155" cm="1">
        <f t="array" ref="P71">_xlfn.SWITCH(B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71" s="155" cm="1">
        <f t="array" ref="Q71">_xlfn.SWITCH(C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R71" s="155" cm="1">
        <f t="array" ref="R71">_xlfn.SWITCH(D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71" s="155" cm="1">
        <f t="array" ref="S71">_xlfn.SWITCH(E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71" s="155" cm="1">
        <f t="array" ref="T71">_xlfn.SWITCH(F71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72" spans="1:20" x14ac:dyDescent="0.3">
      <c r="A72">
        <v>59</v>
      </c>
      <c r="B72" t="str">
        <f>Reelstrips_FG!B1529</f>
        <v>_SCA_8_</v>
      </c>
      <c r="C72" t="str">
        <f>Reelstrips_FG!C1529</f>
        <v>_SCA_6_</v>
      </c>
      <c r="D72" t="str">
        <f>Reelstrips_FG!D1529</f>
        <v>_low_3_</v>
      </c>
      <c r="E72" t="str">
        <f>Reelstrips_FG!E1529</f>
        <v>_HIG_3_</v>
      </c>
      <c r="F72" t="str">
        <f>Reelstrips_FG!F1529</f>
        <v>_low_4_</v>
      </c>
      <c r="I72">
        <f>Reelstrips_FG!I1529</f>
        <v>6</v>
      </c>
      <c r="J72">
        <f>Reelstrips_FG!J1529</f>
        <v>20</v>
      </c>
      <c r="K72">
        <f>Reelstrips_FG!K1529</f>
        <v>150</v>
      </c>
      <c r="L72">
        <f>Reelstrips_FG!L1529</f>
        <v>50</v>
      </c>
      <c r="M72">
        <f>Reelstrips_FG!M1529</f>
        <v>5</v>
      </c>
      <c r="P72" s="155" cm="1">
        <f t="array" ref="P72">_xlfn.SWITCH(B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72" s="155" cm="1">
        <f t="array" ref="Q72">_xlfn.SWITCH(C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72" s="155" cm="1">
        <f t="array" ref="R72">_xlfn.SWITCH(D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2" s="155" cm="1">
        <f t="array" ref="S72">_xlfn.SWITCH(E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T72" s="155" cm="1">
        <f t="array" ref="T72">_xlfn.SWITCH(F72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73" spans="1:20" x14ac:dyDescent="0.3">
      <c r="A73">
        <v>60</v>
      </c>
      <c r="B73" t="str">
        <f>Reelstrips_FG!B1530</f>
        <v>_SCA_9_</v>
      </c>
      <c r="C73" t="str">
        <f>Reelstrips_FG!C1530</f>
        <v>_SCA_7_</v>
      </c>
      <c r="D73" t="str">
        <f>Reelstrips_FG!D1530</f>
        <v>_HIG_5_</v>
      </c>
      <c r="E73" t="str">
        <f>Reelstrips_FG!E1530</f>
        <v>_SCA_6_</v>
      </c>
      <c r="F73" t="str">
        <f>Reelstrips_FG!F1530</f>
        <v>_SCA_6_</v>
      </c>
      <c r="I73">
        <f>Reelstrips_FG!I1530</f>
        <v>6</v>
      </c>
      <c r="J73">
        <f>Reelstrips_FG!J1530</f>
        <v>15</v>
      </c>
      <c r="K73">
        <f>Reelstrips_FG!K1530</f>
        <v>150</v>
      </c>
      <c r="L73">
        <f>Reelstrips_FG!L1530</f>
        <v>50</v>
      </c>
      <c r="M73">
        <f>Reelstrips_FG!M1530</f>
        <v>5</v>
      </c>
      <c r="P73" s="155" cm="1">
        <f t="array" ref="P73">_xlfn.SWITCH(B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Q73" s="155" cm="1">
        <f t="array" ref="Q73">_xlfn.SWITCH(C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73" s="155" cm="1">
        <f t="array" ref="R73">_xlfn.SWITCH(D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73" s="155" cm="1">
        <f t="array" ref="S73">_xlfn.SWITCH(E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73" s="155" cm="1">
        <f t="array" ref="T73">_xlfn.SWITCH(F73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74" spans="1:20" x14ac:dyDescent="0.3">
      <c r="A74">
        <v>61</v>
      </c>
      <c r="B74" t="str">
        <f>Reelstrips_FG!B1531</f>
        <v>_low_3_</v>
      </c>
      <c r="C74" t="str">
        <f>Reelstrips_FG!C1531</f>
        <v>_SCA_8_</v>
      </c>
      <c r="D74" t="str">
        <f>Reelstrips_FG!D1531</f>
        <v>_HIG_3_</v>
      </c>
      <c r="E74" t="str">
        <f>Reelstrips_FG!E1531</f>
        <v>_SCA_7_</v>
      </c>
      <c r="F74" t="str">
        <f>Reelstrips_FG!F1531</f>
        <v>_SCA_7_</v>
      </c>
      <c r="I74">
        <f>Reelstrips_FG!I1531</f>
        <v>50</v>
      </c>
      <c r="J74">
        <f>Reelstrips_FG!J1531</f>
        <v>15</v>
      </c>
      <c r="K74">
        <f>Reelstrips_FG!K1531</f>
        <v>20</v>
      </c>
      <c r="L74">
        <f>Reelstrips_FG!L1531</f>
        <v>5</v>
      </c>
      <c r="M74">
        <f>Reelstrips_FG!M1531</f>
        <v>5</v>
      </c>
      <c r="P74" s="155" cm="1">
        <f t="array" ref="P74">_xlfn.SWITCH(B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74" s="155" cm="1">
        <f t="array" ref="Q74">_xlfn.SWITCH(C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R74" s="155" cm="1">
        <f t="array" ref="R74">_xlfn.SWITCH(D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4" s="155" cm="1">
        <f t="array" ref="S74">_xlfn.SWITCH(E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74" s="155" cm="1">
        <f t="array" ref="T74">_xlfn.SWITCH(F74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75" spans="1:20" x14ac:dyDescent="0.3">
      <c r="A75">
        <v>62</v>
      </c>
      <c r="B75" t="str">
        <f>Reelstrips_FG!B1532</f>
        <v>_low_4_</v>
      </c>
      <c r="C75" t="str">
        <f>Reelstrips_FG!C1532</f>
        <v>_SCA_9_</v>
      </c>
      <c r="D75" t="str">
        <f>Reelstrips_FG!D1532</f>
        <v>_TMB_1_</v>
      </c>
      <c r="E75" t="str">
        <f>Reelstrips_FG!E1532</f>
        <v>_SCA_8_</v>
      </c>
      <c r="F75" t="str">
        <f>Reelstrips_FG!F1532</f>
        <v>_SCA_8_</v>
      </c>
      <c r="I75">
        <f>Reelstrips_FG!I1532</f>
        <v>50</v>
      </c>
      <c r="J75">
        <f>Reelstrips_FG!J1532</f>
        <v>50</v>
      </c>
      <c r="K75">
        <f>Reelstrips_FG!K1532</f>
        <v>20</v>
      </c>
      <c r="L75">
        <f>Reelstrips_FG!L1532</f>
        <v>5</v>
      </c>
      <c r="M75">
        <f>Reelstrips_FG!M1532</f>
        <v>5</v>
      </c>
      <c r="P75" s="155" cm="1">
        <f t="array" ref="P75">_xlfn.SWITCH(B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75" s="155" cm="1">
        <f t="array" ref="Q75">_xlfn.SWITCH(C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R75" s="155" cm="1">
        <f t="array" ref="R75">_xlfn.SWITCH(D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75" s="155" cm="1">
        <f t="array" ref="S75">_xlfn.SWITCH(E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75" s="155" cm="1">
        <f t="array" ref="T75">_xlfn.SWITCH(F75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76" spans="1:20" x14ac:dyDescent="0.3">
      <c r="A76">
        <v>63</v>
      </c>
      <c r="B76" t="str">
        <f>Reelstrips_FG!B1533</f>
        <v>_SCA_2_</v>
      </c>
      <c r="C76" t="str">
        <f>Reelstrips_FG!C1533</f>
        <v>_low_1_</v>
      </c>
      <c r="D76" t="str">
        <f>Reelstrips_FG!D1533</f>
        <v>_TMB_3_</v>
      </c>
      <c r="E76" t="str">
        <f>Reelstrips_FG!E1533</f>
        <v>_SCA_9_</v>
      </c>
      <c r="F76" t="str">
        <f>Reelstrips_FG!F1533</f>
        <v>_SCA_9_</v>
      </c>
      <c r="I76">
        <f>Reelstrips_FG!I1533</f>
        <v>50</v>
      </c>
      <c r="J76">
        <f>Reelstrips_FG!J1533</f>
        <v>50</v>
      </c>
      <c r="K76">
        <f>Reelstrips_FG!K1533</f>
        <v>20</v>
      </c>
      <c r="L76">
        <f>Reelstrips_FG!L1533</f>
        <v>5</v>
      </c>
      <c r="M76">
        <f>Reelstrips_FG!M1533</f>
        <v>5</v>
      </c>
      <c r="P76" s="155" cm="1">
        <f t="array" ref="P76">_xlfn.SWITCH(B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Q76" s="155" cm="1">
        <f t="array" ref="Q76">_xlfn.SWITCH(C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76" s="155" cm="1">
        <f t="array" ref="R76">_xlfn.SWITCH(D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30</v>
      </c>
      <c r="S76" s="155" cm="1">
        <f t="array" ref="S76">_xlfn.SWITCH(E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76" s="155" cm="1">
        <f t="array" ref="T76">_xlfn.SWITCH(F76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77" spans="1:20" x14ac:dyDescent="0.3">
      <c r="A77">
        <v>64</v>
      </c>
      <c r="B77" t="str">
        <f>Reelstrips_FG!B1534</f>
        <v>_HIG_2_</v>
      </c>
      <c r="C77" t="str">
        <f>Reelstrips_FG!C1534</f>
        <v>_low_3_</v>
      </c>
      <c r="D77" t="str">
        <f>Reelstrips_FG!D1534</f>
        <v>_TMB_1_</v>
      </c>
      <c r="E77" t="str">
        <f>Reelstrips_FG!E1534</f>
        <v>_SCA_10_</v>
      </c>
      <c r="F77" t="str">
        <f>Reelstrips_FG!F1534</f>
        <v>_SCA_10_</v>
      </c>
      <c r="I77">
        <f>Reelstrips_FG!I1534</f>
        <v>50</v>
      </c>
      <c r="J77">
        <f>Reelstrips_FG!J1534</f>
        <v>50</v>
      </c>
      <c r="K77">
        <f>Reelstrips_FG!K1534</f>
        <v>20</v>
      </c>
      <c r="L77">
        <f>Reelstrips_FG!L1534</f>
        <v>5</v>
      </c>
      <c r="M77">
        <f>Reelstrips_FG!M1534</f>
        <v>5</v>
      </c>
      <c r="P77" s="155" cm="1">
        <f t="array" ref="P77">_xlfn.SWITCH(B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Q77" s="155" cm="1">
        <f t="array" ref="Q77">_xlfn.SWITCH(C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77" s="155" cm="1">
        <f t="array" ref="R77">_xlfn.SWITCH(D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77" s="155" cm="1">
        <f t="array" ref="S77">_xlfn.SWITCH(E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c r="T77" s="155" cm="1">
        <f t="array" ref="T77">_xlfn.SWITCH(F77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25</v>
      </c>
    </row>
    <row r="78" spans="1:20" x14ac:dyDescent="0.3">
      <c r="A78">
        <v>65</v>
      </c>
      <c r="B78" t="str">
        <f>Reelstrips_FG!B1535</f>
        <v>_SCA_3_</v>
      </c>
      <c r="C78" t="str">
        <f>Reelstrips_FG!C1535</f>
        <v>_SCA_2_</v>
      </c>
      <c r="D78" t="str">
        <f>Reelstrips_FG!D1535</f>
        <v>_HIG_3_</v>
      </c>
      <c r="E78" t="str">
        <f>Reelstrips_FG!E1535</f>
        <v>_SCA_6_</v>
      </c>
      <c r="F78" t="str">
        <f>Reelstrips_FG!F1535</f>
        <v>_SCA_6_</v>
      </c>
      <c r="I78">
        <f>Reelstrips_FG!I1535</f>
        <v>50</v>
      </c>
      <c r="J78">
        <f>Reelstrips_FG!J1535</f>
        <v>50</v>
      </c>
      <c r="K78">
        <f>Reelstrips_FG!K1535</f>
        <v>50</v>
      </c>
      <c r="L78">
        <f>Reelstrips_FG!L1535</f>
        <v>5</v>
      </c>
      <c r="M78">
        <f>Reelstrips_FG!M1535</f>
        <v>5</v>
      </c>
      <c r="P78" s="155" cm="1">
        <f t="array" ref="P78">_xlfn.SWITCH(B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Q78" s="155" cm="1">
        <f t="array" ref="Q78">_xlfn.SWITCH(C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R78" s="155" cm="1">
        <f t="array" ref="R78">_xlfn.SWITCH(D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8</v>
      </c>
      <c r="S78" s="155" cm="1">
        <f t="array" ref="S78">_xlfn.SWITCH(E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T78" s="155" cm="1">
        <f t="array" ref="T78">_xlfn.SWITCH(F78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row>
    <row r="79" spans="1:20" x14ac:dyDescent="0.3">
      <c r="A79">
        <v>66</v>
      </c>
      <c r="B79" t="str">
        <f>Reelstrips_FG!B1536</f>
        <v>_low_5_</v>
      </c>
      <c r="C79" t="str">
        <f>Reelstrips_FG!C1536</f>
        <v>_HIG_2_</v>
      </c>
      <c r="D79" t="str">
        <f>Reelstrips_FG!D1536</f>
        <v>_low_3_</v>
      </c>
      <c r="E79" t="str">
        <f>Reelstrips_FG!E1536</f>
        <v>_SCA_7_</v>
      </c>
      <c r="F79" t="str">
        <f>Reelstrips_FG!F1536</f>
        <v>_SCA_7_</v>
      </c>
      <c r="I79">
        <f>Reelstrips_FG!I1536</f>
        <v>50</v>
      </c>
      <c r="J79">
        <f>Reelstrips_FG!J1536</f>
        <v>50</v>
      </c>
      <c r="K79">
        <f>Reelstrips_FG!K1536</f>
        <v>100</v>
      </c>
      <c r="L79">
        <f>Reelstrips_FG!L1536</f>
        <v>5</v>
      </c>
      <c r="M79">
        <f>Reelstrips_FG!M1536</f>
        <v>5</v>
      </c>
      <c r="P79" s="155" cm="1">
        <f t="array" ref="P79">_xlfn.SWITCH(B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79" s="155" cm="1">
        <f t="array" ref="Q79">_xlfn.SWITCH(C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9</v>
      </c>
      <c r="R79" s="155" cm="1">
        <f t="array" ref="R79">_xlfn.SWITCH(D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S79" s="155" cm="1">
        <f t="array" ref="S79">_xlfn.SWITCH(E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T79" s="155" cm="1">
        <f t="array" ref="T79">_xlfn.SWITCH(F79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row>
    <row r="80" spans="1:20" x14ac:dyDescent="0.3">
      <c r="A80">
        <v>67</v>
      </c>
      <c r="B80" t="str">
        <f>Reelstrips_FG!B1537</f>
        <v>_low_3_</v>
      </c>
      <c r="C80" t="str">
        <f>Reelstrips_FG!C1537</f>
        <v>_SCA_3_</v>
      </c>
      <c r="D80" t="str">
        <f>Reelstrips_FG!D1537</f>
        <v>_HIG_4_</v>
      </c>
      <c r="E80" t="str">
        <f>Reelstrips_FG!E1537</f>
        <v>_SCA_8_</v>
      </c>
      <c r="F80" t="str">
        <f>Reelstrips_FG!F1537</f>
        <v>_SCA_8_</v>
      </c>
      <c r="I80">
        <f>Reelstrips_FG!I1537</f>
        <v>50</v>
      </c>
      <c r="J80">
        <f>Reelstrips_FG!J1537</f>
        <v>50</v>
      </c>
      <c r="K80">
        <f>Reelstrips_FG!K1537</f>
        <v>100</v>
      </c>
      <c r="L80">
        <f>Reelstrips_FG!L1537</f>
        <v>5</v>
      </c>
      <c r="M80">
        <f>Reelstrips_FG!M1537</f>
        <v>5</v>
      </c>
      <c r="P80" s="155" cm="1">
        <f t="array" ref="P80">_xlfn.SWITCH(B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0" s="155" cm="1">
        <f t="array" ref="Q80">_xlfn.SWITCH(C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R80" s="155" cm="1">
        <f t="array" ref="R80">_xlfn.SWITCH(D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S80" s="155" cm="1">
        <f t="array" ref="S80">_xlfn.SWITCH(E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T80" s="155" cm="1">
        <f t="array" ref="T80">_xlfn.SWITCH(F80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row>
    <row r="81" spans="1:20" x14ac:dyDescent="0.3">
      <c r="A81">
        <v>68</v>
      </c>
      <c r="B81" t="str">
        <f>Reelstrips_FG!B1538</f>
        <v>_SCA_5_</v>
      </c>
      <c r="C81" t="str">
        <f>Reelstrips_FG!C1538</f>
        <v>_low_1_</v>
      </c>
      <c r="D81" t="str">
        <f>Reelstrips_FG!D1538</f>
        <v>_TMB_1_</v>
      </c>
      <c r="E81" t="str">
        <f>Reelstrips_FG!E1538</f>
        <v>_SCA_9_</v>
      </c>
      <c r="F81" t="str">
        <f>Reelstrips_FG!F1538</f>
        <v>_SCA_9_</v>
      </c>
      <c r="I81">
        <f>Reelstrips_FG!I1538</f>
        <v>50</v>
      </c>
      <c r="J81">
        <f>Reelstrips_FG!J1538</f>
        <v>50</v>
      </c>
      <c r="K81">
        <f>Reelstrips_FG!K1538</f>
        <v>100</v>
      </c>
      <c r="L81">
        <f>Reelstrips_FG!L1538</f>
        <v>5</v>
      </c>
      <c r="M81">
        <f>Reelstrips_FG!M1538</f>
        <v>5</v>
      </c>
      <c r="P81" s="155" cm="1">
        <f t="array" ref="P81">_xlfn.SWITCH(B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20</v>
      </c>
      <c r="Q81" s="155" cm="1">
        <f t="array" ref="Q81">_xlfn.SWITCH(C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1" s="155" cm="1">
        <f t="array" ref="R81">_xlfn.SWITCH(D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28</v>
      </c>
      <c r="S81" s="155" cm="1">
        <f t="array" ref="S81">_xlfn.SWITCH(E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c r="T81" s="155" cm="1">
        <f t="array" ref="T81">_xlfn.SWITCH(F81,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24</v>
      </c>
    </row>
    <row r="82" spans="1:20" x14ac:dyDescent="0.3">
      <c r="A82">
        <v>69</v>
      </c>
      <c r="B82" t="str">
        <f>Reelstrips_FG!B1539</f>
        <v>_SCA_4_</v>
      </c>
      <c r="C82" t="str">
        <f>Reelstrips_FG!C1539</f>
        <v>_SCA_6_</v>
      </c>
      <c r="D82" t="str">
        <f>Reelstrips_FG!D1539</f>
        <v>_low_1_</v>
      </c>
      <c r="E82" t="str">
        <f>Reelstrips_FG!E1539</f>
        <v>_low_1_</v>
      </c>
      <c r="F82" t="str">
        <f>Reelstrips_FG!F1539</f>
        <v>_low_3_</v>
      </c>
      <c r="I82">
        <f>Reelstrips_FG!I1539</f>
        <v>50</v>
      </c>
      <c r="J82">
        <f>Reelstrips_FG!J1539</f>
        <v>100</v>
      </c>
      <c r="K82">
        <f>Reelstrips_FG!K1539</f>
        <v>100</v>
      </c>
      <c r="L82">
        <f>Reelstrips_FG!L1539</f>
        <v>5</v>
      </c>
      <c r="M82">
        <f>Reelstrips_FG!M1539</f>
        <v>20</v>
      </c>
      <c r="P82" s="155" cm="1">
        <f t="array" ref="P82">_xlfn.SWITCH(B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19</v>
      </c>
      <c r="Q82" s="155" cm="1">
        <f t="array" ref="Q82">_xlfn.SWITCH(C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R82" s="155" cm="1">
        <f t="array" ref="R82">_xlfn.SWITCH(D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S82" s="155" cm="1">
        <f t="array" ref="S82">_xlfn.SWITCH(E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T82" s="155" cm="1">
        <f t="array" ref="T82">_xlfn.SWITCH(F82,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row>
    <row r="83" spans="1:20" x14ac:dyDescent="0.3">
      <c r="A83">
        <v>70</v>
      </c>
      <c r="B83" t="str">
        <f>Reelstrips_FG!B1540</f>
        <v>_low_3_</v>
      </c>
      <c r="C83" t="str">
        <f>Reelstrips_FG!C1540</f>
        <v>_SCA_7_</v>
      </c>
      <c r="D83" t="str">
        <f>Reelstrips_FG!D1540</f>
        <v>_HIG_1_</v>
      </c>
      <c r="E83" t="str">
        <f>Reelstrips_FG!E1540</f>
        <v>_low_3_</v>
      </c>
      <c r="F83" t="str">
        <f>Reelstrips_FG!F1540</f>
        <v>_low_1_</v>
      </c>
      <c r="I83">
        <f>Reelstrips_FG!I1540</f>
        <v>3</v>
      </c>
      <c r="J83">
        <f>Reelstrips_FG!J1540</f>
        <v>4</v>
      </c>
      <c r="K83">
        <f>Reelstrips_FG!K1540</f>
        <v>4</v>
      </c>
      <c r="L83">
        <f>Reelstrips_FG!L1540</f>
        <v>2</v>
      </c>
      <c r="M83">
        <f>Reelstrips_FG!M1540</f>
        <v>1</v>
      </c>
      <c r="P83" s="155" cm="1">
        <f t="array" ref="P83">_xlfn.SWITCH(B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Q83" s="155" cm="1">
        <f t="array" ref="Q83">_xlfn.SWITCH(C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R83" s="155" cm="1">
        <f t="array" ref="R83">_xlfn.SWITCH(D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S83" s="155" cm="1">
        <f t="array" ref="S83">_xlfn.SWITCH(E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T83" s="155" cm="1">
        <f t="array" ref="T83">_xlfn.SWITCH(F83,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4" spans="1:20" x14ac:dyDescent="0.3">
      <c r="A84">
        <v>71</v>
      </c>
      <c r="B84" t="str">
        <f>Reelstrips_FG!B1541</f>
        <v>_low_5_</v>
      </c>
      <c r="C84" t="str">
        <f>Reelstrips_FG!C1541</f>
        <v>_low_2_</v>
      </c>
      <c r="D84" t="str">
        <f>Reelstrips_FG!D1541</f>
        <v>_SCA_2_</v>
      </c>
      <c r="E84" t="str">
        <f>Reelstrips_FG!E1541</f>
        <v>_HIG_1_</v>
      </c>
      <c r="F84" t="str">
        <f>Reelstrips_FG!F1541</f>
        <v>_HIG_1_</v>
      </c>
      <c r="I84">
        <f>Reelstrips_FG!I1541</f>
        <v>3</v>
      </c>
      <c r="J84">
        <f>Reelstrips_FG!J1541</f>
        <v>4</v>
      </c>
      <c r="K84">
        <f>Reelstrips_FG!K1541</f>
        <v>4</v>
      </c>
      <c r="L84">
        <f>Reelstrips_FG!L1541</f>
        <v>2</v>
      </c>
      <c r="M84">
        <f>Reelstrips_FG!M1541</f>
        <v>1</v>
      </c>
      <c r="P84" s="155" cm="1">
        <f t="array" ref="P84">_xlfn.SWITCH(B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Q84" s="155" cm="1">
        <f t="array" ref="Q84">_xlfn.SWITCH(C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84" s="155" cm="1">
        <f t="array" ref="R84">_xlfn.SWITCH(D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17</v>
      </c>
      <c r="S84" s="155" cm="1">
        <f t="array" ref="S84">_xlfn.SWITCH(E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c r="T84" s="155" cm="1">
        <f t="array" ref="T84">_xlfn.SWITCH(F84,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10</v>
      </c>
    </row>
    <row r="85" spans="1:20" x14ac:dyDescent="0.3">
      <c r="A85">
        <v>72</v>
      </c>
      <c r="B85" t="str">
        <f>Reelstrips_FG!B1542</f>
        <v>_JP_1_</v>
      </c>
      <c r="C85" t="str">
        <f>Reelstrips_FG!C1542</f>
        <v>_JP_1_</v>
      </c>
      <c r="D85" t="str">
        <f>Reelstrips_FG!D1542</f>
        <v>_JP_2_</v>
      </c>
      <c r="E85" t="str">
        <f>Reelstrips_FG!E1542</f>
        <v>_JP_2_</v>
      </c>
      <c r="F85" t="str">
        <f>Reelstrips_FG!F1542</f>
        <v>_JP_3_</v>
      </c>
      <c r="I85">
        <f>Reelstrips_FG!I1542</f>
        <v>3</v>
      </c>
      <c r="J85">
        <f>Reelstrips_FG!J1542</f>
        <v>4</v>
      </c>
      <c r="K85">
        <f>Reelstrips_FG!K1542</f>
        <v>4</v>
      </c>
      <c r="L85">
        <f>Reelstrips_FG!L1542</f>
        <v>2</v>
      </c>
      <c r="M85">
        <f>Reelstrips_FG!M1542</f>
        <v>1</v>
      </c>
      <c r="P85" s="155" cm="1">
        <f t="array" ref="P85">_xlfn.SWITCH(B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Q85" s="155" cm="1">
        <f t="array" ref="Q85">_xlfn.SWITCH(C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13</v>
      </c>
      <c r="R85" s="155" cm="1">
        <f t="array" ref="R85">_xlfn.SWITCH(D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S85" s="155" cm="1">
        <f t="array" ref="S85">_xlfn.SWITCH(E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14</v>
      </c>
      <c r="T85" s="155" cm="1">
        <f t="array" ref="T85">_xlfn.SWITCH(F85,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15</v>
      </c>
    </row>
    <row r="86" spans="1:20" x14ac:dyDescent="0.3">
      <c r="A86">
        <v>73</v>
      </c>
      <c r="B86" t="str">
        <f>Reelstrips_FG!B1543</f>
        <v>_low_4_</v>
      </c>
      <c r="C86" t="str">
        <f>Reelstrips_FG!C1543</f>
        <v>_low_4_</v>
      </c>
      <c r="D86" t="str">
        <f>Reelstrips_FG!D1543</f>
        <v>_SCA_3_</v>
      </c>
      <c r="E86" t="str">
        <f>Reelstrips_FG!E1543</f>
        <v>_low_4_</v>
      </c>
      <c r="F86" t="str">
        <f>Reelstrips_FG!F1543</f>
        <v>_low_1_</v>
      </c>
      <c r="I86">
        <f>Reelstrips_FG!I1543</f>
        <v>3</v>
      </c>
      <c r="J86">
        <f>Reelstrips_FG!J1543</f>
        <v>4</v>
      </c>
      <c r="K86">
        <f>Reelstrips_FG!K1543</f>
        <v>4</v>
      </c>
      <c r="L86">
        <f>Reelstrips_FG!L1543</f>
        <v>2</v>
      </c>
      <c r="M86">
        <f>Reelstrips_FG!M1543</f>
        <v>1</v>
      </c>
      <c r="P86" s="155" cm="1">
        <f t="array" ref="P86">_xlfn.SWITCH(B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Q86" s="155" cm="1">
        <f t="array" ref="Q86">_xlfn.SWITCH(C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R86" s="155" cm="1">
        <f t="array" ref="R86">_xlfn.SWITCH(D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18</v>
      </c>
      <c r="S86" s="155" cm="1">
        <f t="array" ref="S86">_xlfn.SWITCH(E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T86" s="155" cm="1">
        <f t="array" ref="T86">_xlfn.SWITCH(F86,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7" spans="1:20" x14ac:dyDescent="0.3">
      <c r="A87">
        <v>74</v>
      </c>
      <c r="B87" t="str">
        <f>Reelstrips_FG!B1544</f>
        <v>_SCA_6_</v>
      </c>
      <c r="C87" t="str">
        <f>Reelstrips_FG!C1544</f>
        <v>_low_3_</v>
      </c>
      <c r="D87" t="str">
        <f>Reelstrips_FG!D1544</f>
        <v>_low_4_</v>
      </c>
      <c r="E87" t="str">
        <f>Reelstrips_FG!E1544</f>
        <v>_low_2_</v>
      </c>
      <c r="F87" t="str">
        <f>Reelstrips_FG!F1544</f>
        <v>_HIG_5_</v>
      </c>
      <c r="I87">
        <f>Reelstrips_FG!I1544</f>
        <v>50</v>
      </c>
      <c r="J87">
        <f>Reelstrips_FG!J1544</f>
        <v>100</v>
      </c>
      <c r="K87">
        <f>Reelstrips_FG!K1544</f>
        <v>10</v>
      </c>
      <c r="L87">
        <f>Reelstrips_FG!L1544</f>
        <v>80</v>
      </c>
      <c r="M87">
        <f>Reelstrips_FG!M1544</f>
        <v>50</v>
      </c>
      <c r="P87" s="155" cm="1">
        <f t="array" ref="P87">_xlfn.SWITCH(B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21</v>
      </c>
      <c r="Q87" s="155" cm="1">
        <f t="array" ref="Q87">_xlfn.SWITCH(C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3</v>
      </c>
      <c r="R87" s="155" cm="1">
        <f t="array" ref="R87">_xlfn.SWITCH(D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c r="S87" s="155" cm="1">
        <f t="array" ref="S87">_xlfn.SWITCH(E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T87" s="155" cm="1">
        <f t="array" ref="T87">_xlfn.SWITCH(F87,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row>
    <row r="88" spans="1:20" x14ac:dyDescent="0.3">
      <c r="A88">
        <v>75</v>
      </c>
      <c r="B88" t="str">
        <f>Reelstrips_FG!B1545</f>
        <v>_SCA_7_</v>
      </c>
      <c r="C88" t="str">
        <f>Reelstrips_FG!C1545</f>
        <v>_SCA_1_</v>
      </c>
      <c r="D88" t="str">
        <f>Reelstrips_FG!D1545</f>
        <v>_low_2_</v>
      </c>
      <c r="E88" t="str">
        <f>Reelstrips_FG!E1545</f>
        <v>_low_5_</v>
      </c>
      <c r="F88" t="str">
        <f>Reelstrips_FG!F1545</f>
        <v>_low_1_</v>
      </c>
      <c r="I88">
        <f>Reelstrips_FG!I1545</f>
        <v>15</v>
      </c>
      <c r="J88">
        <f>Reelstrips_FG!J1545</f>
        <v>100</v>
      </c>
      <c r="K88">
        <f>Reelstrips_FG!K1545</f>
        <v>100</v>
      </c>
      <c r="L88">
        <f>Reelstrips_FG!L1545</f>
        <v>80</v>
      </c>
      <c r="M88">
        <f>Reelstrips_FG!M1545</f>
        <v>50</v>
      </c>
      <c r="P88" s="155" cm="1">
        <f t="array" ref="P88">_xlfn.SWITCH(B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22</v>
      </c>
      <c r="Q88" s="155" cm="1">
        <f t="array" ref="Q88">_xlfn.SWITCH(C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16</v>
      </c>
      <c r="R88" s="155" cm="1">
        <f t="array" ref="R88">_xlfn.SWITCH(D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S88" s="155" cm="1">
        <f t="array" ref="S88">_xlfn.SWITCH(E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T88" s="155" cm="1">
        <f t="array" ref="T88">_xlfn.SWITCH(F88,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row>
    <row r="89" spans="1:20" x14ac:dyDescent="0.3">
      <c r="A89">
        <v>76</v>
      </c>
      <c r="B89" t="str">
        <f>Reelstrips_FG!B1546</f>
        <v>_SCA_8_</v>
      </c>
      <c r="C89" t="str">
        <f>Reelstrips_FG!C1546</f>
        <v>_low_1_</v>
      </c>
      <c r="D89" t="str">
        <f>Reelstrips_FG!D1546</f>
        <v>_low_5_</v>
      </c>
      <c r="E89" t="str">
        <f>Reelstrips_FG!E1546</f>
        <v>_HIG_5_</v>
      </c>
      <c r="F89" t="str">
        <f>Reelstrips_FG!F1546</f>
        <v>_low_5_</v>
      </c>
      <c r="I89">
        <f>Reelstrips_FG!I1546</f>
        <v>15</v>
      </c>
      <c r="J89">
        <f>Reelstrips_FG!J1546</f>
        <v>50</v>
      </c>
      <c r="K89">
        <f>Reelstrips_FG!K1546</f>
        <v>50</v>
      </c>
      <c r="L89">
        <f>Reelstrips_FG!L1546</f>
        <v>50</v>
      </c>
      <c r="M89">
        <f>Reelstrips_FG!M1546</f>
        <v>50</v>
      </c>
      <c r="P89" s="155" cm="1">
        <f t="array" ref="P89">_xlfn.SWITCH(B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23</v>
      </c>
      <c r="Q89" s="155" cm="1">
        <f t="array" ref="Q89">_xlfn.SWITCH(C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5</v>
      </c>
      <c r="R89" s="155" cm="1">
        <f t="array" ref="R89">_xlfn.SWITCH(D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c r="S89" s="155" cm="1">
        <f t="array" ref="S89">_xlfn.SWITCH(E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T89" s="155" cm="1">
        <f t="array" ref="T89">_xlfn.SWITCH(F89,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1</v>
      </c>
    </row>
    <row r="90" spans="1:20" x14ac:dyDescent="0.3">
      <c r="A90">
        <v>77</v>
      </c>
      <c r="B90" t="str">
        <f>Reelstrips_FG!B1547</f>
        <v>_HIG_4_</v>
      </c>
      <c r="C90" t="str">
        <f>Reelstrips_FG!C1547</f>
        <v>_low_2_</v>
      </c>
      <c r="D90" t="str">
        <f>Reelstrips_FG!D1547</f>
        <v>_HIG_5_</v>
      </c>
      <c r="E90" t="str">
        <f>Reelstrips_FG!E1547</f>
        <v>_HIG_4_</v>
      </c>
      <c r="F90" t="str">
        <f>Reelstrips_FG!F1547</f>
        <v>_low_4_</v>
      </c>
      <c r="I90">
        <f>Reelstrips_FG!I1547</f>
        <v>50</v>
      </c>
      <c r="J90">
        <f>Reelstrips_FG!J1547</f>
        <v>50</v>
      </c>
      <c r="K90">
        <f>Reelstrips_FG!K1547</f>
        <v>50</v>
      </c>
      <c r="L90">
        <f>Reelstrips_FG!L1547</f>
        <v>50</v>
      </c>
      <c r="M90">
        <f>Reelstrips_FG!M1547</f>
        <v>50</v>
      </c>
      <c r="P90" s="155" cm="1">
        <f t="array" ref="P90">_xlfn.SWITCH(B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Q90" s="155" cm="1">
        <f t="array" ref="Q90">_xlfn.SWITCH(C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4</v>
      </c>
      <c r="R90" s="155" cm="1">
        <f t="array" ref="R90">_xlfn.SWITCH(D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6</v>
      </c>
      <c r="S90" s="155" cm="1">
        <f t="array" ref="S90">_xlfn.SWITCH(E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7</v>
      </c>
      <c r="T90" s="155" cm="1">
        <f t="array" ref="T90">_xlfn.SWITCH(F90,Symbols!$C$9,Symbols!$B$9,Symbols!$C$10,Symbols!$B$10,Symbols!$C$11,Symbols!$B$11,Symbols!$C$12,Symbols!$B$12,Symbols!$C$13,Symbols!$B$13,Symbols!$C$14,Symbols!$B$14,Symbols!$C$15,Symbols!$B$15,Symbols!$C$16,Symbols!$B$16,Symbols!$C$17,Symbols!$B$17,Symbols!$C$18,Symbols!$B$18,Symbols!$C$19,Symbols!$B$19,Symbols!$C$20,Symbols!$B$20,Symbols!$C$21,Symbols!$B$21,Symbols!$C$22,Symbols!$B$22,Symbols!$C$23,Symbols!$B$23,Symbols!$C$24,Symbols!$B$24,Symbols!$C$25,Symbols!$B$25,Symbols!$C$26,Symbols!$B$26,Symbols!$C$27,Symbols!$B$27,Symbols!$C$28,Symbols!$B$28,Symbols!$C$29,Symbols!$B$29,Symbols!$C$30,Symbols!$B$30,Symbols!$C$31,Symbols!$B$31,Symbols!$C$32,Symbols!$B$32,Symbols!$C$33,Symbols!$B$33,Symbols!$C$34,Symbols!$B$34,Symbols!$C$35,Symbols!$B$35,Symbols!$C$36,Symbols!$B$36,Symbols!$C$37,Symbols!$B$37,Symbols!$C$38,Symbols!$B$38,Symbols!$C$39,Symbols!$B$39,0)</f>
        <v>2</v>
      </c>
    </row>
    <row r="92" spans="1:20" x14ac:dyDescent="0.3">
      <c r="I92" s="37"/>
      <c r="J92" s="37"/>
      <c r="K92" s="37"/>
      <c r="L92" s="37"/>
      <c r="M92" s="37"/>
    </row>
  </sheetData>
  <mergeCells count="3">
    <mergeCell ref="B11:F11"/>
    <mergeCell ref="I11:M11"/>
    <mergeCell ref="P11:T11"/>
  </mergeCells>
  <conditionalFormatting sqref="H14:H29 H34:H35">
    <cfRule type="containsText" dxfId="1666" priority="10" operator="containsText" text="_TOP_">
      <formula>NOT(ISERROR(SEARCH("_TOP_",H14)))</formula>
    </cfRule>
    <cfRule type="beginsWith" dxfId="1665" priority="11" operator="beginsWith" text="_JOK_">
      <formula>LEFT(H14,LEN("_JOK_"))="_JOK_"</formula>
    </cfRule>
    <cfRule type="beginsWith" dxfId="1664" priority="12" operator="beginsWith" text="_TRG_">
      <formula>LEFT(H14,LEN("_TRG_"))="_TRG_"</formula>
    </cfRule>
  </conditionalFormatting>
  <conditionalFormatting sqref="B14:F90">
    <cfRule type="containsText" dxfId="1663" priority="1" operator="containsText" text="_JP">
      <formula>NOT(ISERROR(SEARCH("_JP",B14)))</formula>
    </cfRule>
    <cfRule type="containsText" dxfId="1662" priority="4" operator="containsText" text="_TOP_">
      <formula>NOT(ISERROR(SEARCH("_TOP_",B14)))</formula>
    </cfRule>
    <cfRule type="beginsWith" dxfId="1661" priority="5" operator="beginsWith" text="_JOK_">
      <formula>LEFT(B14,LEN("_JOK_"))="_JOK_"</formula>
    </cfRule>
    <cfRule type="beginsWith" dxfId="1660" priority="6" operator="beginsWith" text="_TFG">
      <formula>LEFT(B14,LEN("_TFG"))="_TFG"</formula>
    </cfRule>
  </conditionalFormatting>
  <conditionalFormatting sqref="B14:F90">
    <cfRule type="beginsWith" dxfId="1659" priority="8" operator="beginsWith" text="_low_">
      <formula>LEFT(B14,LEN("_low_"))="_low_"</formula>
    </cfRule>
    <cfRule type="beginsWith" dxfId="1658" priority="9" operator="beginsWith" text="_HIG_">
      <formula>LEFT(B14,LEN("_HIG_"))="_HIG_"</formula>
    </cfRule>
  </conditionalFormatting>
  <conditionalFormatting sqref="B14:F90">
    <cfRule type="beginsWith" dxfId="1657" priority="7" operator="beginsWith" text="_SCA_">
      <formula>LEFT(B14,LEN("_SCA_"))="_SCA_"</formula>
    </cfRule>
  </conditionalFormatting>
  <conditionalFormatting sqref="B14:F90">
    <cfRule type="containsText" dxfId="1656" priority="2" operator="containsText" text="_TMB">
      <formula>NOT(ISERROR(SEARCH("_TMB",B14)))</formula>
    </cfRule>
    <cfRule type="containsText" dxfId="1655" priority="3" operator="containsText" text="_TJP">
      <formula>NOT(ISERROR(SEARCH("_TJP",B14)))</formula>
    </cfRule>
  </conditionalFormatting>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DFEF2-BE55-4226-9166-0AD0A873556C}">
  <sheetPr codeName="Sheet19"/>
  <dimension ref="A1:S34"/>
  <sheetViews>
    <sheetView zoomScaleNormal="100" workbookViewId="0">
      <selection activeCell="H10" sqref="H10"/>
    </sheetView>
  </sheetViews>
  <sheetFormatPr defaultRowHeight="14.4" x14ac:dyDescent="0.3"/>
  <cols>
    <col min="2" max="2" width="11" customWidth="1"/>
    <col min="4" max="4" width="13.33203125" customWidth="1"/>
    <col min="17" max="17" width="14.109375" customWidth="1"/>
  </cols>
  <sheetData>
    <row r="1" spans="1:19" x14ac:dyDescent="0.3">
      <c r="A1" s="1"/>
    </row>
    <row r="3" spans="1:19" x14ac:dyDescent="0.3">
      <c r="C3" s="213" t="s">
        <v>126</v>
      </c>
      <c r="D3" s="213"/>
      <c r="E3" s="213"/>
      <c r="F3" s="213"/>
      <c r="J3" s="213" t="s">
        <v>128</v>
      </c>
      <c r="K3" s="213"/>
      <c r="L3" s="213"/>
      <c r="M3" s="213"/>
      <c r="N3" s="213"/>
    </row>
    <row r="4" spans="1:19" x14ac:dyDescent="0.3">
      <c r="Q4" s="23" t="s">
        <v>151</v>
      </c>
      <c r="R4" s="96">
        <v>10</v>
      </c>
      <c r="S4" s="24" t="s">
        <v>152</v>
      </c>
    </row>
    <row r="5" spans="1:19" x14ac:dyDescent="0.3">
      <c r="C5">
        <v>1</v>
      </c>
      <c r="D5">
        <v>2</v>
      </c>
      <c r="E5">
        <v>3</v>
      </c>
      <c r="F5">
        <v>4</v>
      </c>
      <c r="J5">
        <v>1</v>
      </c>
      <c r="K5">
        <v>2</v>
      </c>
      <c r="L5">
        <v>3</v>
      </c>
      <c r="M5">
        <v>4</v>
      </c>
      <c r="N5">
        <v>5</v>
      </c>
      <c r="Q5" s="29"/>
      <c r="R5" s="97">
        <v>1</v>
      </c>
      <c r="S5" s="30" t="s">
        <v>153</v>
      </c>
    </row>
    <row r="6" spans="1:19" x14ac:dyDescent="0.3">
      <c r="A6">
        <v>1000</v>
      </c>
      <c r="B6" t="s">
        <v>133</v>
      </c>
      <c r="C6" s="85">
        <v>345</v>
      </c>
      <c r="D6" s="85">
        <v>430</v>
      </c>
      <c r="E6" s="85">
        <v>540</v>
      </c>
      <c r="F6" s="85">
        <v>660</v>
      </c>
      <c r="G6" t="b">
        <v>1</v>
      </c>
      <c r="J6" s="85">
        <v>3</v>
      </c>
      <c r="K6" s="85">
        <v>3</v>
      </c>
      <c r="L6" s="85">
        <v>7</v>
      </c>
      <c r="M6" s="85">
        <v>9</v>
      </c>
      <c r="N6" s="66">
        <v>99</v>
      </c>
      <c r="O6" t="b">
        <v>1</v>
      </c>
    </row>
    <row r="7" spans="1:19" x14ac:dyDescent="0.3">
      <c r="A7">
        <v>1.08</v>
      </c>
      <c r="C7" s="85">
        <v>655</v>
      </c>
      <c r="D7" s="85">
        <v>570</v>
      </c>
      <c r="E7" s="85">
        <v>460</v>
      </c>
      <c r="F7" s="85">
        <v>340</v>
      </c>
      <c r="G7" t="b">
        <v>0</v>
      </c>
      <c r="J7" s="85">
        <v>1</v>
      </c>
      <c r="K7" s="85">
        <v>1</v>
      </c>
      <c r="L7" s="85">
        <v>3</v>
      </c>
      <c r="M7" s="85">
        <v>1</v>
      </c>
      <c r="N7" s="66">
        <v>1</v>
      </c>
      <c r="O7" t="b">
        <v>0</v>
      </c>
    </row>
    <row r="8" spans="1:19" x14ac:dyDescent="0.3">
      <c r="A8">
        <v>1.07</v>
      </c>
      <c r="C8" s="60"/>
      <c r="D8" s="60"/>
      <c r="E8" s="60"/>
      <c r="F8" s="60"/>
    </row>
    <row r="9" spans="1:19" x14ac:dyDescent="0.3">
      <c r="B9" t="s">
        <v>139</v>
      </c>
      <c r="C9" s="85">
        <f>ROUND(C6*$A$8, 0)</f>
        <v>369</v>
      </c>
      <c r="D9" s="85">
        <f>ROUND(D6*$A$7, 0)</f>
        <v>464</v>
      </c>
      <c r="E9" s="85">
        <f t="shared" ref="E9:F9" si="0">ROUND(E6*$A$7, 0)</f>
        <v>583</v>
      </c>
      <c r="F9" s="85">
        <f t="shared" si="0"/>
        <v>713</v>
      </c>
      <c r="G9" t="b">
        <v>1</v>
      </c>
    </row>
    <row r="10" spans="1:19" x14ac:dyDescent="0.3">
      <c r="C10" s="85">
        <f>$A$6-C9</f>
        <v>631</v>
      </c>
      <c r="D10" s="85">
        <f t="shared" ref="D10:F10" si="1">$A$6-D9</f>
        <v>536</v>
      </c>
      <c r="E10" s="85">
        <f t="shared" si="1"/>
        <v>417</v>
      </c>
      <c r="F10" s="85">
        <f t="shared" si="1"/>
        <v>287</v>
      </c>
      <c r="G10" t="b">
        <v>0</v>
      </c>
      <c r="J10" s="114">
        <v>0.66</v>
      </c>
      <c r="K10" s="114">
        <v>0.12</v>
      </c>
      <c r="M10" s="140">
        <f>J10*K10</f>
        <v>7.9200000000000007E-2</v>
      </c>
    </row>
    <row r="11" spans="1:19" x14ac:dyDescent="0.3">
      <c r="C11" s="60"/>
      <c r="D11" s="60"/>
      <c r="E11" s="60"/>
      <c r="F11" s="60"/>
      <c r="J11" s="114">
        <v>0.55000000000000004</v>
      </c>
      <c r="K11" s="114">
        <v>0.09</v>
      </c>
      <c r="M11" s="141">
        <f>J11*K11</f>
        <v>4.9500000000000002E-2</v>
      </c>
    </row>
    <row r="12" spans="1:19" x14ac:dyDescent="0.3">
      <c r="B12" t="s">
        <v>141</v>
      </c>
      <c r="C12" s="85">
        <f>ROUND(C9*$A$8, 0)</f>
        <v>395</v>
      </c>
      <c r="D12" s="85">
        <f>ROUND(D9*$A$7, 0)</f>
        <v>501</v>
      </c>
      <c r="E12" s="85">
        <f t="shared" ref="E12:F12" si="2">ROUND(E9*$A$7, 0)</f>
        <v>630</v>
      </c>
      <c r="F12" s="85">
        <f t="shared" si="2"/>
        <v>770</v>
      </c>
      <c r="G12" t="b">
        <v>1</v>
      </c>
    </row>
    <row r="13" spans="1:19" x14ac:dyDescent="0.3">
      <c r="C13" s="85">
        <f>$A$6-C12</f>
        <v>605</v>
      </c>
      <c r="D13" s="85">
        <f t="shared" ref="D13:F13" si="3">$A$6-D12</f>
        <v>499</v>
      </c>
      <c r="E13" s="85">
        <f t="shared" si="3"/>
        <v>370</v>
      </c>
      <c r="F13" s="85">
        <f t="shared" si="3"/>
        <v>230</v>
      </c>
      <c r="G13" t="b">
        <v>0</v>
      </c>
      <c r="J13" s="142">
        <f>C6/(C6+C7)</f>
        <v>0.34499999999999997</v>
      </c>
      <c r="K13" s="142">
        <f t="shared" ref="K13:L13" si="4">D6/(D6+D7)</f>
        <v>0.43</v>
      </c>
      <c r="L13" s="142">
        <f t="shared" si="4"/>
        <v>0.54</v>
      </c>
      <c r="M13" s="142">
        <f>F6/(F6+F7)</f>
        <v>0.66</v>
      </c>
    </row>
    <row r="14" spans="1:19" x14ac:dyDescent="0.3">
      <c r="C14" s="60"/>
      <c r="D14" s="60"/>
      <c r="E14" s="60"/>
      <c r="F14" s="60"/>
      <c r="J14" s="142">
        <f>C7/(C6+C7)</f>
        <v>0.65500000000000003</v>
      </c>
      <c r="K14" s="142">
        <f t="shared" ref="K14:L14" si="5">D7/(D6+D7)</f>
        <v>0.56999999999999995</v>
      </c>
      <c r="L14" s="142">
        <f t="shared" si="5"/>
        <v>0.46</v>
      </c>
      <c r="M14" s="142">
        <f>F7/(F6+F7)</f>
        <v>0.34</v>
      </c>
    </row>
    <row r="15" spans="1:19" x14ac:dyDescent="0.3">
      <c r="B15" t="s">
        <v>145</v>
      </c>
      <c r="C15" s="85">
        <f>ROUND(C12*$A$8, 0)</f>
        <v>423</v>
      </c>
      <c r="D15" s="85">
        <f>ROUND(D12*$A$7, 0)</f>
        <v>541</v>
      </c>
      <c r="E15" s="85">
        <f t="shared" ref="E15:F15" si="6">ROUND(E12*$A$7, 0)</f>
        <v>680</v>
      </c>
      <c r="F15" s="85">
        <f t="shared" si="6"/>
        <v>832</v>
      </c>
      <c r="G15" t="b">
        <v>1</v>
      </c>
    </row>
    <row r="16" spans="1:19" x14ac:dyDescent="0.3">
      <c r="C16" s="85">
        <f>$A$6-C15</f>
        <v>577</v>
      </c>
      <c r="D16" s="85">
        <f t="shared" ref="D16:F16" si="7">$A$6-D15</f>
        <v>459</v>
      </c>
      <c r="E16" s="85">
        <f t="shared" si="7"/>
        <v>320</v>
      </c>
      <c r="F16" s="85">
        <f t="shared" si="7"/>
        <v>168</v>
      </c>
      <c r="G16" t="b">
        <v>0</v>
      </c>
    </row>
    <row r="17" spans="2:7" x14ac:dyDescent="0.3">
      <c r="C17" s="60"/>
      <c r="D17" s="60"/>
      <c r="E17" s="60"/>
      <c r="F17" s="60"/>
    </row>
    <row r="18" spans="2:7" x14ac:dyDescent="0.3">
      <c r="B18" t="s">
        <v>148</v>
      </c>
      <c r="C18" s="85">
        <f>ROUND(C15*$A$8, 0)</f>
        <v>453</v>
      </c>
      <c r="D18" s="85">
        <f>ROUND(D15*$A$7, 0)</f>
        <v>584</v>
      </c>
      <c r="E18" s="85">
        <f t="shared" ref="E18" si="8">ROUND(E15*$A$7, 0)</f>
        <v>734</v>
      </c>
      <c r="F18" s="85">
        <v>950</v>
      </c>
      <c r="G18" t="b">
        <v>1</v>
      </c>
    </row>
    <row r="19" spans="2:7" x14ac:dyDescent="0.3">
      <c r="C19" s="85">
        <f>$A$6-C18</f>
        <v>547</v>
      </c>
      <c r="D19" s="85">
        <f t="shared" ref="D19:E19" si="9">$A$6-D18</f>
        <v>416</v>
      </c>
      <c r="E19" s="85">
        <f t="shared" si="9"/>
        <v>266</v>
      </c>
      <c r="F19" s="85">
        <v>50</v>
      </c>
      <c r="G19" t="b">
        <v>0</v>
      </c>
    </row>
    <row r="20" spans="2:7" x14ac:dyDescent="0.3">
      <c r="C20" s="60"/>
      <c r="D20" s="60"/>
      <c r="E20" s="60"/>
      <c r="F20" s="60"/>
    </row>
    <row r="21" spans="2:7" x14ac:dyDescent="0.3">
      <c r="B21" t="s">
        <v>150</v>
      </c>
      <c r="C21" s="85">
        <f>ROUND(C18*$A$8, 0)</f>
        <v>485</v>
      </c>
      <c r="D21" s="85">
        <f>ROUND(D18*$A$7, 0)</f>
        <v>631</v>
      </c>
      <c r="E21" s="85">
        <v>800</v>
      </c>
      <c r="F21" s="85">
        <v>950</v>
      </c>
      <c r="G21" t="b">
        <v>1</v>
      </c>
    </row>
    <row r="22" spans="2:7" x14ac:dyDescent="0.3">
      <c r="C22" s="85">
        <f>$A$6-C21</f>
        <v>515</v>
      </c>
      <c r="D22" s="85">
        <f t="shared" ref="D22:E22" si="10">$A$6-D21</f>
        <v>369</v>
      </c>
      <c r="E22" s="85">
        <f t="shared" si="10"/>
        <v>200</v>
      </c>
      <c r="F22" s="85">
        <v>50</v>
      </c>
      <c r="G22" t="b">
        <v>0</v>
      </c>
    </row>
    <row r="23" spans="2:7" x14ac:dyDescent="0.3">
      <c r="C23" s="60"/>
      <c r="D23" s="60"/>
      <c r="E23" s="60"/>
      <c r="F23" s="60"/>
    </row>
    <row r="24" spans="2:7" x14ac:dyDescent="0.3">
      <c r="B24" t="s">
        <v>154</v>
      </c>
      <c r="C24" s="85">
        <f>ROUND(C21*$A$8, 0)</f>
        <v>519</v>
      </c>
      <c r="D24" s="85">
        <f>ROUND(D21*$A$7, 0)</f>
        <v>681</v>
      </c>
      <c r="E24" s="85">
        <v>850</v>
      </c>
      <c r="F24" s="85">
        <v>950</v>
      </c>
      <c r="G24" t="b">
        <v>1</v>
      </c>
    </row>
    <row r="25" spans="2:7" x14ac:dyDescent="0.3">
      <c r="C25" s="85">
        <f>$A$6-C24</f>
        <v>481</v>
      </c>
      <c r="D25" s="85">
        <f t="shared" ref="D25:E25" si="11">$A$6-D24</f>
        <v>319</v>
      </c>
      <c r="E25" s="85">
        <f t="shared" si="11"/>
        <v>150</v>
      </c>
      <c r="F25" s="85">
        <v>50</v>
      </c>
      <c r="G25" t="b">
        <v>0</v>
      </c>
    </row>
    <row r="26" spans="2:7" x14ac:dyDescent="0.3">
      <c r="C26" s="60"/>
      <c r="D26" s="60"/>
      <c r="E26" s="60"/>
      <c r="F26" s="60"/>
    </row>
    <row r="27" spans="2:7" x14ac:dyDescent="0.3">
      <c r="B27" t="s">
        <v>155</v>
      </c>
      <c r="C27" s="85">
        <f>ROUND(C24*$A$8, 0)</f>
        <v>555</v>
      </c>
      <c r="D27" s="85">
        <f>ROUND(D24*$A$7, 0)</f>
        <v>735</v>
      </c>
      <c r="E27" s="85">
        <v>880</v>
      </c>
      <c r="F27" s="85">
        <v>950</v>
      </c>
      <c r="G27" t="b">
        <v>1</v>
      </c>
    </row>
    <row r="28" spans="2:7" x14ac:dyDescent="0.3">
      <c r="C28" s="85">
        <f>$A$6-C27</f>
        <v>445</v>
      </c>
      <c r="D28" s="85">
        <f t="shared" ref="D28:E28" si="12">$A$6-D27</f>
        <v>265</v>
      </c>
      <c r="E28" s="85">
        <f t="shared" si="12"/>
        <v>120</v>
      </c>
      <c r="F28" s="85">
        <v>50</v>
      </c>
      <c r="G28" t="b">
        <v>0</v>
      </c>
    </row>
    <row r="29" spans="2:7" x14ac:dyDescent="0.3">
      <c r="C29" s="60"/>
      <c r="D29" s="60"/>
      <c r="E29" s="60"/>
      <c r="F29" s="60"/>
    </row>
    <row r="30" spans="2:7" x14ac:dyDescent="0.3">
      <c r="B30" t="s">
        <v>156</v>
      </c>
      <c r="C30" s="85">
        <f>ROUND(C27*$A$8, 0)</f>
        <v>594</v>
      </c>
      <c r="D30" s="85">
        <v>800</v>
      </c>
      <c r="E30" s="85">
        <v>900</v>
      </c>
      <c r="F30" s="85">
        <v>950</v>
      </c>
      <c r="G30" t="b">
        <v>1</v>
      </c>
    </row>
    <row r="31" spans="2:7" x14ac:dyDescent="0.3">
      <c r="C31" s="85">
        <f>$A$6-C30</f>
        <v>406</v>
      </c>
      <c r="D31" s="85">
        <f t="shared" ref="D31:E31" si="13">$A$6-D30</f>
        <v>200</v>
      </c>
      <c r="E31" s="85">
        <f t="shared" si="13"/>
        <v>100</v>
      </c>
      <c r="F31" s="85">
        <v>50</v>
      </c>
      <c r="G31" t="b">
        <v>0</v>
      </c>
    </row>
    <row r="33" spans="2:7" x14ac:dyDescent="0.3">
      <c r="B33" t="s">
        <v>157</v>
      </c>
      <c r="C33" s="85">
        <f>ROUND(C30*$A$8, 0)</f>
        <v>636</v>
      </c>
      <c r="D33" s="85">
        <f>ROUND(D30*$A$7, 0)</f>
        <v>864</v>
      </c>
      <c r="E33" s="85">
        <v>900</v>
      </c>
      <c r="F33" s="85">
        <v>950</v>
      </c>
      <c r="G33" t="b">
        <v>1</v>
      </c>
    </row>
    <row r="34" spans="2:7" x14ac:dyDescent="0.3">
      <c r="C34" s="85">
        <f>$A$6-C33</f>
        <v>364</v>
      </c>
      <c r="D34" s="85">
        <f t="shared" ref="D34:E34" si="14">$A$6-D33</f>
        <v>136</v>
      </c>
      <c r="E34" s="85">
        <f t="shared" si="14"/>
        <v>100</v>
      </c>
      <c r="F34" s="85">
        <v>50</v>
      </c>
      <c r="G34" t="b">
        <v>0</v>
      </c>
    </row>
  </sheetData>
  <mergeCells count="2">
    <mergeCell ref="C3:F3"/>
    <mergeCell ref="J3:N3"/>
  </mergeCells>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13357-6757-4B63-838D-1CB5FAC46C6C}">
  <sheetPr codeName="Sheet68"/>
  <dimension ref="A1:AX133"/>
  <sheetViews>
    <sheetView topLeftCell="B15" zoomScale="86" zoomScaleNormal="106" workbookViewId="0">
      <selection activeCell="J14" sqref="J14"/>
    </sheetView>
  </sheetViews>
  <sheetFormatPr defaultColWidth="9.109375" defaultRowHeight="14.4" x14ac:dyDescent="0.3"/>
  <cols>
    <col min="2" max="2" width="12.6640625" customWidth="1"/>
    <col min="4" max="4" width="13.33203125" customWidth="1"/>
    <col min="20" max="20" width="8.88671875" customWidth="1"/>
    <col min="23" max="23" width="2.6640625" customWidth="1"/>
    <col min="27" max="27" width="9.109375" customWidth="1"/>
    <col min="30" max="30" width="2.6640625" customWidth="1"/>
    <col min="34" max="34" width="9.109375" customWidth="1"/>
    <col min="37" max="37" width="2.6640625" customWidth="1"/>
    <col min="41" max="41" width="9.109375" customWidth="1"/>
    <col min="44" max="44" width="2.6640625" customWidth="1"/>
    <col min="48" max="48" width="9.109375" customWidth="1"/>
  </cols>
  <sheetData>
    <row r="1" spans="1:14" x14ac:dyDescent="0.3">
      <c r="A1" s="1"/>
    </row>
    <row r="16" spans="1:14" x14ac:dyDescent="0.3">
      <c r="B16" s="215" t="s">
        <v>158</v>
      </c>
      <c r="C16" s="215"/>
      <c r="D16" s="215"/>
      <c r="E16" s="215"/>
      <c r="F16" s="215"/>
      <c r="G16" s="215"/>
      <c r="H16" s="215"/>
      <c r="I16" s="215"/>
      <c r="J16" s="215"/>
      <c r="K16" s="215"/>
      <c r="L16" s="215"/>
      <c r="M16" s="215"/>
      <c r="N16" s="215"/>
    </row>
    <row r="18" spans="2:14" x14ac:dyDescent="0.3">
      <c r="B18" s="100" t="s">
        <v>159</v>
      </c>
      <c r="C18" s="100">
        <v>0</v>
      </c>
      <c r="D18" s="100">
        <v>1</v>
      </c>
      <c r="E18" s="100">
        <v>2</v>
      </c>
      <c r="F18" s="100">
        <v>3</v>
      </c>
      <c r="G18" s="100">
        <v>4</v>
      </c>
      <c r="H18" s="100">
        <v>5</v>
      </c>
      <c r="I18" s="100">
        <v>6</v>
      </c>
      <c r="J18" s="100">
        <v>7</v>
      </c>
      <c r="K18" s="100">
        <v>8</v>
      </c>
      <c r="L18" s="100">
        <v>9</v>
      </c>
      <c r="M18" s="100">
        <v>10</v>
      </c>
      <c r="N18" s="100">
        <v>11</v>
      </c>
    </row>
    <row r="19" spans="2:14" x14ac:dyDescent="0.3">
      <c r="B19" t="s">
        <v>10</v>
      </c>
      <c r="C19" s="106">
        <f>FG_MoneyBallDraw_94!C19</f>
        <v>40</v>
      </c>
      <c r="D19" s="106">
        <f>FG_MoneyBallDraw_94!D19</f>
        <v>50</v>
      </c>
      <c r="E19" s="106">
        <f>FG_MoneyBallDraw_94!E19</f>
        <v>50</v>
      </c>
      <c r="F19" s="106">
        <f>FG_MoneyBallDraw_94!F19</f>
        <v>75</v>
      </c>
      <c r="G19" s="106">
        <f>FG_MoneyBallDraw_94!G19</f>
        <v>75</v>
      </c>
      <c r="H19" s="106">
        <f>FG_MoneyBallDraw_94!H19</f>
        <v>25</v>
      </c>
      <c r="I19" s="106">
        <f>FG_MoneyBallDraw_94!I19</f>
        <v>100</v>
      </c>
      <c r="J19" s="106">
        <f>FG_MoneyBallDraw_94!J19</f>
        <v>100</v>
      </c>
      <c r="K19" s="106">
        <f>FG_MoneyBallDraw_94!K19</f>
        <v>150</v>
      </c>
      <c r="L19" s="106">
        <f>FG_MoneyBallDraw_94!L19</f>
        <v>50</v>
      </c>
      <c r="M19" s="106">
        <f>FG_MoneyBallDraw_94!M19</f>
        <v>300</v>
      </c>
      <c r="N19" s="106">
        <f>FG_MoneyBallDraw_94!N19</f>
        <v>500</v>
      </c>
    </row>
    <row r="20" spans="2:14" x14ac:dyDescent="0.3">
      <c r="B20" t="s">
        <v>14</v>
      </c>
      <c r="C20" s="106">
        <f>FG_MoneyBallDraw_94!C20</f>
        <v>25</v>
      </c>
      <c r="D20" s="106">
        <f>FG_MoneyBallDraw_94!D20</f>
        <v>50</v>
      </c>
      <c r="E20" s="106">
        <f>FG_MoneyBallDraw_94!E20</f>
        <v>100</v>
      </c>
      <c r="F20" s="106">
        <f>FG_MoneyBallDraw_94!F20</f>
        <v>40</v>
      </c>
      <c r="G20" s="106">
        <f>FG_MoneyBallDraw_94!G20</f>
        <v>30</v>
      </c>
      <c r="H20" s="106">
        <f>FG_MoneyBallDraw_94!H20</f>
        <v>40</v>
      </c>
      <c r="I20" s="106">
        <f>FG_MoneyBallDraw_94!I20</f>
        <v>50</v>
      </c>
      <c r="J20" s="106">
        <f>FG_MoneyBallDraw_94!J20</f>
        <v>100</v>
      </c>
      <c r="K20" s="106">
        <f>FG_MoneyBallDraw_94!K20</f>
        <v>100</v>
      </c>
      <c r="L20" s="106">
        <f>FG_MoneyBallDraw_94!L20</f>
        <v>30</v>
      </c>
      <c r="M20" s="106">
        <f>FG_MoneyBallDraw_94!M20</f>
        <v>150</v>
      </c>
      <c r="N20" s="106">
        <f>FG_MoneyBallDraw_94!N20</f>
        <v>400</v>
      </c>
    </row>
    <row r="21" spans="2:14" x14ac:dyDescent="0.3">
      <c r="B21" t="s">
        <v>17</v>
      </c>
      <c r="C21" s="106">
        <f>FG_MoneyBallDraw_94!C21</f>
        <v>50</v>
      </c>
      <c r="D21" s="106">
        <f>FG_MoneyBallDraw_94!D21</f>
        <v>25</v>
      </c>
      <c r="E21" s="106">
        <f>FG_MoneyBallDraw_94!E21</f>
        <v>40</v>
      </c>
      <c r="F21" s="106">
        <f>FG_MoneyBallDraw_94!F21</f>
        <v>100</v>
      </c>
      <c r="G21" s="106">
        <f>FG_MoneyBallDraw_94!G21</f>
        <v>100</v>
      </c>
      <c r="H21" s="106">
        <f>FG_MoneyBallDraw_94!H21</f>
        <v>100</v>
      </c>
      <c r="I21" s="106">
        <f>FG_MoneyBallDraw_94!I21</f>
        <v>75</v>
      </c>
      <c r="J21" s="106">
        <f>FG_MoneyBallDraw_94!J21</f>
        <v>50</v>
      </c>
      <c r="K21" s="106">
        <f>FG_MoneyBallDraw_94!K21</f>
        <v>50</v>
      </c>
      <c r="L21" s="106">
        <f>FG_MoneyBallDraw_94!L21</f>
        <v>25</v>
      </c>
      <c r="M21" s="106">
        <f>FG_MoneyBallDraw_94!M21</f>
        <v>100</v>
      </c>
      <c r="N21" s="106">
        <f>FG_MoneyBallDraw_94!N21</f>
        <v>40</v>
      </c>
    </row>
    <row r="22" spans="2:14" x14ac:dyDescent="0.3">
      <c r="B22" t="s">
        <v>20</v>
      </c>
      <c r="C22" s="106">
        <f>FG_MoneyBallDraw_94!C22</f>
        <v>30</v>
      </c>
      <c r="D22" s="106">
        <f>FG_MoneyBallDraw_94!D22</f>
        <v>30</v>
      </c>
      <c r="E22" s="106">
        <f>FG_MoneyBallDraw_94!E22</f>
        <v>25</v>
      </c>
      <c r="F22" s="106">
        <f>FG_MoneyBallDraw_94!F22</f>
        <v>75</v>
      </c>
      <c r="G22" s="106">
        <f>FG_MoneyBallDraw_94!G22</f>
        <v>40</v>
      </c>
      <c r="H22" s="106">
        <f>FG_MoneyBallDraw_94!H22</f>
        <v>150</v>
      </c>
      <c r="I22" s="106">
        <f>FG_MoneyBallDraw_94!I22</f>
        <v>100</v>
      </c>
      <c r="J22" s="106">
        <f>FG_MoneyBallDraw_94!J22</f>
        <v>40</v>
      </c>
      <c r="K22" s="106">
        <f>FG_MoneyBallDraw_94!K22</f>
        <v>75</v>
      </c>
      <c r="L22" s="106">
        <f>FG_MoneyBallDraw_94!L22</f>
        <v>200</v>
      </c>
      <c r="M22" s="106">
        <f>FG_MoneyBallDraw_94!M22</f>
        <v>50</v>
      </c>
      <c r="N22" s="106">
        <f>FG_MoneyBallDraw_94!N22</f>
        <v>200</v>
      </c>
    </row>
    <row r="23" spans="2:14" x14ac:dyDescent="0.3">
      <c r="B23" t="s">
        <v>23</v>
      </c>
      <c r="C23" s="106">
        <f>FG_MoneyBallDraw_94!C23</f>
        <v>75</v>
      </c>
      <c r="D23" s="106">
        <f>FG_MoneyBallDraw_94!D23</f>
        <v>75</v>
      </c>
      <c r="E23" s="106">
        <f>FG_MoneyBallDraw_94!E23</f>
        <v>75</v>
      </c>
      <c r="F23" s="106">
        <f>FG_MoneyBallDraw_94!F23</f>
        <v>40</v>
      </c>
      <c r="G23" s="106">
        <f>FG_MoneyBallDraw_94!G23</f>
        <v>75</v>
      </c>
      <c r="H23" s="106">
        <f>FG_MoneyBallDraw_94!H23</f>
        <v>75</v>
      </c>
      <c r="I23" s="106">
        <f>FG_MoneyBallDraw_94!I23</f>
        <v>25</v>
      </c>
      <c r="J23" s="106">
        <f>FG_MoneyBallDraw_94!J23</f>
        <v>75</v>
      </c>
      <c r="K23" s="106">
        <f>FG_MoneyBallDraw_94!K23</f>
        <v>150</v>
      </c>
      <c r="L23" s="106">
        <f>FG_MoneyBallDraw_94!L23</f>
        <v>75</v>
      </c>
      <c r="M23" s="106">
        <f>FG_MoneyBallDraw_94!M23</f>
        <v>250</v>
      </c>
      <c r="N23" s="106">
        <f>FG_MoneyBallDraw_94!N23</f>
        <v>100</v>
      </c>
    </row>
    <row r="24" spans="2:14" x14ac:dyDescent="0.3">
      <c r="B24" t="s">
        <v>26</v>
      </c>
      <c r="C24" s="106">
        <f>FG_MoneyBallDraw_94!C24</f>
        <v>25</v>
      </c>
      <c r="D24" s="106">
        <f>FG_MoneyBallDraw_94!D24</f>
        <v>30</v>
      </c>
      <c r="E24" s="106">
        <f>FG_MoneyBallDraw_94!E24</f>
        <v>30</v>
      </c>
      <c r="F24" s="106">
        <f>FG_MoneyBallDraw_94!F24</f>
        <v>25</v>
      </c>
      <c r="G24" s="106">
        <f>FG_MoneyBallDraw_94!G24</f>
        <v>30</v>
      </c>
      <c r="H24" s="106">
        <f>FG_MoneyBallDraw_94!H24</f>
        <v>50</v>
      </c>
      <c r="I24" s="106">
        <f>FG_MoneyBallDraw_94!I24</f>
        <v>50</v>
      </c>
      <c r="J24" s="106">
        <f>FG_MoneyBallDraw_94!J24</f>
        <v>100</v>
      </c>
      <c r="K24" s="106">
        <f>FG_MoneyBallDraw_94!K24</f>
        <v>50</v>
      </c>
      <c r="L24" s="106">
        <f>FG_MoneyBallDraw_94!L24</f>
        <v>150</v>
      </c>
      <c r="M24" s="106">
        <f>FG_MoneyBallDraw_94!M24</f>
        <v>250</v>
      </c>
      <c r="N24" s="106">
        <f>FG_MoneyBallDraw_94!N24</f>
        <v>100</v>
      </c>
    </row>
    <row r="25" spans="2:14" x14ac:dyDescent="0.3">
      <c r="B25" t="s">
        <v>30</v>
      </c>
      <c r="C25" s="106">
        <f>FG_MoneyBallDraw_94!C25</f>
        <v>40</v>
      </c>
      <c r="D25" s="106">
        <f>FG_MoneyBallDraw_94!D25</f>
        <v>50</v>
      </c>
      <c r="E25" s="106">
        <f>FG_MoneyBallDraw_94!E25</f>
        <v>50</v>
      </c>
      <c r="F25" s="106">
        <f>FG_MoneyBallDraw_94!F25</f>
        <v>50</v>
      </c>
      <c r="G25" s="106">
        <f>FG_MoneyBallDraw_94!G25</f>
        <v>75</v>
      </c>
      <c r="H25" s="106">
        <f>FG_MoneyBallDraw_94!H25</f>
        <v>40</v>
      </c>
      <c r="I25" s="106">
        <f>FG_MoneyBallDraw_94!I25</f>
        <v>75</v>
      </c>
      <c r="J25" s="106">
        <f>FG_MoneyBallDraw_94!J25</f>
        <v>50</v>
      </c>
      <c r="K25" s="106">
        <f>FG_MoneyBallDraw_94!K25</f>
        <v>75</v>
      </c>
      <c r="L25" s="106">
        <f>FG_MoneyBallDraw_94!L25</f>
        <v>50</v>
      </c>
      <c r="M25" s="106">
        <f>FG_MoneyBallDraw_94!M25</f>
        <v>50</v>
      </c>
      <c r="N25" s="106">
        <f>FG_MoneyBallDraw_94!N25</f>
        <v>50</v>
      </c>
    </row>
    <row r="26" spans="2:14" x14ac:dyDescent="0.3">
      <c r="B26" t="s">
        <v>33</v>
      </c>
      <c r="C26" s="106">
        <f>FG_MoneyBallDraw_94!C26</f>
        <v>50</v>
      </c>
      <c r="D26" s="106">
        <f>FG_MoneyBallDraw_94!D26</f>
        <v>75</v>
      </c>
      <c r="E26" s="106">
        <f>FG_MoneyBallDraw_94!E26</f>
        <v>25</v>
      </c>
      <c r="F26" s="106">
        <f>FG_MoneyBallDraw_94!F26</f>
        <v>100</v>
      </c>
      <c r="G26" s="106">
        <f>FG_MoneyBallDraw_94!G26</f>
        <v>25</v>
      </c>
      <c r="H26" s="106">
        <f>FG_MoneyBallDraw_94!H26</f>
        <v>100</v>
      </c>
      <c r="I26" s="106">
        <f>FG_MoneyBallDraw_94!I26</f>
        <v>150</v>
      </c>
      <c r="J26" s="106">
        <f>FG_MoneyBallDraw_94!J26</f>
        <v>75</v>
      </c>
      <c r="K26" s="106">
        <f>FG_MoneyBallDraw_94!K26</f>
        <v>250</v>
      </c>
      <c r="L26" s="106">
        <f>FG_MoneyBallDraw_94!L26</f>
        <v>100</v>
      </c>
      <c r="M26" s="106">
        <f>FG_MoneyBallDraw_94!M26</f>
        <v>150</v>
      </c>
      <c r="N26" s="106">
        <f>FG_MoneyBallDraw_94!N26</f>
        <v>200</v>
      </c>
    </row>
    <row r="27" spans="2:14" x14ac:dyDescent="0.3">
      <c r="B27" t="s">
        <v>36</v>
      </c>
      <c r="C27" s="106">
        <f>FG_MoneyBallDraw_94!C27</f>
        <v>30</v>
      </c>
      <c r="D27" s="106">
        <f>FG_MoneyBallDraw_94!D27</f>
        <v>30</v>
      </c>
      <c r="E27" s="106">
        <f>FG_MoneyBallDraw_94!E27</f>
        <v>100</v>
      </c>
      <c r="F27" s="106">
        <f>FG_MoneyBallDraw_94!F27</f>
        <v>25</v>
      </c>
      <c r="G27" s="106">
        <f>FG_MoneyBallDraw_94!G27</f>
        <v>30</v>
      </c>
      <c r="H27" s="106">
        <f>FG_MoneyBallDraw_94!H27</f>
        <v>30</v>
      </c>
      <c r="I27" s="106">
        <f>FG_MoneyBallDraw_94!I27</f>
        <v>50</v>
      </c>
      <c r="J27" s="106">
        <f>FG_MoneyBallDraw_94!J27</f>
        <v>150</v>
      </c>
      <c r="K27" s="106">
        <f>FG_MoneyBallDraw_94!K27</f>
        <v>50</v>
      </c>
      <c r="L27" s="106">
        <f>FG_MoneyBallDraw_94!L27</f>
        <v>75</v>
      </c>
      <c r="M27" s="106">
        <f>FG_MoneyBallDraw_94!M27</f>
        <v>75</v>
      </c>
      <c r="N27" s="106">
        <f>FG_MoneyBallDraw_94!N27</f>
        <v>75</v>
      </c>
    </row>
    <row r="28" spans="2:14" x14ac:dyDescent="0.3">
      <c r="B28" t="s">
        <v>39</v>
      </c>
      <c r="C28" s="106">
        <f>FG_MoneyBallDraw_94!C28</f>
        <v>75</v>
      </c>
      <c r="D28" s="106">
        <f>FG_MoneyBallDraw_94!D28</f>
        <v>75</v>
      </c>
      <c r="E28" s="106">
        <f>FG_MoneyBallDraw_94!E28</f>
        <v>50</v>
      </c>
      <c r="F28" s="106">
        <f>FG_MoneyBallDraw_94!F28</f>
        <v>50</v>
      </c>
      <c r="G28" s="106">
        <f>FG_MoneyBallDraw_94!G28</f>
        <v>150</v>
      </c>
      <c r="H28" s="106">
        <f>FG_MoneyBallDraw_94!H28</f>
        <v>50</v>
      </c>
      <c r="I28" s="106">
        <f>FG_MoneyBallDraw_94!I28</f>
        <v>75</v>
      </c>
      <c r="J28" s="106">
        <f>FG_MoneyBallDraw_94!J28</f>
        <v>50</v>
      </c>
      <c r="K28" s="106">
        <f>FG_MoneyBallDraw_94!K28</f>
        <v>200</v>
      </c>
      <c r="L28" s="106">
        <f>FG_MoneyBallDraw_94!L28</f>
        <v>250</v>
      </c>
      <c r="M28" s="106">
        <f>FG_MoneyBallDraw_94!M28</f>
        <v>100</v>
      </c>
      <c r="N28" s="106">
        <f>FG_MoneyBallDraw_94!N28</f>
        <v>500</v>
      </c>
    </row>
    <row r="30" spans="2:14" x14ac:dyDescent="0.3">
      <c r="C30" s="105">
        <f t="shared" ref="C30:N30" si="0">AVERAGE(C19:C28)</f>
        <v>44</v>
      </c>
      <c r="D30" s="105">
        <f t="shared" si="0"/>
        <v>49</v>
      </c>
      <c r="E30" s="105">
        <f t="shared" si="0"/>
        <v>54.5</v>
      </c>
      <c r="F30" s="105">
        <f t="shared" si="0"/>
        <v>58</v>
      </c>
      <c r="G30" s="105">
        <f t="shared" si="0"/>
        <v>63</v>
      </c>
      <c r="H30" s="105">
        <f t="shared" si="0"/>
        <v>66</v>
      </c>
      <c r="I30" s="105">
        <f t="shared" si="0"/>
        <v>75</v>
      </c>
      <c r="J30" s="105">
        <f t="shared" si="0"/>
        <v>79</v>
      </c>
      <c r="K30" s="105">
        <f t="shared" si="0"/>
        <v>115</v>
      </c>
      <c r="L30" s="105">
        <f t="shared" si="0"/>
        <v>100.5</v>
      </c>
      <c r="M30" s="105">
        <f t="shared" si="0"/>
        <v>147.5</v>
      </c>
      <c r="N30" s="105">
        <f t="shared" si="0"/>
        <v>216.5</v>
      </c>
    </row>
    <row r="31" spans="2:14" x14ac:dyDescent="0.3">
      <c r="C31" s="105" t="str">
        <f t="shared" ref="C31:N31" si="1">_xlfn.CONCAT(MIN(C19:C28),"-",MAX(C19:C28))</f>
        <v>25-75</v>
      </c>
      <c r="D31" s="105" t="str">
        <f t="shared" si="1"/>
        <v>25-75</v>
      </c>
      <c r="E31" s="105" t="str">
        <f t="shared" si="1"/>
        <v>25-100</v>
      </c>
      <c r="F31" s="105" t="str">
        <f t="shared" si="1"/>
        <v>25-100</v>
      </c>
      <c r="G31" s="105" t="str">
        <f t="shared" si="1"/>
        <v>25-150</v>
      </c>
      <c r="H31" s="105" t="str">
        <f t="shared" si="1"/>
        <v>25-150</v>
      </c>
      <c r="I31" s="105" t="str">
        <f t="shared" si="1"/>
        <v>25-150</v>
      </c>
      <c r="J31" s="105" t="str">
        <f t="shared" si="1"/>
        <v>40-150</v>
      </c>
      <c r="K31" s="105" t="str">
        <f t="shared" si="1"/>
        <v>50-250</v>
      </c>
      <c r="L31" s="105" t="str">
        <f t="shared" si="1"/>
        <v>25-250</v>
      </c>
      <c r="M31" s="105" t="str">
        <f t="shared" si="1"/>
        <v>50-300</v>
      </c>
      <c r="N31" s="105" t="str">
        <f t="shared" si="1"/>
        <v>40-500</v>
      </c>
    </row>
    <row r="34" spans="2:50" x14ac:dyDescent="0.3">
      <c r="B34" s="215" t="s">
        <v>160</v>
      </c>
      <c r="C34" s="215"/>
      <c r="D34" s="215"/>
      <c r="E34" s="215"/>
      <c r="F34" s="215"/>
      <c r="G34" s="215"/>
      <c r="H34" s="215"/>
      <c r="I34" s="215"/>
      <c r="K34" s="143" t="s">
        <v>161</v>
      </c>
      <c r="L34" s="143"/>
      <c r="M34" s="143"/>
      <c r="N34" s="143"/>
      <c r="Q34" s="143" t="s">
        <v>162</v>
      </c>
      <c r="R34" s="143"/>
      <c r="S34" s="143"/>
      <c r="T34" s="143"/>
      <c r="U34" s="143"/>
      <c r="V34" s="143"/>
    </row>
    <row r="36" spans="2:50" x14ac:dyDescent="0.3">
      <c r="B36" s="84" t="s">
        <v>74</v>
      </c>
      <c r="C36" s="84" t="s">
        <v>75</v>
      </c>
      <c r="D36" s="84" t="s">
        <v>76</v>
      </c>
      <c r="E36" s="84" t="s">
        <v>77</v>
      </c>
      <c r="F36" s="84" t="s">
        <v>78</v>
      </c>
      <c r="G36" s="100"/>
      <c r="H36" s="100" t="s">
        <v>163</v>
      </c>
      <c r="I36" s="100" t="s">
        <v>132</v>
      </c>
      <c r="K36" s="102"/>
      <c r="L36" s="102" t="s">
        <v>167</v>
      </c>
      <c r="M36" s="102" t="s">
        <v>77</v>
      </c>
      <c r="N36" s="102" t="s">
        <v>78</v>
      </c>
      <c r="Q36" s="217" t="s">
        <v>165</v>
      </c>
      <c r="R36" s="217"/>
      <c r="S36">
        <v>5</v>
      </c>
      <c r="X36" t="s">
        <v>165</v>
      </c>
      <c r="Z36">
        <v>6</v>
      </c>
      <c r="AE36" t="s">
        <v>165</v>
      </c>
      <c r="AG36">
        <v>7</v>
      </c>
      <c r="AL36" t="s">
        <v>165</v>
      </c>
      <c r="AN36">
        <v>8</v>
      </c>
      <c r="AS36" t="s">
        <v>165</v>
      </c>
      <c r="AU36">
        <v>9</v>
      </c>
    </row>
    <row r="37" spans="2:50" x14ac:dyDescent="0.3">
      <c r="B37" s="106">
        <f>FG_MoneyBallDraw_94!B37</f>
        <v>0</v>
      </c>
      <c r="C37" s="106">
        <f>FG_MoneyBallDraw_94!C37</f>
        <v>1</v>
      </c>
      <c r="D37" s="106">
        <f>FG_MoneyBallDraw_94!D37</f>
        <v>2</v>
      </c>
      <c r="E37" s="106">
        <f>FG_MoneyBallDraw_94!E37</f>
        <v>5</v>
      </c>
      <c r="F37" s="106">
        <f>FG_MoneyBallDraw_94!F37</f>
        <v>7</v>
      </c>
      <c r="G37" s="106"/>
      <c r="H37" s="106">
        <f>FG_MoneyBallDraw_94!H37</f>
        <v>0</v>
      </c>
      <c r="I37" s="106">
        <f>FG_MoneyBallDraw_94!I37</f>
        <v>50</v>
      </c>
      <c r="K37" s="110">
        <v>750</v>
      </c>
      <c r="L37" s="111">
        <v>350</v>
      </c>
      <c r="M37" s="111">
        <v>500</v>
      </c>
      <c r="N37" s="111">
        <v>400</v>
      </c>
      <c r="O37" s="126">
        <f>L37/$L$53</f>
        <v>2.803139516258209E-3</v>
      </c>
      <c r="Q37" s="217" t="s">
        <v>166</v>
      </c>
      <c r="R37" s="217"/>
      <c r="S37" cm="1">
        <f t="array" ref="S37">SUMPRODUCT(IF(R39:INDEX(R39:R44,MATCH(TRUE,(R39:R44="")))&gt;0, 1, 0), U39:INDEX(U39:U44,MATCH(TRUE, (U39:U44=""))))/SUM( U39:INDEX(U39:U44,MATCH(TRUE, (U39:U44=""))))</f>
        <v>0.8601398601398601</v>
      </c>
      <c r="X37" s="217" t="s">
        <v>166</v>
      </c>
      <c r="Y37" s="217"/>
      <c r="Z37" cm="1">
        <f t="array" ref="Z37">SUMPRODUCT(IF(Y39:INDEX(Y39:Y44,MATCH(TRUE,(Y39:Y44="")))&gt;0, 1, 0), AB39:INDEX(AB39:AB44,MATCH(TRUE, (AB39:AB44=""))))/SUM( AB39:INDEX(AB39:AB44,MATCH(TRUE, (AB39:AB44=""))))</f>
        <v>0.92788461538461542</v>
      </c>
      <c r="AE37" s="217" t="s">
        <v>166</v>
      </c>
      <c r="AF37" s="217"/>
      <c r="AG37" cm="1">
        <f t="array" ref="AG37">SUMPRODUCT(IF(AF39:INDEX(AF39:AF44,MATCH(TRUE,(AF39:AF44="")))&gt;0, 1, 0), AI39:INDEX(AI39:AI44,MATCH(TRUE, (AI39:AI44=""))))/SUM( AI39:INDEX(AI39:AI44,MATCH(TRUE, (AI39:AI44=""))))</f>
        <v>0.92822966507177029</v>
      </c>
      <c r="AL37" s="217" t="s">
        <v>166</v>
      </c>
      <c r="AM37" s="217"/>
      <c r="AN37" cm="1">
        <f t="array" ref="AN37">SUMPRODUCT(IF(AM39:INDEX(AM39:AM44,MATCH(TRUE,(AM39:AM44="")))&gt;0, 1, 0), AP39:INDEX(AP39:AP44,MATCH(TRUE, (AP39:AP44=""))))/SUM( AP39:INDEX(AP39:AP44,MATCH(TRUE, (AP39:AP44=""))))</f>
        <v>0.88584474885844744</v>
      </c>
      <c r="AS37" s="217" t="s">
        <v>166</v>
      </c>
      <c r="AT37" s="217"/>
      <c r="AU37" cm="1">
        <f t="array" ref="AU37">SUMPRODUCT(IF(AT39:INDEX(AT39:AT44,MATCH(TRUE,(AT39:AT44="")))&gt;0, 1, 0), AW39:INDEX(AW39:AW44,MATCH(TRUE, (AW39:AW44=""))))/SUM( AW39:INDEX(AW39:AW44,MATCH(TRUE, (AW39:AW44=""))))</f>
        <v>0.88584474885844744</v>
      </c>
    </row>
    <row r="38" spans="2:50" x14ac:dyDescent="0.3">
      <c r="B38" s="106">
        <f>FG_MoneyBallDraw_94!B38</f>
        <v>1</v>
      </c>
      <c r="C38" s="106">
        <f>FG_MoneyBallDraw_94!C38</f>
        <v>2</v>
      </c>
      <c r="D38" s="106">
        <f>FG_MoneyBallDraw_94!D38</f>
        <v>3</v>
      </c>
      <c r="E38" s="106">
        <f>FG_MoneyBallDraw_94!E38</f>
        <v>7</v>
      </c>
      <c r="F38" s="106">
        <f>FG_MoneyBallDraw_94!F38</f>
        <v>8</v>
      </c>
      <c r="G38" s="106"/>
      <c r="H38" s="106">
        <f>FG_MoneyBallDraw_94!H38</f>
        <v>1</v>
      </c>
      <c r="I38" s="106">
        <f>FG_MoneyBallDraw_94!I38</f>
        <v>50</v>
      </c>
      <c r="K38" s="110">
        <v>600</v>
      </c>
      <c r="L38" s="111">
        <v>200</v>
      </c>
      <c r="M38" s="111">
        <v>300</v>
      </c>
      <c r="N38" s="111">
        <v>200</v>
      </c>
      <c r="O38" s="126">
        <f t="shared" ref="O38:O51" si="2">L38/$L$53</f>
        <v>1.6017940092904052E-3</v>
      </c>
      <c r="Q38" s="108" t="s">
        <v>167</v>
      </c>
      <c r="R38" s="108" t="s">
        <v>77</v>
      </c>
      <c r="S38" s="108" t="s">
        <v>78</v>
      </c>
      <c r="T38" s="108" t="s">
        <v>163</v>
      </c>
      <c r="U38" s="108" t="s">
        <v>168</v>
      </c>
      <c r="X38" s="108" t="s">
        <v>167</v>
      </c>
      <c r="Y38" s="108" t="s">
        <v>77</v>
      </c>
      <c r="Z38" s="108" t="s">
        <v>78</v>
      </c>
      <c r="AA38" s="108" t="s">
        <v>163</v>
      </c>
      <c r="AB38" s="108" t="s">
        <v>168</v>
      </c>
      <c r="AE38" s="108" t="s">
        <v>167</v>
      </c>
      <c r="AF38" s="108" t="s">
        <v>77</v>
      </c>
      <c r="AG38" s="108" t="s">
        <v>78</v>
      </c>
      <c r="AH38" s="108" t="s">
        <v>163</v>
      </c>
      <c r="AI38" s="108" t="s">
        <v>168</v>
      </c>
      <c r="AL38" s="108" t="s">
        <v>167</v>
      </c>
      <c r="AM38" s="108" t="s">
        <v>77</v>
      </c>
      <c r="AN38" s="108" t="s">
        <v>78</v>
      </c>
      <c r="AO38" s="108" t="s">
        <v>163</v>
      </c>
      <c r="AP38" s="108" t="s">
        <v>168</v>
      </c>
      <c r="AS38" s="108" t="s">
        <v>167</v>
      </c>
      <c r="AT38" s="108" t="s">
        <v>77</v>
      </c>
      <c r="AU38" s="108" t="s">
        <v>78</v>
      </c>
      <c r="AV38" s="108" t="s">
        <v>163</v>
      </c>
      <c r="AW38" s="108" t="s">
        <v>168</v>
      </c>
    </row>
    <row r="39" spans="2:50" x14ac:dyDescent="0.3">
      <c r="B39" s="106">
        <f>FG_MoneyBallDraw_94!B39</f>
        <v>1</v>
      </c>
      <c r="C39" s="106">
        <f>FG_MoneyBallDraw_94!C39</f>
        <v>2</v>
      </c>
      <c r="D39" s="106">
        <f>FG_MoneyBallDraw_94!D39</f>
        <v>3</v>
      </c>
      <c r="E39" s="106">
        <f>FG_MoneyBallDraw_94!E39</f>
        <v>6</v>
      </c>
      <c r="F39" s="106">
        <f>FG_MoneyBallDraw_94!F39</f>
        <v>8</v>
      </c>
      <c r="G39" s="106"/>
      <c r="H39" s="106">
        <f>FG_MoneyBallDraw_94!H39</f>
        <v>2</v>
      </c>
      <c r="I39" s="106">
        <f>FG_MoneyBallDraw_94!I39</f>
        <v>50</v>
      </c>
      <c r="K39" s="110">
        <v>500</v>
      </c>
      <c r="L39" s="111">
        <v>1400</v>
      </c>
      <c r="M39" s="111">
        <v>2000</v>
      </c>
      <c r="N39" s="111">
        <v>3000</v>
      </c>
      <c r="O39" s="126">
        <f t="shared" si="2"/>
        <v>1.1212558065032836E-2</v>
      </c>
      <c r="Q39" s="66">
        <f>FG_MoneyBallDraw_94!Q39</f>
        <v>4</v>
      </c>
      <c r="R39" s="66">
        <f>FG_MoneyBallDraw_94!R39</f>
        <v>1</v>
      </c>
      <c r="S39" s="66">
        <f>FG_MoneyBallDraw_94!S39</f>
        <v>0</v>
      </c>
      <c r="T39" s="66">
        <f>FG_MoneyBallDraw_94!T39</f>
        <v>68</v>
      </c>
      <c r="U39" s="66">
        <f>FG_MoneyBallDraw_94!U39</f>
        <v>53</v>
      </c>
      <c r="V39" s="66" t="str">
        <f>FG_MoneyBallDraw_94!V39</f>
        <v>OK</v>
      </c>
      <c r="W39" s="66">
        <f>FG_MoneyBallDraw_94!W39</f>
        <v>0</v>
      </c>
      <c r="X39" s="66">
        <f>FG_MoneyBallDraw_94!X39</f>
        <v>5</v>
      </c>
      <c r="Y39" s="66">
        <f>FG_MoneyBallDraw_94!Y39</f>
        <v>1</v>
      </c>
      <c r="Z39" s="66">
        <f>FG_MoneyBallDraw_94!Z39</f>
        <v>0</v>
      </c>
      <c r="AA39" s="66">
        <f>FG_MoneyBallDraw_94!AA39</f>
        <v>69</v>
      </c>
      <c r="AB39" s="66">
        <f>FG_MoneyBallDraw_94!AB39</f>
        <v>60</v>
      </c>
      <c r="AC39" s="66" t="str">
        <f>FG_MoneyBallDraw_94!AC39</f>
        <v>OK</v>
      </c>
      <c r="AD39" s="66">
        <f>FG_MoneyBallDraw_94!AD39</f>
        <v>0</v>
      </c>
      <c r="AE39" s="66">
        <f>FG_MoneyBallDraw_94!AE39</f>
        <v>6</v>
      </c>
      <c r="AF39" s="66">
        <f>FG_MoneyBallDraw_94!AF39</f>
        <v>1</v>
      </c>
      <c r="AG39" s="66">
        <f>FG_MoneyBallDraw_94!AG39</f>
        <v>0</v>
      </c>
      <c r="AH39" s="66">
        <f>FG_MoneyBallDraw_94!AH39</f>
        <v>70</v>
      </c>
      <c r="AI39" s="66">
        <f>FG_MoneyBallDraw_94!AI39</f>
        <v>53</v>
      </c>
      <c r="AJ39" s="66" t="str">
        <f>FG_MoneyBallDraw_94!AJ39</f>
        <v>OK</v>
      </c>
      <c r="AK39" s="66">
        <f>FG_MoneyBallDraw_94!AK39</f>
        <v>0</v>
      </c>
      <c r="AL39" s="66">
        <f>FG_MoneyBallDraw_94!AL39</f>
        <v>7</v>
      </c>
      <c r="AM39" s="66">
        <f>FG_MoneyBallDraw_94!AM39</f>
        <v>1</v>
      </c>
      <c r="AN39" s="66">
        <f>FG_MoneyBallDraw_94!AN39</f>
        <v>0</v>
      </c>
      <c r="AO39" s="66">
        <f>FG_MoneyBallDraw_94!AO39</f>
        <v>71</v>
      </c>
      <c r="AP39" s="66">
        <f>FG_MoneyBallDraw_94!AP39</f>
        <v>53</v>
      </c>
      <c r="AQ39" s="66" t="str">
        <f>FG_MoneyBallDraw_94!AQ39</f>
        <v>OK</v>
      </c>
      <c r="AR39" s="66">
        <f>FG_MoneyBallDraw_94!AR39</f>
        <v>0</v>
      </c>
      <c r="AS39" s="66">
        <f>FG_MoneyBallDraw_94!AS39</f>
        <v>8</v>
      </c>
      <c r="AT39" s="66">
        <f>FG_MoneyBallDraw_94!AT39</f>
        <v>1</v>
      </c>
      <c r="AU39" s="66">
        <f>FG_MoneyBallDraw_94!AU39</f>
        <v>0</v>
      </c>
      <c r="AV39" s="66">
        <f>FG_MoneyBallDraw_94!AV39</f>
        <v>72</v>
      </c>
      <c r="AW39" s="66">
        <f>FG_MoneyBallDraw_94!AW39</f>
        <v>53</v>
      </c>
      <c r="AX39" s="66" t="str">
        <f>FG_MoneyBallDraw_94!AX39</f>
        <v>OK</v>
      </c>
    </row>
    <row r="40" spans="2:50" x14ac:dyDescent="0.3">
      <c r="B40" s="106">
        <f>FG_MoneyBallDraw_94!B40</f>
        <v>2</v>
      </c>
      <c r="C40" s="106">
        <f>FG_MoneyBallDraw_94!C40</f>
        <v>2</v>
      </c>
      <c r="D40" s="106">
        <f>FG_MoneyBallDraw_94!D40</f>
        <v>3</v>
      </c>
      <c r="E40" s="106">
        <f>FG_MoneyBallDraw_94!E40</f>
        <v>6</v>
      </c>
      <c r="F40" s="106">
        <f>FG_MoneyBallDraw_94!F40</f>
        <v>9</v>
      </c>
      <c r="G40" s="106"/>
      <c r="H40" s="106">
        <f>FG_MoneyBallDraw_94!H40</f>
        <v>3</v>
      </c>
      <c r="I40" s="106">
        <f>FG_MoneyBallDraw_94!I40</f>
        <v>50</v>
      </c>
      <c r="K40" s="112">
        <v>250</v>
      </c>
      <c r="L40" s="113">
        <v>3900</v>
      </c>
      <c r="M40" s="113">
        <v>4300</v>
      </c>
      <c r="N40" s="113">
        <v>6000</v>
      </c>
      <c r="O40" s="126">
        <f t="shared" si="2"/>
        <v>3.1234983181162902E-2</v>
      </c>
      <c r="Q40" s="66">
        <f>FG_MoneyBallDraw_94!Q40</f>
        <v>3</v>
      </c>
      <c r="R40" s="66">
        <f>FG_MoneyBallDraw_94!R40</f>
        <v>2</v>
      </c>
      <c r="S40" s="66">
        <f>FG_MoneyBallDraw_94!S40</f>
        <v>0</v>
      </c>
      <c r="T40" s="66">
        <f>FG_MoneyBallDraw_94!T40</f>
        <v>131</v>
      </c>
      <c r="U40" s="66">
        <f>FG_MoneyBallDraw_94!U40</f>
        <v>40</v>
      </c>
      <c r="V40" s="66" t="str">
        <f>FG_MoneyBallDraw_94!V40</f>
        <v>OK</v>
      </c>
      <c r="W40" s="66">
        <f>FG_MoneyBallDraw_94!W40</f>
        <v>0</v>
      </c>
      <c r="X40" s="66">
        <f>FG_MoneyBallDraw_94!X40</f>
        <v>4</v>
      </c>
      <c r="Y40" s="66">
        <f>FG_MoneyBallDraw_94!Y40</f>
        <v>2</v>
      </c>
      <c r="Z40" s="66">
        <f>FG_MoneyBallDraw_94!Z40</f>
        <v>0</v>
      </c>
      <c r="AA40" s="66">
        <f>FG_MoneyBallDraw_94!AA40</f>
        <v>132</v>
      </c>
      <c r="AB40" s="66">
        <f>FG_MoneyBallDraw_94!AB40</f>
        <v>50</v>
      </c>
      <c r="AC40" s="66" t="str">
        <f>FG_MoneyBallDraw_94!AC40</f>
        <v>OK</v>
      </c>
      <c r="AD40" s="66">
        <f>FG_MoneyBallDraw_94!AD40</f>
        <v>0</v>
      </c>
      <c r="AE40" s="66">
        <f>FG_MoneyBallDraw_94!AE40</f>
        <v>5</v>
      </c>
      <c r="AF40" s="66">
        <f>FG_MoneyBallDraw_94!AF40</f>
        <v>2</v>
      </c>
      <c r="AG40" s="66">
        <f>FG_MoneyBallDraw_94!AG40</f>
        <v>0</v>
      </c>
      <c r="AH40" s="66">
        <f>FG_MoneyBallDraw_94!AH40</f>
        <v>133</v>
      </c>
      <c r="AI40" s="66">
        <f>FG_MoneyBallDraw_94!AI40</f>
        <v>53</v>
      </c>
      <c r="AJ40" s="66" t="str">
        <f>FG_MoneyBallDraw_94!AJ40</f>
        <v>OK</v>
      </c>
      <c r="AK40" s="66">
        <f>FG_MoneyBallDraw_94!AK40</f>
        <v>0</v>
      </c>
      <c r="AL40" s="66">
        <f>FG_MoneyBallDraw_94!AL40</f>
        <v>6</v>
      </c>
      <c r="AM40" s="66">
        <f>FG_MoneyBallDraw_94!AM40</f>
        <v>2</v>
      </c>
      <c r="AN40" s="66">
        <f>FG_MoneyBallDraw_94!AN40</f>
        <v>0</v>
      </c>
      <c r="AO40" s="66">
        <f>FG_MoneyBallDraw_94!AO40</f>
        <v>134</v>
      </c>
      <c r="AP40" s="66">
        <f>FG_MoneyBallDraw_94!AP40</f>
        <v>53</v>
      </c>
      <c r="AQ40" s="66" t="str">
        <f>FG_MoneyBallDraw_94!AQ40</f>
        <v>OK</v>
      </c>
      <c r="AR40" s="66">
        <f>FG_MoneyBallDraw_94!AR40</f>
        <v>0</v>
      </c>
      <c r="AS40" s="66">
        <f>FG_MoneyBallDraw_94!AS40</f>
        <v>7</v>
      </c>
      <c r="AT40" s="66">
        <f>FG_MoneyBallDraw_94!AT40</f>
        <v>2</v>
      </c>
      <c r="AU40" s="66">
        <f>FG_MoneyBallDraw_94!AU40</f>
        <v>0</v>
      </c>
      <c r="AV40" s="66">
        <f>FG_MoneyBallDraw_94!AV40</f>
        <v>135</v>
      </c>
      <c r="AW40" s="66">
        <f>FG_MoneyBallDraw_94!AW40</f>
        <v>53</v>
      </c>
      <c r="AX40" s="66" t="str">
        <f>FG_MoneyBallDraw_94!AX40</f>
        <v>OK</v>
      </c>
    </row>
    <row r="41" spans="2:50" x14ac:dyDescent="0.3">
      <c r="B41" s="106">
        <f>FG_MoneyBallDraw_94!B41</f>
        <v>2</v>
      </c>
      <c r="C41" s="106">
        <f>FG_MoneyBallDraw_94!C41</f>
        <v>4</v>
      </c>
      <c r="D41" s="106">
        <f>FG_MoneyBallDraw_94!D41</f>
        <v>5</v>
      </c>
      <c r="E41" s="106">
        <f>FG_MoneyBallDraw_94!E41</f>
        <v>6</v>
      </c>
      <c r="F41" s="106">
        <f>FG_MoneyBallDraw_94!F41</f>
        <v>9</v>
      </c>
      <c r="G41" s="106"/>
      <c r="H41" s="106">
        <f>FG_MoneyBallDraw_94!H41</f>
        <v>4</v>
      </c>
      <c r="I41" s="106">
        <f>FG_MoneyBallDraw_94!I41</f>
        <v>10</v>
      </c>
      <c r="K41" s="112">
        <v>200</v>
      </c>
      <c r="L41" s="113">
        <v>5000</v>
      </c>
      <c r="M41" s="113">
        <v>6500</v>
      </c>
      <c r="N41" s="113">
        <v>10000</v>
      </c>
      <c r="O41" s="126">
        <f t="shared" si="2"/>
        <v>4.0044850232260135E-2</v>
      </c>
      <c r="Q41" s="66">
        <f>FG_MoneyBallDraw_94!Q41</f>
        <v>3</v>
      </c>
      <c r="R41" s="66">
        <f>FG_MoneyBallDraw_94!R41</f>
        <v>1</v>
      </c>
      <c r="S41" s="66">
        <f>FG_MoneyBallDraw_94!S41</f>
        <v>1</v>
      </c>
      <c r="T41" s="66">
        <f>FG_MoneyBallDraw_94!T41</f>
        <v>4163</v>
      </c>
      <c r="U41" s="66">
        <f>FG_MoneyBallDraw_94!U41</f>
        <v>30</v>
      </c>
      <c r="V41" s="66" t="str">
        <f>FG_MoneyBallDraw_94!V41</f>
        <v>OK</v>
      </c>
      <c r="W41" s="66">
        <f>FG_MoneyBallDraw_94!W41</f>
        <v>0</v>
      </c>
      <c r="X41" s="66">
        <f>FG_MoneyBallDraw_94!X41</f>
        <v>3</v>
      </c>
      <c r="Y41" s="66">
        <f>FG_MoneyBallDraw_94!Y41</f>
        <v>2</v>
      </c>
      <c r="Z41" s="66">
        <f>FG_MoneyBallDraw_94!Z41</f>
        <v>1</v>
      </c>
      <c r="AA41" s="66">
        <f>FG_MoneyBallDraw_94!AA41</f>
        <v>4227</v>
      </c>
      <c r="AB41" s="66">
        <f>FG_MoneyBallDraw_94!AB41</f>
        <v>33</v>
      </c>
      <c r="AC41" s="66" t="str">
        <f>FG_MoneyBallDraw_94!AC41</f>
        <v>OK</v>
      </c>
      <c r="AD41" s="66">
        <f>FG_MoneyBallDraw_94!AD41</f>
        <v>0</v>
      </c>
      <c r="AE41" s="66">
        <f>FG_MoneyBallDraw_94!AE41</f>
        <v>3</v>
      </c>
      <c r="AF41" s="66">
        <f>FG_MoneyBallDraw_94!AF41</f>
        <v>3</v>
      </c>
      <c r="AG41" s="66">
        <f>FG_MoneyBallDraw_94!AG41</f>
        <v>1</v>
      </c>
      <c r="AH41" s="66">
        <f>FG_MoneyBallDraw_94!AH41</f>
        <v>4291</v>
      </c>
      <c r="AI41" s="66">
        <f>FG_MoneyBallDraw_94!AI41</f>
        <v>33</v>
      </c>
      <c r="AJ41" s="66" t="str">
        <f>FG_MoneyBallDraw_94!AJ41</f>
        <v>OK</v>
      </c>
      <c r="AK41" s="66">
        <f>FG_MoneyBallDraw_94!AK41</f>
        <v>0</v>
      </c>
      <c r="AL41" s="66">
        <f>FG_MoneyBallDraw_94!AL41</f>
        <v>4</v>
      </c>
      <c r="AM41" s="66">
        <f>FG_MoneyBallDraw_94!AM41</f>
        <v>3</v>
      </c>
      <c r="AN41" s="66">
        <f>FG_MoneyBallDraw_94!AN41</f>
        <v>1</v>
      </c>
      <c r="AO41" s="66">
        <f>FG_MoneyBallDraw_94!AO41</f>
        <v>4292</v>
      </c>
      <c r="AP41" s="66">
        <f>FG_MoneyBallDraw_94!AP41</f>
        <v>33</v>
      </c>
      <c r="AQ41" s="66" t="str">
        <f>FG_MoneyBallDraw_94!AQ41</f>
        <v>OK</v>
      </c>
      <c r="AR41" s="66">
        <f>FG_MoneyBallDraw_94!AR41</f>
        <v>0</v>
      </c>
      <c r="AS41" s="66">
        <f>FG_MoneyBallDraw_94!AS41</f>
        <v>4</v>
      </c>
      <c r="AT41" s="66">
        <f>FG_MoneyBallDraw_94!AT41</f>
        <v>4</v>
      </c>
      <c r="AU41" s="66">
        <f>FG_MoneyBallDraw_94!AU41</f>
        <v>1</v>
      </c>
      <c r="AV41" s="66">
        <f>FG_MoneyBallDraw_94!AV41</f>
        <v>4356</v>
      </c>
      <c r="AW41" s="66">
        <f>FG_MoneyBallDraw_94!AW41</f>
        <v>33</v>
      </c>
      <c r="AX41" s="66" t="str">
        <f>FG_MoneyBallDraw_94!AX41</f>
        <v>OK</v>
      </c>
    </row>
    <row r="42" spans="2:50" x14ac:dyDescent="0.3">
      <c r="B42" s="106">
        <f>FG_MoneyBallDraw_94!B42</f>
        <v>2</v>
      </c>
      <c r="C42" s="106">
        <f>FG_MoneyBallDraw_94!C42</f>
        <v>3</v>
      </c>
      <c r="D42" s="106">
        <f>FG_MoneyBallDraw_94!D42</f>
        <v>4</v>
      </c>
      <c r="E42" s="106">
        <f>FG_MoneyBallDraw_94!E42</f>
        <v>6</v>
      </c>
      <c r="F42" s="106">
        <f>FG_MoneyBallDraw_94!F42</f>
        <v>10</v>
      </c>
      <c r="G42" s="106"/>
      <c r="H42" s="106">
        <f>FG_MoneyBallDraw_94!H42</f>
        <v>5</v>
      </c>
      <c r="I42" s="106">
        <f>FG_MoneyBallDraw_94!I42</f>
        <v>30</v>
      </c>
      <c r="K42" s="112">
        <v>150</v>
      </c>
      <c r="L42" s="113">
        <v>7000</v>
      </c>
      <c r="M42" s="113">
        <v>7000</v>
      </c>
      <c r="N42" s="113">
        <v>6900</v>
      </c>
      <c r="O42" s="126">
        <f t="shared" si="2"/>
        <v>5.6062790325164182E-2</v>
      </c>
      <c r="Q42" s="66">
        <f>FG_MoneyBallDraw_94!Q42</f>
        <v>3</v>
      </c>
      <c r="R42" s="66">
        <f>FG_MoneyBallDraw_94!R42</f>
        <v>0</v>
      </c>
      <c r="S42" s="66">
        <f>FG_MoneyBallDraw_94!S42</f>
        <v>2</v>
      </c>
      <c r="T42" s="66">
        <f>FG_MoneyBallDraw_94!T42</f>
        <v>8195</v>
      </c>
      <c r="U42" s="66">
        <f>FG_MoneyBallDraw_94!U42</f>
        <v>10</v>
      </c>
      <c r="V42" s="66" t="str">
        <f>FG_MoneyBallDraw_94!V42</f>
        <v>OK</v>
      </c>
      <c r="W42" s="66">
        <f>FG_MoneyBallDraw_94!W42</f>
        <v>0</v>
      </c>
      <c r="X42" s="66">
        <f>FG_MoneyBallDraw_94!X42</f>
        <v>4</v>
      </c>
      <c r="Y42" s="66">
        <f>FG_MoneyBallDraw_94!Y42</f>
        <v>0</v>
      </c>
      <c r="Z42" s="66">
        <f>FG_MoneyBallDraw_94!Z42</f>
        <v>2</v>
      </c>
      <c r="AA42" s="66">
        <f>FG_MoneyBallDraw_94!AA42</f>
        <v>8196</v>
      </c>
      <c r="AB42" s="66">
        <f>FG_MoneyBallDraw_94!AB42</f>
        <v>15</v>
      </c>
      <c r="AC42" s="66" t="str">
        <f>FG_MoneyBallDraw_94!AC42</f>
        <v>OK</v>
      </c>
      <c r="AD42" s="66">
        <f>FG_MoneyBallDraw_94!AD42</f>
        <v>0</v>
      </c>
      <c r="AE42" s="66">
        <f>FG_MoneyBallDraw_94!AE42</f>
        <v>5</v>
      </c>
      <c r="AF42" s="66">
        <f>FG_MoneyBallDraw_94!AF42</f>
        <v>0</v>
      </c>
      <c r="AG42" s="66">
        <f>FG_MoneyBallDraw_94!AG42</f>
        <v>2</v>
      </c>
      <c r="AH42" s="66">
        <f>FG_MoneyBallDraw_94!AH42</f>
        <v>8197</v>
      </c>
      <c r="AI42" s="66">
        <f>FG_MoneyBallDraw_94!AI42</f>
        <v>15</v>
      </c>
      <c r="AJ42" s="66" t="str">
        <f>FG_MoneyBallDraw_94!AJ42</f>
        <v>OK</v>
      </c>
      <c r="AK42" s="66">
        <f>FG_MoneyBallDraw_94!AK42</f>
        <v>0</v>
      </c>
      <c r="AL42" s="66">
        <f>FG_MoneyBallDraw_94!AL42</f>
        <v>6</v>
      </c>
      <c r="AM42" s="66">
        <f>FG_MoneyBallDraw_94!AM42</f>
        <v>0</v>
      </c>
      <c r="AN42" s="66">
        <f>FG_MoneyBallDraw_94!AN42</f>
        <v>2</v>
      </c>
      <c r="AO42" s="66">
        <f>FG_MoneyBallDraw_94!AO42</f>
        <v>8198</v>
      </c>
      <c r="AP42" s="66">
        <f>FG_MoneyBallDraw_94!AP42</f>
        <v>25</v>
      </c>
      <c r="AQ42" s="66" t="str">
        <f>FG_MoneyBallDraw_94!AQ42</f>
        <v>OK</v>
      </c>
      <c r="AR42" s="66">
        <f>FG_MoneyBallDraw_94!AR42</f>
        <v>0</v>
      </c>
      <c r="AS42" s="66">
        <f>FG_MoneyBallDraw_94!AS42</f>
        <v>6</v>
      </c>
      <c r="AT42" s="66">
        <f>FG_MoneyBallDraw_94!AT42</f>
        <v>0</v>
      </c>
      <c r="AU42" s="66">
        <f>FG_MoneyBallDraw_94!AU42</f>
        <v>3</v>
      </c>
      <c r="AV42" s="66">
        <f>FG_MoneyBallDraw_94!AV42</f>
        <v>12294</v>
      </c>
      <c r="AW42" s="66">
        <f>FG_MoneyBallDraw_94!AW42</f>
        <v>25</v>
      </c>
      <c r="AX42" s="66" t="str">
        <f>FG_MoneyBallDraw_94!AX42</f>
        <v>OK</v>
      </c>
    </row>
    <row r="43" spans="2:50" x14ac:dyDescent="0.3">
      <c r="B43" s="106">
        <f>FG_MoneyBallDraw_94!B43</f>
        <v>2</v>
      </c>
      <c r="C43" s="106">
        <f>FG_MoneyBallDraw_94!C43</f>
        <v>3</v>
      </c>
      <c r="D43" s="106">
        <f>FG_MoneyBallDraw_94!D43</f>
        <v>6</v>
      </c>
      <c r="E43" s="106">
        <f>FG_MoneyBallDraw_94!E43</f>
        <v>7</v>
      </c>
      <c r="F43" s="106">
        <f>FG_MoneyBallDraw_94!F43</f>
        <v>10</v>
      </c>
      <c r="G43" s="106"/>
      <c r="H43" s="106">
        <f>FG_MoneyBallDraw_94!H43</f>
        <v>6</v>
      </c>
      <c r="I43" s="106">
        <f>FG_MoneyBallDraw_94!I43</f>
        <v>20</v>
      </c>
      <c r="K43" s="112">
        <v>100</v>
      </c>
      <c r="L43" s="113">
        <v>13500</v>
      </c>
      <c r="M43" s="113">
        <v>10750</v>
      </c>
      <c r="N43" s="113">
        <v>13000</v>
      </c>
      <c r="O43" s="126">
        <f t="shared" si="2"/>
        <v>0.10812109562710236</v>
      </c>
      <c r="Q43" s="66">
        <f>FG_MoneyBallDraw_94!Q43</f>
        <v>4</v>
      </c>
      <c r="R43" s="66">
        <f>FG_MoneyBallDraw_94!R43</f>
        <v>0</v>
      </c>
      <c r="S43" s="66">
        <f>FG_MoneyBallDraw_94!S43</f>
        <v>1</v>
      </c>
      <c r="T43" s="66">
        <f>FG_MoneyBallDraw_94!T43</f>
        <v>4100</v>
      </c>
      <c r="U43" s="66">
        <f>FG_MoneyBallDraw_94!U43</f>
        <v>10</v>
      </c>
      <c r="V43" s="66" t="str">
        <f>FG_MoneyBallDraw_94!V43</f>
        <v>OK</v>
      </c>
      <c r="W43" s="66">
        <f>FG_MoneyBallDraw_94!W43</f>
        <v>0</v>
      </c>
      <c r="X43" s="66">
        <f>FG_MoneyBallDraw_94!X43</f>
        <v>3</v>
      </c>
      <c r="Y43" s="66">
        <f>FG_MoneyBallDraw_94!Y43</f>
        <v>1</v>
      </c>
      <c r="Z43" s="66">
        <f>FG_MoneyBallDraw_94!Z43</f>
        <v>2</v>
      </c>
      <c r="AA43" s="66">
        <f>FG_MoneyBallDraw_94!AA43</f>
        <v>8259</v>
      </c>
      <c r="AB43" s="66">
        <f>FG_MoneyBallDraw_94!AB43</f>
        <v>50</v>
      </c>
      <c r="AC43" s="66" t="str">
        <f>FG_MoneyBallDraw_94!AC43</f>
        <v>OK</v>
      </c>
      <c r="AD43" s="66">
        <f>FG_MoneyBallDraw_94!AD43</f>
        <v>0</v>
      </c>
      <c r="AE43" s="66">
        <f>FG_MoneyBallDraw_94!AE43</f>
        <v>3</v>
      </c>
      <c r="AF43" s="66">
        <f>FG_MoneyBallDraw_94!AF43</f>
        <v>1</v>
      </c>
      <c r="AG43" s="66">
        <f>FG_MoneyBallDraw_94!AG43</f>
        <v>3</v>
      </c>
      <c r="AH43" s="66">
        <f>FG_MoneyBallDraw_94!AH43</f>
        <v>12355</v>
      </c>
      <c r="AI43" s="66">
        <f>FG_MoneyBallDraw_94!AI43</f>
        <v>55</v>
      </c>
      <c r="AJ43" s="66" t="str">
        <f>FG_MoneyBallDraw_94!AJ43</f>
        <v>OK</v>
      </c>
      <c r="AK43" s="66">
        <f>FG_MoneyBallDraw_94!AK43</f>
        <v>0</v>
      </c>
      <c r="AL43" s="66">
        <f>FG_MoneyBallDraw_94!AL43</f>
        <v>3</v>
      </c>
      <c r="AM43" s="66">
        <f>FG_MoneyBallDraw_94!AM43</f>
        <v>1</v>
      </c>
      <c r="AN43" s="66">
        <f>FG_MoneyBallDraw_94!AN43</f>
        <v>4</v>
      </c>
      <c r="AO43" s="66">
        <f>FG_MoneyBallDraw_94!AO43</f>
        <v>16451</v>
      </c>
      <c r="AP43" s="66">
        <f>FG_MoneyBallDraw_94!AP43</f>
        <v>55</v>
      </c>
      <c r="AQ43" s="66" t="str">
        <f>FG_MoneyBallDraw_94!AQ43</f>
        <v>OK</v>
      </c>
      <c r="AR43" s="66">
        <f>FG_MoneyBallDraw_94!AR43</f>
        <v>0</v>
      </c>
      <c r="AS43" s="66">
        <f>FG_MoneyBallDraw_94!AS43</f>
        <v>3</v>
      </c>
      <c r="AT43" s="66">
        <f>FG_MoneyBallDraw_94!AT43</f>
        <v>2</v>
      </c>
      <c r="AU43" s="66">
        <f>FG_MoneyBallDraw_94!AU43</f>
        <v>4</v>
      </c>
      <c r="AV43" s="66">
        <f>FG_MoneyBallDraw_94!AV43</f>
        <v>16515</v>
      </c>
      <c r="AW43" s="66">
        <f>FG_MoneyBallDraw_94!AW43</f>
        <v>55</v>
      </c>
      <c r="AX43" s="66" t="str">
        <f>FG_MoneyBallDraw_94!AX43</f>
        <v>OK</v>
      </c>
    </row>
    <row r="44" spans="2:50" x14ac:dyDescent="0.3">
      <c r="B44" s="106">
        <f>FG_MoneyBallDraw_94!B44</f>
        <v>2</v>
      </c>
      <c r="C44" s="106">
        <f>FG_MoneyBallDraw_94!C44</f>
        <v>3</v>
      </c>
      <c r="D44" s="106">
        <f>FG_MoneyBallDraw_94!D44</f>
        <v>6</v>
      </c>
      <c r="E44" s="106">
        <f>FG_MoneyBallDraw_94!E44</f>
        <v>8</v>
      </c>
      <c r="F44" s="106">
        <f>FG_MoneyBallDraw_94!F44</f>
        <v>11</v>
      </c>
      <c r="G44" s="106"/>
      <c r="H44" s="106">
        <f>FG_MoneyBallDraw_94!H44</f>
        <v>7</v>
      </c>
      <c r="I44" s="106">
        <f>FG_MoneyBallDraw_94!I44</f>
        <v>20</v>
      </c>
      <c r="K44" s="112">
        <v>75</v>
      </c>
      <c r="L44" s="113">
        <v>20000</v>
      </c>
      <c r="M44" s="113">
        <v>22000</v>
      </c>
      <c r="N44" s="113">
        <v>20000</v>
      </c>
      <c r="O44" s="126">
        <f t="shared" si="2"/>
        <v>0.16017940092904054</v>
      </c>
    </row>
    <row r="45" spans="2:50" x14ac:dyDescent="0.3">
      <c r="B45" s="106">
        <f>FG_MoneyBallDraw_94!B45</f>
        <v>6</v>
      </c>
      <c r="C45" s="106">
        <f>FG_MoneyBallDraw_94!C45</f>
        <v>7</v>
      </c>
      <c r="D45" s="106">
        <f>FG_MoneyBallDraw_94!D45</f>
        <v>8</v>
      </c>
      <c r="E45" s="106">
        <f>FG_MoneyBallDraw_94!E45</f>
        <v>10</v>
      </c>
      <c r="F45" s="106">
        <f>FG_MoneyBallDraw_94!F45</f>
        <v>11</v>
      </c>
      <c r="G45" s="106"/>
      <c r="H45" s="106">
        <f>FG_MoneyBallDraw_94!H45</f>
        <v>8</v>
      </c>
      <c r="I45" s="106">
        <f>FG_MoneyBallDraw_94!I45</f>
        <v>15</v>
      </c>
      <c r="K45" s="112">
        <v>50</v>
      </c>
      <c r="L45" s="113">
        <v>20000</v>
      </c>
      <c r="M45" s="113">
        <v>21000</v>
      </c>
      <c r="N45" s="113">
        <v>21000</v>
      </c>
      <c r="O45" s="126">
        <f t="shared" si="2"/>
        <v>0.16017940092904054</v>
      </c>
    </row>
    <row r="46" spans="2:50" x14ac:dyDescent="0.3">
      <c r="K46" s="112">
        <v>40</v>
      </c>
      <c r="L46" s="113">
        <v>20000</v>
      </c>
      <c r="M46" s="113">
        <v>20000</v>
      </c>
      <c r="N46" s="113">
        <v>18000</v>
      </c>
      <c r="O46" s="126">
        <f t="shared" si="2"/>
        <v>0.16017940092904054</v>
      </c>
      <c r="Q46" t="s">
        <v>165</v>
      </c>
      <c r="S46">
        <v>10</v>
      </c>
      <c r="U46">
        <v>100</v>
      </c>
      <c r="X46" t="s">
        <v>165</v>
      </c>
      <c r="Z46">
        <v>11</v>
      </c>
      <c r="AE46" t="s">
        <v>165</v>
      </c>
      <c r="AG46">
        <v>12</v>
      </c>
      <c r="AL46" t="s">
        <v>165</v>
      </c>
      <c r="AN46">
        <v>13</v>
      </c>
      <c r="AS46" t="s">
        <v>165</v>
      </c>
      <c r="AU46">
        <v>14</v>
      </c>
    </row>
    <row r="47" spans="2:50" x14ac:dyDescent="0.3">
      <c r="K47" s="112">
        <v>30</v>
      </c>
      <c r="L47" s="113">
        <v>18000</v>
      </c>
      <c r="M47" s="113">
        <v>18000</v>
      </c>
      <c r="N47" s="113">
        <v>14000</v>
      </c>
      <c r="O47" s="126">
        <f t="shared" si="2"/>
        <v>0.14416146083613648</v>
      </c>
      <c r="Q47" s="217" t="s">
        <v>166</v>
      </c>
      <c r="R47" s="217"/>
      <c r="S47" cm="1">
        <f t="array" ref="S47">SUMPRODUCT(IF(R49:INDEX(R49:R54,MATCH(TRUE,(R49:R54="")))&gt;0, 1, 0), U49:INDEX(U49:U54,MATCH(TRUE, (U49:U54=""))))/SUM( U49:INDEX(U49:U54,MATCH(TRUE, (U49:U54=""))))</f>
        <v>1</v>
      </c>
      <c r="X47" s="217" t="s">
        <v>166</v>
      </c>
      <c r="Y47" s="217"/>
      <c r="Z47" cm="1">
        <f t="array" ref="Z47">SUMPRODUCT(IF(Y49:INDEX(Y49:Y54,MATCH(TRUE,(Y49:Y54="")))&gt;0, 1, 0), AB49:INDEX(AB49:AB54,MATCH(TRUE, (AB49:AB54=""))))/SUM( AB49:INDEX(AB49:AB54,MATCH(TRUE, (AB49:AB54=""))))</f>
        <v>1</v>
      </c>
      <c r="AE47" s="217" t="s">
        <v>166</v>
      </c>
      <c r="AF47" s="217"/>
      <c r="AG47" cm="1">
        <f t="array" ref="AG47">SUMPRODUCT(IF(AF49:INDEX(AF49:AF54,MATCH(TRUE,(AF49:AF54="")))&gt;0, 1, 0), AI49:INDEX(AI49:AI54,MATCH(TRUE, (AI49:AI54=""))))/SUM( AI49:INDEX(AI49:AI54,MATCH(TRUE, (AI49:AI54=""))))</f>
        <v>1</v>
      </c>
      <c r="AL47" s="217" t="s">
        <v>166</v>
      </c>
      <c r="AM47" s="217"/>
      <c r="AN47" cm="1">
        <f t="array" ref="AN47">SUMPRODUCT(IF(AM49:INDEX(AM49:AM54,MATCH(TRUE,(AM49:AM54="")))&gt;0, 1, 0), AP49:INDEX(AP49:AP54,MATCH(TRUE, (AP49:AP54=""))))/SUM( AP49:INDEX(AP49:AP54,MATCH(TRUE, (AP49:AP54=""))))</f>
        <v>1</v>
      </c>
      <c r="AS47" s="217" t="s">
        <v>166</v>
      </c>
      <c r="AT47" s="217"/>
      <c r="AU47" cm="1">
        <f t="array" ref="AU47">SUMPRODUCT(IF(AT49:INDEX(AT49:AT54,MATCH(TRUE,(AT49:AT54="")))&gt;0, 1, 0), AW49:INDEX(AW49:AW54,MATCH(TRUE, (AW49:AW54=""))))/SUM( AW49:INDEX(AW49:AW54,MATCH(TRUE, (AW49:AW54=""))))</f>
        <v>1</v>
      </c>
    </row>
    <row r="48" spans="2:50" x14ac:dyDescent="0.3">
      <c r="K48" s="112">
        <v>25</v>
      </c>
      <c r="L48" s="113">
        <v>14000</v>
      </c>
      <c r="M48" s="113">
        <v>14000</v>
      </c>
      <c r="N48" s="113">
        <v>12700</v>
      </c>
      <c r="O48" s="126">
        <f t="shared" si="2"/>
        <v>0.11212558065032836</v>
      </c>
      <c r="Q48" s="108" t="s">
        <v>167</v>
      </c>
      <c r="R48" s="108" t="s">
        <v>77</v>
      </c>
      <c r="S48" s="108" t="s">
        <v>78</v>
      </c>
      <c r="T48" s="108" t="s">
        <v>163</v>
      </c>
      <c r="U48" s="108" t="s">
        <v>168</v>
      </c>
      <c r="X48" s="108" t="s">
        <v>167</v>
      </c>
      <c r="Y48" s="108" t="s">
        <v>77</v>
      </c>
      <c r="Z48" s="108" t="s">
        <v>78</v>
      </c>
      <c r="AA48" s="108" t="s">
        <v>163</v>
      </c>
      <c r="AB48" s="108" t="s">
        <v>168</v>
      </c>
      <c r="AE48" s="108" t="s">
        <v>167</v>
      </c>
      <c r="AF48" s="108" t="s">
        <v>77</v>
      </c>
      <c r="AG48" s="108" t="s">
        <v>78</v>
      </c>
      <c r="AH48" s="108" t="s">
        <v>163</v>
      </c>
      <c r="AI48" s="108" t="s">
        <v>168</v>
      </c>
      <c r="AL48" s="108" t="s">
        <v>167</v>
      </c>
      <c r="AM48" s="108" t="s">
        <v>77</v>
      </c>
      <c r="AN48" s="108" t="s">
        <v>78</v>
      </c>
      <c r="AO48" s="108" t="s">
        <v>163</v>
      </c>
      <c r="AP48" s="108" t="s">
        <v>168</v>
      </c>
      <c r="AS48" s="108" t="s">
        <v>167</v>
      </c>
      <c r="AT48" s="108" t="s">
        <v>77</v>
      </c>
      <c r="AU48" s="108" t="s">
        <v>78</v>
      </c>
      <c r="AV48" s="108" t="s">
        <v>163</v>
      </c>
      <c r="AW48" s="108" t="s">
        <v>168</v>
      </c>
    </row>
    <row r="49" spans="11:50" x14ac:dyDescent="0.3">
      <c r="K49" s="115" t="s">
        <v>42</v>
      </c>
      <c r="L49" s="113">
        <v>1200</v>
      </c>
      <c r="M49" s="113">
        <v>2000</v>
      </c>
      <c r="N49" s="113">
        <v>5000</v>
      </c>
      <c r="O49" s="126">
        <f t="shared" si="2"/>
        <v>9.6107640557424323E-3</v>
      </c>
      <c r="Q49" s="66">
        <f>FG_MoneyBallDraw_94!Q49</f>
        <v>9</v>
      </c>
      <c r="R49" s="66">
        <f>FG_MoneyBallDraw_94!R49</f>
        <v>1</v>
      </c>
      <c r="S49" s="66">
        <f>FG_MoneyBallDraw_94!S49</f>
        <v>0</v>
      </c>
      <c r="T49" s="66">
        <f>FG_MoneyBallDraw_94!T49</f>
        <v>73</v>
      </c>
      <c r="U49" s="66">
        <f>FG_MoneyBallDraw_94!U49</f>
        <v>33</v>
      </c>
      <c r="V49" s="66" t="str">
        <f>FG_MoneyBallDraw_94!V49</f>
        <v>OK</v>
      </c>
      <c r="W49" s="66">
        <f>FG_MoneyBallDraw_94!W49</f>
        <v>0</v>
      </c>
      <c r="X49" s="66">
        <f>FG_MoneyBallDraw_94!X49</f>
        <v>10</v>
      </c>
      <c r="Y49" s="66">
        <f>FG_MoneyBallDraw_94!Y49</f>
        <v>1</v>
      </c>
      <c r="Z49" s="66">
        <f>FG_MoneyBallDraw_94!Z49</f>
        <v>0</v>
      </c>
      <c r="AA49" s="66">
        <f>FG_MoneyBallDraw_94!AA49</f>
        <v>74</v>
      </c>
      <c r="AB49" s="66">
        <f>FG_MoneyBallDraw_94!AB49</f>
        <v>33</v>
      </c>
      <c r="AC49" s="66" t="str">
        <f>FG_MoneyBallDraw_94!AC49</f>
        <v>OK</v>
      </c>
      <c r="AD49" s="66">
        <f>FG_MoneyBallDraw_94!AD49</f>
        <v>0</v>
      </c>
      <c r="AE49" s="66">
        <f>FG_MoneyBallDraw_94!AE49</f>
        <v>10</v>
      </c>
      <c r="AF49" s="66">
        <f>FG_MoneyBallDraw_94!AF49</f>
        <v>2</v>
      </c>
      <c r="AG49" s="66">
        <f>FG_MoneyBallDraw_94!AG49</f>
        <v>0</v>
      </c>
      <c r="AH49" s="66">
        <f>FG_MoneyBallDraw_94!AH49</f>
        <v>138</v>
      </c>
      <c r="AI49" s="66">
        <f>FG_MoneyBallDraw_94!AI49</f>
        <v>33</v>
      </c>
      <c r="AJ49" s="66" t="str">
        <f>FG_MoneyBallDraw_94!AJ49</f>
        <v>OK</v>
      </c>
      <c r="AK49" s="66">
        <f>FG_MoneyBallDraw_94!AK49</f>
        <v>0</v>
      </c>
      <c r="AL49" s="66">
        <f>FG_MoneyBallDraw_94!AL49</f>
        <v>11</v>
      </c>
      <c r="AM49" s="66">
        <f>FG_MoneyBallDraw_94!AM49</f>
        <v>2</v>
      </c>
      <c r="AN49" s="66">
        <f>FG_MoneyBallDraw_94!AN49</f>
        <v>0</v>
      </c>
      <c r="AO49" s="66">
        <f>FG_MoneyBallDraw_94!AO49</f>
        <v>139</v>
      </c>
      <c r="AP49" s="66">
        <f>FG_MoneyBallDraw_94!AP49</f>
        <v>33</v>
      </c>
      <c r="AQ49" s="66" t="str">
        <f>FG_MoneyBallDraw_94!AQ49</f>
        <v>OK</v>
      </c>
      <c r="AR49" s="66">
        <f>FG_MoneyBallDraw_94!AR49</f>
        <v>0</v>
      </c>
      <c r="AS49" s="66">
        <f>FG_MoneyBallDraw_94!AS49</f>
        <v>12</v>
      </c>
      <c r="AT49" s="66">
        <f>FG_MoneyBallDraw_94!AT49</f>
        <v>2</v>
      </c>
      <c r="AU49" s="66">
        <f>FG_MoneyBallDraw_94!AU49</f>
        <v>0</v>
      </c>
      <c r="AV49" s="66">
        <f>FG_MoneyBallDraw_94!AV49</f>
        <v>140</v>
      </c>
      <c r="AW49" s="66">
        <f>FG_MoneyBallDraw_94!AW49</f>
        <v>33</v>
      </c>
      <c r="AX49" s="66" t="str">
        <f>FG_MoneyBallDraw_94!AX49</f>
        <v>OK</v>
      </c>
    </row>
    <row r="50" spans="11:50" x14ac:dyDescent="0.3">
      <c r="K50" s="115" t="s">
        <v>46</v>
      </c>
      <c r="L50" s="113">
        <v>250</v>
      </c>
      <c r="M50" s="113">
        <v>400</v>
      </c>
      <c r="N50" s="113">
        <v>1000</v>
      </c>
      <c r="O50" s="126">
        <f t="shared" si="2"/>
        <v>2.0022425116130067E-3</v>
      </c>
      <c r="Q50" s="66">
        <f>FG_MoneyBallDraw_94!Q50</f>
        <v>7</v>
      </c>
      <c r="R50" s="66">
        <f>FG_MoneyBallDraw_94!R50</f>
        <v>3</v>
      </c>
      <c r="S50" s="66">
        <f>FG_MoneyBallDraw_94!S50</f>
        <v>0</v>
      </c>
      <c r="T50" s="66">
        <f>FG_MoneyBallDraw_94!T50</f>
        <v>199</v>
      </c>
      <c r="U50" s="66">
        <f>FG_MoneyBallDraw_94!U50</f>
        <v>53</v>
      </c>
      <c r="V50" s="66" t="str">
        <f>FG_MoneyBallDraw_94!V50</f>
        <v>OK</v>
      </c>
      <c r="W50" s="66">
        <f>FG_MoneyBallDraw_94!W50</f>
        <v>0</v>
      </c>
      <c r="X50" s="66">
        <f>FG_MoneyBallDraw_94!X50</f>
        <v>8</v>
      </c>
      <c r="Y50" s="66">
        <f>FG_MoneyBallDraw_94!Y50</f>
        <v>3</v>
      </c>
      <c r="Z50" s="66">
        <f>FG_MoneyBallDraw_94!Z50</f>
        <v>0</v>
      </c>
      <c r="AA50" s="66">
        <f>FG_MoneyBallDraw_94!AA50</f>
        <v>200</v>
      </c>
      <c r="AB50" s="66">
        <f>FG_MoneyBallDraw_94!AB50</f>
        <v>53</v>
      </c>
      <c r="AC50" s="66" t="str">
        <f>FG_MoneyBallDraw_94!AC50</f>
        <v>OK</v>
      </c>
      <c r="AD50" s="66">
        <f>FG_MoneyBallDraw_94!AD50</f>
        <v>0</v>
      </c>
      <c r="AE50" s="66">
        <f>FG_MoneyBallDraw_94!AE50</f>
        <v>9</v>
      </c>
      <c r="AF50" s="66">
        <f>FG_MoneyBallDraw_94!AF50</f>
        <v>3</v>
      </c>
      <c r="AG50" s="66">
        <f>FG_MoneyBallDraw_94!AG50</f>
        <v>0</v>
      </c>
      <c r="AH50" s="66">
        <f>FG_MoneyBallDraw_94!AH50</f>
        <v>201</v>
      </c>
      <c r="AI50" s="66">
        <f>FG_MoneyBallDraw_94!AI50</f>
        <v>53</v>
      </c>
      <c r="AJ50" s="66" t="str">
        <f>FG_MoneyBallDraw_94!AJ50</f>
        <v>OK</v>
      </c>
      <c r="AK50" s="66">
        <f>FG_MoneyBallDraw_94!AK50</f>
        <v>0</v>
      </c>
      <c r="AL50" s="66">
        <f>FG_MoneyBallDraw_94!AL50</f>
        <v>9</v>
      </c>
      <c r="AM50" s="66">
        <f>FG_MoneyBallDraw_94!AM50</f>
        <v>4</v>
      </c>
      <c r="AN50" s="66">
        <f>FG_MoneyBallDraw_94!AN50</f>
        <v>0</v>
      </c>
      <c r="AO50" s="66">
        <f>FG_MoneyBallDraw_94!AO50</f>
        <v>265</v>
      </c>
      <c r="AP50" s="66">
        <f>FG_MoneyBallDraw_94!AP50</f>
        <v>53</v>
      </c>
      <c r="AQ50" s="66" t="str">
        <f>FG_MoneyBallDraw_94!AQ50</f>
        <v>OK</v>
      </c>
      <c r="AR50" s="66">
        <f>FG_MoneyBallDraw_94!AR50</f>
        <v>0</v>
      </c>
      <c r="AS50" s="66">
        <f>FG_MoneyBallDraw_94!AS50</f>
        <v>10</v>
      </c>
      <c r="AT50" s="66">
        <f>FG_MoneyBallDraw_94!AT50</f>
        <v>4</v>
      </c>
      <c r="AU50" s="66">
        <f>FG_MoneyBallDraw_94!AU50</f>
        <v>0</v>
      </c>
      <c r="AV50" s="66">
        <f>FG_MoneyBallDraw_94!AV50</f>
        <v>266</v>
      </c>
      <c r="AW50" s="66">
        <f>FG_MoneyBallDraw_94!AW50</f>
        <v>53</v>
      </c>
      <c r="AX50" s="66" t="str">
        <f>FG_MoneyBallDraw_94!AX50</f>
        <v>OK</v>
      </c>
    </row>
    <row r="51" spans="11:50" x14ac:dyDescent="0.3">
      <c r="K51" s="115" t="s">
        <v>49</v>
      </c>
      <c r="L51" s="113">
        <v>60</v>
      </c>
      <c r="M51" s="113">
        <v>70</v>
      </c>
      <c r="N51" s="113">
        <v>250</v>
      </c>
      <c r="O51" s="126">
        <f t="shared" si="2"/>
        <v>4.8053820278712159E-4</v>
      </c>
      <c r="Q51" s="66">
        <f>FG_MoneyBallDraw_94!Q51</f>
        <v>5</v>
      </c>
      <c r="R51" s="66">
        <f>FG_MoneyBallDraw_94!R51</f>
        <v>4</v>
      </c>
      <c r="S51" s="66">
        <f>FG_MoneyBallDraw_94!S51</f>
        <v>1</v>
      </c>
      <c r="T51" s="66">
        <f>FG_MoneyBallDraw_94!T51</f>
        <v>4357</v>
      </c>
      <c r="U51" s="66">
        <f>FG_MoneyBallDraw_94!U51</f>
        <v>53</v>
      </c>
      <c r="V51" s="66" t="str">
        <f>FG_MoneyBallDraw_94!V51</f>
        <v>OK</v>
      </c>
      <c r="W51" s="66">
        <f>FG_MoneyBallDraw_94!W51</f>
        <v>0</v>
      </c>
      <c r="X51" s="66">
        <f>FG_MoneyBallDraw_94!X51</f>
        <v>5</v>
      </c>
      <c r="Y51" s="66">
        <f>FG_MoneyBallDraw_94!Y51</f>
        <v>4</v>
      </c>
      <c r="Z51" s="66">
        <f>FG_MoneyBallDraw_94!Z51</f>
        <v>2</v>
      </c>
      <c r="AA51" s="66">
        <f>FG_MoneyBallDraw_94!AA51</f>
        <v>8453</v>
      </c>
      <c r="AB51" s="66">
        <f>FG_MoneyBallDraw_94!AB51</f>
        <v>53</v>
      </c>
      <c r="AC51" s="66" t="str">
        <f>FG_MoneyBallDraw_94!AC51</f>
        <v>OK</v>
      </c>
      <c r="AD51" s="66">
        <f>FG_MoneyBallDraw_94!AD51</f>
        <v>0</v>
      </c>
      <c r="AE51" s="66">
        <f>FG_MoneyBallDraw_94!AE51</f>
        <v>6</v>
      </c>
      <c r="AF51" s="66">
        <f>FG_MoneyBallDraw_94!AF51</f>
        <v>4</v>
      </c>
      <c r="AG51" s="66">
        <f>FG_MoneyBallDraw_94!AG51</f>
        <v>2</v>
      </c>
      <c r="AH51" s="66">
        <f>FG_MoneyBallDraw_94!AH51</f>
        <v>8454</v>
      </c>
      <c r="AI51" s="66">
        <f>FG_MoneyBallDraw_94!AI51</f>
        <v>53</v>
      </c>
      <c r="AJ51" s="66" t="str">
        <f>FG_MoneyBallDraw_94!AJ51</f>
        <v>OK</v>
      </c>
      <c r="AK51" s="66">
        <f>FG_MoneyBallDraw_94!AK51</f>
        <v>0</v>
      </c>
      <c r="AL51" s="66">
        <f>FG_MoneyBallDraw_94!AL51</f>
        <v>7</v>
      </c>
      <c r="AM51" s="66">
        <f>FG_MoneyBallDraw_94!AM51</f>
        <v>4</v>
      </c>
      <c r="AN51" s="66">
        <f>FG_MoneyBallDraw_94!AN51</f>
        <v>2</v>
      </c>
      <c r="AO51" s="66">
        <f>FG_MoneyBallDraw_94!AO51</f>
        <v>8455</v>
      </c>
      <c r="AP51" s="66">
        <f>FG_MoneyBallDraw_94!AP51</f>
        <v>53</v>
      </c>
      <c r="AQ51" s="66" t="str">
        <f>FG_MoneyBallDraw_94!AQ51</f>
        <v>OK</v>
      </c>
      <c r="AR51" s="66">
        <f>FG_MoneyBallDraw_94!AR51</f>
        <v>0</v>
      </c>
      <c r="AS51" s="66">
        <f>FG_MoneyBallDraw_94!AS51</f>
        <v>8</v>
      </c>
      <c r="AT51" s="66">
        <f>FG_MoneyBallDraw_94!AT51</f>
        <v>4</v>
      </c>
      <c r="AU51" s="66">
        <f>FG_MoneyBallDraw_94!AU51</f>
        <v>2</v>
      </c>
      <c r="AV51" s="66">
        <f>FG_MoneyBallDraw_94!AV51</f>
        <v>8456</v>
      </c>
      <c r="AW51" s="66">
        <f>FG_MoneyBallDraw_94!AW51</f>
        <v>53</v>
      </c>
      <c r="AX51" s="66" t="str">
        <f>FG_MoneyBallDraw_94!AX51</f>
        <v>OK</v>
      </c>
    </row>
    <row r="52" spans="11:50" x14ac:dyDescent="0.3">
      <c r="Q52" s="66">
        <f>FG_MoneyBallDraw_94!Q52</f>
        <v>7</v>
      </c>
      <c r="R52" s="66">
        <f>FG_MoneyBallDraw_94!R52</f>
        <v>1</v>
      </c>
      <c r="S52" s="66">
        <f>FG_MoneyBallDraw_94!S52</f>
        <v>2</v>
      </c>
      <c r="T52" s="66">
        <f>FG_MoneyBallDraw_94!T52</f>
        <v>8263</v>
      </c>
      <c r="U52" s="66">
        <f>FG_MoneyBallDraw_94!U52</f>
        <v>25</v>
      </c>
      <c r="V52" s="66" t="str">
        <f>FG_MoneyBallDraw_94!V52</f>
        <v>OK</v>
      </c>
      <c r="W52" s="66">
        <f>FG_MoneyBallDraw_94!W52</f>
        <v>0</v>
      </c>
      <c r="X52" s="66">
        <f>FG_MoneyBallDraw_94!X52</f>
        <v>9</v>
      </c>
      <c r="Y52" s="66">
        <f>FG_MoneyBallDraw_94!Y52</f>
        <v>1</v>
      </c>
      <c r="Z52" s="66">
        <f>FG_MoneyBallDraw_94!Z52</f>
        <v>1</v>
      </c>
      <c r="AA52" s="66">
        <f>FG_MoneyBallDraw_94!AA52</f>
        <v>4169</v>
      </c>
      <c r="AB52" s="66">
        <f>FG_MoneyBallDraw_94!AB52</f>
        <v>25</v>
      </c>
      <c r="AC52" s="66" t="str">
        <f>FG_MoneyBallDraw_94!AC52</f>
        <v>OK</v>
      </c>
      <c r="AD52" s="66">
        <f>FG_MoneyBallDraw_94!AD52</f>
        <v>0</v>
      </c>
      <c r="AE52" s="66">
        <f>FG_MoneyBallDraw_94!AE52</f>
        <v>10</v>
      </c>
      <c r="AF52" s="66">
        <f>FG_MoneyBallDraw_94!AF52</f>
        <v>1</v>
      </c>
      <c r="AG52" s="66">
        <f>FG_MoneyBallDraw_94!AG52</f>
        <v>1</v>
      </c>
      <c r="AH52" s="66">
        <f>FG_MoneyBallDraw_94!AH52</f>
        <v>4170</v>
      </c>
      <c r="AI52" s="66">
        <f>FG_MoneyBallDraw_94!AI52</f>
        <v>25</v>
      </c>
      <c r="AJ52" s="66" t="str">
        <f>FG_MoneyBallDraw_94!AJ52</f>
        <v>OK</v>
      </c>
      <c r="AK52" s="66">
        <f>FG_MoneyBallDraw_94!AK52</f>
        <v>0</v>
      </c>
      <c r="AL52" s="66">
        <f>FG_MoneyBallDraw_94!AL52</f>
        <v>11</v>
      </c>
      <c r="AM52" s="66">
        <f>FG_MoneyBallDraw_94!AM52</f>
        <v>1</v>
      </c>
      <c r="AN52" s="66">
        <f>FG_MoneyBallDraw_94!AN52</f>
        <v>1</v>
      </c>
      <c r="AO52" s="66">
        <f>FG_MoneyBallDraw_94!AO52</f>
        <v>4171</v>
      </c>
      <c r="AP52" s="66">
        <f>FG_MoneyBallDraw_94!AP52</f>
        <v>25</v>
      </c>
      <c r="AQ52" s="66" t="str">
        <f>FG_MoneyBallDraw_94!AQ52</f>
        <v>OK</v>
      </c>
      <c r="AR52" s="66">
        <f>FG_MoneyBallDraw_94!AR52</f>
        <v>0</v>
      </c>
      <c r="AS52" s="66">
        <f>FG_MoneyBallDraw_94!AS52</f>
        <v>12</v>
      </c>
      <c r="AT52" s="66">
        <f>FG_MoneyBallDraw_94!AT52</f>
        <v>1</v>
      </c>
      <c r="AU52" s="66">
        <f>FG_MoneyBallDraw_94!AU52</f>
        <v>1</v>
      </c>
      <c r="AV52" s="66">
        <f>FG_MoneyBallDraw_94!AV52</f>
        <v>4172</v>
      </c>
      <c r="AW52" s="66">
        <f>FG_MoneyBallDraw_94!AW52</f>
        <v>25</v>
      </c>
      <c r="AX52" s="66" t="str">
        <f>FG_MoneyBallDraw_94!AX52</f>
        <v>OK</v>
      </c>
    </row>
    <row r="53" spans="11:50" x14ac:dyDescent="0.3">
      <c r="L53" s="113">
        <f>SUM(L37:L51)</f>
        <v>124860</v>
      </c>
      <c r="M53" s="113">
        <f>SUM(M37:M51)</f>
        <v>128820</v>
      </c>
      <c r="N53" s="113">
        <f>SUM(N37:N51)</f>
        <v>131450</v>
      </c>
      <c r="Q53" s="66">
        <f>FG_MoneyBallDraw_94!Q53</f>
        <v>3</v>
      </c>
      <c r="R53" s="66">
        <f>FG_MoneyBallDraw_94!R53</f>
        <v>2</v>
      </c>
      <c r="S53" s="66">
        <f>FG_MoneyBallDraw_94!S53</f>
        <v>5</v>
      </c>
      <c r="T53" s="66">
        <f>FG_MoneyBallDraw_94!T53</f>
        <v>20611</v>
      </c>
      <c r="U53" s="66">
        <f>FG_MoneyBallDraw_94!U53</f>
        <v>55</v>
      </c>
      <c r="V53" s="66" t="str">
        <f>FG_MoneyBallDraw_94!V53</f>
        <v>OK</v>
      </c>
      <c r="W53" s="66">
        <f>FG_MoneyBallDraw_94!W53</f>
        <v>0</v>
      </c>
      <c r="X53" s="66">
        <f>FG_MoneyBallDraw_94!X53</f>
        <v>3</v>
      </c>
      <c r="Y53" s="66">
        <f>FG_MoneyBallDraw_94!Y53</f>
        <v>2</v>
      </c>
      <c r="Z53" s="66">
        <f>FG_MoneyBallDraw_94!Z53</f>
        <v>6</v>
      </c>
      <c r="AA53" s="66">
        <f>FG_MoneyBallDraw_94!AA53</f>
        <v>24707</v>
      </c>
      <c r="AB53" s="66">
        <f>FG_MoneyBallDraw_94!AB53</f>
        <v>55</v>
      </c>
      <c r="AC53" s="66" t="str">
        <f>FG_MoneyBallDraw_94!AC53</f>
        <v>OK</v>
      </c>
      <c r="AD53" s="66">
        <f>FG_MoneyBallDraw_94!AD53</f>
        <v>0</v>
      </c>
      <c r="AE53" s="66">
        <f>FG_MoneyBallDraw_94!AE53</f>
        <v>4</v>
      </c>
      <c r="AF53" s="66">
        <f>FG_MoneyBallDraw_94!AF53</f>
        <v>2</v>
      </c>
      <c r="AG53" s="66">
        <f>FG_MoneyBallDraw_94!AG53</f>
        <v>6</v>
      </c>
      <c r="AH53" s="66">
        <f>FG_MoneyBallDraw_94!AH53</f>
        <v>24708</v>
      </c>
      <c r="AI53" s="66">
        <f>FG_MoneyBallDraw_94!AI53</f>
        <v>55</v>
      </c>
      <c r="AJ53" s="66" t="str">
        <f>FG_MoneyBallDraw_94!AJ53</f>
        <v>OK</v>
      </c>
      <c r="AK53" s="66">
        <f>FG_MoneyBallDraw_94!AK53</f>
        <v>0</v>
      </c>
      <c r="AL53" s="66">
        <f>FG_MoneyBallDraw_94!AL53</f>
        <v>4</v>
      </c>
      <c r="AM53" s="66">
        <f>FG_MoneyBallDraw_94!AM53</f>
        <v>2</v>
      </c>
      <c r="AN53" s="66">
        <f>FG_MoneyBallDraw_94!AN53</f>
        <v>7</v>
      </c>
      <c r="AO53" s="66">
        <f>FG_MoneyBallDraw_94!AO53</f>
        <v>28804</v>
      </c>
      <c r="AP53" s="66">
        <f>FG_MoneyBallDraw_94!AP53</f>
        <v>55</v>
      </c>
      <c r="AQ53" s="66" t="str">
        <f>FG_MoneyBallDraw_94!AQ53</f>
        <v>OK</v>
      </c>
      <c r="AR53" s="66">
        <f>FG_MoneyBallDraw_94!AR53</f>
        <v>0</v>
      </c>
      <c r="AS53" s="66">
        <f>FG_MoneyBallDraw_94!AS53</f>
        <v>5</v>
      </c>
      <c r="AT53" s="66">
        <f>FG_MoneyBallDraw_94!AT53</f>
        <v>2</v>
      </c>
      <c r="AU53" s="66">
        <f>FG_MoneyBallDraw_94!AU53</f>
        <v>7</v>
      </c>
      <c r="AV53" s="66">
        <f>FG_MoneyBallDraw_94!AV53</f>
        <v>28805</v>
      </c>
      <c r="AW53" s="66">
        <f>FG_MoneyBallDraw_94!AW53</f>
        <v>55</v>
      </c>
      <c r="AX53" s="66" t="str">
        <f>FG_MoneyBallDraw_94!AX53</f>
        <v>OK</v>
      </c>
    </row>
    <row r="54" spans="11:50" x14ac:dyDescent="0.3">
      <c r="K54" s="116" t="s">
        <v>170</v>
      </c>
      <c r="L54" s="6">
        <v>84.3144321640237</v>
      </c>
      <c r="M54" s="6">
        <v>91.75593851886353</v>
      </c>
      <c r="N54" s="6">
        <v>117.05971852415367</v>
      </c>
    </row>
    <row r="56" spans="11:50" x14ac:dyDescent="0.3">
      <c r="Q56" t="s">
        <v>165</v>
      </c>
      <c r="S56">
        <v>15</v>
      </c>
      <c r="U56">
        <v>100</v>
      </c>
      <c r="X56" t="s">
        <v>165</v>
      </c>
      <c r="Z56">
        <v>16</v>
      </c>
      <c r="AE56" t="s">
        <v>165</v>
      </c>
      <c r="AG56">
        <v>17</v>
      </c>
      <c r="AL56" t="s">
        <v>165</v>
      </c>
      <c r="AN56">
        <v>18</v>
      </c>
      <c r="AS56" t="s">
        <v>165</v>
      </c>
      <c r="AU56">
        <v>19</v>
      </c>
    </row>
    <row r="57" spans="11:50" x14ac:dyDescent="0.3">
      <c r="Q57" s="217" t="s">
        <v>166</v>
      </c>
      <c r="R57" s="217"/>
      <c r="S57" cm="1">
        <f t="array" ref="S57">SUMPRODUCT(IF(R59:INDEX(R59:R64,MATCH(TRUE,(R59:R64="")))&gt;0, 1, 0), U59:INDEX(U59:U64,MATCH(TRUE, (U59:U64=""))))/SUM( U59:INDEX(U59:U64,MATCH(TRUE, (U59:U64=""))))</f>
        <v>1</v>
      </c>
      <c r="X57" s="217" t="s">
        <v>166</v>
      </c>
      <c r="Y57" s="217"/>
      <c r="Z57" cm="1">
        <f t="array" ref="Z57">SUMPRODUCT(IF(Y59:INDEX(Y59:Y64,MATCH(TRUE,(Y59:Y64="")))&gt;0, 1, 0), AB59:INDEX(AB59:AB64,MATCH(TRUE, (AB59:AB64=""))))/SUM( AB59:INDEX(AB59:AB64,MATCH(TRUE, (AB59:AB64=""))))</f>
        <v>1</v>
      </c>
      <c r="AE57" s="217" t="s">
        <v>166</v>
      </c>
      <c r="AF57" s="217"/>
      <c r="AG57" cm="1">
        <f t="array" ref="AG57">SUMPRODUCT(IF(AF59:INDEX(AF59:AF64,MATCH(TRUE,(AF59:AF64="")))&gt;0, 1, 0), AI59:INDEX(AI59:AI64,MATCH(TRUE, (AI59:AI64=""))))/SUM( AI59:INDEX(AI59:AI64,MATCH(TRUE, (AI59:AI64=""))))</f>
        <v>1</v>
      </c>
      <c r="AL57" s="217" t="s">
        <v>166</v>
      </c>
      <c r="AM57" s="217"/>
      <c r="AN57" cm="1">
        <f t="array" ref="AN57">SUMPRODUCT(IF(AM59:INDEX(AM59:AM64,MATCH(TRUE,(AM59:AM64="")))&gt;0, 1, 0), AP59:INDEX(AP59:AP64,MATCH(TRUE, (AP59:AP64=""))))/SUM( AP59:INDEX(AP59:AP64,MATCH(TRUE, (AP59:AP64=""))))</f>
        <v>1</v>
      </c>
      <c r="AS57" s="217" t="s">
        <v>166</v>
      </c>
      <c r="AT57" s="217"/>
      <c r="AU57" cm="1">
        <f t="array" ref="AU57">SUMPRODUCT(IF(AT59:INDEX(AT59:AT64,MATCH(TRUE,(AT59:AT64="")))&gt;0, 1, 0), AW59:INDEX(AW59:AW64,MATCH(TRUE, (AW59:AW64=""))))/SUM( AW59:INDEX(AW59:AW64,MATCH(TRUE, (AW59:AW64=""))))</f>
        <v>1</v>
      </c>
    </row>
    <row r="58" spans="11:50" x14ac:dyDescent="0.3">
      <c r="Q58" s="108" t="s">
        <v>167</v>
      </c>
      <c r="R58" s="108" t="s">
        <v>77</v>
      </c>
      <c r="S58" s="108" t="s">
        <v>78</v>
      </c>
      <c r="T58" s="108" t="s">
        <v>163</v>
      </c>
      <c r="U58" s="108" t="s">
        <v>168</v>
      </c>
      <c r="X58" s="108" t="s">
        <v>167</v>
      </c>
      <c r="Y58" s="108" t="s">
        <v>77</v>
      </c>
      <c r="Z58" s="108" t="s">
        <v>78</v>
      </c>
      <c r="AA58" s="108" t="s">
        <v>163</v>
      </c>
      <c r="AB58" s="108" t="s">
        <v>168</v>
      </c>
      <c r="AE58" s="108" t="s">
        <v>167</v>
      </c>
      <c r="AF58" s="108" t="s">
        <v>77</v>
      </c>
      <c r="AG58" s="108" t="s">
        <v>78</v>
      </c>
      <c r="AH58" s="108" t="s">
        <v>163</v>
      </c>
      <c r="AI58" s="108" t="s">
        <v>168</v>
      </c>
      <c r="AL58" s="108" t="s">
        <v>167</v>
      </c>
      <c r="AM58" s="108" t="s">
        <v>77</v>
      </c>
      <c r="AN58" s="108" t="s">
        <v>78</v>
      </c>
      <c r="AO58" s="108" t="s">
        <v>163</v>
      </c>
      <c r="AP58" s="108" t="s">
        <v>168</v>
      </c>
      <c r="AS58" s="108" t="s">
        <v>167</v>
      </c>
      <c r="AT58" s="108" t="s">
        <v>77</v>
      </c>
      <c r="AU58" s="108" t="s">
        <v>78</v>
      </c>
      <c r="AV58" s="108" t="s">
        <v>163</v>
      </c>
      <c r="AW58" s="108" t="s">
        <v>168</v>
      </c>
    </row>
    <row r="59" spans="11:50" x14ac:dyDescent="0.3">
      <c r="Q59" s="66">
        <f>FG_MoneyBallDraw_94!Q59</f>
        <v>12</v>
      </c>
      <c r="R59" s="66">
        <f>FG_MoneyBallDraw_94!R59</f>
        <v>3</v>
      </c>
      <c r="S59" s="66">
        <f>FG_MoneyBallDraw_94!S59</f>
        <v>0</v>
      </c>
      <c r="T59" s="66">
        <f>FG_MoneyBallDraw_94!T59</f>
        <v>204</v>
      </c>
      <c r="U59" s="66">
        <f>FG_MoneyBallDraw_94!U59</f>
        <v>33</v>
      </c>
      <c r="V59" s="66" t="str">
        <f>FG_MoneyBallDraw_94!V59</f>
        <v>OK</v>
      </c>
      <c r="W59" s="66">
        <f>FG_MoneyBallDraw_94!W59</f>
        <v>0</v>
      </c>
      <c r="X59" s="66">
        <f>FG_MoneyBallDraw_94!X59</f>
        <v>13</v>
      </c>
      <c r="Y59" s="66">
        <f>FG_MoneyBallDraw_94!Y59</f>
        <v>3</v>
      </c>
      <c r="Z59" s="66">
        <f>FG_MoneyBallDraw_94!Z59</f>
        <v>0</v>
      </c>
      <c r="AA59" s="66">
        <f>FG_MoneyBallDraw_94!AA59</f>
        <v>205</v>
      </c>
      <c r="AB59" s="66">
        <f>FG_MoneyBallDraw_94!AB59</f>
        <v>33</v>
      </c>
      <c r="AC59" s="66" t="str">
        <f>FG_MoneyBallDraw_94!AC59</f>
        <v>OK</v>
      </c>
      <c r="AD59" s="66">
        <f>FG_MoneyBallDraw_94!AD59</f>
        <v>0</v>
      </c>
      <c r="AE59" s="66">
        <f>FG_MoneyBallDraw_94!AE59</f>
        <v>14</v>
      </c>
      <c r="AF59" s="66">
        <f>FG_MoneyBallDraw_94!AF59</f>
        <v>3</v>
      </c>
      <c r="AG59" s="66">
        <f>FG_MoneyBallDraw_94!AG59</f>
        <v>0</v>
      </c>
      <c r="AH59" s="66">
        <f>FG_MoneyBallDraw_94!AH59</f>
        <v>206</v>
      </c>
      <c r="AI59" s="66">
        <f>FG_MoneyBallDraw_94!AI59</f>
        <v>33</v>
      </c>
      <c r="AJ59" s="66" t="str">
        <f>FG_MoneyBallDraw_94!AJ59</f>
        <v>OK</v>
      </c>
      <c r="AK59" s="66">
        <f>FG_MoneyBallDraw_94!AK59</f>
        <v>0</v>
      </c>
      <c r="AL59" s="66">
        <f>FG_MoneyBallDraw_94!AL59</f>
        <v>15</v>
      </c>
      <c r="AM59" s="66">
        <f>FG_MoneyBallDraw_94!AM59</f>
        <v>3</v>
      </c>
      <c r="AN59" s="66">
        <f>FG_MoneyBallDraw_94!AN59</f>
        <v>0</v>
      </c>
      <c r="AO59" s="66">
        <f>FG_MoneyBallDraw_94!AO59</f>
        <v>207</v>
      </c>
      <c r="AP59" s="66">
        <f>FG_MoneyBallDraw_94!AP59</f>
        <v>33</v>
      </c>
      <c r="AQ59" s="66" t="str">
        <f>FG_MoneyBallDraw_94!AQ59</f>
        <v>OK</v>
      </c>
      <c r="AR59" s="66">
        <f>FG_MoneyBallDraw_94!AR59</f>
        <v>0</v>
      </c>
      <c r="AS59" s="66">
        <f>FG_MoneyBallDraw_94!AS59</f>
        <v>15</v>
      </c>
      <c r="AT59" s="66">
        <f>FG_MoneyBallDraw_94!AT59</f>
        <v>4</v>
      </c>
      <c r="AU59" s="66">
        <f>FG_MoneyBallDraw_94!AU59</f>
        <v>0</v>
      </c>
      <c r="AV59" s="66">
        <f>FG_MoneyBallDraw_94!AV59</f>
        <v>271</v>
      </c>
      <c r="AW59" s="66">
        <f>FG_MoneyBallDraw_94!AW59</f>
        <v>33</v>
      </c>
      <c r="AX59" s="66" t="str">
        <f>FG_MoneyBallDraw_94!AX59</f>
        <v>OK</v>
      </c>
    </row>
    <row r="60" spans="11:50" x14ac:dyDescent="0.3">
      <c r="Q60" s="66">
        <f>FG_MoneyBallDraw_94!Q60</f>
        <v>11</v>
      </c>
      <c r="R60" s="66">
        <f>FG_MoneyBallDraw_94!R60</f>
        <v>4</v>
      </c>
      <c r="S60" s="66">
        <f>FG_MoneyBallDraw_94!S60</f>
        <v>0</v>
      </c>
      <c r="T60" s="66">
        <f>FG_MoneyBallDraw_94!T60</f>
        <v>267</v>
      </c>
      <c r="U60" s="66">
        <f>FG_MoneyBallDraw_94!U60</f>
        <v>53</v>
      </c>
      <c r="V60" s="66" t="str">
        <f>FG_MoneyBallDraw_94!V60</f>
        <v>OK</v>
      </c>
      <c r="W60" s="66">
        <f>FG_MoneyBallDraw_94!W60</f>
        <v>0</v>
      </c>
      <c r="X60" s="66">
        <f>FG_MoneyBallDraw_94!X60</f>
        <v>11</v>
      </c>
      <c r="Y60" s="66">
        <f>FG_MoneyBallDraw_94!Y60</f>
        <v>5</v>
      </c>
      <c r="Z60" s="66">
        <f>FG_MoneyBallDraw_94!Z60</f>
        <v>0</v>
      </c>
      <c r="AA60" s="66">
        <f>FG_MoneyBallDraw_94!AA60</f>
        <v>331</v>
      </c>
      <c r="AB60" s="66">
        <f>FG_MoneyBallDraw_94!AB60</f>
        <v>53</v>
      </c>
      <c r="AC60" s="66" t="str">
        <f>FG_MoneyBallDraw_94!AC60</f>
        <v>OK</v>
      </c>
      <c r="AD60" s="66">
        <f>FG_MoneyBallDraw_94!AD60</f>
        <v>0</v>
      </c>
      <c r="AE60" s="66">
        <f>FG_MoneyBallDraw_94!AE60</f>
        <v>11</v>
      </c>
      <c r="AF60" s="66">
        <f>FG_MoneyBallDraw_94!AF60</f>
        <v>6</v>
      </c>
      <c r="AG60" s="66">
        <f>FG_MoneyBallDraw_94!AG60</f>
        <v>0</v>
      </c>
      <c r="AH60" s="66">
        <f>FG_MoneyBallDraw_94!AH60</f>
        <v>395</v>
      </c>
      <c r="AI60" s="66">
        <f>FG_MoneyBallDraw_94!AI60</f>
        <v>53</v>
      </c>
      <c r="AJ60" s="66" t="str">
        <f>FG_MoneyBallDraw_94!AJ60</f>
        <v>OK</v>
      </c>
      <c r="AK60" s="66">
        <f>FG_MoneyBallDraw_94!AK60</f>
        <v>0</v>
      </c>
      <c r="AL60" s="66">
        <f>FG_MoneyBallDraw_94!AL60</f>
        <v>12</v>
      </c>
      <c r="AM60" s="66">
        <f>FG_MoneyBallDraw_94!AM60</f>
        <v>6</v>
      </c>
      <c r="AN60" s="66">
        <f>FG_MoneyBallDraw_94!AN60</f>
        <v>0</v>
      </c>
      <c r="AO60" s="66">
        <f>FG_MoneyBallDraw_94!AO60</f>
        <v>396</v>
      </c>
      <c r="AP60" s="66">
        <f>FG_MoneyBallDraw_94!AP60</f>
        <v>53</v>
      </c>
      <c r="AQ60" s="66" t="str">
        <f>FG_MoneyBallDraw_94!AQ60</f>
        <v>OK</v>
      </c>
      <c r="AR60" s="66">
        <f>FG_MoneyBallDraw_94!AR60</f>
        <v>0</v>
      </c>
      <c r="AS60" s="66">
        <f>FG_MoneyBallDraw_94!AS60</f>
        <v>13</v>
      </c>
      <c r="AT60" s="66">
        <f>FG_MoneyBallDraw_94!AT60</f>
        <v>6</v>
      </c>
      <c r="AU60" s="66">
        <f>FG_MoneyBallDraw_94!AU60</f>
        <v>0</v>
      </c>
      <c r="AV60" s="66">
        <f>FG_MoneyBallDraw_94!AV60</f>
        <v>397</v>
      </c>
      <c r="AW60" s="66">
        <f>FG_MoneyBallDraw_94!AW60</f>
        <v>53</v>
      </c>
      <c r="AX60" s="66" t="str">
        <f>FG_MoneyBallDraw_94!AX60</f>
        <v>OK</v>
      </c>
    </row>
    <row r="61" spans="11:50" x14ac:dyDescent="0.3">
      <c r="Q61" s="66">
        <f>FG_MoneyBallDraw_94!Q61</f>
        <v>9</v>
      </c>
      <c r="R61" s="66">
        <f>FG_MoneyBallDraw_94!R61</f>
        <v>4</v>
      </c>
      <c r="S61" s="66">
        <f>FG_MoneyBallDraw_94!S61</f>
        <v>2</v>
      </c>
      <c r="T61" s="66">
        <f>FG_MoneyBallDraw_94!T61</f>
        <v>8457</v>
      </c>
      <c r="U61" s="66">
        <f>FG_MoneyBallDraw_94!U61</f>
        <v>53</v>
      </c>
      <c r="V61" s="66" t="str">
        <f>FG_MoneyBallDraw_94!V61</f>
        <v>OK</v>
      </c>
      <c r="W61" s="66">
        <f>FG_MoneyBallDraw_94!W61</f>
        <v>0</v>
      </c>
      <c r="X61" s="66">
        <f>FG_MoneyBallDraw_94!X61</f>
        <v>9</v>
      </c>
      <c r="Y61" s="66">
        <f>FG_MoneyBallDraw_94!Y61</f>
        <v>4</v>
      </c>
      <c r="Z61" s="66">
        <f>FG_MoneyBallDraw_94!Z61</f>
        <v>3</v>
      </c>
      <c r="AA61" s="66">
        <f>FG_MoneyBallDraw_94!AA61</f>
        <v>12553</v>
      </c>
      <c r="AB61" s="66">
        <f>FG_MoneyBallDraw_94!AB61</f>
        <v>53</v>
      </c>
      <c r="AC61" s="66" t="str">
        <f>FG_MoneyBallDraw_94!AC61</f>
        <v>OK</v>
      </c>
      <c r="AD61" s="66">
        <f>FG_MoneyBallDraw_94!AD61</f>
        <v>0</v>
      </c>
      <c r="AE61" s="66">
        <f>FG_MoneyBallDraw_94!AE61</f>
        <v>9</v>
      </c>
      <c r="AF61" s="66">
        <f>FG_MoneyBallDraw_94!AF61</f>
        <v>5</v>
      </c>
      <c r="AG61" s="66">
        <f>FG_MoneyBallDraw_94!AG61</f>
        <v>3</v>
      </c>
      <c r="AH61" s="66">
        <f>FG_MoneyBallDraw_94!AH61</f>
        <v>12617</v>
      </c>
      <c r="AI61" s="66">
        <f>FG_MoneyBallDraw_94!AI61</f>
        <v>53</v>
      </c>
      <c r="AJ61" s="66" t="str">
        <f>FG_MoneyBallDraw_94!AJ61</f>
        <v>OK</v>
      </c>
      <c r="AK61" s="66">
        <f>FG_MoneyBallDraw_94!AK61</f>
        <v>0</v>
      </c>
      <c r="AL61" s="66">
        <f>FG_MoneyBallDraw_94!AL61</f>
        <v>10</v>
      </c>
      <c r="AM61" s="66">
        <f>FG_MoneyBallDraw_94!AM61</f>
        <v>5</v>
      </c>
      <c r="AN61" s="66">
        <f>FG_MoneyBallDraw_94!AN61</f>
        <v>3</v>
      </c>
      <c r="AO61" s="66">
        <f>FG_MoneyBallDraw_94!AO61</f>
        <v>12618</v>
      </c>
      <c r="AP61" s="66">
        <f>FG_MoneyBallDraw_94!AP61</f>
        <v>53</v>
      </c>
      <c r="AQ61" s="66" t="str">
        <f>FG_MoneyBallDraw_94!AQ61</f>
        <v>OK</v>
      </c>
      <c r="AR61" s="66">
        <f>FG_MoneyBallDraw_94!AR61</f>
        <v>0</v>
      </c>
      <c r="AS61" s="66">
        <f>FG_MoneyBallDraw_94!AS61</f>
        <v>11</v>
      </c>
      <c r="AT61" s="66">
        <f>FG_MoneyBallDraw_94!AT61</f>
        <v>5</v>
      </c>
      <c r="AU61" s="66">
        <f>FG_MoneyBallDraw_94!AU61</f>
        <v>3</v>
      </c>
      <c r="AV61" s="66">
        <f>FG_MoneyBallDraw_94!AV61</f>
        <v>12619</v>
      </c>
      <c r="AW61" s="66">
        <f>FG_MoneyBallDraw_94!AW61</f>
        <v>53</v>
      </c>
      <c r="AX61" s="66" t="str">
        <f>FG_MoneyBallDraw_94!AX61</f>
        <v>OK</v>
      </c>
    </row>
    <row r="62" spans="11:50" x14ac:dyDescent="0.3">
      <c r="Q62" s="66">
        <f>FG_MoneyBallDraw_94!Q62</f>
        <v>12</v>
      </c>
      <c r="R62" s="66">
        <f>FG_MoneyBallDraw_94!R62</f>
        <v>2</v>
      </c>
      <c r="S62" s="66">
        <f>FG_MoneyBallDraw_94!S62</f>
        <v>1</v>
      </c>
      <c r="T62" s="66">
        <f>FG_MoneyBallDraw_94!T62</f>
        <v>4236</v>
      </c>
      <c r="U62" s="66">
        <f>FG_MoneyBallDraw_94!U62</f>
        <v>25</v>
      </c>
      <c r="V62" s="66" t="str">
        <f>FG_MoneyBallDraw_94!V62</f>
        <v>OK</v>
      </c>
      <c r="W62" s="66">
        <f>FG_MoneyBallDraw_94!W62</f>
        <v>0</v>
      </c>
      <c r="X62" s="66">
        <f>FG_MoneyBallDraw_94!X62</f>
        <v>12</v>
      </c>
      <c r="Y62" s="66">
        <f>FG_MoneyBallDraw_94!Y62</f>
        <v>3</v>
      </c>
      <c r="Z62" s="66">
        <f>FG_MoneyBallDraw_94!Z62</f>
        <v>1</v>
      </c>
      <c r="AA62" s="66">
        <f>FG_MoneyBallDraw_94!AA62</f>
        <v>4300</v>
      </c>
      <c r="AB62" s="66">
        <f>FG_MoneyBallDraw_94!AB62</f>
        <v>25</v>
      </c>
      <c r="AC62" s="66" t="str">
        <f>FG_MoneyBallDraw_94!AC62</f>
        <v>OK</v>
      </c>
      <c r="AD62" s="66">
        <f>FG_MoneyBallDraw_94!AD62</f>
        <v>0</v>
      </c>
      <c r="AE62" s="66">
        <f>FG_MoneyBallDraw_94!AE62</f>
        <v>13</v>
      </c>
      <c r="AF62" s="66">
        <f>FG_MoneyBallDraw_94!AF62</f>
        <v>3</v>
      </c>
      <c r="AG62" s="66">
        <f>FG_MoneyBallDraw_94!AG62</f>
        <v>1</v>
      </c>
      <c r="AH62" s="66">
        <f>FG_MoneyBallDraw_94!AH62</f>
        <v>4301</v>
      </c>
      <c r="AI62" s="66">
        <f>FG_MoneyBallDraw_94!AI62</f>
        <v>25</v>
      </c>
      <c r="AJ62" s="66" t="str">
        <f>FG_MoneyBallDraw_94!AJ62</f>
        <v>OK</v>
      </c>
      <c r="AK62" s="66">
        <f>FG_MoneyBallDraw_94!AK62</f>
        <v>0</v>
      </c>
      <c r="AL62" s="66">
        <f>FG_MoneyBallDraw_94!AL62</f>
        <v>14</v>
      </c>
      <c r="AM62" s="66">
        <f>FG_MoneyBallDraw_94!AM62</f>
        <v>3</v>
      </c>
      <c r="AN62" s="66">
        <f>FG_MoneyBallDraw_94!AN62</f>
        <v>1</v>
      </c>
      <c r="AO62" s="66">
        <f>FG_MoneyBallDraw_94!AO62</f>
        <v>4302</v>
      </c>
      <c r="AP62" s="66">
        <f>FG_MoneyBallDraw_94!AP62</f>
        <v>25</v>
      </c>
      <c r="AQ62" s="66" t="str">
        <f>FG_MoneyBallDraw_94!AQ62</f>
        <v>OK</v>
      </c>
      <c r="AR62" s="66">
        <f>FG_MoneyBallDraw_94!AR62</f>
        <v>0</v>
      </c>
      <c r="AS62" s="66">
        <f>FG_MoneyBallDraw_94!AS62</f>
        <v>14</v>
      </c>
      <c r="AT62" s="66">
        <f>FG_MoneyBallDraw_94!AT62</f>
        <v>4</v>
      </c>
      <c r="AU62" s="66">
        <f>FG_MoneyBallDraw_94!AU62</f>
        <v>1</v>
      </c>
      <c r="AV62" s="66">
        <f>FG_MoneyBallDraw_94!AV62</f>
        <v>4366</v>
      </c>
      <c r="AW62" s="66">
        <f>FG_MoneyBallDraw_94!AW62</f>
        <v>25</v>
      </c>
      <c r="AX62" s="66" t="str">
        <f>FG_MoneyBallDraw_94!AX62</f>
        <v>OK</v>
      </c>
    </row>
    <row r="63" spans="11:50" x14ac:dyDescent="0.3">
      <c r="Q63" s="66">
        <f>FG_MoneyBallDraw_94!Q63</f>
        <v>5</v>
      </c>
      <c r="R63" s="66">
        <f>FG_MoneyBallDraw_94!R63</f>
        <v>2</v>
      </c>
      <c r="S63" s="66">
        <f>FG_MoneyBallDraw_94!S63</f>
        <v>8</v>
      </c>
      <c r="T63" s="66">
        <f>FG_MoneyBallDraw_94!T63</f>
        <v>32901</v>
      </c>
      <c r="U63" s="66">
        <f>FG_MoneyBallDraw_94!U63</f>
        <v>55</v>
      </c>
      <c r="V63" s="66" t="str">
        <f>FG_MoneyBallDraw_94!V63</f>
        <v>OK</v>
      </c>
      <c r="W63" s="66">
        <f>FG_MoneyBallDraw_94!W63</f>
        <v>0</v>
      </c>
      <c r="X63" s="66">
        <f>FG_MoneyBallDraw_94!X63</f>
        <v>5</v>
      </c>
      <c r="Y63" s="66">
        <f>FG_MoneyBallDraw_94!Y63</f>
        <v>2</v>
      </c>
      <c r="Z63" s="66">
        <f>FG_MoneyBallDraw_94!Z63</f>
        <v>9</v>
      </c>
      <c r="AA63" s="66">
        <f>FG_MoneyBallDraw_94!AA63</f>
        <v>36997</v>
      </c>
      <c r="AB63" s="66">
        <f>FG_MoneyBallDraw_94!AB63</f>
        <v>55</v>
      </c>
      <c r="AC63" s="66" t="str">
        <f>FG_MoneyBallDraw_94!AC63</f>
        <v>OK</v>
      </c>
      <c r="AD63" s="66">
        <f>FG_MoneyBallDraw_94!AD63</f>
        <v>0</v>
      </c>
      <c r="AE63" s="66">
        <f>FG_MoneyBallDraw_94!AE63</f>
        <v>6</v>
      </c>
      <c r="AF63" s="66">
        <f>FG_MoneyBallDraw_94!AF63</f>
        <v>2</v>
      </c>
      <c r="AG63" s="66">
        <f>FG_MoneyBallDraw_94!AG63</f>
        <v>9</v>
      </c>
      <c r="AH63" s="66">
        <f>FG_MoneyBallDraw_94!AH63</f>
        <v>36998</v>
      </c>
      <c r="AI63" s="66">
        <f>FG_MoneyBallDraw_94!AI63</f>
        <v>55</v>
      </c>
      <c r="AJ63" s="66" t="str">
        <f>FG_MoneyBallDraw_94!AJ63</f>
        <v>OK</v>
      </c>
      <c r="AK63" s="66">
        <f>FG_MoneyBallDraw_94!AK63</f>
        <v>0</v>
      </c>
      <c r="AL63" s="66">
        <f>FG_MoneyBallDraw_94!AL63</f>
        <v>6</v>
      </c>
      <c r="AM63" s="66">
        <f>FG_MoneyBallDraw_94!AM63</f>
        <v>3</v>
      </c>
      <c r="AN63" s="66">
        <f>FG_MoneyBallDraw_94!AN63</f>
        <v>9</v>
      </c>
      <c r="AO63" s="66">
        <f>FG_MoneyBallDraw_94!AO63</f>
        <v>37062</v>
      </c>
      <c r="AP63" s="66">
        <f>FG_MoneyBallDraw_94!AP63</f>
        <v>55</v>
      </c>
      <c r="AQ63" s="66" t="str">
        <f>FG_MoneyBallDraw_94!AQ63</f>
        <v>OK</v>
      </c>
      <c r="AR63" s="66">
        <f>FG_MoneyBallDraw_94!AR63</f>
        <v>0</v>
      </c>
      <c r="AS63" s="66">
        <f>FG_MoneyBallDraw_94!AS63</f>
        <v>6</v>
      </c>
      <c r="AT63" s="66">
        <f>FG_MoneyBallDraw_94!AT63</f>
        <v>3</v>
      </c>
      <c r="AU63" s="66">
        <f>FG_MoneyBallDraw_94!AU63</f>
        <v>10</v>
      </c>
      <c r="AV63" s="66">
        <f>FG_MoneyBallDraw_94!AV63</f>
        <v>41158</v>
      </c>
      <c r="AW63" s="66">
        <f>FG_MoneyBallDraw_94!AW63</f>
        <v>55</v>
      </c>
      <c r="AX63" s="66" t="str">
        <f>FG_MoneyBallDraw_94!AX63</f>
        <v>OK</v>
      </c>
    </row>
    <row r="66" spans="17:50" x14ac:dyDescent="0.3">
      <c r="Q66" t="s">
        <v>165</v>
      </c>
      <c r="S66">
        <v>20</v>
      </c>
      <c r="U66">
        <v>100</v>
      </c>
      <c r="X66" t="s">
        <v>165</v>
      </c>
      <c r="Z66">
        <v>21</v>
      </c>
      <c r="AE66" t="s">
        <v>165</v>
      </c>
      <c r="AG66">
        <v>22</v>
      </c>
      <c r="AL66" t="s">
        <v>165</v>
      </c>
      <c r="AN66">
        <v>23</v>
      </c>
      <c r="AS66" t="s">
        <v>165</v>
      </c>
      <c r="AU66">
        <v>24</v>
      </c>
    </row>
    <row r="67" spans="17:50" x14ac:dyDescent="0.3">
      <c r="Q67" s="217" t="s">
        <v>166</v>
      </c>
      <c r="R67" s="217"/>
      <c r="S67" cm="1">
        <f t="array" ref="S67">SUMPRODUCT(IF(R69:INDEX(R69:R74,MATCH(TRUE,(R69:R74="")))&gt;0, 1, 0), U69:INDEX(U69:U74,MATCH(TRUE, (U69:U74=""))))/SUM( U69:INDEX(U69:U74,MATCH(TRUE, (U69:U74=""))))</f>
        <v>1</v>
      </c>
      <c r="X67" s="217" t="s">
        <v>166</v>
      </c>
      <c r="Y67" s="217"/>
      <c r="Z67" cm="1">
        <f t="array" ref="Z67">SUMPRODUCT(IF(Y69:INDEX(Y69:Y74,MATCH(TRUE,(Y69:Y74="")))&gt;0, 1, 0), AB69:INDEX(AB69:AB74,MATCH(TRUE, (AB69:AB74=""))))/SUM( AB69:INDEX(AB69:AB74,MATCH(TRUE, (AB69:AB74=""))))</f>
        <v>1</v>
      </c>
      <c r="AE67" s="217" t="s">
        <v>166</v>
      </c>
      <c r="AF67" s="217"/>
      <c r="AG67" cm="1">
        <f t="array" ref="AG67">SUMPRODUCT(IF(AF69:INDEX(AF69:AF74,MATCH(TRUE,(AF69:AF74="")))&gt;0, 1, 0), AI69:INDEX(AI69:AI74,MATCH(TRUE, (AI69:AI74=""))))/SUM( AI69:INDEX(AI69:AI74,MATCH(TRUE, (AI69:AI74=""))))</f>
        <v>1</v>
      </c>
      <c r="AL67" s="217" t="s">
        <v>166</v>
      </c>
      <c r="AM67" s="217"/>
      <c r="AN67" cm="1">
        <f t="array" ref="AN67">SUMPRODUCT(IF(AM69:INDEX(AM69:AM74,MATCH(TRUE,(AM69:AM74="")))&gt;0, 1, 0), AP69:INDEX(AP69:AP74,MATCH(TRUE, (AP69:AP74=""))))/SUM( AP69:INDEX(AP69:AP74,MATCH(TRUE, (AP69:AP74=""))))</f>
        <v>1</v>
      </c>
      <c r="AS67" s="217" t="s">
        <v>166</v>
      </c>
      <c r="AT67" s="217"/>
      <c r="AU67" cm="1">
        <f t="array" ref="AU67">SUMPRODUCT(IF(AT69:INDEX(AT69:AT74,MATCH(TRUE,(AT69:AT74="")))&gt;0, 1, 0), AW69:INDEX(AW69:AW74,MATCH(TRUE, (AW69:AW74=""))))/SUM( AW69:INDEX(AW69:AW74,MATCH(TRUE, (AW69:AW74=""))))</f>
        <v>1</v>
      </c>
    </row>
    <row r="68" spans="17:50" x14ac:dyDescent="0.3">
      <c r="Q68" s="108" t="s">
        <v>167</v>
      </c>
      <c r="R68" s="108" t="s">
        <v>77</v>
      </c>
      <c r="S68" s="108" t="s">
        <v>78</v>
      </c>
      <c r="T68" s="108" t="s">
        <v>163</v>
      </c>
      <c r="U68" s="108" t="s">
        <v>168</v>
      </c>
      <c r="X68" s="108" t="s">
        <v>167</v>
      </c>
      <c r="Y68" s="108" t="s">
        <v>77</v>
      </c>
      <c r="Z68" s="108" t="s">
        <v>78</v>
      </c>
      <c r="AA68" s="108" t="s">
        <v>163</v>
      </c>
      <c r="AB68" s="108" t="s">
        <v>168</v>
      </c>
      <c r="AE68" s="108" t="s">
        <v>167</v>
      </c>
      <c r="AF68" s="108" t="s">
        <v>77</v>
      </c>
      <c r="AG68" s="108" t="s">
        <v>78</v>
      </c>
      <c r="AH68" s="108" t="s">
        <v>163</v>
      </c>
      <c r="AI68" s="108" t="s">
        <v>168</v>
      </c>
      <c r="AL68" s="108" t="s">
        <v>167</v>
      </c>
      <c r="AM68" s="108" t="s">
        <v>77</v>
      </c>
      <c r="AN68" s="108" t="s">
        <v>78</v>
      </c>
      <c r="AO68" s="108" t="s">
        <v>163</v>
      </c>
      <c r="AP68" s="108" t="s">
        <v>168</v>
      </c>
      <c r="AS68" s="108" t="s">
        <v>167</v>
      </c>
      <c r="AT68" s="108" t="s">
        <v>77</v>
      </c>
      <c r="AU68" s="108" t="s">
        <v>78</v>
      </c>
      <c r="AV68" s="108" t="s">
        <v>163</v>
      </c>
      <c r="AW68" s="108" t="s">
        <v>168</v>
      </c>
    </row>
    <row r="69" spans="17:50" x14ac:dyDescent="0.3">
      <c r="Q69" s="66">
        <f>FG_MoneyBallDraw_94!Q69</f>
        <v>16</v>
      </c>
      <c r="R69" s="66">
        <f>FG_MoneyBallDraw_94!R69</f>
        <v>4</v>
      </c>
      <c r="S69" s="66">
        <f>FG_MoneyBallDraw_94!S69</f>
        <v>0</v>
      </c>
      <c r="T69" s="66">
        <f>FG_MoneyBallDraw_94!T69</f>
        <v>272</v>
      </c>
      <c r="U69" s="66">
        <f>FG_MoneyBallDraw_94!U69</f>
        <v>33</v>
      </c>
      <c r="V69" s="66" t="str">
        <f>FG_MoneyBallDraw_94!V69</f>
        <v>OK</v>
      </c>
      <c r="W69" s="66">
        <f>FG_MoneyBallDraw_94!W69</f>
        <v>0</v>
      </c>
      <c r="X69" s="66">
        <f>FG_MoneyBallDraw_94!X69</f>
        <v>17</v>
      </c>
      <c r="Y69" s="66">
        <f>FG_MoneyBallDraw_94!Y69</f>
        <v>4</v>
      </c>
      <c r="Z69" s="66">
        <f>FG_MoneyBallDraw_94!Z69</f>
        <v>0</v>
      </c>
      <c r="AA69" s="66">
        <f>FG_MoneyBallDraw_94!AA69</f>
        <v>273</v>
      </c>
      <c r="AB69" s="66">
        <f>FG_MoneyBallDraw_94!AB69</f>
        <v>33</v>
      </c>
      <c r="AC69" s="66" t="str">
        <f>FG_MoneyBallDraw_94!AC69</f>
        <v>OK</v>
      </c>
      <c r="AD69" s="66">
        <f>FG_MoneyBallDraw_94!AD69</f>
        <v>0</v>
      </c>
      <c r="AE69" s="66">
        <f>FG_MoneyBallDraw_94!AE69</f>
        <v>18</v>
      </c>
      <c r="AF69" s="66">
        <f>FG_MoneyBallDraw_94!AF69</f>
        <v>4</v>
      </c>
      <c r="AG69" s="66">
        <f>FG_MoneyBallDraw_94!AG69</f>
        <v>0</v>
      </c>
      <c r="AH69" s="66">
        <f>FG_MoneyBallDraw_94!AH69</f>
        <v>274</v>
      </c>
      <c r="AI69" s="66">
        <f>FG_MoneyBallDraw_94!AI69</f>
        <v>33</v>
      </c>
      <c r="AJ69" s="66" t="str">
        <f>FG_MoneyBallDraw_94!AJ69</f>
        <v>OK</v>
      </c>
      <c r="AK69" s="66">
        <f>FG_MoneyBallDraw_94!AK69</f>
        <v>0</v>
      </c>
      <c r="AL69" s="66">
        <f>FG_MoneyBallDraw_94!AL69</f>
        <v>19</v>
      </c>
      <c r="AM69" s="66">
        <f>FG_MoneyBallDraw_94!AM69</f>
        <v>4</v>
      </c>
      <c r="AN69" s="66">
        <f>FG_MoneyBallDraw_94!AN69</f>
        <v>0</v>
      </c>
      <c r="AO69" s="66">
        <f>FG_MoneyBallDraw_94!AO69</f>
        <v>275</v>
      </c>
      <c r="AP69" s="66">
        <f>FG_MoneyBallDraw_94!AP69</f>
        <v>33</v>
      </c>
      <c r="AQ69" s="66" t="str">
        <f>FG_MoneyBallDraw_94!AQ69</f>
        <v>OK</v>
      </c>
      <c r="AR69" s="66">
        <f>FG_MoneyBallDraw_94!AR69</f>
        <v>0</v>
      </c>
      <c r="AS69" s="66">
        <f>FG_MoneyBallDraw_94!AS69</f>
        <v>19</v>
      </c>
      <c r="AT69" s="66">
        <f>FG_MoneyBallDraw_94!AT69</f>
        <v>5</v>
      </c>
      <c r="AU69" s="66">
        <f>FG_MoneyBallDraw_94!AU69</f>
        <v>0</v>
      </c>
      <c r="AV69" s="66">
        <f>FG_MoneyBallDraw_94!AV69</f>
        <v>339</v>
      </c>
      <c r="AW69" s="66">
        <f>FG_MoneyBallDraw_94!AW69</f>
        <v>33</v>
      </c>
      <c r="AX69" s="66" t="str">
        <f>FG_MoneyBallDraw_94!AX69</f>
        <v>OK</v>
      </c>
    </row>
    <row r="70" spans="17:50" x14ac:dyDescent="0.3">
      <c r="Q70" s="66">
        <f>FG_MoneyBallDraw_94!Q70</f>
        <v>14</v>
      </c>
      <c r="R70" s="66">
        <f>FG_MoneyBallDraw_94!R70</f>
        <v>6</v>
      </c>
      <c r="S70" s="66">
        <f>FG_MoneyBallDraw_94!S70</f>
        <v>0</v>
      </c>
      <c r="T70" s="66">
        <f>FG_MoneyBallDraw_94!T70</f>
        <v>398</v>
      </c>
      <c r="U70" s="66">
        <f>FG_MoneyBallDraw_94!U70</f>
        <v>53</v>
      </c>
      <c r="V70" s="66" t="str">
        <f>FG_MoneyBallDraw_94!V70</f>
        <v>OK</v>
      </c>
      <c r="W70" s="66">
        <f>FG_MoneyBallDraw_94!W70</f>
        <v>0</v>
      </c>
      <c r="X70" s="66">
        <f>FG_MoneyBallDraw_94!X70</f>
        <v>15</v>
      </c>
      <c r="Y70" s="66">
        <f>FG_MoneyBallDraw_94!Y70</f>
        <v>6</v>
      </c>
      <c r="Z70" s="66">
        <f>FG_MoneyBallDraw_94!Z70</f>
        <v>0</v>
      </c>
      <c r="AA70" s="66">
        <f>FG_MoneyBallDraw_94!AA70</f>
        <v>399</v>
      </c>
      <c r="AB70" s="66">
        <f>FG_MoneyBallDraw_94!AB70</f>
        <v>53</v>
      </c>
      <c r="AC70" s="66" t="str">
        <f>FG_MoneyBallDraw_94!AC70</f>
        <v>OK</v>
      </c>
      <c r="AD70" s="66">
        <f>FG_MoneyBallDraw_94!AD70</f>
        <v>0</v>
      </c>
      <c r="AE70" s="66">
        <f>FG_MoneyBallDraw_94!AE70</f>
        <v>15</v>
      </c>
      <c r="AF70" s="66">
        <f>FG_MoneyBallDraw_94!AF70</f>
        <v>6</v>
      </c>
      <c r="AG70" s="66">
        <f>FG_MoneyBallDraw_94!AG70</f>
        <v>1</v>
      </c>
      <c r="AH70" s="66">
        <f>FG_MoneyBallDraw_94!AH70</f>
        <v>4495</v>
      </c>
      <c r="AI70" s="66">
        <f>FG_MoneyBallDraw_94!AI70</f>
        <v>53</v>
      </c>
      <c r="AJ70" s="66" t="str">
        <f>FG_MoneyBallDraw_94!AJ70</f>
        <v>OK</v>
      </c>
      <c r="AK70" s="66">
        <f>FG_MoneyBallDraw_94!AK70</f>
        <v>0</v>
      </c>
      <c r="AL70" s="66">
        <f>FG_MoneyBallDraw_94!AL70</f>
        <v>16</v>
      </c>
      <c r="AM70" s="66">
        <f>FG_MoneyBallDraw_94!AM70</f>
        <v>6</v>
      </c>
      <c r="AN70" s="66">
        <f>FG_MoneyBallDraw_94!AN70</f>
        <v>1</v>
      </c>
      <c r="AO70" s="66">
        <f>FG_MoneyBallDraw_94!AO70</f>
        <v>4496</v>
      </c>
      <c r="AP70" s="66">
        <f>FG_MoneyBallDraw_94!AP70</f>
        <v>53</v>
      </c>
      <c r="AQ70" s="66" t="str">
        <f>FG_MoneyBallDraw_94!AQ70</f>
        <v>OK</v>
      </c>
      <c r="AR70" s="66">
        <f>FG_MoneyBallDraw_94!AR70</f>
        <v>0</v>
      </c>
      <c r="AS70" s="66">
        <f>FG_MoneyBallDraw_94!AS70</f>
        <v>16</v>
      </c>
      <c r="AT70" s="66">
        <f>FG_MoneyBallDraw_94!AT70</f>
        <v>7</v>
      </c>
      <c r="AU70" s="66">
        <f>FG_MoneyBallDraw_94!AU70</f>
        <v>1</v>
      </c>
      <c r="AV70" s="66">
        <f>FG_MoneyBallDraw_94!AV70</f>
        <v>4560</v>
      </c>
      <c r="AW70" s="66">
        <f>FG_MoneyBallDraw_94!AW70</f>
        <v>53</v>
      </c>
      <c r="AX70" s="66" t="str">
        <f>FG_MoneyBallDraw_94!AX70</f>
        <v>OK</v>
      </c>
    </row>
    <row r="71" spans="17:50" x14ac:dyDescent="0.3">
      <c r="Q71" s="66">
        <f>FG_MoneyBallDraw_94!Q71</f>
        <v>12</v>
      </c>
      <c r="R71" s="66">
        <f>FG_MoneyBallDraw_94!R71</f>
        <v>5</v>
      </c>
      <c r="S71" s="66">
        <f>FG_MoneyBallDraw_94!S71</f>
        <v>3</v>
      </c>
      <c r="T71" s="66">
        <f>FG_MoneyBallDraw_94!T71</f>
        <v>12620</v>
      </c>
      <c r="U71" s="66">
        <f>FG_MoneyBallDraw_94!U71</f>
        <v>53</v>
      </c>
      <c r="V71" s="66" t="str">
        <f>FG_MoneyBallDraw_94!V71</f>
        <v>OK</v>
      </c>
      <c r="W71" s="66">
        <f>FG_MoneyBallDraw_94!W71</f>
        <v>0</v>
      </c>
      <c r="X71" s="66">
        <f>FG_MoneyBallDraw_94!X71</f>
        <v>13</v>
      </c>
      <c r="Y71" s="66">
        <f>FG_MoneyBallDraw_94!Y71</f>
        <v>5</v>
      </c>
      <c r="Z71" s="66">
        <f>FG_MoneyBallDraw_94!Z71</f>
        <v>3</v>
      </c>
      <c r="AA71" s="66">
        <f>FG_MoneyBallDraw_94!AA71</f>
        <v>12621</v>
      </c>
      <c r="AB71" s="66">
        <f>FG_MoneyBallDraw_94!AB71</f>
        <v>53</v>
      </c>
      <c r="AC71" s="66" t="str">
        <f>FG_MoneyBallDraw_94!AC71</f>
        <v>OK</v>
      </c>
      <c r="AD71" s="66">
        <f>FG_MoneyBallDraw_94!AD71</f>
        <v>0</v>
      </c>
      <c r="AE71" s="66">
        <f>FG_MoneyBallDraw_94!AE71</f>
        <v>14</v>
      </c>
      <c r="AF71" s="66">
        <f>FG_MoneyBallDraw_94!AF71</f>
        <v>5</v>
      </c>
      <c r="AG71" s="66">
        <f>FG_MoneyBallDraw_94!AG71</f>
        <v>3</v>
      </c>
      <c r="AH71" s="66">
        <f>FG_MoneyBallDraw_94!AH71</f>
        <v>12622</v>
      </c>
      <c r="AI71" s="66">
        <f>FG_MoneyBallDraw_94!AI71</f>
        <v>53</v>
      </c>
      <c r="AJ71" s="66" t="str">
        <f>FG_MoneyBallDraw_94!AJ71</f>
        <v>OK</v>
      </c>
      <c r="AK71" s="66">
        <f>FG_MoneyBallDraw_94!AK71</f>
        <v>0</v>
      </c>
      <c r="AL71" s="66">
        <f>FG_MoneyBallDraw_94!AL71</f>
        <v>14</v>
      </c>
      <c r="AM71" s="66">
        <f>FG_MoneyBallDraw_94!AM71</f>
        <v>6</v>
      </c>
      <c r="AN71" s="66">
        <f>FG_MoneyBallDraw_94!AN71</f>
        <v>3</v>
      </c>
      <c r="AO71" s="66">
        <f>FG_MoneyBallDraw_94!AO71</f>
        <v>12686</v>
      </c>
      <c r="AP71" s="66">
        <f>FG_MoneyBallDraw_94!AP71</f>
        <v>53</v>
      </c>
      <c r="AQ71" s="66" t="str">
        <f>FG_MoneyBallDraw_94!AQ71</f>
        <v>OK</v>
      </c>
      <c r="AR71" s="66">
        <f>FG_MoneyBallDraw_94!AR71</f>
        <v>0</v>
      </c>
      <c r="AS71" s="66">
        <f>FG_MoneyBallDraw_94!AS71</f>
        <v>15</v>
      </c>
      <c r="AT71" s="66">
        <f>FG_MoneyBallDraw_94!AT71</f>
        <v>6</v>
      </c>
      <c r="AU71" s="66">
        <f>FG_MoneyBallDraw_94!AU71</f>
        <v>3</v>
      </c>
      <c r="AV71" s="66">
        <f>FG_MoneyBallDraw_94!AV71</f>
        <v>12687</v>
      </c>
      <c r="AW71" s="66">
        <f>FG_MoneyBallDraw_94!AW71</f>
        <v>53</v>
      </c>
      <c r="AX71" s="66" t="str">
        <f>FG_MoneyBallDraw_94!AX71</f>
        <v>OK</v>
      </c>
    </row>
    <row r="72" spans="17:50" x14ac:dyDescent="0.3">
      <c r="Q72" s="66">
        <f>FG_MoneyBallDraw_94!Q72</f>
        <v>15</v>
      </c>
      <c r="R72" s="66">
        <f>FG_MoneyBallDraw_94!R72</f>
        <v>4</v>
      </c>
      <c r="S72" s="66">
        <f>FG_MoneyBallDraw_94!S72</f>
        <v>1</v>
      </c>
      <c r="T72" s="66">
        <f>FG_MoneyBallDraw_94!T72</f>
        <v>4367</v>
      </c>
      <c r="U72" s="66">
        <f>FG_MoneyBallDraw_94!U72</f>
        <v>25</v>
      </c>
      <c r="V72" s="66" t="str">
        <f>FG_MoneyBallDraw_94!V72</f>
        <v>OK</v>
      </c>
      <c r="W72" s="66">
        <f>FG_MoneyBallDraw_94!W72</f>
        <v>0</v>
      </c>
      <c r="X72" s="66">
        <f>FG_MoneyBallDraw_94!X72</f>
        <v>16</v>
      </c>
      <c r="Y72" s="66">
        <f>FG_MoneyBallDraw_94!Y72</f>
        <v>4</v>
      </c>
      <c r="Z72" s="66">
        <f>FG_MoneyBallDraw_94!Z72</f>
        <v>1</v>
      </c>
      <c r="AA72" s="66">
        <f>FG_MoneyBallDraw_94!AA72</f>
        <v>4368</v>
      </c>
      <c r="AB72" s="66">
        <f>FG_MoneyBallDraw_94!AB72</f>
        <v>25</v>
      </c>
      <c r="AC72" s="66" t="str">
        <f>FG_MoneyBallDraw_94!AC72</f>
        <v>OK</v>
      </c>
      <c r="AD72" s="66">
        <f>FG_MoneyBallDraw_94!AD72</f>
        <v>0</v>
      </c>
      <c r="AE72" s="66">
        <f>FG_MoneyBallDraw_94!AE72</f>
        <v>17</v>
      </c>
      <c r="AF72" s="66">
        <f>FG_MoneyBallDraw_94!AF72</f>
        <v>4</v>
      </c>
      <c r="AG72" s="66">
        <f>FG_MoneyBallDraw_94!AG72</f>
        <v>1</v>
      </c>
      <c r="AH72" s="66">
        <f>FG_MoneyBallDraw_94!AH72</f>
        <v>4369</v>
      </c>
      <c r="AI72" s="66">
        <f>FG_MoneyBallDraw_94!AI72</f>
        <v>25</v>
      </c>
      <c r="AJ72" s="66" t="str">
        <f>FG_MoneyBallDraw_94!AJ72</f>
        <v>OK</v>
      </c>
      <c r="AK72" s="66">
        <f>FG_MoneyBallDraw_94!AK72</f>
        <v>0</v>
      </c>
      <c r="AL72" s="66">
        <f>FG_MoneyBallDraw_94!AL72</f>
        <v>17</v>
      </c>
      <c r="AM72" s="66">
        <f>FG_MoneyBallDraw_94!AM72</f>
        <v>5</v>
      </c>
      <c r="AN72" s="66">
        <f>FG_MoneyBallDraw_94!AN72</f>
        <v>1</v>
      </c>
      <c r="AO72" s="66">
        <f>FG_MoneyBallDraw_94!AO72</f>
        <v>4433</v>
      </c>
      <c r="AP72" s="66">
        <f>FG_MoneyBallDraw_94!AP72</f>
        <v>25</v>
      </c>
      <c r="AQ72" s="66" t="str">
        <f>FG_MoneyBallDraw_94!AQ72</f>
        <v>OK</v>
      </c>
      <c r="AR72" s="66">
        <f>FG_MoneyBallDraw_94!AR72</f>
        <v>0</v>
      </c>
      <c r="AS72" s="66">
        <f>FG_MoneyBallDraw_94!AS72</f>
        <v>17</v>
      </c>
      <c r="AT72" s="66">
        <f>FG_MoneyBallDraw_94!AT72</f>
        <v>5</v>
      </c>
      <c r="AU72" s="66">
        <f>FG_MoneyBallDraw_94!AU72</f>
        <v>2</v>
      </c>
      <c r="AV72" s="66">
        <f>FG_MoneyBallDraw_94!AV72</f>
        <v>8529</v>
      </c>
      <c r="AW72" s="66">
        <f>FG_MoneyBallDraw_94!AW72</f>
        <v>25</v>
      </c>
      <c r="AX72" s="66" t="str">
        <f>FG_MoneyBallDraw_94!AX72</f>
        <v>OK</v>
      </c>
    </row>
    <row r="73" spans="17:50" x14ac:dyDescent="0.3">
      <c r="Q73" s="66">
        <f>FG_MoneyBallDraw_94!Q73</f>
        <v>6</v>
      </c>
      <c r="R73" s="66">
        <f>FG_MoneyBallDraw_94!R73</f>
        <v>3</v>
      </c>
      <c r="S73" s="66">
        <f>FG_MoneyBallDraw_94!S73</f>
        <v>11</v>
      </c>
      <c r="T73" s="66">
        <f>FG_MoneyBallDraw_94!T73</f>
        <v>45254</v>
      </c>
      <c r="U73" s="66">
        <f>FG_MoneyBallDraw_94!U73</f>
        <v>55</v>
      </c>
      <c r="V73" s="66" t="str">
        <f>FG_MoneyBallDraw_94!V73</f>
        <v>OK</v>
      </c>
      <c r="W73" s="66">
        <f>FG_MoneyBallDraw_94!W73</f>
        <v>0</v>
      </c>
      <c r="X73" s="66">
        <f>FG_MoneyBallDraw_94!X73</f>
        <v>7</v>
      </c>
      <c r="Y73" s="66">
        <f>FG_MoneyBallDraw_94!Y73</f>
        <v>3</v>
      </c>
      <c r="Z73" s="66">
        <f>FG_MoneyBallDraw_94!Z73</f>
        <v>11</v>
      </c>
      <c r="AA73" s="66">
        <f>FG_MoneyBallDraw_94!AA73</f>
        <v>45255</v>
      </c>
      <c r="AB73" s="66">
        <f>FG_MoneyBallDraw_94!AB73</f>
        <v>55</v>
      </c>
      <c r="AC73" s="66" t="str">
        <f>FG_MoneyBallDraw_94!AC73</f>
        <v>OK</v>
      </c>
      <c r="AD73" s="66">
        <f>FG_MoneyBallDraw_94!AD73</f>
        <v>0</v>
      </c>
      <c r="AE73" s="66">
        <f>FG_MoneyBallDraw_94!AE73</f>
        <v>7</v>
      </c>
      <c r="AF73" s="66">
        <f>FG_MoneyBallDraw_94!AF73</f>
        <v>3</v>
      </c>
      <c r="AG73" s="66">
        <f>FG_MoneyBallDraw_94!AG73</f>
        <v>12</v>
      </c>
      <c r="AH73" s="66">
        <f>FG_MoneyBallDraw_94!AH73</f>
        <v>49351</v>
      </c>
      <c r="AI73" s="66">
        <f>FG_MoneyBallDraw_94!AI73</f>
        <v>55</v>
      </c>
      <c r="AJ73" s="66" t="str">
        <f>FG_MoneyBallDraw_94!AJ73</f>
        <v>OK</v>
      </c>
      <c r="AK73" s="66">
        <f>FG_MoneyBallDraw_94!AK73</f>
        <v>0</v>
      </c>
      <c r="AL73" s="66">
        <f>FG_MoneyBallDraw_94!AL73</f>
        <v>7</v>
      </c>
      <c r="AM73" s="66">
        <f>FG_MoneyBallDraw_94!AM73</f>
        <v>4</v>
      </c>
      <c r="AN73" s="66">
        <f>FG_MoneyBallDraw_94!AN73</f>
        <v>12</v>
      </c>
      <c r="AO73" s="66">
        <f>FG_MoneyBallDraw_94!AO73</f>
        <v>49415</v>
      </c>
      <c r="AP73" s="66">
        <f>FG_MoneyBallDraw_94!AP73</f>
        <v>55</v>
      </c>
      <c r="AQ73" s="66" t="str">
        <f>FG_MoneyBallDraw_94!AQ73</f>
        <v>OK</v>
      </c>
      <c r="AR73" s="66">
        <f>FG_MoneyBallDraw_94!AR73</f>
        <v>0</v>
      </c>
      <c r="AS73" s="66">
        <f>FG_MoneyBallDraw_94!AS73</f>
        <v>8</v>
      </c>
      <c r="AT73" s="66">
        <f>FG_MoneyBallDraw_94!AT73</f>
        <v>4</v>
      </c>
      <c r="AU73" s="66">
        <f>FG_MoneyBallDraw_94!AU73</f>
        <v>12</v>
      </c>
      <c r="AV73" s="66">
        <f>FG_MoneyBallDraw_94!AV73</f>
        <v>49416</v>
      </c>
      <c r="AW73" s="66">
        <f>FG_MoneyBallDraw_94!AW73</f>
        <v>55</v>
      </c>
      <c r="AX73" s="66" t="str">
        <f>FG_MoneyBallDraw_94!AX73</f>
        <v>OK</v>
      </c>
    </row>
    <row r="76" spans="17:50" x14ac:dyDescent="0.3">
      <c r="Q76" t="s">
        <v>165</v>
      </c>
      <c r="S76">
        <v>25</v>
      </c>
      <c r="U76">
        <v>100</v>
      </c>
      <c r="X76" t="s">
        <v>165</v>
      </c>
      <c r="Z76">
        <v>26</v>
      </c>
      <c r="AE76" t="s">
        <v>165</v>
      </c>
      <c r="AG76">
        <v>27</v>
      </c>
      <c r="AL76" t="s">
        <v>165</v>
      </c>
      <c r="AN76">
        <v>28</v>
      </c>
      <c r="AS76" t="s">
        <v>165</v>
      </c>
      <c r="AU76">
        <v>29</v>
      </c>
    </row>
    <row r="77" spans="17:50" x14ac:dyDescent="0.3">
      <c r="Q77" s="217" t="s">
        <v>166</v>
      </c>
      <c r="R77" s="217"/>
      <c r="S77" cm="1">
        <f t="array" ref="S77">SUMPRODUCT(IF(R79:INDEX(R79:R84,MATCH(TRUE,(R79:R84="")))&gt;0, 1, 0), U79:INDEX(U79:U84,MATCH(TRUE, (U79:U84=""))))/SUM( U79:INDEX(U79:U84,MATCH(TRUE, (U79:U84=""))))</f>
        <v>1</v>
      </c>
      <c r="X77" s="217" t="s">
        <v>166</v>
      </c>
      <c r="Y77" s="217"/>
      <c r="Z77" cm="1">
        <f t="array" ref="Z77">SUMPRODUCT(IF(Y79:INDEX(Y79:Y84,MATCH(TRUE,(Y79:Y84="")))&gt;0, 1, 0), AB79:INDEX(AB79:AB84,MATCH(TRUE, (AB79:AB84=""))))/SUM( AB79:INDEX(AB79:AB84,MATCH(TRUE, (AB79:AB84=""))))</f>
        <v>1</v>
      </c>
      <c r="AE77" s="217" t="s">
        <v>166</v>
      </c>
      <c r="AF77" s="217"/>
      <c r="AG77" cm="1">
        <f t="array" ref="AG77">SUMPRODUCT(IF(AF79:INDEX(AF79:AF84,MATCH(TRUE,(AF79:AF84="")))&gt;0, 1, 0), AI79:INDEX(AI79:AI84,MATCH(TRUE, (AI79:AI84=""))))/SUM( AI79:INDEX(AI79:AI84,MATCH(TRUE, (AI79:AI84=""))))</f>
        <v>1</v>
      </c>
      <c r="AL77" s="217" t="s">
        <v>166</v>
      </c>
      <c r="AM77" s="217"/>
      <c r="AN77" cm="1">
        <f t="array" ref="AN77">SUMPRODUCT(IF(AM79:INDEX(AM79:AM84,MATCH(TRUE,(AM79:AM84="")))&gt;0, 1, 0), AP79:INDEX(AP79:AP84,MATCH(TRUE, (AP79:AP84=""))))/SUM( AP79:INDEX(AP79:AP84,MATCH(TRUE, (AP79:AP84=""))))</f>
        <v>1</v>
      </c>
      <c r="AS77" s="217" t="s">
        <v>166</v>
      </c>
      <c r="AT77" s="217"/>
      <c r="AU77" cm="1">
        <f t="array" ref="AU77">SUMPRODUCT(IF(AT79:INDEX(AT79:AT84,MATCH(TRUE,(AT79:AT84="")))&gt;0, 1, 0), AW79:INDEX(AW79:AW84,MATCH(TRUE, (AW79:AW84=""))))/SUM( AW79:INDEX(AW79:AW84,MATCH(TRUE, (AW79:AW84=""))))</f>
        <v>1</v>
      </c>
    </row>
    <row r="78" spans="17:50" x14ac:dyDescent="0.3">
      <c r="Q78" s="108" t="s">
        <v>167</v>
      </c>
      <c r="R78" s="108" t="s">
        <v>77</v>
      </c>
      <c r="S78" s="108" t="s">
        <v>78</v>
      </c>
      <c r="T78" s="108" t="s">
        <v>163</v>
      </c>
      <c r="U78" s="108" t="s">
        <v>168</v>
      </c>
      <c r="X78" s="108" t="s">
        <v>167</v>
      </c>
      <c r="Y78" s="108" t="s">
        <v>77</v>
      </c>
      <c r="Z78" s="108" t="s">
        <v>78</v>
      </c>
      <c r="AA78" s="108" t="s">
        <v>163</v>
      </c>
      <c r="AB78" s="108" t="s">
        <v>168</v>
      </c>
      <c r="AE78" s="108" t="s">
        <v>167</v>
      </c>
      <c r="AF78" s="108" t="s">
        <v>77</v>
      </c>
      <c r="AG78" s="108" t="s">
        <v>78</v>
      </c>
      <c r="AH78" s="108" t="s">
        <v>163</v>
      </c>
      <c r="AI78" s="108" t="s">
        <v>168</v>
      </c>
      <c r="AL78" s="108" t="s">
        <v>167</v>
      </c>
      <c r="AM78" s="108" t="s">
        <v>77</v>
      </c>
      <c r="AN78" s="108" t="s">
        <v>78</v>
      </c>
      <c r="AO78" s="108" t="s">
        <v>163</v>
      </c>
      <c r="AP78" s="108" t="s">
        <v>168</v>
      </c>
      <c r="AS78" s="108" t="s">
        <v>167</v>
      </c>
      <c r="AT78" s="108" t="s">
        <v>77</v>
      </c>
      <c r="AU78" s="108" t="s">
        <v>78</v>
      </c>
      <c r="AV78" s="108" t="s">
        <v>163</v>
      </c>
      <c r="AW78" s="108" t="s">
        <v>168</v>
      </c>
    </row>
    <row r="79" spans="17:50" x14ac:dyDescent="0.3">
      <c r="Q79" s="66">
        <f>FG_MoneyBallDraw_94!Q79</f>
        <v>20</v>
      </c>
      <c r="R79" s="66">
        <f>FG_MoneyBallDraw_94!R79</f>
        <v>5</v>
      </c>
      <c r="S79" s="66">
        <f>FG_MoneyBallDraw_94!S79</f>
        <v>0</v>
      </c>
      <c r="T79" s="66">
        <f>FG_MoneyBallDraw_94!T79</f>
        <v>340</v>
      </c>
      <c r="U79" s="66">
        <f>FG_MoneyBallDraw_94!U79</f>
        <v>33</v>
      </c>
      <c r="V79" s="66" t="str">
        <f>FG_MoneyBallDraw_94!V79</f>
        <v>OK</v>
      </c>
      <c r="W79" s="66">
        <f>FG_MoneyBallDraw_94!W79</f>
        <v>0</v>
      </c>
      <c r="X79" s="66">
        <f>FG_MoneyBallDraw_94!X79</f>
        <v>20</v>
      </c>
      <c r="Y79" s="66">
        <f>FG_MoneyBallDraw_94!Y79</f>
        <v>6</v>
      </c>
      <c r="Z79" s="66">
        <f>FG_MoneyBallDraw_94!Z79</f>
        <v>0</v>
      </c>
      <c r="AA79" s="66">
        <f>FG_MoneyBallDraw_94!AA79</f>
        <v>404</v>
      </c>
      <c r="AB79" s="66">
        <f>FG_MoneyBallDraw_94!AB79</f>
        <v>33</v>
      </c>
      <c r="AC79" s="66" t="str">
        <f>FG_MoneyBallDraw_94!AC79</f>
        <v>OK</v>
      </c>
      <c r="AD79" s="66">
        <f>FG_MoneyBallDraw_94!AD79</f>
        <v>0</v>
      </c>
      <c r="AE79" s="66">
        <f>FG_MoneyBallDraw_94!AE79</f>
        <v>20</v>
      </c>
      <c r="AF79" s="66">
        <f>FG_MoneyBallDraw_94!AF79</f>
        <v>6</v>
      </c>
      <c r="AG79" s="66">
        <f>FG_MoneyBallDraw_94!AG79</f>
        <v>1</v>
      </c>
      <c r="AH79" s="66">
        <f>FG_MoneyBallDraw_94!AH79</f>
        <v>4500</v>
      </c>
      <c r="AI79" s="66">
        <f>FG_MoneyBallDraw_94!AI79</f>
        <v>33</v>
      </c>
      <c r="AJ79" s="66" t="str">
        <f>FG_MoneyBallDraw_94!AJ79</f>
        <v>OK</v>
      </c>
      <c r="AK79" s="66">
        <f>FG_MoneyBallDraw_94!AK79</f>
        <v>0</v>
      </c>
      <c r="AL79" s="66">
        <f>FG_MoneyBallDraw_94!AL79</f>
        <v>20</v>
      </c>
      <c r="AM79" s="66">
        <f>FG_MoneyBallDraw_94!AM79</f>
        <v>7</v>
      </c>
      <c r="AN79" s="66">
        <f>FG_MoneyBallDraw_94!AN79</f>
        <v>1</v>
      </c>
      <c r="AO79" s="66">
        <f>FG_MoneyBallDraw_94!AO79</f>
        <v>4564</v>
      </c>
      <c r="AP79" s="66">
        <f>FG_MoneyBallDraw_94!AP79</f>
        <v>33</v>
      </c>
      <c r="AQ79" s="66" t="str">
        <f>FG_MoneyBallDraw_94!AQ79</f>
        <v>OK</v>
      </c>
      <c r="AR79" s="66">
        <f>FG_MoneyBallDraw_94!AR79</f>
        <v>0</v>
      </c>
      <c r="AS79" s="66">
        <f>FG_MoneyBallDraw_94!AS79</f>
        <v>20</v>
      </c>
      <c r="AT79" s="66">
        <f>FG_MoneyBallDraw_94!AT79</f>
        <v>8</v>
      </c>
      <c r="AU79" s="66">
        <f>FG_MoneyBallDraw_94!AU79</f>
        <v>1</v>
      </c>
      <c r="AV79" s="66">
        <f>FG_MoneyBallDraw_94!AV79</f>
        <v>4628</v>
      </c>
      <c r="AW79" s="66">
        <f>FG_MoneyBallDraw_94!AW79</f>
        <v>33</v>
      </c>
      <c r="AX79" s="66" t="str">
        <f>FG_MoneyBallDraw_94!AX79</f>
        <v>OK</v>
      </c>
    </row>
    <row r="80" spans="17:50" x14ac:dyDescent="0.3">
      <c r="Q80" s="66">
        <f>FG_MoneyBallDraw_94!Q80</f>
        <v>17</v>
      </c>
      <c r="R80" s="66">
        <f>FG_MoneyBallDraw_94!R80</f>
        <v>7</v>
      </c>
      <c r="S80" s="66">
        <f>FG_MoneyBallDraw_94!S80</f>
        <v>1</v>
      </c>
      <c r="T80" s="66">
        <f>FG_MoneyBallDraw_94!T80</f>
        <v>4561</v>
      </c>
      <c r="U80" s="66">
        <f>FG_MoneyBallDraw_94!U80</f>
        <v>53</v>
      </c>
      <c r="V80" s="66" t="str">
        <f>FG_MoneyBallDraw_94!V80</f>
        <v>OK</v>
      </c>
      <c r="W80" s="66">
        <f>FG_MoneyBallDraw_94!W80</f>
        <v>0</v>
      </c>
      <c r="X80" s="66">
        <f>FG_MoneyBallDraw_94!X80</f>
        <v>17</v>
      </c>
      <c r="Y80" s="66">
        <f>FG_MoneyBallDraw_94!Y80</f>
        <v>8</v>
      </c>
      <c r="Z80" s="66">
        <f>FG_MoneyBallDraw_94!Z80</f>
        <v>1</v>
      </c>
      <c r="AA80" s="66">
        <f>FG_MoneyBallDraw_94!AA80</f>
        <v>4625</v>
      </c>
      <c r="AB80" s="66">
        <f>FG_MoneyBallDraw_94!AB80</f>
        <v>53</v>
      </c>
      <c r="AC80" s="66" t="str">
        <f>FG_MoneyBallDraw_94!AC80</f>
        <v>OK</v>
      </c>
      <c r="AD80" s="66">
        <f>FG_MoneyBallDraw_94!AD80</f>
        <v>0</v>
      </c>
      <c r="AE80" s="66">
        <f>FG_MoneyBallDraw_94!AE80</f>
        <v>18</v>
      </c>
      <c r="AF80" s="66">
        <f>FG_MoneyBallDraw_94!AF80</f>
        <v>8</v>
      </c>
      <c r="AG80" s="66">
        <f>FG_MoneyBallDraw_94!AG80</f>
        <v>1</v>
      </c>
      <c r="AH80" s="66">
        <f>FG_MoneyBallDraw_94!AH80</f>
        <v>4626</v>
      </c>
      <c r="AI80" s="66">
        <f>FG_MoneyBallDraw_94!AI80</f>
        <v>53</v>
      </c>
      <c r="AJ80" s="66" t="str">
        <f>FG_MoneyBallDraw_94!AJ80</f>
        <v>OK</v>
      </c>
      <c r="AK80" s="66">
        <f>FG_MoneyBallDraw_94!AK80</f>
        <v>0</v>
      </c>
      <c r="AL80" s="66">
        <f>FG_MoneyBallDraw_94!AL80</f>
        <v>18</v>
      </c>
      <c r="AM80" s="66">
        <f>FG_MoneyBallDraw_94!AM80</f>
        <v>9</v>
      </c>
      <c r="AN80" s="66">
        <f>FG_MoneyBallDraw_94!AN80</f>
        <v>1</v>
      </c>
      <c r="AO80" s="66">
        <f>FG_MoneyBallDraw_94!AO80</f>
        <v>4690</v>
      </c>
      <c r="AP80" s="66">
        <f>FG_MoneyBallDraw_94!AP80</f>
        <v>53</v>
      </c>
      <c r="AQ80" s="66" t="str">
        <f>FG_MoneyBallDraw_94!AQ80</f>
        <v>OK</v>
      </c>
      <c r="AR80" s="66">
        <f>FG_MoneyBallDraw_94!AR80</f>
        <v>0</v>
      </c>
      <c r="AS80" s="66">
        <f>FG_MoneyBallDraw_94!AS80</f>
        <v>19</v>
      </c>
      <c r="AT80" s="66">
        <f>FG_MoneyBallDraw_94!AT80</f>
        <v>9</v>
      </c>
      <c r="AU80" s="66">
        <f>FG_MoneyBallDraw_94!AU80</f>
        <v>1</v>
      </c>
      <c r="AV80" s="66">
        <f>FG_MoneyBallDraw_94!AV80</f>
        <v>4691</v>
      </c>
      <c r="AW80" s="66">
        <f>FG_MoneyBallDraw_94!AW80</f>
        <v>53</v>
      </c>
      <c r="AX80" s="66" t="str">
        <f>FG_MoneyBallDraw_94!AX80</f>
        <v>OK</v>
      </c>
    </row>
    <row r="81" spans="17:50" x14ac:dyDescent="0.3">
      <c r="Q81" s="66">
        <f>FG_MoneyBallDraw_94!Q81</f>
        <v>16</v>
      </c>
      <c r="R81" s="66">
        <f>FG_MoneyBallDraw_94!R81</f>
        <v>6</v>
      </c>
      <c r="S81" s="66">
        <f>FG_MoneyBallDraw_94!S81</f>
        <v>3</v>
      </c>
      <c r="T81" s="66">
        <f>FG_MoneyBallDraw_94!T81</f>
        <v>12688</v>
      </c>
      <c r="U81" s="66">
        <f>FG_MoneyBallDraw_94!U81</f>
        <v>53</v>
      </c>
      <c r="V81" s="66" t="str">
        <f>FG_MoneyBallDraw_94!V81</f>
        <v>OK</v>
      </c>
      <c r="W81" s="66">
        <f>FG_MoneyBallDraw_94!W81</f>
        <v>0</v>
      </c>
      <c r="X81" s="66">
        <f>FG_MoneyBallDraw_94!X81</f>
        <v>16</v>
      </c>
      <c r="Y81" s="66">
        <f>FG_MoneyBallDraw_94!Y81</f>
        <v>6</v>
      </c>
      <c r="Z81" s="66">
        <f>FG_MoneyBallDraw_94!Z81</f>
        <v>4</v>
      </c>
      <c r="AA81" s="66">
        <f>FG_MoneyBallDraw_94!AA81</f>
        <v>16784</v>
      </c>
      <c r="AB81" s="66">
        <f>FG_MoneyBallDraw_94!AB81</f>
        <v>53</v>
      </c>
      <c r="AC81" s="66" t="str">
        <f>FG_MoneyBallDraw_94!AC81</f>
        <v>OK</v>
      </c>
      <c r="AD81" s="66">
        <f>FG_MoneyBallDraw_94!AD81</f>
        <v>0</v>
      </c>
      <c r="AE81" s="66">
        <f>FG_MoneyBallDraw_94!AE81</f>
        <v>16</v>
      </c>
      <c r="AF81" s="66">
        <f>FG_MoneyBallDraw_94!AF81</f>
        <v>7</v>
      </c>
      <c r="AG81" s="66">
        <f>FG_MoneyBallDraw_94!AG81</f>
        <v>4</v>
      </c>
      <c r="AH81" s="66">
        <f>FG_MoneyBallDraw_94!AH81</f>
        <v>16848</v>
      </c>
      <c r="AI81" s="66">
        <f>FG_MoneyBallDraw_94!AI81</f>
        <v>53</v>
      </c>
      <c r="AJ81" s="66" t="str">
        <f>FG_MoneyBallDraw_94!AJ81</f>
        <v>OK</v>
      </c>
      <c r="AK81" s="66">
        <f>FG_MoneyBallDraw_94!AK81</f>
        <v>0</v>
      </c>
      <c r="AL81" s="66">
        <f>FG_MoneyBallDraw_94!AL81</f>
        <v>17</v>
      </c>
      <c r="AM81" s="66">
        <f>FG_MoneyBallDraw_94!AM81</f>
        <v>7</v>
      </c>
      <c r="AN81" s="66">
        <f>FG_MoneyBallDraw_94!AN81</f>
        <v>4</v>
      </c>
      <c r="AO81" s="66">
        <f>FG_MoneyBallDraw_94!AO81</f>
        <v>16849</v>
      </c>
      <c r="AP81" s="66">
        <f>FG_MoneyBallDraw_94!AP81</f>
        <v>53</v>
      </c>
      <c r="AQ81" s="66" t="str">
        <f>FG_MoneyBallDraw_94!AQ81</f>
        <v>OK</v>
      </c>
      <c r="AR81" s="66">
        <f>FG_MoneyBallDraw_94!AR81</f>
        <v>0</v>
      </c>
      <c r="AS81" s="66">
        <f>FG_MoneyBallDraw_94!AS81</f>
        <v>17</v>
      </c>
      <c r="AT81" s="66">
        <f>FG_MoneyBallDraw_94!AT81</f>
        <v>7</v>
      </c>
      <c r="AU81" s="66">
        <f>FG_MoneyBallDraw_94!AU81</f>
        <v>5</v>
      </c>
      <c r="AV81" s="66">
        <f>FG_MoneyBallDraw_94!AV81</f>
        <v>20945</v>
      </c>
      <c r="AW81" s="66">
        <f>FG_MoneyBallDraw_94!AW81</f>
        <v>53</v>
      </c>
      <c r="AX81" s="66" t="str">
        <f>FG_MoneyBallDraw_94!AX81</f>
        <v>OK</v>
      </c>
    </row>
    <row r="82" spans="17:50" x14ac:dyDescent="0.3">
      <c r="Q82" s="66">
        <f>FG_MoneyBallDraw_94!Q82</f>
        <v>17</v>
      </c>
      <c r="R82" s="66">
        <f>FG_MoneyBallDraw_94!R82</f>
        <v>6</v>
      </c>
      <c r="S82" s="66">
        <f>FG_MoneyBallDraw_94!S82</f>
        <v>2</v>
      </c>
      <c r="T82" s="66">
        <f>FG_MoneyBallDraw_94!T82</f>
        <v>8593</v>
      </c>
      <c r="U82" s="66">
        <f>FG_MoneyBallDraw_94!U82</f>
        <v>25</v>
      </c>
      <c r="V82" s="66" t="str">
        <f>FG_MoneyBallDraw_94!V82</f>
        <v>OK</v>
      </c>
      <c r="W82" s="66">
        <f>FG_MoneyBallDraw_94!W82</f>
        <v>0</v>
      </c>
      <c r="X82" s="66">
        <f>FG_MoneyBallDraw_94!X82</f>
        <v>18</v>
      </c>
      <c r="Y82" s="66">
        <f>FG_MoneyBallDraw_94!Y82</f>
        <v>6</v>
      </c>
      <c r="Z82" s="66">
        <f>FG_MoneyBallDraw_94!Z82</f>
        <v>2</v>
      </c>
      <c r="AA82" s="66">
        <f>FG_MoneyBallDraw_94!AA82</f>
        <v>8594</v>
      </c>
      <c r="AB82" s="66">
        <f>FG_MoneyBallDraw_94!AB82</f>
        <v>25</v>
      </c>
      <c r="AC82" s="66" t="str">
        <f>FG_MoneyBallDraw_94!AC82</f>
        <v>OK</v>
      </c>
      <c r="AD82" s="66">
        <f>FG_MoneyBallDraw_94!AD82</f>
        <v>0</v>
      </c>
      <c r="AE82" s="66">
        <f>FG_MoneyBallDraw_94!AE82</f>
        <v>18</v>
      </c>
      <c r="AF82" s="66">
        <f>FG_MoneyBallDraw_94!AF82</f>
        <v>7</v>
      </c>
      <c r="AG82" s="66">
        <f>FG_MoneyBallDraw_94!AG82</f>
        <v>2</v>
      </c>
      <c r="AH82" s="66">
        <f>FG_MoneyBallDraw_94!AH82</f>
        <v>8658</v>
      </c>
      <c r="AI82" s="66">
        <f>FG_MoneyBallDraw_94!AI82</f>
        <v>25</v>
      </c>
      <c r="AJ82" s="66" t="str">
        <f>FG_MoneyBallDraw_94!AJ82</f>
        <v>OK</v>
      </c>
      <c r="AK82" s="66">
        <f>FG_MoneyBallDraw_94!AK82</f>
        <v>0</v>
      </c>
      <c r="AL82" s="66">
        <f>FG_MoneyBallDraw_94!AL82</f>
        <v>19</v>
      </c>
      <c r="AM82" s="66">
        <f>FG_MoneyBallDraw_94!AM82</f>
        <v>7</v>
      </c>
      <c r="AN82" s="66">
        <f>FG_MoneyBallDraw_94!AN82</f>
        <v>2</v>
      </c>
      <c r="AO82" s="66">
        <f>FG_MoneyBallDraw_94!AO82</f>
        <v>8659</v>
      </c>
      <c r="AP82" s="66">
        <f>FG_MoneyBallDraw_94!AP82</f>
        <v>25</v>
      </c>
      <c r="AQ82" s="66" t="str">
        <f>FG_MoneyBallDraw_94!AQ82</f>
        <v>OK</v>
      </c>
      <c r="AR82" s="66">
        <f>FG_MoneyBallDraw_94!AR82</f>
        <v>0</v>
      </c>
      <c r="AS82" s="66">
        <f>FG_MoneyBallDraw_94!AS82</f>
        <v>19</v>
      </c>
      <c r="AT82" s="66">
        <f>FG_MoneyBallDraw_94!AT82</f>
        <v>7</v>
      </c>
      <c r="AU82" s="66">
        <f>FG_MoneyBallDraw_94!AU82</f>
        <v>3</v>
      </c>
      <c r="AV82" s="66">
        <f>FG_MoneyBallDraw_94!AV82</f>
        <v>12755</v>
      </c>
      <c r="AW82" s="66">
        <f>FG_MoneyBallDraw_94!AW82</f>
        <v>25</v>
      </c>
      <c r="AX82" s="66" t="str">
        <f>FG_MoneyBallDraw_94!AX82</f>
        <v>OK</v>
      </c>
    </row>
    <row r="83" spans="17:50" x14ac:dyDescent="0.3">
      <c r="Q83" s="66">
        <f>FG_MoneyBallDraw_94!Q83</f>
        <v>9</v>
      </c>
      <c r="R83" s="66">
        <f>FG_MoneyBallDraw_94!R83</f>
        <v>4</v>
      </c>
      <c r="S83" s="66">
        <f>FG_MoneyBallDraw_94!S83</f>
        <v>12</v>
      </c>
      <c r="T83" s="66">
        <f>FG_MoneyBallDraw_94!T83</f>
        <v>49417</v>
      </c>
      <c r="U83" s="66">
        <f>FG_MoneyBallDraw_94!U83</f>
        <v>55</v>
      </c>
      <c r="V83" s="66" t="str">
        <f>FG_MoneyBallDraw_94!V83</f>
        <v>OK</v>
      </c>
      <c r="W83" s="66">
        <f>FG_MoneyBallDraw_94!W83</f>
        <v>0</v>
      </c>
      <c r="X83" s="66">
        <f>FG_MoneyBallDraw_94!X83</f>
        <v>10</v>
      </c>
      <c r="Y83" s="66">
        <f>FG_MoneyBallDraw_94!Y83</f>
        <v>4</v>
      </c>
      <c r="Z83" s="66">
        <f>FG_MoneyBallDraw_94!Z83</f>
        <v>12</v>
      </c>
      <c r="AA83" s="66">
        <f>FG_MoneyBallDraw_94!AA83</f>
        <v>49418</v>
      </c>
      <c r="AB83" s="66">
        <f>FG_MoneyBallDraw_94!AB83</f>
        <v>55</v>
      </c>
      <c r="AC83" s="66" t="str">
        <f>FG_MoneyBallDraw_94!AC83</f>
        <v>OK</v>
      </c>
      <c r="AD83" s="66">
        <f>FG_MoneyBallDraw_94!AD83</f>
        <v>0</v>
      </c>
      <c r="AE83" s="66">
        <f>FG_MoneyBallDraw_94!AE83</f>
        <v>10</v>
      </c>
      <c r="AF83" s="66">
        <f>FG_MoneyBallDraw_94!AF83</f>
        <v>4</v>
      </c>
      <c r="AG83" s="66">
        <f>FG_MoneyBallDraw_94!AG83</f>
        <v>13</v>
      </c>
      <c r="AH83" s="66">
        <f>FG_MoneyBallDraw_94!AH83</f>
        <v>53514</v>
      </c>
      <c r="AI83" s="66">
        <f>FG_MoneyBallDraw_94!AI83</f>
        <v>20</v>
      </c>
      <c r="AJ83" s="66" t="str">
        <f>FG_MoneyBallDraw_94!AJ83</f>
        <v>OK</v>
      </c>
      <c r="AK83" s="66">
        <f>FG_MoneyBallDraw_94!AK83</f>
        <v>0</v>
      </c>
      <c r="AL83" s="66">
        <f>FG_MoneyBallDraw_94!AL83</f>
        <v>10</v>
      </c>
      <c r="AM83" s="66">
        <f>FG_MoneyBallDraw_94!AM83</f>
        <v>4</v>
      </c>
      <c r="AN83" s="66">
        <f>FG_MoneyBallDraw_94!AN83</f>
        <v>14</v>
      </c>
      <c r="AO83" s="66">
        <f>FG_MoneyBallDraw_94!AO83</f>
        <v>57610</v>
      </c>
      <c r="AP83" s="66">
        <f>FG_MoneyBallDraw_94!AP83</f>
        <v>20</v>
      </c>
      <c r="AQ83" s="66" t="str">
        <f>FG_MoneyBallDraw_94!AQ83</f>
        <v>OK</v>
      </c>
      <c r="AR83" s="66">
        <f>FG_MoneyBallDraw_94!AR83</f>
        <v>0</v>
      </c>
      <c r="AS83" s="66">
        <f>FG_MoneyBallDraw_94!AS83</f>
        <v>10</v>
      </c>
      <c r="AT83" s="66">
        <f>FG_MoneyBallDraw_94!AT83</f>
        <v>4</v>
      </c>
      <c r="AU83" s="66">
        <f>FG_MoneyBallDraw_94!AU83</f>
        <v>15</v>
      </c>
      <c r="AV83" s="66">
        <f>FG_MoneyBallDraw_94!AV83</f>
        <v>61706</v>
      </c>
      <c r="AW83" s="66">
        <f>FG_MoneyBallDraw_94!AW83</f>
        <v>20</v>
      </c>
      <c r="AX83" s="66" t="str">
        <f>FG_MoneyBallDraw_94!AX83</f>
        <v>OK</v>
      </c>
    </row>
    <row r="86" spans="17:50" x14ac:dyDescent="0.3">
      <c r="Q86" t="s">
        <v>165</v>
      </c>
      <c r="S86">
        <v>30</v>
      </c>
      <c r="U86">
        <v>100</v>
      </c>
      <c r="X86" t="s">
        <v>165</v>
      </c>
      <c r="Z86">
        <v>31</v>
      </c>
      <c r="AE86" t="s">
        <v>165</v>
      </c>
      <c r="AG86">
        <v>32</v>
      </c>
      <c r="AL86" t="s">
        <v>165</v>
      </c>
      <c r="AN86">
        <v>33</v>
      </c>
      <c r="AS86" t="s">
        <v>165</v>
      </c>
      <c r="AU86">
        <v>34</v>
      </c>
    </row>
    <row r="87" spans="17:50" x14ac:dyDescent="0.3">
      <c r="Q87" s="217" t="s">
        <v>166</v>
      </c>
      <c r="R87" s="217"/>
      <c r="S87" cm="1">
        <f t="array" ref="S87">SUMPRODUCT(IF(R89:INDEX(R89:R94,MATCH(TRUE,(R89:R94="")))&gt;0, 1, 0), U89:INDEX(U89:U94,MATCH(TRUE, (U89:U94=""))))/SUM( U89:INDEX(U89:U94,MATCH(TRUE, (U89:U94=""))))</f>
        <v>1</v>
      </c>
      <c r="X87" s="217" t="s">
        <v>166</v>
      </c>
      <c r="Y87" s="217"/>
      <c r="Z87" cm="1">
        <f t="array" ref="Z87">SUMPRODUCT(IF(Y89:INDEX(Y89:Y94,MATCH(TRUE,(Y89:Y94="")))&gt;0, 1, 0), AB89:INDEX(AB89:AB94,MATCH(TRUE, (AB89:AB94=""))))/SUM( AB89:INDEX(AB89:AB94,MATCH(TRUE, (AB89:AB94=""))))</f>
        <v>1</v>
      </c>
      <c r="AE87" s="217" t="s">
        <v>166</v>
      </c>
      <c r="AF87" s="217"/>
      <c r="AG87" cm="1">
        <f t="array" ref="AG87">SUMPRODUCT(IF(AF89:INDEX(AF89:AF94,MATCH(TRUE,(AF89:AF94="")))&gt;0, 1, 0), AI89:INDEX(AI89:AI94,MATCH(TRUE, (AI89:AI94=""))))/SUM( AI89:INDEX(AI89:AI94,MATCH(TRUE, (AI89:AI94=""))))</f>
        <v>1</v>
      </c>
      <c r="AL87" s="217" t="s">
        <v>166</v>
      </c>
      <c r="AM87" s="217"/>
      <c r="AN87" cm="1">
        <f t="array" ref="AN87">SUMPRODUCT(IF(AM89:INDEX(AM89:AM94,MATCH(TRUE,(AM89:AM94="")))&gt;0, 1, 0), AP89:INDEX(AP89:AP94,MATCH(TRUE, (AP89:AP94=""))))/SUM( AP89:INDEX(AP89:AP94,MATCH(TRUE, (AP89:AP94=""))))</f>
        <v>1</v>
      </c>
      <c r="AS87" s="217" t="s">
        <v>166</v>
      </c>
      <c r="AT87" s="217"/>
      <c r="AU87" cm="1">
        <f t="array" ref="AU87">SUMPRODUCT(IF(AT89:INDEX(AT89:AT94,MATCH(TRUE,(AT89:AT94="")))&gt;0, 1, 0), AW89:INDEX(AW89:AW94,MATCH(TRUE, (AW89:AW94=""))))/SUM( AW89:INDEX(AW89:AW94,MATCH(TRUE, (AW89:AW94=""))))</f>
        <v>1</v>
      </c>
    </row>
    <row r="88" spans="17:50" x14ac:dyDescent="0.3">
      <c r="Q88" s="108" t="s">
        <v>167</v>
      </c>
      <c r="R88" s="108" t="s">
        <v>77</v>
      </c>
      <c r="S88" s="108" t="s">
        <v>78</v>
      </c>
      <c r="T88" s="108" t="s">
        <v>163</v>
      </c>
      <c r="U88" s="108" t="s">
        <v>168</v>
      </c>
      <c r="X88" s="108" t="s">
        <v>167</v>
      </c>
      <c r="Y88" s="108" t="s">
        <v>77</v>
      </c>
      <c r="Z88" s="108" t="s">
        <v>78</v>
      </c>
      <c r="AA88" s="108" t="s">
        <v>163</v>
      </c>
      <c r="AB88" s="108" t="s">
        <v>168</v>
      </c>
      <c r="AE88" s="108" t="s">
        <v>167</v>
      </c>
      <c r="AF88" s="108" t="s">
        <v>77</v>
      </c>
      <c r="AG88" s="108" t="s">
        <v>78</v>
      </c>
      <c r="AH88" s="108" t="s">
        <v>163</v>
      </c>
      <c r="AI88" s="108" t="s">
        <v>168</v>
      </c>
      <c r="AL88" s="108" t="s">
        <v>167</v>
      </c>
      <c r="AM88" s="108" t="s">
        <v>77</v>
      </c>
      <c r="AN88" s="108" t="s">
        <v>78</v>
      </c>
      <c r="AO88" s="108" t="s">
        <v>163</v>
      </c>
      <c r="AP88" s="108" t="s">
        <v>168</v>
      </c>
      <c r="AS88" s="108" t="s">
        <v>167</v>
      </c>
      <c r="AT88" s="108" t="s">
        <v>77</v>
      </c>
      <c r="AU88" s="108" t="s">
        <v>78</v>
      </c>
      <c r="AV88" s="108" t="s">
        <v>163</v>
      </c>
      <c r="AW88" s="108" t="s">
        <v>168</v>
      </c>
    </row>
    <row r="89" spans="17:50" x14ac:dyDescent="0.3">
      <c r="Q89" s="66">
        <f>FG_MoneyBallDraw_94!Q89</f>
        <v>20</v>
      </c>
      <c r="R89" s="66">
        <f>FG_MoneyBallDraw_94!R89</f>
        <v>8</v>
      </c>
      <c r="S89" s="66">
        <f>FG_MoneyBallDraw_94!S89</f>
        <v>2</v>
      </c>
      <c r="T89" s="66">
        <f>FG_MoneyBallDraw_94!T89</f>
        <v>8724</v>
      </c>
      <c r="U89" s="66">
        <f>FG_MoneyBallDraw_94!U89</f>
        <v>33</v>
      </c>
      <c r="V89" s="66" t="str">
        <f>FG_MoneyBallDraw_94!V89</f>
        <v>OK</v>
      </c>
      <c r="W89" s="66">
        <f>FG_MoneyBallDraw_94!W89</f>
        <v>0</v>
      </c>
      <c r="X89" s="66">
        <f>FG_MoneyBallDraw_94!X89</f>
        <v>20</v>
      </c>
      <c r="Y89" s="66">
        <f>FG_MoneyBallDraw_94!Y89</f>
        <v>9</v>
      </c>
      <c r="Z89" s="66">
        <f>FG_MoneyBallDraw_94!Z89</f>
        <v>2</v>
      </c>
      <c r="AA89" s="66">
        <f>FG_MoneyBallDraw_94!AA89</f>
        <v>8788</v>
      </c>
      <c r="AB89" s="66">
        <f>FG_MoneyBallDraw_94!AB89</f>
        <v>33</v>
      </c>
      <c r="AC89" s="66" t="str">
        <f>FG_MoneyBallDraw_94!AC89</f>
        <v>OK</v>
      </c>
      <c r="AD89" s="66">
        <f>FG_MoneyBallDraw_94!AD89</f>
        <v>0</v>
      </c>
      <c r="AE89" s="66">
        <f>FG_MoneyBallDraw_94!AE89</f>
        <v>20</v>
      </c>
      <c r="AF89" s="66">
        <f>FG_MoneyBallDraw_94!AF89</f>
        <v>9</v>
      </c>
      <c r="AG89" s="66">
        <f>FG_MoneyBallDraw_94!AG89</f>
        <v>3</v>
      </c>
      <c r="AH89" s="66">
        <f>FG_MoneyBallDraw_94!AH89</f>
        <v>12884</v>
      </c>
      <c r="AI89" s="66">
        <f>FG_MoneyBallDraw_94!AI89</f>
        <v>33</v>
      </c>
      <c r="AJ89" s="66" t="str">
        <f>FG_MoneyBallDraw_94!AJ89</f>
        <v>OK</v>
      </c>
      <c r="AK89" s="66">
        <f>FG_MoneyBallDraw_94!AK89</f>
        <v>0</v>
      </c>
      <c r="AL89" s="66">
        <f>FG_MoneyBallDraw_94!AL89</f>
        <v>20</v>
      </c>
      <c r="AM89" s="66">
        <f>FG_MoneyBallDraw_94!AM89</f>
        <v>10</v>
      </c>
      <c r="AN89" s="66">
        <f>FG_MoneyBallDraw_94!AN89</f>
        <v>3</v>
      </c>
      <c r="AO89" s="66">
        <f>FG_MoneyBallDraw_94!AO89</f>
        <v>12948</v>
      </c>
      <c r="AP89" s="66">
        <f>FG_MoneyBallDraw_94!AP89</f>
        <v>33</v>
      </c>
      <c r="AQ89" s="66" t="str">
        <f>FG_MoneyBallDraw_94!AQ89</f>
        <v>OK</v>
      </c>
      <c r="AR89" s="66">
        <f>FG_MoneyBallDraw_94!AR89</f>
        <v>0</v>
      </c>
      <c r="AS89" s="66">
        <f>FG_MoneyBallDraw_94!AS89</f>
        <v>20</v>
      </c>
      <c r="AT89" s="66">
        <f>FG_MoneyBallDraw_94!AT89</f>
        <v>11</v>
      </c>
      <c r="AU89" s="66">
        <f>FG_MoneyBallDraw_94!AU89</f>
        <v>3</v>
      </c>
      <c r="AV89" s="66">
        <f>FG_MoneyBallDraw_94!AV89</f>
        <v>13012</v>
      </c>
      <c r="AW89" s="66">
        <f>FG_MoneyBallDraw_94!AW89</f>
        <v>33</v>
      </c>
      <c r="AX89" s="66" t="str">
        <f>FG_MoneyBallDraw_94!AX89</f>
        <v>OK</v>
      </c>
    </row>
    <row r="90" spans="17:50" x14ac:dyDescent="0.3">
      <c r="Q90" s="66">
        <f>FG_MoneyBallDraw_94!Q90</f>
        <v>19</v>
      </c>
      <c r="R90" s="66">
        <f>FG_MoneyBallDraw_94!R90</f>
        <v>9</v>
      </c>
      <c r="S90" s="66">
        <f>FG_MoneyBallDraw_94!S90</f>
        <v>2</v>
      </c>
      <c r="T90" s="66">
        <f>FG_MoneyBallDraw_94!T90</f>
        <v>8787</v>
      </c>
      <c r="U90" s="66">
        <f>FG_MoneyBallDraw_94!U90</f>
        <v>53</v>
      </c>
      <c r="V90" s="66" t="str">
        <f>FG_MoneyBallDraw_94!V90</f>
        <v>OK</v>
      </c>
      <c r="W90" s="66">
        <f>FG_MoneyBallDraw_94!W90</f>
        <v>0</v>
      </c>
      <c r="X90" s="66">
        <f>FG_MoneyBallDraw_94!X90</f>
        <v>19</v>
      </c>
      <c r="Y90" s="66">
        <f>FG_MoneyBallDraw_94!Y90</f>
        <v>10</v>
      </c>
      <c r="Z90" s="66">
        <f>FG_MoneyBallDraw_94!Z90</f>
        <v>2</v>
      </c>
      <c r="AA90" s="66">
        <f>FG_MoneyBallDraw_94!AA90</f>
        <v>8851</v>
      </c>
      <c r="AB90" s="66">
        <f>FG_MoneyBallDraw_94!AB90</f>
        <v>53</v>
      </c>
      <c r="AC90" s="66" t="str">
        <f>FG_MoneyBallDraw_94!AC90</f>
        <v>OK</v>
      </c>
      <c r="AD90" s="66">
        <f>FG_MoneyBallDraw_94!AD90</f>
        <v>0</v>
      </c>
      <c r="AE90" s="66">
        <f>FG_MoneyBallDraw_94!AE90</f>
        <v>19</v>
      </c>
      <c r="AF90" s="66">
        <f>FG_MoneyBallDraw_94!AF90</f>
        <v>10</v>
      </c>
      <c r="AG90" s="66">
        <f>FG_MoneyBallDraw_94!AG90</f>
        <v>3</v>
      </c>
      <c r="AH90" s="66">
        <f>FG_MoneyBallDraw_94!AH90</f>
        <v>12947</v>
      </c>
      <c r="AI90" s="66">
        <f>FG_MoneyBallDraw_94!AI90</f>
        <v>53</v>
      </c>
      <c r="AJ90" s="66" t="str">
        <f>FG_MoneyBallDraw_94!AJ90</f>
        <v>OK</v>
      </c>
      <c r="AK90" s="66">
        <f>FG_MoneyBallDraw_94!AK90</f>
        <v>0</v>
      </c>
      <c r="AL90" s="66">
        <f>FG_MoneyBallDraw_94!AL90</f>
        <v>19</v>
      </c>
      <c r="AM90" s="66">
        <f>FG_MoneyBallDraw_94!AM90</f>
        <v>11</v>
      </c>
      <c r="AN90" s="66">
        <f>FG_MoneyBallDraw_94!AN90</f>
        <v>3</v>
      </c>
      <c r="AO90" s="66">
        <f>FG_MoneyBallDraw_94!AO90</f>
        <v>13011</v>
      </c>
      <c r="AP90" s="66">
        <f>FG_MoneyBallDraw_94!AP90</f>
        <v>53</v>
      </c>
      <c r="AQ90" s="66" t="str">
        <f>FG_MoneyBallDraw_94!AQ90</f>
        <v>OK</v>
      </c>
      <c r="AR90" s="66">
        <f>FG_MoneyBallDraw_94!AR90</f>
        <v>0</v>
      </c>
      <c r="AS90" s="66">
        <f>FG_MoneyBallDraw_94!AS90</f>
        <v>19</v>
      </c>
      <c r="AT90" s="66">
        <f>FG_MoneyBallDraw_94!AT90</f>
        <v>12</v>
      </c>
      <c r="AU90" s="66">
        <f>FG_MoneyBallDraw_94!AU90</f>
        <v>3</v>
      </c>
      <c r="AV90" s="66">
        <f>FG_MoneyBallDraw_94!AV90</f>
        <v>13075</v>
      </c>
      <c r="AW90" s="66">
        <f>FG_MoneyBallDraw_94!AW90</f>
        <v>53</v>
      </c>
      <c r="AX90" s="66" t="str">
        <f>FG_MoneyBallDraw_94!AX90</f>
        <v>OK</v>
      </c>
    </row>
    <row r="91" spans="17:50" x14ac:dyDescent="0.3">
      <c r="Q91" s="66">
        <f>FG_MoneyBallDraw_94!Q91</f>
        <v>17</v>
      </c>
      <c r="R91" s="66">
        <f>FG_MoneyBallDraw_94!R91</f>
        <v>7</v>
      </c>
      <c r="S91" s="66">
        <f>FG_MoneyBallDraw_94!S91</f>
        <v>6</v>
      </c>
      <c r="T91" s="66">
        <f>FG_MoneyBallDraw_94!T91</f>
        <v>25041</v>
      </c>
      <c r="U91" s="66">
        <f>FG_MoneyBallDraw_94!U91</f>
        <v>53</v>
      </c>
      <c r="V91" s="66" t="str">
        <f>FG_MoneyBallDraw_94!V91</f>
        <v>OK</v>
      </c>
      <c r="W91" s="66">
        <f>FG_MoneyBallDraw_94!W91</f>
        <v>0</v>
      </c>
      <c r="X91" s="66">
        <f>FG_MoneyBallDraw_94!X91</f>
        <v>17</v>
      </c>
      <c r="Y91" s="66">
        <f>FG_MoneyBallDraw_94!Y91</f>
        <v>8</v>
      </c>
      <c r="Z91" s="66">
        <f>FG_MoneyBallDraw_94!Z91</f>
        <v>6</v>
      </c>
      <c r="AA91" s="66">
        <f>FG_MoneyBallDraw_94!AA91</f>
        <v>25105</v>
      </c>
      <c r="AB91" s="66">
        <f>FG_MoneyBallDraw_94!AB91</f>
        <v>53</v>
      </c>
      <c r="AC91" s="66" t="str">
        <f>FG_MoneyBallDraw_94!AC91</f>
        <v>OK</v>
      </c>
      <c r="AD91" s="66">
        <f>FG_MoneyBallDraw_94!AD91</f>
        <v>0</v>
      </c>
      <c r="AE91" s="66">
        <f>FG_MoneyBallDraw_94!AE91</f>
        <v>17</v>
      </c>
      <c r="AF91" s="66">
        <f>FG_MoneyBallDraw_94!AF91</f>
        <v>8</v>
      </c>
      <c r="AG91" s="66">
        <f>FG_MoneyBallDraw_94!AG91</f>
        <v>7</v>
      </c>
      <c r="AH91" s="66">
        <f>FG_MoneyBallDraw_94!AH91</f>
        <v>29201</v>
      </c>
      <c r="AI91" s="66">
        <f>FG_MoneyBallDraw_94!AI91</f>
        <v>53</v>
      </c>
      <c r="AJ91" s="66" t="str">
        <f>FG_MoneyBallDraw_94!AJ91</f>
        <v>OK</v>
      </c>
      <c r="AK91" s="66">
        <f>FG_MoneyBallDraw_94!AK91</f>
        <v>0</v>
      </c>
      <c r="AL91" s="66">
        <f>FG_MoneyBallDraw_94!AL91</f>
        <v>18</v>
      </c>
      <c r="AM91" s="66">
        <f>FG_MoneyBallDraw_94!AM91</f>
        <v>8</v>
      </c>
      <c r="AN91" s="66">
        <f>FG_MoneyBallDraw_94!AN91</f>
        <v>7</v>
      </c>
      <c r="AO91" s="66">
        <f>FG_MoneyBallDraw_94!AO91</f>
        <v>29202</v>
      </c>
      <c r="AP91" s="66">
        <f>FG_MoneyBallDraw_94!AP91</f>
        <v>53</v>
      </c>
      <c r="AQ91" s="66" t="str">
        <f>FG_MoneyBallDraw_94!AQ91</f>
        <v>OK</v>
      </c>
      <c r="AR91" s="66">
        <f>FG_MoneyBallDraw_94!AR91</f>
        <v>0</v>
      </c>
      <c r="AS91" s="66">
        <f>FG_MoneyBallDraw_94!AS91</f>
        <v>18</v>
      </c>
      <c r="AT91" s="66">
        <f>FG_MoneyBallDraw_94!AT91</f>
        <v>9</v>
      </c>
      <c r="AU91" s="66">
        <f>FG_MoneyBallDraw_94!AU91</f>
        <v>7</v>
      </c>
      <c r="AV91" s="66">
        <f>FG_MoneyBallDraw_94!AV91</f>
        <v>29266</v>
      </c>
      <c r="AW91" s="66">
        <f>FG_MoneyBallDraw_94!AW91</f>
        <v>53</v>
      </c>
      <c r="AX91" s="66" t="str">
        <f>FG_MoneyBallDraw_94!AX91</f>
        <v>OK</v>
      </c>
    </row>
    <row r="92" spans="17:50" x14ac:dyDescent="0.3">
      <c r="Q92" s="66">
        <f>FG_MoneyBallDraw_94!Q92</f>
        <v>19</v>
      </c>
      <c r="R92" s="66">
        <f>FG_MoneyBallDraw_94!R92</f>
        <v>7</v>
      </c>
      <c r="S92" s="66">
        <f>FG_MoneyBallDraw_94!S92</f>
        <v>4</v>
      </c>
      <c r="T92" s="66">
        <f>FG_MoneyBallDraw_94!T92</f>
        <v>16851</v>
      </c>
      <c r="U92" s="66">
        <f>FG_MoneyBallDraw_94!U92</f>
        <v>25</v>
      </c>
      <c r="V92" s="66" t="str">
        <f>FG_MoneyBallDraw_94!V92</f>
        <v>OK</v>
      </c>
      <c r="W92" s="66">
        <f>FG_MoneyBallDraw_94!W92</f>
        <v>0</v>
      </c>
      <c r="X92" s="66">
        <f>FG_MoneyBallDraw_94!X92</f>
        <v>19</v>
      </c>
      <c r="Y92" s="66">
        <f>FG_MoneyBallDraw_94!Y92</f>
        <v>8</v>
      </c>
      <c r="Z92" s="66">
        <f>FG_MoneyBallDraw_94!Z92</f>
        <v>4</v>
      </c>
      <c r="AA92" s="66">
        <f>FG_MoneyBallDraw_94!AA92</f>
        <v>16915</v>
      </c>
      <c r="AB92" s="66">
        <f>FG_MoneyBallDraw_94!AB92</f>
        <v>25</v>
      </c>
      <c r="AC92" s="66" t="str">
        <f>FG_MoneyBallDraw_94!AC92</f>
        <v>OK</v>
      </c>
      <c r="AD92" s="66">
        <f>FG_MoneyBallDraw_94!AD92</f>
        <v>0</v>
      </c>
      <c r="AE92" s="66">
        <f>FG_MoneyBallDraw_94!AE92</f>
        <v>19</v>
      </c>
      <c r="AF92" s="66">
        <f>FG_MoneyBallDraw_94!AF92</f>
        <v>9</v>
      </c>
      <c r="AG92" s="66">
        <f>FG_MoneyBallDraw_94!AG92</f>
        <v>4</v>
      </c>
      <c r="AH92" s="66">
        <f>FG_MoneyBallDraw_94!AH92</f>
        <v>16979</v>
      </c>
      <c r="AI92" s="66">
        <f>FG_MoneyBallDraw_94!AI92</f>
        <v>25</v>
      </c>
      <c r="AJ92" s="66" t="str">
        <f>FG_MoneyBallDraw_94!AJ92</f>
        <v>OK</v>
      </c>
      <c r="AK92" s="66">
        <f>FG_MoneyBallDraw_94!AK92</f>
        <v>0</v>
      </c>
      <c r="AL92" s="66">
        <f>FG_MoneyBallDraw_94!AL92</f>
        <v>20</v>
      </c>
      <c r="AM92" s="66">
        <f>FG_MoneyBallDraw_94!AM92</f>
        <v>9</v>
      </c>
      <c r="AN92" s="66">
        <f>FG_MoneyBallDraw_94!AN92</f>
        <v>4</v>
      </c>
      <c r="AO92" s="66">
        <f>FG_MoneyBallDraw_94!AO92</f>
        <v>16980</v>
      </c>
      <c r="AP92" s="66">
        <f>FG_MoneyBallDraw_94!AP92</f>
        <v>25</v>
      </c>
      <c r="AQ92" s="66" t="str">
        <f>FG_MoneyBallDraw_94!AQ92</f>
        <v>OK</v>
      </c>
      <c r="AR92" s="66">
        <f>FG_MoneyBallDraw_94!AR92</f>
        <v>0</v>
      </c>
      <c r="AS92" s="66">
        <f>FG_MoneyBallDraw_94!AS92</f>
        <v>20</v>
      </c>
      <c r="AT92" s="66">
        <f>FG_MoneyBallDraw_94!AT92</f>
        <v>10</v>
      </c>
      <c r="AU92" s="66">
        <f>FG_MoneyBallDraw_94!AU92</f>
        <v>4</v>
      </c>
      <c r="AV92" s="66">
        <f>FG_MoneyBallDraw_94!AV92</f>
        <v>17044</v>
      </c>
      <c r="AW92" s="66">
        <f>FG_MoneyBallDraw_94!AW92</f>
        <v>25</v>
      </c>
      <c r="AX92" s="66" t="str">
        <f>FG_MoneyBallDraw_94!AX92</f>
        <v>OK</v>
      </c>
    </row>
    <row r="93" spans="17:50" x14ac:dyDescent="0.3">
      <c r="Q93" s="66">
        <f>FG_MoneyBallDraw_94!Q93</f>
        <v>10</v>
      </c>
      <c r="R93" s="66">
        <f>FG_MoneyBallDraw_94!R93</f>
        <v>5</v>
      </c>
      <c r="S93" s="66">
        <f>FG_MoneyBallDraw_94!S93</f>
        <v>15</v>
      </c>
      <c r="T93" s="66">
        <f>FG_MoneyBallDraw_94!T93</f>
        <v>61770</v>
      </c>
      <c r="U93" s="66">
        <f>FG_MoneyBallDraw_94!U93</f>
        <v>20</v>
      </c>
      <c r="V93" s="66" t="str">
        <f>FG_MoneyBallDraw_94!V93</f>
        <v>OK</v>
      </c>
      <c r="W93" s="66">
        <f>FG_MoneyBallDraw_94!W93</f>
        <v>0</v>
      </c>
      <c r="X93" s="66">
        <f>FG_MoneyBallDraw_94!X93</f>
        <v>10</v>
      </c>
      <c r="Y93" s="66">
        <f>FG_MoneyBallDraw_94!Y93</f>
        <v>5</v>
      </c>
      <c r="Z93" s="66">
        <f>FG_MoneyBallDraw_94!Z93</f>
        <v>16</v>
      </c>
      <c r="AA93" s="66">
        <f>FG_MoneyBallDraw_94!AA93</f>
        <v>65866</v>
      </c>
      <c r="AB93" s="66">
        <f>FG_MoneyBallDraw_94!AB93</f>
        <v>20</v>
      </c>
      <c r="AC93" s="66" t="str">
        <f>FG_MoneyBallDraw_94!AC93</f>
        <v>OK</v>
      </c>
      <c r="AD93" s="66">
        <f>FG_MoneyBallDraw_94!AD93</f>
        <v>0</v>
      </c>
      <c r="AE93" s="66">
        <f>FG_MoneyBallDraw_94!AE93</f>
        <v>10</v>
      </c>
      <c r="AF93" s="66">
        <f>FG_MoneyBallDraw_94!AF93</f>
        <v>6</v>
      </c>
      <c r="AG93" s="66">
        <f>FG_MoneyBallDraw_94!AG93</f>
        <v>16</v>
      </c>
      <c r="AH93" s="66">
        <f>FG_MoneyBallDraw_94!AH93</f>
        <v>65930</v>
      </c>
      <c r="AI93" s="66">
        <f>FG_MoneyBallDraw_94!AI93</f>
        <v>20</v>
      </c>
      <c r="AJ93" s="66" t="str">
        <f>FG_MoneyBallDraw_94!AJ93</f>
        <v>OK</v>
      </c>
      <c r="AK93" s="66">
        <f>FG_MoneyBallDraw_94!AK93</f>
        <v>0</v>
      </c>
      <c r="AL93" s="66">
        <f>FG_MoneyBallDraw_94!AL93</f>
        <v>10</v>
      </c>
      <c r="AM93" s="66">
        <f>FG_MoneyBallDraw_94!AM93</f>
        <v>7</v>
      </c>
      <c r="AN93" s="66">
        <f>FG_MoneyBallDraw_94!AN93</f>
        <v>16</v>
      </c>
      <c r="AO93" s="66">
        <f>FG_MoneyBallDraw_94!AO93</f>
        <v>65994</v>
      </c>
      <c r="AP93" s="66">
        <f>FG_MoneyBallDraw_94!AP93</f>
        <v>20</v>
      </c>
      <c r="AQ93" s="66" t="str">
        <f>FG_MoneyBallDraw_94!AQ93</f>
        <v>OK</v>
      </c>
      <c r="AR93" s="66">
        <f>FG_MoneyBallDraw_94!AR93</f>
        <v>0</v>
      </c>
      <c r="AS93" s="66">
        <f>FG_MoneyBallDraw_94!AS93</f>
        <v>11</v>
      </c>
      <c r="AT93" s="66">
        <f>FG_MoneyBallDraw_94!AT93</f>
        <v>7</v>
      </c>
      <c r="AU93" s="66">
        <f>FG_MoneyBallDraw_94!AU93</f>
        <v>16</v>
      </c>
      <c r="AV93" s="66">
        <f>FG_MoneyBallDraw_94!AV93</f>
        <v>65995</v>
      </c>
      <c r="AW93" s="66">
        <f>FG_MoneyBallDraw_94!AW93</f>
        <v>20</v>
      </c>
      <c r="AX93" s="66" t="str">
        <f>FG_MoneyBallDraw_94!AX93</f>
        <v>OK</v>
      </c>
    </row>
    <row r="96" spans="17:50" x14ac:dyDescent="0.3">
      <c r="Q96" t="s">
        <v>165</v>
      </c>
      <c r="S96">
        <v>35</v>
      </c>
      <c r="U96">
        <v>100</v>
      </c>
      <c r="X96" t="s">
        <v>165</v>
      </c>
      <c r="Z96">
        <v>36</v>
      </c>
      <c r="AE96" t="s">
        <v>165</v>
      </c>
      <c r="AG96">
        <v>37</v>
      </c>
      <c r="AL96" t="s">
        <v>165</v>
      </c>
      <c r="AN96">
        <v>38</v>
      </c>
      <c r="AS96" t="s">
        <v>165</v>
      </c>
      <c r="AU96">
        <v>39</v>
      </c>
    </row>
    <row r="97" spans="17:50" x14ac:dyDescent="0.3">
      <c r="Q97" s="217" t="s">
        <v>166</v>
      </c>
      <c r="R97" s="217"/>
      <c r="S97" cm="1">
        <f t="array" ref="S97">SUMPRODUCT(IF(R99:INDEX(R99:R104,MATCH(TRUE,(R99:R104="")))&gt;0, 1, 0), U99:INDEX(U99:U104,MATCH(TRUE, (U99:U104=""))))/SUM( U99:INDEX(U99:U104,MATCH(TRUE, (U99:U104=""))))</f>
        <v>1</v>
      </c>
      <c r="X97" s="217" t="s">
        <v>166</v>
      </c>
      <c r="Y97" s="217"/>
      <c r="Z97" cm="1">
        <f t="array" ref="Z97">SUMPRODUCT(IF(Y99:INDEX(Y99:Y104,MATCH(TRUE,(Y99:Y104="")))&gt;0, 1, 0), AB99:INDEX(AB99:AB104,MATCH(TRUE, (AB99:AB104=""))))/SUM( AB99:INDEX(AB99:AB104,MATCH(TRUE, (AB99:AB104=""))))</f>
        <v>1</v>
      </c>
      <c r="AE97" s="217" t="s">
        <v>166</v>
      </c>
      <c r="AF97" s="217"/>
      <c r="AG97" cm="1">
        <f t="array" ref="AG97">SUMPRODUCT(IF(AF99:INDEX(AF99:AF104,MATCH(TRUE,(AF99:AF104="")))&gt;0, 1, 0), AI99:INDEX(AI99:AI104,MATCH(TRUE, (AI99:AI104=""))))/SUM( AI99:INDEX(AI99:AI104,MATCH(TRUE, (AI99:AI104=""))))</f>
        <v>1</v>
      </c>
      <c r="AL97" s="217" t="s">
        <v>166</v>
      </c>
      <c r="AM97" s="217"/>
      <c r="AN97" cm="1">
        <f t="array" ref="AN97">SUMPRODUCT(IF(AM99:INDEX(AM99:AM104,MATCH(TRUE,(AM99:AM104="")))&gt;0, 1, 0), AP99:INDEX(AP99:AP104,MATCH(TRUE, (AP99:AP104=""))))/SUM( AP99:INDEX(AP99:AP104,MATCH(TRUE, (AP99:AP104=""))))</f>
        <v>1</v>
      </c>
      <c r="AS97" s="217" t="s">
        <v>166</v>
      </c>
      <c r="AT97" s="217"/>
      <c r="AU97" cm="1">
        <f t="array" ref="AU97">SUMPRODUCT(IF(AT99:INDEX(AT99:AT104,MATCH(TRUE,(AT99:AT104="")))&gt;0, 1, 0), AW99:INDEX(AW99:AW104,MATCH(TRUE, (AW99:AW104=""))))/SUM( AW99:INDEX(AW99:AW104,MATCH(TRUE, (AW99:AW104=""))))</f>
        <v>1</v>
      </c>
    </row>
    <row r="98" spans="17:50" x14ac:dyDescent="0.3">
      <c r="Q98" s="108" t="s">
        <v>167</v>
      </c>
      <c r="R98" s="108" t="s">
        <v>77</v>
      </c>
      <c r="S98" s="108" t="s">
        <v>78</v>
      </c>
      <c r="T98" s="108" t="s">
        <v>163</v>
      </c>
      <c r="U98" s="108" t="s">
        <v>168</v>
      </c>
      <c r="X98" s="108" t="s">
        <v>167</v>
      </c>
      <c r="Y98" s="108" t="s">
        <v>77</v>
      </c>
      <c r="Z98" s="108" t="s">
        <v>78</v>
      </c>
      <c r="AA98" s="108" t="s">
        <v>163</v>
      </c>
      <c r="AB98" s="108" t="s">
        <v>168</v>
      </c>
      <c r="AE98" s="108" t="s">
        <v>167</v>
      </c>
      <c r="AF98" s="108" t="s">
        <v>77</v>
      </c>
      <c r="AG98" s="108" t="s">
        <v>78</v>
      </c>
      <c r="AH98" s="108" t="s">
        <v>163</v>
      </c>
      <c r="AI98" s="108" t="s">
        <v>168</v>
      </c>
      <c r="AL98" s="108" t="s">
        <v>167</v>
      </c>
      <c r="AM98" s="108" t="s">
        <v>77</v>
      </c>
      <c r="AN98" s="108" t="s">
        <v>78</v>
      </c>
      <c r="AO98" s="108" t="s">
        <v>163</v>
      </c>
      <c r="AP98" s="108" t="s">
        <v>168</v>
      </c>
      <c r="AS98" s="108" t="s">
        <v>167</v>
      </c>
      <c r="AT98" s="108" t="s">
        <v>77</v>
      </c>
      <c r="AU98" s="108" t="s">
        <v>78</v>
      </c>
      <c r="AV98" s="108" t="s">
        <v>163</v>
      </c>
      <c r="AW98" s="108" t="s">
        <v>168</v>
      </c>
    </row>
    <row r="99" spans="17:50" x14ac:dyDescent="0.3">
      <c r="Q99" s="66">
        <f>FG_MoneyBallDraw_94!Q99</f>
        <v>20</v>
      </c>
      <c r="R99" s="66">
        <f>FG_MoneyBallDraw_94!R99</f>
        <v>11</v>
      </c>
      <c r="S99" s="66">
        <f>FG_MoneyBallDraw_94!S99</f>
        <v>4</v>
      </c>
      <c r="T99" s="66">
        <f>FG_MoneyBallDraw_94!T99</f>
        <v>17108</v>
      </c>
      <c r="U99" s="66">
        <f>FG_MoneyBallDraw_94!U99</f>
        <v>33</v>
      </c>
      <c r="V99" s="66" t="str">
        <f>FG_MoneyBallDraw_94!V99</f>
        <v>OK</v>
      </c>
      <c r="W99" s="66">
        <f>FG_MoneyBallDraw_94!W99</f>
        <v>0</v>
      </c>
      <c r="X99" s="66">
        <f>FG_MoneyBallDraw_94!X99</f>
        <v>21</v>
      </c>
      <c r="Y99" s="66">
        <f>FG_MoneyBallDraw_94!Y99</f>
        <v>11</v>
      </c>
      <c r="Z99" s="66">
        <f>FG_MoneyBallDraw_94!Z99</f>
        <v>4</v>
      </c>
      <c r="AA99" s="66">
        <f>FG_MoneyBallDraw_94!AA99</f>
        <v>17109</v>
      </c>
      <c r="AB99" s="66">
        <f>FG_MoneyBallDraw_94!AB99</f>
        <v>33</v>
      </c>
      <c r="AC99" s="66" t="str">
        <f>FG_MoneyBallDraw_94!AC99</f>
        <v>OK</v>
      </c>
      <c r="AD99" s="66">
        <f>FG_MoneyBallDraw_94!AD99</f>
        <v>0</v>
      </c>
      <c r="AE99" s="66">
        <f>FG_MoneyBallDraw_94!AE99</f>
        <v>22</v>
      </c>
      <c r="AF99" s="66">
        <f>FG_MoneyBallDraw_94!AF99</f>
        <v>11</v>
      </c>
      <c r="AG99" s="66">
        <f>FG_MoneyBallDraw_94!AG99</f>
        <v>4</v>
      </c>
      <c r="AH99" s="66">
        <f>FG_MoneyBallDraw_94!AH99</f>
        <v>17110</v>
      </c>
      <c r="AI99" s="66">
        <f>FG_MoneyBallDraw_94!AI99</f>
        <v>33</v>
      </c>
      <c r="AJ99" s="66" t="str">
        <f>FG_MoneyBallDraw_94!AJ99</f>
        <v>OK</v>
      </c>
      <c r="AK99" s="66">
        <f>FG_MoneyBallDraw_94!AK99</f>
        <v>0</v>
      </c>
      <c r="AL99" s="66">
        <f>FG_MoneyBallDraw_94!AL99</f>
        <v>23</v>
      </c>
      <c r="AM99" s="66">
        <f>FG_MoneyBallDraw_94!AM99</f>
        <v>11</v>
      </c>
      <c r="AN99" s="66">
        <f>FG_MoneyBallDraw_94!AN99</f>
        <v>4</v>
      </c>
      <c r="AO99" s="66">
        <f>FG_MoneyBallDraw_94!AO99</f>
        <v>17111</v>
      </c>
      <c r="AP99" s="66">
        <f>FG_MoneyBallDraw_94!AP99</f>
        <v>33</v>
      </c>
      <c r="AQ99" s="66" t="str">
        <f>FG_MoneyBallDraw_94!AQ99</f>
        <v>OK</v>
      </c>
      <c r="AR99" s="66">
        <f>FG_MoneyBallDraw_94!AR99</f>
        <v>0</v>
      </c>
      <c r="AS99" s="66">
        <f>FG_MoneyBallDraw_94!AS99</f>
        <v>24</v>
      </c>
      <c r="AT99" s="66">
        <f>FG_MoneyBallDraw_94!AT99</f>
        <v>11</v>
      </c>
      <c r="AU99" s="66">
        <f>FG_MoneyBallDraw_94!AU99</f>
        <v>4</v>
      </c>
      <c r="AV99" s="66">
        <f>FG_MoneyBallDraw_94!AV99</f>
        <v>17112</v>
      </c>
      <c r="AW99" s="66">
        <f>FG_MoneyBallDraw_94!AW99</f>
        <v>33</v>
      </c>
      <c r="AX99" s="66" t="str">
        <f>FG_MoneyBallDraw_94!AX99</f>
        <v>OK</v>
      </c>
    </row>
    <row r="100" spans="17:50" x14ac:dyDescent="0.3">
      <c r="Q100" s="66">
        <f>FG_MoneyBallDraw_94!Q100</f>
        <v>19</v>
      </c>
      <c r="R100" s="66">
        <f>FG_MoneyBallDraw_94!R100</f>
        <v>12</v>
      </c>
      <c r="S100" s="66">
        <f>FG_MoneyBallDraw_94!S100</f>
        <v>4</v>
      </c>
      <c r="T100" s="66">
        <f>FG_MoneyBallDraw_94!T100</f>
        <v>17171</v>
      </c>
      <c r="U100" s="66">
        <f>FG_MoneyBallDraw_94!U100</f>
        <v>53</v>
      </c>
      <c r="V100" s="66" t="str">
        <f>FG_MoneyBallDraw_94!V100</f>
        <v>OK</v>
      </c>
      <c r="W100" s="66">
        <f>FG_MoneyBallDraw_94!W100</f>
        <v>0</v>
      </c>
      <c r="X100" s="66">
        <f>FG_MoneyBallDraw_94!X100</f>
        <v>20</v>
      </c>
      <c r="Y100" s="66">
        <f>FG_MoneyBallDraw_94!Y100</f>
        <v>12</v>
      </c>
      <c r="Z100" s="66">
        <f>FG_MoneyBallDraw_94!Z100</f>
        <v>4</v>
      </c>
      <c r="AA100" s="66">
        <f>FG_MoneyBallDraw_94!AA100</f>
        <v>17172</v>
      </c>
      <c r="AB100" s="66">
        <f>FG_MoneyBallDraw_94!AB100</f>
        <v>53</v>
      </c>
      <c r="AC100" s="66" t="str">
        <f>FG_MoneyBallDraw_94!AC100</f>
        <v>OK</v>
      </c>
      <c r="AD100" s="66">
        <f>FG_MoneyBallDraw_94!AD100</f>
        <v>0</v>
      </c>
      <c r="AE100" s="66">
        <f>FG_MoneyBallDraw_94!AE100</f>
        <v>21</v>
      </c>
      <c r="AF100" s="66">
        <f>FG_MoneyBallDraw_94!AF100</f>
        <v>12</v>
      </c>
      <c r="AG100" s="66">
        <f>FG_MoneyBallDraw_94!AG100</f>
        <v>4</v>
      </c>
      <c r="AH100" s="66">
        <f>FG_MoneyBallDraw_94!AH100</f>
        <v>17173</v>
      </c>
      <c r="AI100" s="66">
        <f>FG_MoneyBallDraw_94!AI100</f>
        <v>53</v>
      </c>
      <c r="AJ100" s="66" t="str">
        <f>FG_MoneyBallDraw_94!AJ100</f>
        <v>OK</v>
      </c>
      <c r="AK100" s="66">
        <f>FG_MoneyBallDraw_94!AK100</f>
        <v>0</v>
      </c>
      <c r="AL100" s="66">
        <f>FG_MoneyBallDraw_94!AL100</f>
        <v>22</v>
      </c>
      <c r="AM100" s="66">
        <f>FG_MoneyBallDraw_94!AM100</f>
        <v>12</v>
      </c>
      <c r="AN100" s="66">
        <f>FG_MoneyBallDraw_94!AN100</f>
        <v>4</v>
      </c>
      <c r="AO100" s="66">
        <f>FG_MoneyBallDraw_94!AO100</f>
        <v>17174</v>
      </c>
      <c r="AP100" s="66">
        <f>FG_MoneyBallDraw_94!AP100</f>
        <v>53</v>
      </c>
      <c r="AQ100" s="66" t="str">
        <f>FG_MoneyBallDraw_94!AQ100</f>
        <v>OK</v>
      </c>
      <c r="AR100" s="66">
        <f>FG_MoneyBallDraw_94!AR100</f>
        <v>0</v>
      </c>
      <c r="AS100" s="66">
        <f>FG_MoneyBallDraw_94!AS100</f>
        <v>23</v>
      </c>
      <c r="AT100" s="66">
        <f>FG_MoneyBallDraw_94!AT100</f>
        <v>12</v>
      </c>
      <c r="AU100" s="66">
        <f>FG_MoneyBallDraw_94!AU100</f>
        <v>4</v>
      </c>
      <c r="AV100" s="66">
        <f>FG_MoneyBallDraw_94!AV100</f>
        <v>17175</v>
      </c>
      <c r="AW100" s="66">
        <f>FG_MoneyBallDraw_94!AW100</f>
        <v>53</v>
      </c>
      <c r="AX100" s="66" t="str">
        <f>FG_MoneyBallDraw_94!AX100</f>
        <v>OK</v>
      </c>
    </row>
    <row r="101" spans="17:50" x14ac:dyDescent="0.3">
      <c r="Q101" s="66">
        <f>FG_MoneyBallDraw_94!Q101</f>
        <v>18</v>
      </c>
      <c r="R101" s="66">
        <f>FG_MoneyBallDraw_94!R101</f>
        <v>10</v>
      </c>
      <c r="S101" s="66">
        <f>FG_MoneyBallDraw_94!S101</f>
        <v>7</v>
      </c>
      <c r="T101" s="66">
        <f>FG_MoneyBallDraw_94!T101</f>
        <v>29330</v>
      </c>
      <c r="U101" s="66">
        <f>FG_MoneyBallDraw_94!U101</f>
        <v>53</v>
      </c>
      <c r="V101" s="66" t="str">
        <f>FG_MoneyBallDraw_94!V101</f>
        <v>OK</v>
      </c>
      <c r="W101" s="66">
        <f>FG_MoneyBallDraw_94!W101</f>
        <v>0</v>
      </c>
      <c r="X101" s="66">
        <f>FG_MoneyBallDraw_94!X101</f>
        <v>19</v>
      </c>
      <c r="Y101" s="66">
        <f>FG_MoneyBallDraw_94!Y101</f>
        <v>10</v>
      </c>
      <c r="Z101" s="66">
        <f>FG_MoneyBallDraw_94!Z101</f>
        <v>7</v>
      </c>
      <c r="AA101" s="66">
        <f>FG_MoneyBallDraw_94!AA101</f>
        <v>29331</v>
      </c>
      <c r="AB101" s="66">
        <f>FG_MoneyBallDraw_94!AB101</f>
        <v>53</v>
      </c>
      <c r="AC101" s="66" t="str">
        <f>FG_MoneyBallDraw_94!AC101</f>
        <v>OK</v>
      </c>
      <c r="AD101" s="66">
        <f>FG_MoneyBallDraw_94!AD101</f>
        <v>0</v>
      </c>
      <c r="AE101" s="66">
        <f>FG_MoneyBallDraw_94!AE101</f>
        <v>20</v>
      </c>
      <c r="AF101" s="66">
        <f>FG_MoneyBallDraw_94!AF101</f>
        <v>10</v>
      </c>
      <c r="AG101" s="66">
        <f>FG_MoneyBallDraw_94!AG101</f>
        <v>7</v>
      </c>
      <c r="AH101" s="66">
        <f>FG_MoneyBallDraw_94!AH101</f>
        <v>29332</v>
      </c>
      <c r="AI101" s="66">
        <f>FG_MoneyBallDraw_94!AI101</f>
        <v>53</v>
      </c>
      <c r="AJ101" s="66" t="str">
        <f>FG_MoneyBallDraw_94!AJ101</f>
        <v>OK</v>
      </c>
      <c r="AK101" s="66">
        <f>FG_MoneyBallDraw_94!AK101</f>
        <v>0</v>
      </c>
      <c r="AL101" s="66">
        <f>FG_MoneyBallDraw_94!AL101</f>
        <v>21</v>
      </c>
      <c r="AM101" s="66">
        <f>FG_MoneyBallDraw_94!AM101</f>
        <v>10</v>
      </c>
      <c r="AN101" s="66">
        <f>FG_MoneyBallDraw_94!AN101</f>
        <v>7</v>
      </c>
      <c r="AO101" s="66">
        <f>FG_MoneyBallDraw_94!AO101</f>
        <v>29333</v>
      </c>
      <c r="AP101" s="66">
        <f>FG_MoneyBallDraw_94!AP101</f>
        <v>53</v>
      </c>
      <c r="AQ101" s="66" t="str">
        <f>FG_MoneyBallDraw_94!AQ101</f>
        <v>OK</v>
      </c>
      <c r="AR101" s="66">
        <f>FG_MoneyBallDraw_94!AR101</f>
        <v>0</v>
      </c>
      <c r="AS101" s="66">
        <f>FG_MoneyBallDraw_94!AS101</f>
        <v>22</v>
      </c>
      <c r="AT101" s="66">
        <f>FG_MoneyBallDraw_94!AT101</f>
        <v>10</v>
      </c>
      <c r="AU101" s="66">
        <f>FG_MoneyBallDraw_94!AU101</f>
        <v>7</v>
      </c>
      <c r="AV101" s="66">
        <f>FG_MoneyBallDraw_94!AV101</f>
        <v>29334</v>
      </c>
      <c r="AW101" s="66">
        <f>FG_MoneyBallDraw_94!AW101</f>
        <v>53</v>
      </c>
      <c r="AX101" s="66" t="str">
        <f>FG_MoneyBallDraw_94!AX101</f>
        <v>OK</v>
      </c>
    </row>
    <row r="102" spans="17:50" x14ac:dyDescent="0.3">
      <c r="Q102" s="66">
        <f>FG_MoneyBallDraw_94!Q102</f>
        <v>20</v>
      </c>
      <c r="R102" s="66">
        <f>FG_MoneyBallDraw_94!R102</f>
        <v>11</v>
      </c>
      <c r="S102" s="66">
        <f>FG_MoneyBallDraw_94!S102</f>
        <v>4</v>
      </c>
      <c r="T102" s="66">
        <f>FG_MoneyBallDraw_94!T102</f>
        <v>17108</v>
      </c>
      <c r="U102" s="66">
        <f>FG_MoneyBallDraw_94!U102</f>
        <v>25</v>
      </c>
      <c r="V102" s="66" t="str">
        <f>FG_MoneyBallDraw_94!V102</f>
        <v>OK</v>
      </c>
      <c r="W102" s="66">
        <f>FG_MoneyBallDraw_94!W102</f>
        <v>0</v>
      </c>
      <c r="X102" s="66">
        <f>FG_MoneyBallDraw_94!X102</f>
        <v>21</v>
      </c>
      <c r="Y102" s="66">
        <f>FG_MoneyBallDraw_94!Y102</f>
        <v>11</v>
      </c>
      <c r="Z102" s="66">
        <f>FG_MoneyBallDraw_94!Z102</f>
        <v>4</v>
      </c>
      <c r="AA102" s="66">
        <f>FG_MoneyBallDraw_94!AA102</f>
        <v>17109</v>
      </c>
      <c r="AB102" s="66">
        <f>FG_MoneyBallDraw_94!AB102</f>
        <v>25</v>
      </c>
      <c r="AC102" s="66" t="str">
        <f>FG_MoneyBallDraw_94!AC102</f>
        <v>OK</v>
      </c>
      <c r="AD102" s="66">
        <f>FG_MoneyBallDraw_94!AD102</f>
        <v>0</v>
      </c>
      <c r="AE102" s="66">
        <f>FG_MoneyBallDraw_94!AE102</f>
        <v>22</v>
      </c>
      <c r="AF102" s="66">
        <f>FG_MoneyBallDraw_94!AF102</f>
        <v>11</v>
      </c>
      <c r="AG102" s="66">
        <f>FG_MoneyBallDraw_94!AG102</f>
        <v>4</v>
      </c>
      <c r="AH102" s="66">
        <f>FG_MoneyBallDraw_94!AH102</f>
        <v>17110</v>
      </c>
      <c r="AI102" s="66">
        <f>FG_MoneyBallDraw_94!AI102</f>
        <v>25</v>
      </c>
      <c r="AJ102" s="66" t="str">
        <f>FG_MoneyBallDraw_94!AJ102</f>
        <v>OK</v>
      </c>
      <c r="AK102" s="66">
        <f>FG_MoneyBallDraw_94!AK102</f>
        <v>0</v>
      </c>
      <c r="AL102" s="66">
        <f>FG_MoneyBallDraw_94!AL102</f>
        <v>23</v>
      </c>
      <c r="AM102" s="66">
        <f>FG_MoneyBallDraw_94!AM102</f>
        <v>11</v>
      </c>
      <c r="AN102" s="66">
        <f>FG_MoneyBallDraw_94!AN102</f>
        <v>4</v>
      </c>
      <c r="AO102" s="66">
        <f>FG_MoneyBallDraw_94!AO102</f>
        <v>17111</v>
      </c>
      <c r="AP102" s="66">
        <f>FG_MoneyBallDraw_94!AP102</f>
        <v>25</v>
      </c>
      <c r="AQ102" s="66" t="str">
        <f>FG_MoneyBallDraw_94!AQ102</f>
        <v>OK</v>
      </c>
      <c r="AR102" s="66">
        <f>FG_MoneyBallDraw_94!AR102</f>
        <v>0</v>
      </c>
      <c r="AS102" s="66">
        <f>FG_MoneyBallDraw_94!AS102</f>
        <v>24</v>
      </c>
      <c r="AT102" s="66">
        <f>FG_MoneyBallDraw_94!AT102</f>
        <v>11</v>
      </c>
      <c r="AU102" s="66">
        <f>FG_MoneyBallDraw_94!AU102</f>
        <v>4</v>
      </c>
      <c r="AV102" s="66">
        <f>FG_MoneyBallDraw_94!AV102</f>
        <v>17112</v>
      </c>
      <c r="AW102" s="66">
        <f>FG_MoneyBallDraw_94!AW102</f>
        <v>25</v>
      </c>
      <c r="AX102" s="66" t="str">
        <f>FG_MoneyBallDraw_94!AX102</f>
        <v>OK</v>
      </c>
    </row>
    <row r="103" spans="17:50" x14ac:dyDescent="0.3">
      <c r="Q103" s="66">
        <f>FG_MoneyBallDraw_94!Q103</f>
        <v>11</v>
      </c>
      <c r="R103" s="66">
        <f>FG_MoneyBallDraw_94!R103</f>
        <v>8</v>
      </c>
      <c r="S103" s="66">
        <f>FG_MoneyBallDraw_94!S103</f>
        <v>16</v>
      </c>
      <c r="T103" s="66">
        <f>FG_MoneyBallDraw_94!T103</f>
        <v>66059</v>
      </c>
      <c r="U103" s="66">
        <f>FG_MoneyBallDraw_94!U103</f>
        <v>20</v>
      </c>
      <c r="V103" s="66" t="str">
        <f>FG_MoneyBallDraw_94!V103</f>
        <v>OK</v>
      </c>
      <c r="W103" s="66">
        <f>FG_MoneyBallDraw_94!W103</f>
        <v>0</v>
      </c>
      <c r="X103" s="66">
        <f>FG_MoneyBallDraw_94!X103</f>
        <v>12</v>
      </c>
      <c r="Y103" s="66">
        <f>FG_MoneyBallDraw_94!Y103</f>
        <v>8</v>
      </c>
      <c r="Z103" s="66">
        <f>FG_MoneyBallDraw_94!Z103</f>
        <v>16</v>
      </c>
      <c r="AA103" s="66">
        <f>FG_MoneyBallDraw_94!AA103</f>
        <v>66060</v>
      </c>
      <c r="AB103" s="66">
        <f>FG_MoneyBallDraw_94!AB103</f>
        <v>20</v>
      </c>
      <c r="AC103" s="66" t="str">
        <f>FG_MoneyBallDraw_94!AC103</f>
        <v>OK</v>
      </c>
      <c r="AD103" s="66">
        <f>FG_MoneyBallDraw_94!AD103</f>
        <v>0</v>
      </c>
      <c r="AE103" s="66">
        <f>FG_MoneyBallDraw_94!AE103</f>
        <v>13</v>
      </c>
      <c r="AF103" s="66">
        <f>FG_MoneyBallDraw_94!AF103</f>
        <v>8</v>
      </c>
      <c r="AG103" s="66">
        <f>FG_MoneyBallDraw_94!AG103</f>
        <v>16</v>
      </c>
      <c r="AH103" s="66">
        <f>FG_MoneyBallDraw_94!AH103</f>
        <v>66061</v>
      </c>
      <c r="AI103" s="66">
        <f>FG_MoneyBallDraw_94!AI103</f>
        <v>20</v>
      </c>
      <c r="AJ103" s="66" t="str">
        <f>FG_MoneyBallDraw_94!AJ103</f>
        <v>OK</v>
      </c>
      <c r="AK103" s="66">
        <f>FG_MoneyBallDraw_94!AK103</f>
        <v>0</v>
      </c>
      <c r="AL103" s="66">
        <f>FG_MoneyBallDraw_94!AL103</f>
        <v>14</v>
      </c>
      <c r="AM103" s="66">
        <f>FG_MoneyBallDraw_94!AM103</f>
        <v>8</v>
      </c>
      <c r="AN103" s="66">
        <f>FG_MoneyBallDraw_94!AN103</f>
        <v>16</v>
      </c>
      <c r="AO103" s="66">
        <f>FG_MoneyBallDraw_94!AO103</f>
        <v>66062</v>
      </c>
      <c r="AP103" s="66">
        <f>FG_MoneyBallDraw_94!AP103</f>
        <v>20</v>
      </c>
      <c r="AQ103" s="66" t="str">
        <f>FG_MoneyBallDraw_94!AQ103</f>
        <v>OK</v>
      </c>
      <c r="AR103" s="66">
        <f>FG_MoneyBallDraw_94!AR103</f>
        <v>0</v>
      </c>
      <c r="AS103" s="66">
        <f>FG_MoneyBallDraw_94!AS103</f>
        <v>15</v>
      </c>
      <c r="AT103" s="66">
        <f>FG_MoneyBallDraw_94!AT103</f>
        <v>8</v>
      </c>
      <c r="AU103" s="66">
        <f>FG_MoneyBallDraw_94!AU103</f>
        <v>16</v>
      </c>
      <c r="AV103" s="66">
        <f>FG_MoneyBallDraw_94!AV103</f>
        <v>66063</v>
      </c>
      <c r="AW103" s="66">
        <f>FG_MoneyBallDraw_94!AW103</f>
        <v>20</v>
      </c>
      <c r="AX103" s="66" t="str">
        <f>FG_MoneyBallDraw_94!AX103</f>
        <v>OK</v>
      </c>
    </row>
    <row r="106" spans="17:50" x14ac:dyDescent="0.3">
      <c r="Q106" t="s">
        <v>165</v>
      </c>
      <c r="S106">
        <v>40</v>
      </c>
      <c r="U106">
        <v>100</v>
      </c>
      <c r="X106" t="s">
        <v>165</v>
      </c>
      <c r="Z106">
        <v>41</v>
      </c>
      <c r="AE106" t="s">
        <v>165</v>
      </c>
      <c r="AG106">
        <v>42</v>
      </c>
      <c r="AL106" t="s">
        <v>165</v>
      </c>
      <c r="AN106">
        <v>43</v>
      </c>
      <c r="AS106" t="s">
        <v>165</v>
      </c>
      <c r="AU106">
        <v>44</v>
      </c>
    </row>
    <row r="107" spans="17:50" x14ac:dyDescent="0.3">
      <c r="Q107" s="217" t="s">
        <v>166</v>
      </c>
      <c r="R107" s="217"/>
      <c r="S107" cm="1">
        <f t="array" ref="S107">SUMPRODUCT(IF(R109:INDEX(R109:R114,MATCH(TRUE,(R109:R114="")))&gt;0, 1, 0), U109:INDEX(U109:U114,MATCH(TRUE, (U109:U114=""))))/SUM( U109:INDEX(U109:U114,MATCH(TRUE, (U109:U114=""))))</f>
        <v>1</v>
      </c>
      <c r="X107" s="217" t="s">
        <v>166</v>
      </c>
      <c r="Y107" s="217"/>
      <c r="Z107" cm="1">
        <f t="array" ref="Z107">SUMPRODUCT(IF(Y109:INDEX(Y109:Y114,MATCH(TRUE,(Y109:Y114="")))&gt;0, 1, 0), AB109:INDEX(AB109:AB114,MATCH(TRUE, (AB109:AB114=""))))/SUM( AB109:INDEX(AB109:AB114,MATCH(TRUE, (AB109:AB114=""))))</f>
        <v>1</v>
      </c>
      <c r="AE107" s="217" t="s">
        <v>166</v>
      </c>
      <c r="AF107" s="217"/>
      <c r="AG107" cm="1">
        <f t="array" ref="AG107">SUMPRODUCT(IF(AF109:INDEX(AF109:AF114,MATCH(TRUE,(AF109:AF114="")))&gt;0, 1, 0), AI109:INDEX(AI109:AI114,MATCH(TRUE, (AI109:AI114=""))))/SUM( AI109:INDEX(AI109:AI114,MATCH(TRUE, (AI109:AI114=""))))</f>
        <v>1</v>
      </c>
      <c r="AL107" s="217" t="s">
        <v>166</v>
      </c>
      <c r="AM107" s="217"/>
      <c r="AN107" cm="1">
        <f t="array" ref="AN107">SUMPRODUCT(IF(AM109:INDEX(AM109:AM114,MATCH(TRUE,(AM109:AM114="")))&gt;0, 1, 0), AP109:INDEX(AP109:AP114,MATCH(TRUE, (AP109:AP114=""))))/SUM( AP109:INDEX(AP109:AP114,MATCH(TRUE, (AP109:AP114=""))))</f>
        <v>1</v>
      </c>
      <c r="AS107" s="217" t="s">
        <v>166</v>
      </c>
      <c r="AT107" s="217"/>
      <c r="AU107" cm="1">
        <f t="array" ref="AU107">SUMPRODUCT(IF(AT109:INDEX(AT109:AT114,MATCH(TRUE,(AT109:AT114="")))&gt;0, 1, 0), AW109:INDEX(AW109:AW114,MATCH(TRUE, (AW109:AW114=""))))/SUM( AW109:INDEX(AW109:AW114,MATCH(TRUE, (AW109:AW114=""))))</f>
        <v>1</v>
      </c>
    </row>
    <row r="108" spans="17:50" x14ac:dyDescent="0.3">
      <c r="Q108" s="108" t="s">
        <v>167</v>
      </c>
      <c r="R108" s="108" t="s">
        <v>77</v>
      </c>
      <c r="S108" s="108" t="s">
        <v>78</v>
      </c>
      <c r="T108" s="108" t="s">
        <v>163</v>
      </c>
      <c r="U108" s="108" t="s">
        <v>168</v>
      </c>
      <c r="X108" s="108" t="s">
        <v>167</v>
      </c>
      <c r="Y108" s="108" t="s">
        <v>77</v>
      </c>
      <c r="Z108" s="108" t="s">
        <v>78</v>
      </c>
      <c r="AA108" s="108" t="s">
        <v>163</v>
      </c>
      <c r="AB108" s="108" t="s">
        <v>168</v>
      </c>
      <c r="AE108" s="108" t="s">
        <v>167</v>
      </c>
      <c r="AF108" s="108" t="s">
        <v>77</v>
      </c>
      <c r="AG108" s="108" t="s">
        <v>78</v>
      </c>
      <c r="AH108" s="108" t="s">
        <v>163</v>
      </c>
      <c r="AI108" s="108" t="s">
        <v>168</v>
      </c>
      <c r="AL108" s="108" t="s">
        <v>167</v>
      </c>
      <c r="AM108" s="108" t="s">
        <v>77</v>
      </c>
      <c r="AN108" s="108" t="s">
        <v>78</v>
      </c>
      <c r="AO108" s="108" t="s">
        <v>163</v>
      </c>
      <c r="AP108" s="108" t="s">
        <v>168</v>
      </c>
      <c r="AS108" s="108" t="s">
        <v>167</v>
      </c>
      <c r="AT108" s="108" t="s">
        <v>77</v>
      </c>
      <c r="AU108" s="108" t="s">
        <v>78</v>
      </c>
      <c r="AV108" s="108" t="s">
        <v>163</v>
      </c>
      <c r="AW108" s="108" t="s">
        <v>168</v>
      </c>
    </row>
    <row r="109" spans="17:50" x14ac:dyDescent="0.3">
      <c r="Q109" s="66">
        <f>FG_MoneyBallDraw_94!Q109</f>
        <v>24</v>
      </c>
      <c r="R109" s="66">
        <f>FG_MoneyBallDraw_94!R109</f>
        <v>11</v>
      </c>
      <c r="S109" s="66">
        <f>FG_MoneyBallDraw_94!S109</f>
        <v>5</v>
      </c>
      <c r="T109" s="66">
        <f>FG_MoneyBallDraw_94!T109</f>
        <v>21208</v>
      </c>
      <c r="U109" s="66">
        <f>FG_MoneyBallDraw_94!U109</f>
        <v>33</v>
      </c>
      <c r="V109" s="66" t="str">
        <f>FG_MoneyBallDraw_94!V109</f>
        <v>OK</v>
      </c>
      <c r="W109" s="66">
        <f>FG_MoneyBallDraw_94!W109</f>
        <v>0</v>
      </c>
      <c r="X109" s="66">
        <f>FG_MoneyBallDraw_94!X109</f>
        <v>24</v>
      </c>
      <c r="Y109" s="66">
        <f>FG_MoneyBallDraw_94!Y109</f>
        <v>11</v>
      </c>
      <c r="Z109" s="66">
        <f>FG_MoneyBallDraw_94!Z109</f>
        <v>6</v>
      </c>
      <c r="AA109" s="66">
        <f>FG_MoneyBallDraw_94!AA109</f>
        <v>25304</v>
      </c>
      <c r="AB109" s="66">
        <f>FG_MoneyBallDraw_94!AB109</f>
        <v>33</v>
      </c>
      <c r="AC109" s="66" t="str">
        <f>FG_MoneyBallDraw_94!AC109</f>
        <v>OK</v>
      </c>
      <c r="AD109" s="66">
        <f>FG_MoneyBallDraw_94!AD109</f>
        <v>0</v>
      </c>
      <c r="AE109" s="66">
        <f>FG_MoneyBallDraw_94!AE109</f>
        <v>24</v>
      </c>
      <c r="AF109" s="66">
        <f>FG_MoneyBallDraw_94!AF109</f>
        <v>11</v>
      </c>
      <c r="AG109" s="66">
        <f>FG_MoneyBallDraw_94!AG109</f>
        <v>7</v>
      </c>
      <c r="AH109" s="66">
        <f>FG_MoneyBallDraw_94!AH109</f>
        <v>29400</v>
      </c>
      <c r="AI109" s="66">
        <f>FG_MoneyBallDraw_94!AI109</f>
        <v>33</v>
      </c>
      <c r="AJ109" s="66" t="str">
        <f>FG_MoneyBallDraw_94!AJ109</f>
        <v>OK</v>
      </c>
      <c r="AK109" s="66">
        <f>FG_MoneyBallDraw_94!AK109</f>
        <v>0</v>
      </c>
      <c r="AL109" s="66">
        <f>FG_MoneyBallDraw_94!AL109</f>
        <v>24</v>
      </c>
      <c r="AM109" s="66">
        <f>FG_MoneyBallDraw_94!AM109</f>
        <v>11</v>
      </c>
      <c r="AN109" s="66">
        <f>FG_MoneyBallDraw_94!AN109</f>
        <v>8</v>
      </c>
      <c r="AO109" s="66">
        <f>FG_MoneyBallDraw_94!AO109</f>
        <v>33496</v>
      </c>
      <c r="AP109" s="66">
        <f>FG_MoneyBallDraw_94!AP109</f>
        <v>33</v>
      </c>
      <c r="AQ109" s="66" t="str">
        <f>FG_MoneyBallDraw_94!AQ109</f>
        <v>OK</v>
      </c>
      <c r="AR109" s="66">
        <f>FG_MoneyBallDraw_94!AR109</f>
        <v>0</v>
      </c>
      <c r="AS109" s="66">
        <f>FG_MoneyBallDraw_94!AS109</f>
        <v>24</v>
      </c>
      <c r="AT109" s="66">
        <f>FG_MoneyBallDraw_94!AT109</f>
        <v>11</v>
      </c>
      <c r="AU109" s="66">
        <f>FG_MoneyBallDraw_94!AU109</f>
        <v>9</v>
      </c>
      <c r="AV109" s="66">
        <f>FG_MoneyBallDraw_94!AV109</f>
        <v>37592</v>
      </c>
      <c r="AW109" s="66">
        <f>FG_MoneyBallDraw_94!AW109</f>
        <v>33</v>
      </c>
      <c r="AX109" s="66" t="str">
        <f>FG_MoneyBallDraw_94!AX109</f>
        <v>OK</v>
      </c>
    </row>
    <row r="110" spans="17:50" x14ac:dyDescent="0.3">
      <c r="Q110" s="66">
        <f>FG_MoneyBallDraw_94!Q110</f>
        <v>23</v>
      </c>
      <c r="R110" s="66">
        <f>FG_MoneyBallDraw_94!R110</f>
        <v>12</v>
      </c>
      <c r="S110" s="66">
        <f>FG_MoneyBallDraw_94!S110</f>
        <v>5</v>
      </c>
      <c r="T110" s="66">
        <f>FG_MoneyBallDraw_94!T110</f>
        <v>21271</v>
      </c>
      <c r="U110" s="66">
        <f>FG_MoneyBallDraw_94!U110</f>
        <v>53</v>
      </c>
      <c r="V110" s="66" t="str">
        <f>FG_MoneyBallDraw_94!V110</f>
        <v>OK</v>
      </c>
      <c r="W110" s="66">
        <f>FG_MoneyBallDraw_94!W110</f>
        <v>0</v>
      </c>
      <c r="X110" s="66">
        <f>FG_MoneyBallDraw_94!X110</f>
        <v>23</v>
      </c>
      <c r="Y110" s="66">
        <f>FG_MoneyBallDraw_94!Y110</f>
        <v>12</v>
      </c>
      <c r="Z110" s="66">
        <f>FG_MoneyBallDraw_94!Z110</f>
        <v>6</v>
      </c>
      <c r="AA110" s="66">
        <f>FG_MoneyBallDraw_94!AA110</f>
        <v>25367</v>
      </c>
      <c r="AB110" s="66">
        <f>FG_MoneyBallDraw_94!AB110</f>
        <v>53</v>
      </c>
      <c r="AC110" s="66" t="str">
        <f>FG_MoneyBallDraw_94!AC110</f>
        <v>OK</v>
      </c>
      <c r="AD110" s="66">
        <f>FG_MoneyBallDraw_94!AD110</f>
        <v>0</v>
      </c>
      <c r="AE110" s="66">
        <f>FG_MoneyBallDraw_94!AE110</f>
        <v>23</v>
      </c>
      <c r="AF110" s="66">
        <f>FG_MoneyBallDraw_94!AF110</f>
        <v>12</v>
      </c>
      <c r="AG110" s="66">
        <f>FG_MoneyBallDraw_94!AG110</f>
        <v>7</v>
      </c>
      <c r="AH110" s="66">
        <f>FG_MoneyBallDraw_94!AH110</f>
        <v>29463</v>
      </c>
      <c r="AI110" s="66">
        <f>FG_MoneyBallDraw_94!AI110</f>
        <v>53</v>
      </c>
      <c r="AJ110" s="66" t="str">
        <f>FG_MoneyBallDraw_94!AJ110</f>
        <v>OK</v>
      </c>
      <c r="AK110" s="66">
        <f>FG_MoneyBallDraw_94!AK110</f>
        <v>0</v>
      </c>
      <c r="AL110" s="66">
        <f>FG_MoneyBallDraw_94!AL110</f>
        <v>23</v>
      </c>
      <c r="AM110" s="66">
        <f>FG_MoneyBallDraw_94!AM110</f>
        <v>12</v>
      </c>
      <c r="AN110" s="66">
        <f>FG_MoneyBallDraw_94!AN110</f>
        <v>8</v>
      </c>
      <c r="AO110" s="66">
        <f>FG_MoneyBallDraw_94!AO110</f>
        <v>33559</v>
      </c>
      <c r="AP110" s="66">
        <f>FG_MoneyBallDraw_94!AP110</f>
        <v>53</v>
      </c>
      <c r="AQ110" s="66" t="str">
        <f>FG_MoneyBallDraw_94!AQ110</f>
        <v>OK</v>
      </c>
      <c r="AR110" s="66">
        <f>FG_MoneyBallDraw_94!AR110</f>
        <v>0</v>
      </c>
      <c r="AS110" s="66">
        <f>FG_MoneyBallDraw_94!AS110</f>
        <v>23</v>
      </c>
      <c r="AT110" s="66">
        <f>FG_MoneyBallDraw_94!AT110</f>
        <v>12</v>
      </c>
      <c r="AU110" s="66">
        <f>FG_MoneyBallDraw_94!AU110</f>
        <v>9</v>
      </c>
      <c r="AV110" s="66">
        <f>FG_MoneyBallDraw_94!AV110</f>
        <v>37655</v>
      </c>
      <c r="AW110" s="66">
        <f>FG_MoneyBallDraw_94!AW110</f>
        <v>53</v>
      </c>
      <c r="AX110" s="66" t="str">
        <f>FG_MoneyBallDraw_94!AX110</f>
        <v>OK</v>
      </c>
    </row>
    <row r="111" spans="17:50" x14ac:dyDescent="0.3">
      <c r="Q111" s="66">
        <f>FG_MoneyBallDraw_94!Q111</f>
        <v>22</v>
      </c>
      <c r="R111" s="66">
        <f>FG_MoneyBallDraw_94!R111</f>
        <v>10</v>
      </c>
      <c r="S111" s="66">
        <f>FG_MoneyBallDraw_94!S111</f>
        <v>8</v>
      </c>
      <c r="T111" s="66">
        <f>FG_MoneyBallDraw_94!T111</f>
        <v>33430</v>
      </c>
      <c r="U111" s="66">
        <f>FG_MoneyBallDraw_94!U111</f>
        <v>53</v>
      </c>
      <c r="V111" s="66" t="str">
        <f>FG_MoneyBallDraw_94!V111</f>
        <v>OK</v>
      </c>
      <c r="W111" s="66">
        <f>FG_MoneyBallDraw_94!W111</f>
        <v>0</v>
      </c>
      <c r="X111" s="66">
        <f>FG_MoneyBallDraw_94!X111</f>
        <v>22</v>
      </c>
      <c r="Y111" s="66">
        <f>FG_MoneyBallDraw_94!Y111</f>
        <v>10</v>
      </c>
      <c r="Z111" s="66">
        <f>FG_MoneyBallDraw_94!Z111</f>
        <v>9</v>
      </c>
      <c r="AA111" s="66">
        <f>FG_MoneyBallDraw_94!AA111</f>
        <v>37526</v>
      </c>
      <c r="AB111" s="66">
        <f>FG_MoneyBallDraw_94!AB111</f>
        <v>53</v>
      </c>
      <c r="AC111" s="66" t="str">
        <f>FG_MoneyBallDraw_94!AC111</f>
        <v>OK</v>
      </c>
      <c r="AD111" s="66">
        <f>FG_MoneyBallDraw_94!AD111</f>
        <v>0</v>
      </c>
      <c r="AE111" s="66">
        <f>FG_MoneyBallDraw_94!AE111</f>
        <v>22</v>
      </c>
      <c r="AF111" s="66">
        <f>FG_MoneyBallDraw_94!AF111</f>
        <v>10</v>
      </c>
      <c r="AG111" s="66">
        <f>FG_MoneyBallDraw_94!AG111</f>
        <v>10</v>
      </c>
      <c r="AH111" s="66">
        <f>FG_MoneyBallDraw_94!AH111</f>
        <v>41622</v>
      </c>
      <c r="AI111" s="66">
        <f>FG_MoneyBallDraw_94!AI111</f>
        <v>53</v>
      </c>
      <c r="AJ111" s="66" t="str">
        <f>FG_MoneyBallDraw_94!AJ111</f>
        <v>OK</v>
      </c>
      <c r="AK111" s="66">
        <f>FG_MoneyBallDraw_94!AK111</f>
        <v>0</v>
      </c>
      <c r="AL111" s="66">
        <f>FG_MoneyBallDraw_94!AL111</f>
        <v>22</v>
      </c>
      <c r="AM111" s="66">
        <f>FG_MoneyBallDraw_94!AM111</f>
        <v>10</v>
      </c>
      <c r="AN111" s="66">
        <f>FG_MoneyBallDraw_94!AN111</f>
        <v>11</v>
      </c>
      <c r="AO111" s="66">
        <f>FG_MoneyBallDraw_94!AO111</f>
        <v>45718</v>
      </c>
      <c r="AP111" s="66">
        <f>FG_MoneyBallDraw_94!AP111</f>
        <v>53</v>
      </c>
      <c r="AQ111" s="66" t="str">
        <f>FG_MoneyBallDraw_94!AQ111</f>
        <v>OK</v>
      </c>
      <c r="AR111" s="66">
        <f>FG_MoneyBallDraw_94!AR111</f>
        <v>0</v>
      </c>
      <c r="AS111" s="66">
        <f>FG_MoneyBallDraw_94!AS111</f>
        <v>22</v>
      </c>
      <c r="AT111" s="66">
        <f>FG_MoneyBallDraw_94!AT111</f>
        <v>11</v>
      </c>
      <c r="AU111" s="66">
        <f>FG_MoneyBallDraw_94!AU111</f>
        <v>11</v>
      </c>
      <c r="AV111" s="66">
        <f>FG_MoneyBallDraw_94!AV111</f>
        <v>45782</v>
      </c>
      <c r="AW111" s="66">
        <f>FG_MoneyBallDraw_94!AW111</f>
        <v>53</v>
      </c>
      <c r="AX111" s="66" t="str">
        <f>FG_MoneyBallDraw_94!AX111</f>
        <v>OK</v>
      </c>
    </row>
    <row r="112" spans="17:50" x14ac:dyDescent="0.3">
      <c r="Q112" s="66">
        <f>FG_MoneyBallDraw_94!Q112</f>
        <v>24</v>
      </c>
      <c r="R112" s="66">
        <f>FG_MoneyBallDraw_94!R112</f>
        <v>11</v>
      </c>
      <c r="S112" s="66">
        <f>FG_MoneyBallDraw_94!S112</f>
        <v>5</v>
      </c>
      <c r="T112" s="66">
        <f>FG_MoneyBallDraw_94!T112</f>
        <v>21208</v>
      </c>
      <c r="U112" s="66">
        <f>FG_MoneyBallDraw_94!U112</f>
        <v>25</v>
      </c>
      <c r="V112" s="66" t="str">
        <f>FG_MoneyBallDraw_94!V112</f>
        <v>OK</v>
      </c>
      <c r="W112" s="66">
        <f>FG_MoneyBallDraw_94!W112</f>
        <v>0</v>
      </c>
      <c r="X112" s="66">
        <f>FG_MoneyBallDraw_94!X112</f>
        <v>24</v>
      </c>
      <c r="Y112" s="66">
        <f>FG_MoneyBallDraw_94!Y112</f>
        <v>11</v>
      </c>
      <c r="Z112" s="66">
        <f>FG_MoneyBallDraw_94!Z112</f>
        <v>6</v>
      </c>
      <c r="AA112" s="66">
        <f>FG_MoneyBallDraw_94!AA112</f>
        <v>25304</v>
      </c>
      <c r="AB112" s="66">
        <f>FG_MoneyBallDraw_94!AB112</f>
        <v>25</v>
      </c>
      <c r="AC112" s="66" t="str">
        <f>FG_MoneyBallDraw_94!AC112</f>
        <v>OK</v>
      </c>
      <c r="AD112" s="66">
        <f>FG_MoneyBallDraw_94!AD112</f>
        <v>0</v>
      </c>
      <c r="AE112" s="66">
        <f>FG_MoneyBallDraw_94!AE112</f>
        <v>24</v>
      </c>
      <c r="AF112" s="66">
        <f>FG_MoneyBallDraw_94!AF112</f>
        <v>11</v>
      </c>
      <c r="AG112" s="66">
        <f>FG_MoneyBallDraw_94!AG112</f>
        <v>7</v>
      </c>
      <c r="AH112" s="66">
        <f>FG_MoneyBallDraw_94!AH112</f>
        <v>29400</v>
      </c>
      <c r="AI112" s="66">
        <f>FG_MoneyBallDraw_94!AI112</f>
        <v>25</v>
      </c>
      <c r="AJ112" s="66" t="str">
        <f>FG_MoneyBallDraw_94!AJ112</f>
        <v>OK</v>
      </c>
      <c r="AK112" s="66">
        <f>FG_MoneyBallDraw_94!AK112</f>
        <v>0</v>
      </c>
      <c r="AL112" s="66">
        <f>FG_MoneyBallDraw_94!AL112</f>
        <v>24</v>
      </c>
      <c r="AM112" s="66">
        <f>FG_MoneyBallDraw_94!AM112</f>
        <v>11</v>
      </c>
      <c r="AN112" s="66">
        <f>FG_MoneyBallDraw_94!AN112</f>
        <v>8</v>
      </c>
      <c r="AO112" s="66">
        <f>FG_MoneyBallDraw_94!AO112</f>
        <v>33496</v>
      </c>
      <c r="AP112" s="66">
        <f>FG_MoneyBallDraw_94!AP112</f>
        <v>25</v>
      </c>
      <c r="AQ112" s="66" t="str">
        <f>FG_MoneyBallDraw_94!AQ112</f>
        <v>OK</v>
      </c>
      <c r="AR112" s="66">
        <f>FG_MoneyBallDraw_94!AR112</f>
        <v>0</v>
      </c>
      <c r="AS112" s="66">
        <f>FG_MoneyBallDraw_94!AS112</f>
        <v>24</v>
      </c>
      <c r="AT112" s="66">
        <f>FG_MoneyBallDraw_94!AT112</f>
        <v>11</v>
      </c>
      <c r="AU112" s="66">
        <f>FG_MoneyBallDraw_94!AU112</f>
        <v>9</v>
      </c>
      <c r="AV112" s="66">
        <f>FG_MoneyBallDraw_94!AV112</f>
        <v>37592</v>
      </c>
      <c r="AW112" s="66">
        <f>FG_MoneyBallDraw_94!AW112</f>
        <v>25</v>
      </c>
      <c r="AX112" s="66" t="str">
        <f>FG_MoneyBallDraw_94!AX112</f>
        <v>OK</v>
      </c>
    </row>
    <row r="113" spans="17:50" x14ac:dyDescent="0.3">
      <c r="Q113" s="66">
        <f>FG_MoneyBallDraw_94!Q113</f>
        <v>15</v>
      </c>
      <c r="R113" s="66">
        <f>FG_MoneyBallDraw_94!R113</f>
        <v>8</v>
      </c>
      <c r="S113" s="66">
        <f>FG_MoneyBallDraw_94!S113</f>
        <v>17</v>
      </c>
      <c r="T113" s="66">
        <f>FG_MoneyBallDraw_94!T113</f>
        <v>70159</v>
      </c>
      <c r="U113" s="66">
        <f>FG_MoneyBallDraw_94!U113</f>
        <v>20</v>
      </c>
      <c r="V113" s="66" t="str">
        <f>FG_MoneyBallDraw_94!V113</f>
        <v>OK</v>
      </c>
      <c r="W113" s="66">
        <f>FG_MoneyBallDraw_94!W113</f>
        <v>0</v>
      </c>
      <c r="X113" s="66">
        <f>FG_MoneyBallDraw_94!X113</f>
        <v>16</v>
      </c>
      <c r="Y113" s="66">
        <f>FG_MoneyBallDraw_94!Y113</f>
        <v>8</v>
      </c>
      <c r="Z113" s="66">
        <f>FG_MoneyBallDraw_94!Z113</f>
        <v>17</v>
      </c>
      <c r="AA113" s="66">
        <f>FG_MoneyBallDraw_94!AA113</f>
        <v>70160</v>
      </c>
      <c r="AB113" s="66">
        <f>FG_MoneyBallDraw_94!AB113</f>
        <v>20</v>
      </c>
      <c r="AC113" s="66" t="str">
        <f>FG_MoneyBallDraw_94!AC113</f>
        <v>OK</v>
      </c>
      <c r="AD113" s="66">
        <f>FG_MoneyBallDraw_94!AD113</f>
        <v>0</v>
      </c>
      <c r="AE113" s="66">
        <f>FG_MoneyBallDraw_94!AE113</f>
        <v>16</v>
      </c>
      <c r="AF113" s="66">
        <f>FG_MoneyBallDraw_94!AF113</f>
        <v>9</v>
      </c>
      <c r="AG113" s="66">
        <f>FG_MoneyBallDraw_94!AG113</f>
        <v>17</v>
      </c>
      <c r="AH113" s="66">
        <f>FG_MoneyBallDraw_94!AH113</f>
        <v>70224</v>
      </c>
      <c r="AI113" s="66">
        <f>FG_MoneyBallDraw_94!AI113</f>
        <v>20</v>
      </c>
      <c r="AJ113" s="66" t="str">
        <f>FG_MoneyBallDraw_94!AJ113</f>
        <v>OK</v>
      </c>
      <c r="AK113" s="66">
        <f>FG_MoneyBallDraw_94!AK113</f>
        <v>0</v>
      </c>
      <c r="AL113" s="66">
        <f>FG_MoneyBallDraw_94!AL113</f>
        <v>16</v>
      </c>
      <c r="AM113" s="66">
        <f>FG_MoneyBallDraw_94!AM113</f>
        <v>10</v>
      </c>
      <c r="AN113" s="66">
        <f>FG_MoneyBallDraw_94!AN113</f>
        <v>17</v>
      </c>
      <c r="AO113" s="66">
        <f>FG_MoneyBallDraw_94!AO113</f>
        <v>70288</v>
      </c>
      <c r="AP113" s="66">
        <f>FG_MoneyBallDraw_94!AP113</f>
        <v>20</v>
      </c>
      <c r="AQ113" s="66" t="str">
        <f>FG_MoneyBallDraw_94!AQ113</f>
        <v>OK</v>
      </c>
      <c r="AR113" s="66">
        <f>FG_MoneyBallDraw_94!AR113</f>
        <v>0</v>
      </c>
      <c r="AS113" s="66">
        <f>FG_MoneyBallDraw_94!AS113</f>
        <v>17</v>
      </c>
      <c r="AT113" s="66">
        <f>FG_MoneyBallDraw_94!AT113</f>
        <v>10</v>
      </c>
      <c r="AU113" s="66">
        <f>FG_MoneyBallDraw_94!AU113</f>
        <v>17</v>
      </c>
      <c r="AV113" s="66">
        <f>FG_MoneyBallDraw_94!AV113</f>
        <v>70289</v>
      </c>
      <c r="AW113" s="66">
        <f>FG_MoneyBallDraw_94!AW113</f>
        <v>20</v>
      </c>
      <c r="AX113" s="66" t="str">
        <f>FG_MoneyBallDraw_94!AX113</f>
        <v>OK</v>
      </c>
    </row>
    <row r="116" spans="17:50" x14ac:dyDescent="0.3">
      <c r="Q116" t="s">
        <v>165</v>
      </c>
      <c r="S116">
        <v>45</v>
      </c>
      <c r="U116">
        <v>100</v>
      </c>
      <c r="X116" t="s">
        <v>165</v>
      </c>
      <c r="Z116">
        <v>46</v>
      </c>
      <c r="AE116" t="s">
        <v>165</v>
      </c>
      <c r="AG116">
        <v>47</v>
      </c>
      <c r="AL116" t="s">
        <v>165</v>
      </c>
      <c r="AN116">
        <v>48</v>
      </c>
      <c r="AS116" t="s">
        <v>165</v>
      </c>
      <c r="AU116">
        <v>49</v>
      </c>
    </row>
    <row r="117" spans="17:50" x14ac:dyDescent="0.3">
      <c r="Q117" s="217" t="s">
        <v>166</v>
      </c>
      <c r="R117" s="217"/>
      <c r="S117" cm="1">
        <f t="array" ref="S117">SUMPRODUCT(IF(R119:INDEX(R119:R124,MATCH(TRUE,(R119:R124="")))&gt;0, 1, 0), U119:INDEX(U119:U124,MATCH(TRUE, (U119:U124=""))))/SUM( U119:INDEX(U119:U124,MATCH(TRUE, (U119:U124=""))))</f>
        <v>1</v>
      </c>
      <c r="X117" s="217" t="s">
        <v>166</v>
      </c>
      <c r="Y117" s="217"/>
      <c r="Z117" cm="1">
        <f t="array" ref="Z117">SUMPRODUCT(IF(Y119:INDEX(Y119:Y124,MATCH(TRUE,(Y119:Y124="")))&gt;0, 1, 0), AB119:INDEX(AB119:AB124,MATCH(TRUE, (AB119:AB124=""))))/SUM( AB119:INDEX(AB119:AB124,MATCH(TRUE, (AB119:AB124=""))))</f>
        <v>1</v>
      </c>
      <c r="AE117" s="217" t="s">
        <v>166</v>
      </c>
      <c r="AF117" s="217"/>
      <c r="AG117" cm="1">
        <f t="array" ref="AG117">SUMPRODUCT(IF(AF119:INDEX(AF119:AF124,MATCH(TRUE,(AF119:AF124="")))&gt;0, 1, 0), AI119:INDEX(AI119:AI124,MATCH(TRUE, (AI119:AI124=""))))/SUM( AI119:INDEX(AI119:AI124,MATCH(TRUE, (AI119:AI124=""))))</f>
        <v>1</v>
      </c>
      <c r="AL117" s="217" t="s">
        <v>166</v>
      </c>
      <c r="AM117" s="217"/>
      <c r="AN117" cm="1">
        <f t="array" ref="AN117">SUMPRODUCT(IF(AM119:INDEX(AM119:AM124,MATCH(TRUE,(AM119:AM124="")))&gt;0, 1, 0), AP119:INDEX(AP119:AP124,MATCH(TRUE, (AP119:AP124=""))))/SUM( AP119:INDEX(AP119:AP124,MATCH(TRUE, (AP119:AP124=""))))</f>
        <v>1</v>
      </c>
      <c r="AS117" s="217" t="s">
        <v>166</v>
      </c>
      <c r="AT117" s="217"/>
      <c r="AU117" cm="1">
        <f t="array" ref="AU117">SUMPRODUCT(IF(AT119:INDEX(AT119:AT124,MATCH(TRUE,(AT119:AT124="")))&gt;0, 1, 0), AW119:INDEX(AW119:AW124,MATCH(TRUE, (AW119:AW124=""))))/SUM( AW119:INDEX(AW119:AW124,MATCH(TRUE, (AW119:AW124=""))))</f>
        <v>1</v>
      </c>
    </row>
    <row r="118" spans="17:50" x14ac:dyDescent="0.3">
      <c r="Q118" s="108" t="s">
        <v>167</v>
      </c>
      <c r="R118" s="108" t="s">
        <v>77</v>
      </c>
      <c r="S118" s="108" t="s">
        <v>78</v>
      </c>
      <c r="T118" s="108" t="s">
        <v>163</v>
      </c>
      <c r="U118" s="108" t="s">
        <v>168</v>
      </c>
      <c r="X118" s="108" t="s">
        <v>167</v>
      </c>
      <c r="Y118" s="108" t="s">
        <v>77</v>
      </c>
      <c r="Z118" s="108" t="s">
        <v>78</v>
      </c>
      <c r="AA118" s="108" t="s">
        <v>163</v>
      </c>
      <c r="AB118" s="108" t="s">
        <v>168</v>
      </c>
      <c r="AE118" s="108" t="s">
        <v>167</v>
      </c>
      <c r="AF118" s="108" t="s">
        <v>77</v>
      </c>
      <c r="AG118" s="108" t="s">
        <v>78</v>
      </c>
      <c r="AH118" s="108" t="s">
        <v>163</v>
      </c>
      <c r="AI118" s="108" t="s">
        <v>168</v>
      </c>
      <c r="AL118" s="108" t="s">
        <v>167</v>
      </c>
      <c r="AM118" s="108" t="s">
        <v>77</v>
      </c>
      <c r="AN118" s="108" t="s">
        <v>78</v>
      </c>
      <c r="AO118" s="108" t="s">
        <v>163</v>
      </c>
      <c r="AP118" s="108" t="s">
        <v>168</v>
      </c>
      <c r="AS118" s="108" t="s">
        <v>167</v>
      </c>
      <c r="AT118" s="108" t="s">
        <v>77</v>
      </c>
      <c r="AU118" s="108" t="s">
        <v>78</v>
      </c>
      <c r="AV118" s="108" t="s">
        <v>163</v>
      </c>
      <c r="AW118" s="108" t="s">
        <v>168</v>
      </c>
    </row>
    <row r="119" spans="17:50" x14ac:dyDescent="0.3">
      <c r="Q119" s="66">
        <f>FG_MoneyBallDraw_94!Q119</f>
        <v>25</v>
      </c>
      <c r="R119" s="66">
        <f>FG_MoneyBallDraw_94!R119</f>
        <v>11</v>
      </c>
      <c r="S119" s="66">
        <f>FG_MoneyBallDraw_94!S119</f>
        <v>9</v>
      </c>
      <c r="T119" s="66">
        <f>FG_MoneyBallDraw_94!T119</f>
        <v>37593</v>
      </c>
      <c r="U119" s="66">
        <f>FG_MoneyBallDraw_94!U119</f>
        <v>33</v>
      </c>
      <c r="V119" s="66" t="str">
        <f>FG_MoneyBallDraw_94!V119</f>
        <v>OK</v>
      </c>
      <c r="W119" s="66">
        <f>FG_MoneyBallDraw_94!W119</f>
        <v>0</v>
      </c>
      <c r="X119" s="66">
        <f>FG_MoneyBallDraw_94!X119</f>
        <v>25</v>
      </c>
      <c r="Y119" s="66">
        <f>FG_MoneyBallDraw_94!Y119</f>
        <v>11</v>
      </c>
      <c r="Z119" s="66">
        <f>FG_MoneyBallDraw_94!Z119</f>
        <v>10</v>
      </c>
      <c r="AA119" s="66">
        <f>FG_MoneyBallDraw_94!AA119</f>
        <v>41689</v>
      </c>
      <c r="AB119" s="66">
        <f>FG_MoneyBallDraw_94!AB119</f>
        <v>33</v>
      </c>
      <c r="AC119" s="66" t="str">
        <f>FG_MoneyBallDraw_94!AC119</f>
        <v>OK</v>
      </c>
      <c r="AD119" s="66">
        <f>FG_MoneyBallDraw_94!AD119</f>
        <v>0</v>
      </c>
      <c r="AE119" s="66">
        <f>FG_MoneyBallDraw_94!AE119</f>
        <v>25</v>
      </c>
      <c r="AF119" s="66">
        <f>FG_MoneyBallDraw_94!AF119</f>
        <v>11</v>
      </c>
      <c r="AG119" s="66">
        <f>FG_MoneyBallDraw_94!AG119</f>
        <v>11</v>
      </c>
      <c r="AH119" s="66">
        <f>FG_MoneyBallDraw_94!AH119</f>
        <v>45785</v>
      </c>
      <c r="AI119" s="66">
        <f>FG_MoneyBallDraw_94!AI119</f>
        <v>33</v>
      </c>
      <c r="AJ119" s="66" t="str">
        <f>FG_MoneyBallDraw_94!AJ119</f>
        <v>OK</v>
      </c>
      <c r="AK119" s="66">
        <f>FG_MoneyBallDraw_94!AK119</f>
        <v>0</v>
      </c>
      <c r="AL119" s="66">
        <f>FG_MoneyBallDraw_94!AL119</f>
        <v>25</v>
      </c>
      <c r="AM119" s="66">
        <f>FG_MoneyBallDraw_94!AM119</f>
        <v>12</v>
      </c>
      <c r="AN119" s="66">
        <f>FG_MoneyBallDraw_94!AN119</f>
        <v>11</v>
      </c>
      <c r="AO119" s="66">
        <f>FG_MoneyBallDraw_94!AO119</f>
        <v>45849</v>
      </c>
      <c r="AP119" s="66">
        <f>FG_MoneyBallDraw_94!AP119</f>
        <v>33</v>
      </c>
      <c r="AQ119" s="66" t="str">
        <f>FG_MoneyBallDraw_94!AQ119</f>
        <v>OK</v>
      </c>
      <c r="AR119" s="66">
        <f>FG_MoneyBallDraw_94!AR119</f>
        <v>0</v>
      </c>
      <c r="AS119" s="66">
        <f>FG_MoneyBallDraw_94!AS119</f>
        <v>25</v>
      </c>
      <c r="AT119" s="66">
        <f>FG_MoneyBallDraw_94!AT119</f>
        <v>12</v>
      </c>
      <c r="AU119" s="66">
        <f>FG_MoneyBallDraw_94!AU119</f>
        <v>12</v>
      </c>
      <c r="AV119" s="66">
        <f>FG_MoneyBallDraw_94!AV119</f>
        <v>49945</v>
      </c>
      <c r="AW119" s="66">
        <f>FG_MoneyBallDraw_94!AW119</f>
        <v>33</v>
      </c>
      <c r="AX119" s="66" t="str">
        <f>FG_MoneyBallDraw_94!AX119</f>
        <v>OK</v>
      </c>
    </row>
    <row r="120" spans="17:50" x14ac:dyDescent="0.3">
      <c r="Q120" s="66">
        <f>FG_MoneyBallDraw_94!Q120</f>
        <v>24</v>
      </c>
      <c r="R120" s="66">
        <f>FG_MoneyBallDraw_94!R120</f>
        <v>12</v>
      </c>
      <c r="S120" s="66">
        <f>FG_MoneyBallDraw_94!S120</f>
        <v>9</v>
      </c>
      <c r="T120" s="66">
        <f>FG_MoneyBallDraw_94!T120</f>
        <v>37656</v>
      </c>
      <c r="U120" s="66">
        <f>FG_MoneyBallDraw_94!U120</f>
        <v>53</v>
      </c>
      <c r="V120" s="66" t="str">
        <f>FG_MoneyBallDraw_94!V120</f>
        <v>OK</v>
      </c>
      <c r="W120" s="66">
        <f>FG_MoneyBallDraw_94!W120</f>
        <v>0</v>
      </c>
      <c r="X120" s="66">
        <f>FG_MoneyBallDraw_94!X120</f>
        <v>24</v>
      </c>
      <c r="Y120" s="66">
        <f>FG_MoneyBallDraw_94!Y120</f>
        <v>12</v>
      </c>
      <c r="Z120" s="66">
        <f>FG_MoneyBallDraw_94!Z120</f>
        <v>10</v>
      </c>
      <c r="AA120" s="66">
        <f>FG_MoneyBallDraw_94!AA120</f>
        <v>41752</v>
      </c>
      <c r="AB120" s="66">
        <f>FG_MoneyBallDraw_94!AB120</f>
        <v>53</v>
      </c>
      <c r="AC120" s="66" t="str">
        <f>FG_MoneyBallDraw_94!AC120</f>
        <v>OK</v>
      </c>
      <c r="AD120" s="66">
        <f>FG_MoneyBallDraw_94!AD120</f>
        <v>0</v>
      </c>
      <c r="AE120" s="66">
        <f>FG_MoneyBallDraw_94!AE120</f>
        <v>24</v>
      </c>
      <c r="AF120" s="66">
        <f>FG_MoneyBallDraw_94!AF120</f>
        <v>13</v>
      </c>
      <c r="AG120" s="66">
        <f>FG_MoneyBallDraw_94!AG120</f>
        <v>10</v>
      </c>
      <c r="AH120" s="66">
        <f>FG_MoneyBallDraw_94!AH120</f>
        <v>41816</v>
      </c>
      <c r="AI120" s="66">
        <f>FG_MoneyBallDraw_94!AI120</f>
        <v>53</v>
      </c>
      <c r="AJ120" s="66" t="str">
        <f>FG_MoneyBallDraw_94!AJ120</f>
        <v>OK</v>
      </c>
      <c r="AK120" s="66">
        <f>FG_MoneyBallDraw_94!AK120</f>
        <v>0</v>
      </c>
      <c r="AL120" s="66">
        <f>FG_MoneyBallDraw_94!AL120</f>
        <v>24</v>
      </c>
      <c r="AM120" s="66">
        <f>FG_MoneyBallDraw_94!AM120</f>
        <v>14</v>
      </c>
      <c r="AN120" s="66">
        <f>FG_MoneyBallDraw_94!AN120</f>
        <v>10</v>
      </c>
      <c r="AO120" s="66">
        <f>FG_MoneyBallDraw_94!AO120</f>
        <v>41880</v>
      </c>
      <c r="AP120" s="66">
        <f>FG_MoneyBallDraw_94!AP120</f>
        <v>53</v>
      </c>
      <c r="AQ120" s="66" t="str">
        <f>FG_MoneyBallDraw_94!AQ120</f>
        <v>OK</v>
      </c>
      <c r="AR120" s="66">
        <f>FG_MoneyBallDraw_94!AR120</f>
        <v>0</v>
      </c>
      <c r="AS120" s="66">
        <f>FG_MoneyBallDraw_94!AS120</f>
        <v>24</v>
      </c>
      <c r="AT120" s="66">
        <f>FG_MoneyBallDraw_94!AT120</f>
        <v>14</v>
      </c>
      <c r="AU120" s="66">
        <f>FG_MoneyBallDraw_94!AU120</f>
        <v>11</v>
      </c>
      <c r="AV120" s="66">
        <f>FG_MoneyBallDraw_94!AV120</f>
        <v>45976</v>
      </c>
      <c r="AW120" s="66">
        <f>FG_MoneyBallDraw_94!AW120</f>
        <v>53</v>
      </c>
      <c r="AX120" s="66" t="str">
        <f>FG_MoneyBallDraw_94!AX120</f>
        <v>OK</v>
      </c>
    </row>
    <row r="121" spans="17:50" x14ac:dyDescent="0.3">
      <c r="Q121" s="66">
        <f>FG_MoneyBallDraw_94!Q121</f>
        <v>23</v>
      </c>
      <c r="R121" s="66">
        <f>FG_MoneyBallDraw_94!R121</f>
        <v>11</v>
      </c>
      <c r="S121" s="66">
        <f>FG_MoneyBallDraw_94!S121</f>
        <v>11</v>
      </c>
      <c r="T121" s="66">
        <f>FG_MoneyBallDraw_94!T121</f>
        <v>45783</v>
      </c>
      <c r="U121" s="66">
        <f>FG_MoneyBallDraw_94!U121</f>
        <v>53</v>
      </c>
      <c r="V121" s="66" t="str">
        <f>FG_MoneyBallDraw_94!V121</f>
        <v>OK</v>
      </c>
      <c r="W121" s="66">
        <f>FG_MoneyBallDraw_94!W121</f>
        <v>0</v>
      </c>
      <c r="X121" s="66">
        <f>FG_MoneyBallDraw_94!X121</f>
        <v>23</v>
      </c>
      <c r="Y121" s="66">
        <f>FG_MoneyBallDraw_94!Y121</f>
        <v>11</v>
      </c>
      <c r="Z121" s="66">
        <f>FG_MoneyBallDraw_94!Z121</f>
        <v>12</v>
      </c>
      <c r="AA121" s="66">
        <f>FG_MoneyBallDraw_94!AA121</f>
        <v>49879</v>
      </c>
      <c r="AB121" s="66">
        <f>FG_MoneyBallDraw_94!AB121</f>
        <v>53</v>
      </c>
      <c r="AC121" s="66" t="str">
        <f>FG_MoneyBallDraw_94!AC121</f>
        <v>OK</v>
      </c>
      <c r="AD121" s="66">
        <f>FG_MoneyBallDraw_94!AD121</f>
        <v>0</v>
      </c>
      <c r="AE121" s="66">
        <f>FG_MoneyBallDraw_94!AE121</f>
        <v>24</v>
      </c>
      <c r="AF121" s="66">
        <f>FG_MoneyBallDraw_94!AF121</f>
        <v>11</v>
      </c>
      <c r="AG121" s="66">
        <f>FG_MoneyBallDraw_94!AG121</f>
        <v>12</v>
      </c>
      <c r="AH121" s="66">
        <f>FG_MoneyBallDraw_94!AH121</f>
        <v>49880</v>
      </c>
      <c r="AI121" s="66">
        <f>FG_MoneyBallDraw_94!AI121</f>
        <v>53</v>
      </c>
      <c r="AJ121" s="66" t="str">
        <f>FG_MoneyBallDraw_94!AJ121</f>
        <v>OK</v>
      </c>
      <c r="AK121" s="66">
        <f>FG_MoneyBallDraw_94!AK121</f>
        <v>0</v>
      </c>
      <c r="AL121" s="66">
        <f>FG_MoneyBallDraw_94!AL121</f>
        <v>24</v>
      </c>
      <c r="AM121" s="66">
        <f>FG_MoneyBallDraw_94!AM121</f>
        <v>12</v>
      </c>
      <c r="AN121" s="66">
        <f>FG_MoneyBallDraw_94!AN121</f>
        <v>12</v>
      </c>
      <c r="AO121" s="66">
        <f>FG_MoneyBallDraw_94!AO121</f>
        <v>49944</v>
      </c>
      <c r="AP121" s="66">
        <f>FG_MoneyBallDraw_94!AP121</f>
        <v>53</v>
      </c>
      <c r="AQ121" s="66" t="str">
        <f>FG_MoneyBallDraw_94!AQ121</f>
        <v>OK</v>
      </c>
      <c r="AR121" s="66">
        <f>FG_MoneyBallDraw_94!AR121</f>
        <v>0</v>
      </c>
      <c r="AS121" s="66">
        <f>FG_MoneyBallDraw_94!AS121</f>
        <v>24</v>
      </c>
      <c r="AT121" s="66">
        <f>FG_MoneyBallDraw_94!AT121</f>
        <v>12</v>
      </c>
      <c r="AU121" s="66">
        <f>FG_MoneyBallDraw_94!AU121</f>
        <v>13</v>
      </c>
      <c r="AV121" s="66">
        <f>FG_MoneyBallDraw_94!AV121</f>
        <v>54040</v>
      </c>
      <c r="AW121" s="66">
        <f>FG_MoneyBallDraw_94!AW121</f>
        <v>53</v>
      </c>
      <c r="AX121" s="66" t="str">
        <f>FG_MoneyBallDraw_94!AX121</f>
        <v>OK</v>
      </c>
    </row>
    <row r="122" spans="17:50" x14ac:dyDescent="0.3">
      <c r="Q122" s="66">
        <f>FG_MoneyBallDraw_94!Q122</f>
        <v>25</v>
      </c>
      <c r="R122" s="66">
        <f>FG_MoneyBallDraw_94!R122</f>
        <v>11</v>
      </c>
      <c r="S122" s="66">
        <f>FG_MoneyBallDraw_94!S122</f>
        <v>9</v>
      </c>
      <c r="T122" s="66">
        <f>FG_MoneyBallDraw_94!T122</f>
        <v>37593</v>
      </c>
      <c r="U122" s="66">
        <f>FG_MoneyBallDraw_94!U122</f>
        <v>25</v>
      </c>
      <c r="V122" s="66" t="str">
        <f>FG_MoneyBallDraw_94!V122</f>
        <v>OK</v>
      </c>
      <c r="W122" s="66">
        <f>FG_MoneyBallDraw_94!W122</f>
        <v>0</v>
      </c>
      <c r="X122" s="66">
        <f>FG_MoneyBallDraw_94!X122</f>
        <v>25</v>
      </c>
      <c r="Y122" s="66">
        <f>FG_MoneyBallDraw_94!Y122</f>
        <v>11</v>
      </c>
      <c r="Z122" s="66">
        <f>FG_MoneyBallDraw_94!Z122</f>
        <v>10</v>
      </c>
      <c r="AA122" s="66">
        <f>FG_MoneyBallDraw_94!AA122</f>
        <v>41689</v>
      </c>
      <c r="AB122" s="66">
        <f>FG_MoneyBallDraw_94!AB122</f>
        <v>25</v>
      </c>
      <c r="AC122" s="66" t="str">
        <f>FG_MoneyBallDraw_94!AC122</f>
        <v>OK</v>
      </c>
      <c r="AD122" s="66">
        <f>FG_MoneyBallDraw_94!AD122</f>
        <v>0</v>
      </c>
      <c r="AE122" s="66">
        <f>FG_MoneyBallDraw_94!AE122</f>
        <v>26</v>
      </c>
      <c r="AF122" s="66">
        <f>FG_MoneyBallDraw_94!AF122</f>
        <v>11</v>
      </c>
      <c r="AG122" s="66">
        <f>FG_MoneyBallDraw_94!AG122</f>
        <v>10</v>
      </c>
      <c r="AH122" s="66">
        <f>FG_MoneyBallDraw_94!AH122</f>
        <v>41690</v>
      </c>
      <c r="AI122" s="66">
        <f>FG_MoneyBallDraw_94!AI122</f>
        <v>25</v>
      </c>
      <c r="AJ122" s="66" t="str">
        <f>FG_MoneyBallDraw_94!AJ122</f>
        <v>OK</v>
      </c>
      <c r="AK122" s="66">
        <f>FG_MoneyBallDraw_94!AK122</f>
        <v>0</v>
      </c>
      <c r="AL122" s="66">
        <f>FG_MoneyBallDraw_94!AL122</f>
        <v>27</v>
      </c>
      <c r="AM122" s="66">
        <f>FG_MoneyBallDraw_94!AM122</f>
        <v>11</v>
      </c>
      <c r="AN122" s="66">
        <f>FG_MoneyBallDraw_94!AN122</f>
        <v>10</v>
      </c>
      <c r="AO122" s="66">
        <f>FG_MoneyBallDraw_94!AO122</f>
        <v>41691</v>
      </c>
      <c r="AP122" s="66">
        <f>FG_MoneyBallDraw_94!AP122</f>
        <v>25</v>
      </c>
      <c r="AQ122" s="66" t="str">
        <f>FG_MoneyBallDraw_94!AQ122</f>
        <v>OK</v>
      </c>
      <c r="AR122" s="66">
        <f>FG_MoneyBallDraw_94!AR122</f>
        <v>0</v>
      </c>
      <c r="AS122" s="66">
        <f>FG_MoneyBallDraw_94!AS122</f>
        <v>27</v>
      </c>
      <c r="AT122" s="66">
        <f>FG_MoneyBallDraw_94!AT122</f>
        <v>11</v>
      </c>
      <c r="AU122" s="66">
        <f>FG_MoneyBallDraw_94!AU122</f>
        <v>11</v>
      </c>
      <c r="AV122" s="66">
        <f>FG_MoneyBallDraw_94!AV122</f>
        <v>45787</v>
      </c>
      <c r="AW122" s="66">
        <f>FG_MoneyBallDraw_94!AW122</f>
        <v>25</v>
      </c>
      <c r="AX122" s="66" t="str">
        <f>FG_MoneyBallDraw_94!AX122</f>
        <v>OK</v>
      </c>
    </row>
    <row r="123" spans="17:50" x14ac:dyDescent="0.3">
      <c r="Q123" s="66">
        <f>FG_MoneyBallDraw_94!Q123</f>
        <v>18</v>
      </c>
      <c r="R123" s="66">
        <f>FG_MoneyBallDraw_94!R123</f>
        <v>10</v>
      </c>
      <c r="S123" s="66">
        <f>FG_MoneyBallDraw_94!S123</f>
        <v>17</v>
      </c>
      <c r="T123" s="66">
        <f>FG_MoneyBallDraw_94!T123</f>
        <v>70290</v>
      </c>
      <c r="U123" s="66">
        <f>FG_MoneyBallDraw_94!U123</f>
        <v>20</v>
      </c>
      <c r="V123" s="66" t="str">
        <f>FG_MoneyBallDraw_94!V123</f>
        <v>OK</v>
      </c>
      <c r="W123" s="66">
        <f>FG_MoneyBallDraw_94!W123</f>
        <v>0</v>
      </c>
      <c r="X123" s="66">
        <f>FG_MoneyBallDraw_94!X123</f>
        <v>18</v>
      </c>
      <c r="Y123" s="66">
        <f>FG_MoneyBallDraw_94!Y123</f>
        <v>10</v>
      </c>
      <c r="Z123" s="66">
        <f>FG_MoneyBallDraw_94!Z123</f>
        <v>18</v>
      </c>
      <c r="AA123" s="66">
        <f>FG_MoneyBallDraw_94!AA123</f>
        <v>74386</v>
      </c>
      <c r="AB123" s="66">
        <f>FG_MoneyBallDraw_94!AB123</f>
        <v>20</v>
      </c>
      <c r="AC123" s="66" t="str">
        <f>FG_MoneyBallDraw_94!AC123</f>
        <v>OK</v>
      </c>
      <c r="AD123" s="66">
        <f>FG_MoneyBallDraw_94!AD123</f>
        <v>0</v>
      </c>
      <c r="AE123" s="66">
        <f>FG_MoneyBallDraw_94!AE123</f>
        <v>18</v>
      </c>
      <c r="AF123" s="66">
        <f>FG_MoneyBallDraw_94!AF123</f>
        <v>10</v>
      </c>
      <c r="AG123" s="66">
        <f>FG_MoneyBallDraw_94!AG123</f>
        <v>19</v>
      </c>
      <c r="AH123" s="66">
        <f>FG_MoneyBallDraw_94!AH123</f>
        <v>78482</v>
      </c>
      <c r="AI123" s="66">
        <f>FG_MoneyBallDraw_94!AI123</f>
        <v>20</v>
      </c>
      <c r="AJ123" s="66" t="str">
        <f>FG_MoneyBallDraw_94!AJ123</f>
        <v>OK</v>
      </c>
      <c r="AK123" s="66">
        <f>FG_MoneyBallDraw_94!AK123</f>
        <v>0</v>
      </c>
      <c r="AL123" s="66">
        <f>FG_MoneyBallDraw_94!AL123</f>
        <v>18</v>
      </c>
      <c r="AM123" s="66">
        <f>FG_MoneyBallDraw_94!AM123</f>
        <v>11</v>
      </c>
      <c r="AN123" s="66">
        <f>FG_MoneyBallDraw_94!AN123</f>
        <v>19</v>
      </c>
      <c r="AO123" s="66">
        <f>FG_MoneyBallDraw_94!AO123</f>
        <v>78546</v>
      </c>
      <c r="AP123" s="66">
        <f>FG_MoneyBallDraw_94!AP123</f>
        <v>20</v>
      </c>
      <c r="AQ123" s="66" t="str">
        <f>FG_MoneyBallDraw_94!AQ123</f>
        <v>OK</v>
      </c>
      <c r="AR123" s="66">
        <f>FG_MoneyBallDraw_94!AR123</f>
        <v>0</v>
      </c>
      <c r="AS123" s="66">
        <f>FG_MoneyBallDraw_94!AS123</f>
        <v>18</v>
      </c>
      <c r="AT123" s="66">
        <f>FG_MoneyBallDraw_94!AT123</f>
        <v>11</v>
      </c>
      <c r="AU123" s="66">
        <f>FG_MoneyBallDraw_94!AU123</f>
        <v>20</v>
      </c>
      <c r="AV123" s="66">
        <f>FG_MoneyBallDraw_94!AV123</f>
        <v>82642</v>
      </c>
      <c r="AW123" s="66">
        <f>FG_MoneyBallDraw_94!AW123</f>
        <v>20</v>
      </c>
      <c r="AX123" s="66" t="str">
        <f>FG_MoneyBallDraw_94!AX123</f>
        <v>OK</v>
      </c>
    </row>
    <row r="126" spans="17:50" x14ac:dyDescent="0.3">
      <c r="Q126" t="s">
        <v>165</v>
      </c>
      <c r="S126">
        <v>50</v>
      </c>
      <c r="U126">
        <v>100</v>
      </c>
    </row>
    <row r="127" spans="17:50" x14ac:dyDescent="0.3">
      <c r="Q127" s="217" t="s">
        <v>166</v>
      </c>
      <c r="R127" s="217"/>
      <c r="S127" cm="1">
        <f t="array" ref="S127">SUMPRODUCT(IF(R129:INDEX(R129:R134,MATCH(TRUE,(R129:R134="")))&gt;0, 1, 0), U129:INDEX(U129:U134,MATCH(TRUE, (U129:U134=""))))/SUM( U129:INDEX(U129:U134,MATCH(TRUE, (U129:U134=""))))</f>
        <v>1</v>
      </c>
    </row>
    <row r="128" spans="17:50" x14ac:dyDescent="0.3">
      <c r="Q128" s="108" t="s">
        <v>167</v>
      </c>
      <c r="R128" s="108" t="s">
        <v>77</v>
      </c>
      <c r="S128" s="108" t="s">
        <v>78</v>
      </c>
      <c r="T128" s="108" t="s">
        <v>163</v>
      </c>
      <c r="U128" s="108" t="s">
        <v>168</v>
      </c>
    </row>
    <row r="129" spans="17:50" x14ac:dyDescent="0.3">
      <c r="Q129" s="66">
        <f>FG_MoneyBallDraw_94!Q129</f>
        <v>25</v>
      </c>
      <c r="R129" s="66">
        <f>FG_MoneyBallDraw_94!R129</f>
        <v>13</v>
      </c>
      <c r="S129" s="66">
        <f>FG_MoneyBallDraw_94!S129</f>
        <v>12</v>
      </c>
      <c r="T129" s="66">
        <f>FG_MoneyBallDraw_94!T129</f>
        <v>50009</v>
      </c>
      <c r="U129" s="66">
        <f>FG_MoneyBallDraw_94!U129</f>
        <v>33</v>
      </c>
      <c r="V129" s="66" t="str">
        <f>FG_MoneyBallDraw_94!V129</f>
        <v>OK</v>
      </c>
      <c r="W129" s="66"/>
      <c r="X129" s="66"/>
      <c r="Y129" s="66"/>
      <c r="Z129" s="66"/>
      <c r="AA129" s="66"/>
      <c r="AB129" s="66"/>
      <c r="AC129" s="66"/>
      <c r="AD129" s="66"/>
      <c r="AE129" s="66"/>
      <c r="AF129" s="66"/>
      <c r="AG129" s="66"/>
      <c r="AH129" s="66"/>
      <c r="AI129" s="66"/>
      <c r="AJ129" s="66"/>
      <c r="AK129" s="66"/>
      <c r="AL129" s="66"/>
      <c r="AM129" s="66"/>
      <c r="AN129" s="66"/>
      <c r="AO129" s="66"/>
      <c r="AP129" s="66"/>
      <c r="AQ129" s="66"/>
      <c r="AR129" s="66"/>
      <c r="AS129" s="66"/>
      <c r="AT129" s="66"/>
      <c r="AU129" s="66"/>
      <c r="AV129" s="66"/>
      <c r="AW129" s="66"/>
      <c r="AX129" s="66"/>
    </row>
    <row r="130" spans="17:50" x14ac:dyDescent="0.3">
      <c r="Q130" s="66">
        <f>FG_MoneyBallDraw_94!Q130</f>
        <v>24</v>
      </c>
      <c r="R130" s="66">
        <f>FG_MoneyBallDraw_94!R130</f>
        <v>14</v>
      </c>
      <c r="S130" s="66">
        <f>FG_MoneyBallDraw_94!S130</f>
        <v>12</v>
      </c>
      <c r="T130" s="66">
        <f>FG_MoneyBallDraw_94!T130</f>
        <v>50072</v>
      </c>
      <c r="U130" s="66">
        <f>FG_MoneyBallDraw_94!U130</f>
        <v>53</v>
      </c>
      <c r="V130" s="66" t="str">
        <f>FG_MoneyBallDraw_94!V130</f>
        <v>OK</v>
      </c>
      <c r="W130" s="66"/>
      <c r="X130" s="66"/>
      <c r="Y130" s="66"/>
      <c r="Z130" s="66"/>
      <c r="AA130" s="66"/>
      <c r="AB130" s="66"/>
      <c r="AC130" s="66"/>
      <c r="AD130" s="66"/>
      <c r="AE130" s="66"/>
      <c r="AF130" s="66"/>
      <c r="AG130" s="66"/>
      <c r="AH130" s="66"/>
      <c r="AI130" s="66"/>
      <c r="AJ130" s="66"/>
      <c r="AK130" s="66"/>
      <c r="AL130" s="66"/>
      <c r="AM130" s="66"/>
      <c r="AN130" s="66"/>
      <c r="AO130" s="66"/>
      <c r="AP130" s="66"/>
      <c r="AQ130" s="66"/>
      <c r="AR130" s="66"/>
      <c r="AS130" s="66"/>
      <c r="AT130" s="66"/>
      <c r="AU130" s="66"/>
      <c r="AV130" s="66"/>
      <c r="AW130" s="66"/>
      <c r="AX130" s="66"/>
    </row>
    <row r="131" spans="17:50" x14ac:dyDescent="0.3">
      <c r="Q131" s="66">
        <f>FG_MoneyBallDraw_94!Q131</f>
        <v>24</v>
      </c>
      <c r="R131" s="66">
        <f>FG_MoneyBallDraw_94!R131</f>
        <v>13</v>
      </c>
      <c r="S131" s="66">
        <f>FG_MoneyBallDraw_94!S131</f>
        <v>13</v>
      </c>
      <c r="T131" s="66">
        <f>FG_MoneyBallDraw_94!T131</f>
        <v>54104</v>
      </c>
      <c r="U131" s="66">
        <f>FG_MoneyBallDraw_94!U131</f>
        <v>53</v>
      </c>
      <c r="V131" s="66" t="str">
        <f>FG_MoneyBallDraw_94!V131</f>
        <v>OK</v>
      </c>
      <c r="W131" s="66"/>
      <c r="X131" s="66"/>
      <c r="Y131" s="66"/>
      <c r="Z131" s="66"/>
      <c r="AA131" s="66"/>
      <c r="AB131" s="66"/>
      <c r="AC131" s="66"/>
      <c r="AD131" s="66"/>
      <c r="AE131" s="66"/>
      <c r="AF131" s="66"/>
      <c r="AG131" s="66"/>
      <c r="AH131" s="66"/>
      <c r="AI131" s="66"/>
      <c r="AJ131" s="66"/>
      <c r="AK131" s="66"/>
      <c r="AL131" s="66"/>
      <c r="AM131" s="66"/>
      <c r="AN131" s="66"/>
      <c r="AO131" s="66"/>
      <c r="AP131" s="66"/>
      <c r="AQ131" s="66"/>
      <c r="AR131" s="66"/>
      <c r="AS131" s="66"/>
      <c r="AT131" s="66"/>
      <c r="AU131" s="66"/>
      <c r="AV131" s="66"/>
      <c r="AW131" s="66"/>
      <c r="AX131" s="66"/>
    </row>
    <row r="132" spans="17:50" x14ac:dyDescent="0.3">
      <c r="Q132" s="66">
        <f>FG_MoneyBallDraw_94!Q132</f>
        <v>27</v>
      </c>
      <c r="R132" s="66">
        <f>FG_MoneyBallDraw_94!R132</f>
        <v>11</v>
      </c>
      <c r="S132" s="66">
        <f>FG_MoneyBallDraw_94!S132</f>
        <v>12</v>
      </c>
      <c r="T132" s="66">
        <f>FG_MoneyBallDraw_94!T132</f>
        <v>49883</v>
      </c>
      <c r="U132" s="66">
        <f>FG_MoneyBallDraw_94!U132</f>
        <v>25</v>
      </c>
      <c r="V132" s="66" t="str">
        <f>FG_MoneyBallDraw_94!V132</f>
        <v>OK</v>
      </c>
      <c r="W132" s="66"/>
      <c r="X132" s="66"/>
      <c r="Y132" s="66"/>
      <c r="Z132" s="66"/>
      <c r="AA132" s="66"/>
      <c r="AB132" s="66"/>
      <c r="AC132" s="66"/>
      <c r="AD132" s="66"/>
      <c r="AE132" s="66"/>
      <c r="AF132" s="66"/>
      <c r="AG132" s="66"/>
      <c r="AH132" s="66"/>
      <c r="AI132" s="66"/>
      <c r="AJ132" s="66"/>
      <c r="AK132" s="66"/>
      <c r="AL132" s="66"/>
      <c r="AM132" s="66"/>
      <c r="AN132" s="66"/>
      <c r="AO132" s="66"/>
      <c r="AP132" s="66"/>
      <c r="AQ132" s="66"/>
      <c r="AR132" s="66"/>
      <c r="AS132" s="66"/>
      <c r="AT132" s="66"/>
      <c r="AU132" s="66"/>
      <c r="AV132" s="66"/>
      <c r="AW132" s="66"/>
      <c r="AX132" s="66"/>
    </row>
    <row r="133" spans="17:50" x14ac:dyDescent="0.3">
      <c r="Q133" s="66">
        <f>FG_MoneyBallDraw_94!Q133</f>
        <v>18</v>
      </c>
      <c r="R133" s="66">
        <f>FG_MoneyBallDraw_94!R133</f>
        <v>11</v>
      </c>
      <c r="S133" s="66">
        <f>FG_MoneyBallDraw_94!S133</f>
        <v>21</v>
      </c>
      <c r="T133" s="66">
        <f>FG_MoneyBallDraw_94!T133</f>
        <v>86738</v>
      </c>
      <c r="U133" s="66">
        <f>FG_MoneyBallDraw_94!U133</f>
        <v>20</v>
      </c>
      <c r="V133" s="66" t="str">
        <f>FG_MoneyBallDraw_94!V133</f>
        <v>OK</v>
      </c>
      <c r="W133" s="66"/>
      <c r="X133" s="66"/>
      <c r="Y133" s="66"/>
      <c r="Z133" s="66"/>
      <c r="AA133" s="66"/>
      <c r="AB133" s="66"/>
      <c r="AC133" s="66"/>
      <c r="AD133" s="66"/>
      <c r="AE133" s="66"/>
      <c r="AF133" s="66"/>
      <c r="AG133" s="66"/>
      <c r="AH133" s="66"/>
      <c r="AI133" s="66"/>
      <c r="AJ133" s="66"/>
      <c r="AK133" s="66"/>
      <c r="AL133" s="66"/>
      <c r="AM133" s="66"/>
      <c r="AN133" s="66"/>
      <c r="AO133" s="66"/>
      <c r="AP133" s="66"/>
      <c r="AQ133" s="66"/>
      <c r="AR133" s="66"/>
      <c r="AS133" s="66"/>
      <c r="AT133" s="66"/>
      <c r="AU133" s="66"/>
      <c r="AV133" s="66"/>
      <c r="AW133" s="66"/>
      <c r="AX133" s="66"/>
    </row>
  </sheetData>
  <mergeCells count="49">
    <mergeCell ref="AS117:AT117"/>
    <mergeCell ref="Q127:R127"/>
    <mergeCell ref="Q97:R97"/>
    <mergeCell ref="X97:Y97"/>
    <mergeCell ref="AE97:AF97"/>
    <mergeCell ref="AL97:AM97"/>
    <mergeCell ref="Q117:R117"/>
    <mergeCell ref="X117:Y117"/>
    <mergeCell ref="AE117:AF117"/>
    <mergeCell ref="AL117:AM117"/>
    <mergeCell ref="AS97:AT97"/>
    <mergeCell ref="Q107:R107"/>
    <mergeCell ref="X107:Y107"/>
    <mergeCell ref="AE107:AF107"/>
    <mergeCell ref="AL107:AM107"/>
    <mergeCell ref="AS107:AT107"/>
    <mergeCell ref="Q77:R77"/>
    <mergeCell ref="X77:Y77"/>
    <mergeCell ref="AE77:AF77"/>
    <mergeCell ref="AL77:AM77"/>
    <mergeCell ref="AS77:AT77"/>
    <mergeCell ref="Q87:R87"/>
    <mergeCell ref="X87:Y87"/>
    <mergeCell ref="AE87:AF87"/>
    <mergeCell ref="AL87:AM87"/>
    <mergeCell ref="AS87:AT87"/>
    <mergeCell ref="Q57:R57"/>
    <mergeCell ref="X57:Y57"/>
    <mergeCell ref="AE57:AF57"/>
    <mergeCell ref="AL57:AM57"/>
    <mergeCell ref="AS57:AT57"/>
    <mergeCell ref="Q67:R67"/>
    <mergeCell ref="X67:Y67"/>
    <mergeCell ref="AE67:AF67"/>
    <mergeCell ref="AL67:AM67"/>
    <mergeCell ref="AS67:AT67"/>
    <mergeCell ref="AL37:AM37"/>
    <mergeCell ref="AS37:AT37"/>
    <mergeCell ref="Q47:R47"/>
    <mergeCell ref="X47:Y47"/>
    <mergeCell ref="AE47:AF47"/>
    <mergeCell ref="AL47:AM47"/>
    <mergeCell ref="AS47:AT47"/>
    <mergeCell ref="AE37:AF37"/>
    <mergeCell ref="B16:N16"/>
    <mergeCell ref="B34:I34"/>
    <mergeCell ref="Q36:R36"/>
    <mergeCell ref="Q37:R37"/>
    <mergeCell ref="X37:Y3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B055A-B701-4230-909C-19BFC61F59C9}">
  <sheetPr codeName="Sheet69"/>
  <dimension ref="A1:AX133"/>
  <sheetViews>
    <sheetView topLeftCell="A13" zoomScale="85" zoomScaleNormal="85" workbookViewId="0">
      <selection activeCell="G15" sqref="G15"/>
    </sheetView>
  </sheetViews>
  <sheetFormatPr defaultColWidth="9.109375" defaultRowHeight="14.4" x14ac:dyDescent="0.3"/>
  <cols>
    <col min="2" max="2" width="12.6640625" customWidth="1"/>
    <col min="4" max="4" width="13.33203125" customWidth="1"/>
    <col min="20" max="20" width="8.88671875" customWidth="1"/>
    <col min="23" max="23" width="2.6640625" customWidth="1"/>
    <col min="27" max="27" width="9.109375" customWidth="1"/>
    <col min="30" max="30" width="2.6640625" customWidth="1"/>
    <col min="34" max="34" width="9.109375" customWidth="1"/>
    <col min="37" max="37" width="2.6640625" customWidth="1"/>
    <col min="41" max="41" width="9.109375" customWidth="1"/>
    <col min="44" max="44" width="2.6640625" customWidth="1"/>
    <col min="48" max="48" width="9.109375" customWidth="1"/>
  </cols>
  <sheetData>
    <row r="1" spans="1:14" x14ac:dyDescent="0.3">
      <c r="A1" s="1"/>
    </row>
    <row r="16" spans="1:14" x14ac:dyDescent="0.3">
      <c r="B16" s="215" t="s">
        <v>158</v>
      </c>
      <c r="C16" s="215"/>
      <c r="D16" s="215"/>
      <c r="E16" s="215"/>
      <c r="F16" s="215"/>
      <c r="G16" s="215"/>
      <c r="H16" s="215"/>
      <c r="I16" s="215"/>
      <c r="J16" s="215"/>
      <c r="K16" s="215"/>
      <c r="L16" s="215"/>
      <c r="M16" s="215"/>
      <c r="N16" s="215"/>
    </row>
    <row r="18" spans="2:14" x14ac:dyDescent="0.3">
      <c r="B18" s="100" t="s">
        <v>159</v>
      </c>
      <c r="C18" s="100">
        <v>0</v>
      </c>
      <c r="D18" s="100">
        <v>1</v>
      </c>
      <c r="E18" s="100">
        <v>2</v>
      </c>
      <c r="F18" s="100">
        <v>3</v>
      </c>
      <c r="G18" s="100">
        <v>4</v>
      </c>
      <c r="H18" s="100">
        <v>5</v>
      </c>
      <c r="I18" s="100">
        <v>6</v>
      </c>
      <c r="J18" s="100">
        <v>7</v>
      </c>
      <c r="K18" s="100">
        <v>8</v>
      </c>
      <c r="L18" s="100">
        <v>9</v>
      </c>
      <c r="M18" s="100">
        <v>10</v>
      </c>
      <c r="N18" s="100">
        <v>11</v>
      </c>
    </row>
    <row r="19" spans="2:14" x14ac:dyDescent="0.3">
      <c r="B19" t="s">
        <v>10</v>
      </c>
      <c r="C19" s="66">
        <v>40</v>
      </c>
      <c r="D19" s="66">
        <v>50</v>
      </c>
      <c r="E19" s="66">
        <v>50</v>
      </c>
      <c r="F19" s="66">
        <v>75</v>
      </c>
      <c r="G19" s="66">
        <v>75</v>
      </c>
      <c r="H19" s="66">
        <f>K48</f>
        <v>25</v>
      </c>
      <c r="I19" s="66">
        <v>100</v>
      </c>
      <c r="J19" s="66">
        <v>100</v>
      </c>
      <c r="K19" s="66">
        <v>150</v>
      </c>
      <c r="L19" s="66">
        <f>K45</f>
        <v>50</v>
      </c>
      <c r="M19" s="66">
        <v>300</v>
      </c>
      <c r="N19" s="66">
        <v>500</v>
      </c>
    </row>
    <row r="20" spans="2:14" x14ac:dyDescent="0.3">
      <c r="B20" t="s">
        <v>14</v>
      </c>
      <c r="C20" s="120">
        <v>25</v>
      </c>
      <c r="D20" s="120">
        <v>50</v>
      </c>
      <c r="E20" s="120">
        <v>100</v>
      </c>
      <c r="F20" s="120">
        <v>40</v>
      </c>
      <c r="G20" s="120">
        <v>30</v>
      </c>
      <c r="H20" s="120">
        <v>40</v>
      </c>
      <c r="I20" s="120">
        <v>50</v>
      </c>
      <c r="J20" s="120">
        <v>100</v>
      </c>
      <c r="K20" s="120">
        <v>100</v>
      </c>
      <c r="L20" s="120">
        <f>K47</f>
        <v>30</v>
      </c>
      <c r="M20" s="120">
        <v>150</v>
      </c>
      <c r="N20" s="120">
        <v>400</v>
      </c>
    </row>
    <row r="21" spans="2:14" x14ac:dyDescent="0.3">
      <c r="B21" t="s">
        <v>17</v>
      </c>
      <c r="C21" s="120">
        <v>50</v>
      </c>
      <c r="D21" s="120">
        <v>25</v>
      </c>
      <c r="E21" s="120">
        <v>40</v>
      </c>
      <c r="F21" s="120">
        <v>100</v>
      </c>
      <c r="G21" s="120">
        <v>100</v>
      </c>
      <c r="H21" s="120">
        <v>100</v>
      </c>
      <c r="I21" s="120">
        <v>75</v>
      </c>
      <c r="J21" s="120">
        <v>50</v>
      </c>
      <c r="K21" s="120">
        <v>50</v>
      </c>
      <c r="L21" s="120">
        <f>K48</f>
        <v>25</v>
      </c>
      <c r="M21" s="120">
        <v>100</v>
      </c>
      <c r="N21" s="120">
        <f>K46</f>
        <v>40</v>
      </c>
    </row>
    <row r="22" spans="2:14" x14ac:dyDescent="0.3">
      <c r="B22" t="s">
        <v>20</v>
      </c>
      <c r="C22" s="120">
        <v>30</v>
      </c>
      <c r="D22" s="120">
        <v>30</v>
      </c>
      <c r="E22" s="120">
        <v>25</v>
      </c>
      <c r="F22" s="120">
        <v>75</v>
      </c>
      <c r="G22" s="120">
        <v>40</v>
      </c>
      <c r="H22" s="120">
        <v>150</v>
      </c>
      <c r="I22" s="120">
        <v>100</v>
      </c>
      <c r="J22" s="120">
        <f>K46</f>
        <v>40</v>
      </c>
      <c r="K22" s="120">
        <v>75</v>
      </c>
      <c r="L22" s="120">
        <v>200</v>
      </c>
      <c r="M22" s="120">
        <v>50</v>
      </c>
      <c r="N22" s="120">
        <v>200</v>
      </c>
    </row>
    <row r="23" spans="2:14" x14ac:dyDescent="0.3">
      <c r="B23" t="s">
        <v>23</v>
      </c>
      <c r="C23" s="120">
        <v>75</v>
      </c>
      <c r="D23" s="120">
        <v>75</v>
      </c>
      <c r="E23" s="120">
        <v>75</v>
      </c>
      <c r="F23" s="120">
        <v>40</v>
      </c>
      <c r="G23" s="120">
        <v>75</v>
      </c>
      <c r="H23" s="120">
        <v>75</v>
      </c>
      <c r="I23" s="120">
        <f>K48</f>
        <v>25</v>
      </c>
      <c r="J23" s="120">
        <v>75</v>
      </c>
      <c r="K23" s="120">
        <v>150</v>
      </c>
      <c r="L23" s="120">
        <v>75</v>
      </c>
      <c r="M23" s="120">
        <v>250</v>
      </c>
      <c r="N23" s="120">
        <v>100</v>
      </c>
    </row>
    <row r="24" spans="2:14" x14ac:dyDescent="0.3">
      <c r="B24" t="s">
        <v>26</v>
      </c>
      <c r="C24" s="121">
        <v>25</v>
      </c>
      <c r="D24" s="121">
        <v>30</v>
      </c>
      <c r="E24" s="121">
        <v>30</v>
      </c>
      <c r="F24" s="121">
        <v>25</v>
      </c>
      <c r="G24" s="121">
        <v>30</v>
      </c>
      <c r="H24" s="121">
        <v>50</v>
      </c>
      <c r="I24" s="121">
        <v>50</v>
      </c>
      <c r="J24" s="121">
        <v>100</v>
      </c>
      <c r="K24" s="121">
        <v>50</v>
      </c>
      <c r="L24" s="121">
        <v>150</v>
      </c>
      <c r="M24" s="121">
        <v>250</v>
      </c>
      <c r="N24" s="121">
        <v>100</v>
      </c>
    </row>
    <row r="25" spans="2:14" x14ac:dyDescent="0.3">
      <c r="B25" t="s">
        <v>30</v>
      </c>
      <c r="C25" s="121">
        <v>40</v>
      </c>
      <c r="D25" s="121">
        <v>50</v>
      </c>
      <c r="E25" s="121">
        <v>50</v>
      </c>
      <c r="F25" s="121">
        <v>50</v>
      </c>
      <c r="G25" s="121">
        <v>75</v>
      </c>
      <c r="H25" s="121">
        <v>40</v>
      </c>
      <c r="I25" s="121">
        <v>75</v>
      </c>
      <c r="J25" s="121">
        <v>50</v>
      </c>
      <c r="K25" s="121">
        <v>75</v>
      </c>
      <c r="L25" s="121">
        <v>50</v>
      </c>
      <c r="M25" s="121">
        <v>50</v>
      </c>
      <c r="N25" s="121">
        <v>50</v>
      </c>
    </row>
    <row r="26" spans="2:14" x14ac:dyDescent="0.3">
      <c r="B26" t="s">
        <v>33</v>
      </c>
      <c r="C26" s="121">
        <v>50</v>
      </c>
      <c r="D26" s="121">
        <v>75</v>
      </c>
      <c r="E26" s="121">
        <v>25</v>
      </c>
      <c r="F26" s="121">
        <v>100</v>
      </c>
      <c r="G26" s="121">
        <v>25</v>
      </c>
      <c r="H26" s="121">
        <v>100</v>
      </c>
      <c r="I26" s="121">
        <v>150</v>
      </c>
      <c r="J26" s="121">
        <v>75</v>
      </c>
      <c r="K26" s="121">
        <v>250</v>
      </c>
      <c r="L26" s="121">
        <v>100</v>
      </c>
      <c r="M26" s="121">
        <v>150</v>
      </c>
      <c r="N26" s="121">
        <v>200</v>
      </c>
    </row>
    <row r="27" spans="2:14" x14ac:dyDescent="0.3">
      <c r="B27" t="s">
        <v>36</v>
      </c>
      <c r="C27" s="121">
        <v>30</v>
      </c>
      <c r="D27" s="121">
        <v>30</v>
      </c>
      <c r="E27" s="121">
        <v>100</v>
      </c>
      <c r="F27" s="121">
        <v>25</v>
      </c>
      <c r="G27" s="121">
        <v>30</v>
      </c>
      <c r="H27" s="121">
        <v>30</v>
      </c>
      <c r="I27" s="121">
        <v>50</v>
      </c>
      <c r="J27" s="121">
        <v>150</v>
      </c>
      <c r="K27" s="121">
        <v>50</v>
      </c>
      <c r="L27" s="121">
        <v>75</v>
      </c>
      <c r="M27" s="121">
        <v>75</v>
      </c>
      <c r="N27" s="121">
        <v>75</v>
      </c>
    </row>
    <row r="28" spans="2:14" x14ac:dyDescent="0.3">
      <c r="B28" t="s">
        <v>39</v>
      </c>
      <c r="C28" s="121">
        <v>75</v>
      </c>
      <c r="D28" s="121">
        <v>75</v>
      </c>
      <c r="E28" s="121">
        <v>50</v>
      </c>
      <c r="F28" s="121">
        <v>50</v>
      </c>
      <c r="G28" s="121">
        <v>150</v>
      </c>
      <c r="H28" s="121">
        <v>50</v>
      </c>
      <c r="I28" s="121">
        <v>75</v>
      </c>
      <c r="J28" s="121">
        <v>50</v>
      </c>
      <c r="K28" s="121">
        <v>200</v>
      </c>
      <c r="L28" s="121">
        <v>250</v>
      </c>
      <c r="M28" s="121">
        <v>100</v>
      </c>
      <c r="N28" s="121">
        <v>500</v>
      </c>
    </row>
    <row r="30" spans="2:14" x14ac:dyDescent="0.3">
      <c r="C30" s="105">
        <f t="shared" ref="C30:N30" si="0">AVERAGE(C19:C28)</f>
        <v>44</v>
      </c>
      <c r="D30" s="105">
        <f t="shared" si="0"/>
        <v>49</v>
      </c>
      <c r="E30" s="105">
        <f t="shared" si="0"/>
        <v>54.5</v>
      </c>
      <c r="F30" s="105">
        <f t="shared" si="0"/>
        <v>58</v>
      </c>
      <c r="G30" s="105">
        <f t="shared" si="0"/>
        <v>63</v>
      </c>
      <c r="H30" s="105">
        <f t="shared" si="0"/>
        <v>66</v>
      </c>
      <c r="I30" s="105">
        <f t="shared" si="0"/>
        <v>75</v>
      </c>
      <c r="J30" s="105">
        <f t="shared" si="0"/>
        <v>79</v>
      </c>
      <c r="K30" s="105">
        <f t="shared" si="0"/>
        <v>115</v>
      </c>
      <c r="L30" s="105">
        <f t="shared" si="0"/>
        <v>100.5</v>
      </c>
      <c r="M30" s="105">
        <f t="shared" si="0"/>
        <v>147.5</v>
      </c>
      <c r="N30" s="105">
        <f t="shared" si="0"/>
        <v>216.5</v>
      </c>
    </row>
    <row r="31" spans="2:14" x14ac:dyDescent="0.3">
      <c r="C31" s="105" t="str">
        <f t="shared" ref="C31:N31" si="1">_xlfn.CONCAT(MIN(C19:C28),"-",MAX(C19:C28))</f>
        <v>25-75</v>
      </c>
      <c r="D31" s="105" t="str">
        <f t="shared" si="1"/>
        <v>25-75</v>
      </c>
      <c r="E31" s="105" t="str">
        <f t="shared" si="1"/>
        <v>25-100</v>
      </c>
      <c r="F31" s="105" t="str">
        <f t="shared" si="1"/>
        <v>25-100</v>
      </c>
      <c r="G31" s="105" t="str">
        <f t="shared" si="1"/>
        <v>25-150</v>
      </c>
      <c r="H31" s="105" t="str">
        <f t="shared" si="1"/>
        <v>25-150</v>
      </c>
      <c r="I31" s="105" t="str">
        <f t="shared" si="1"/>
        <v>25-150</v>
      </c>
      <c r="J31" s="105" t="str">
        <f t="shared" si="1"/>
        <v>40-150</v>
      </c>
      <c r="K31" s="105" t="str">
        <f t="shared" si="1"/>
        <v>50-250</v>
      </c>
      <c r="L31" s="105" t="str">
        <f t="shared" si="1"/>
        <v>25-250</v>
      </c>
      <c r="M31" s="105" t="str">
        <f t="shared" si="1"/>
        <v>50-300</v>
      </c>
      <c r="N31" s="105" t="str">
        <f t="shared" si="1"/>
        <v>40-500</v>
      </c>
    </row>
    <row r="34" spans="2:50" x14ac:dyDescent="0.3">
      <c r="B34" s="215" t="s">
        <v>160</v>
      </c>
      <c r="C34" s="215"/>
      <c r="D34" s="215"/>
      <c r="E34" s="215"/>
      <c r="F34" s="215"/>
      <c r="G34" s="215"/>
      <c r="H34" s="215"/>
      <c r="I34" s="215"/>
      <c r="K34" s="143" t="s">
        <v>161</v>
      </c>
      <c r="L34" s="143"/>
      <c r="M34" s="143"/>
      <c r="N34" s="143"/>
      <c r="Q34" s="143" t="s">
        <v>162</v>
      </c>
      <c r="R34" s="143"/>
      <c r="S34" s="143"/>
      <c r="T34" s="143"/>
      <c r="U34" s="143"/>
      <c r="V34" s="143"/>
    </row>
    <row r="36" spans="2:50" x14ac:dyDescent="0.3">
      <c r="B36" s="84" t="s">
        <v>74</v>
      </c>
      <c r="C36" s="84" t="s">
        <v>75</v>
      </c>
      <c r="D36" s="84" t="s">
        <v>76</v>
      </c>
      <c r="E36" s="84" t="s">
        <v>77</v>
      </c>
      <c r="F36" s="84" t="s">
        <v>78</v>
      </c>
      <c r="G36" s="100"/>
      <c r="H36" s="100" t="s">
        <v>163</v>
      </c>
      <c r="I36" s="100" t="s">
        <v>132</v>
      </c>
      <c r="K36" s="102"/>
      <c r="L36" s="102" t="s">
        <v>167</v>
      </c>
      <c r="M36" s="102" t="s">
        <v>77</v>
      </c>
      <c r="N36" s="102" t="s">
        <v>78</v>
      </c>
      <c r="Q36" s="217" t="s">
        <v>165</v>
      </c>
      <c r="R36" s="217"/>
      <c r="S36">
        <v>5</v>
      </c>
      <c r="X36" t="s">
        <v>165</v>
      </c>
      <c r="Z36">
        <v>6</v>
      </c>
      <c r="AE36" t="s">
        <v>165</v>
      </c>
      <c r="AG36">
        <v>7</v>
      </c>
      <c r="AL36" t="s">
        <v>165</v>
      </c>
      <c r="AN36">
        <v>8</v>
      </c>
      <c r="AS36" t="s">
        <v>165</v>
      </c>
      <c r="AU36">
        <v>9</v>
      </c>
    </row>
    <row r="37" spans="2:50" x14ac:dyDescent="0.3">
      <c r="B37" s="113">
        <v>0</v>
      </c>
      <c r="C37" s="113">
        <v>1</v>
      </c>
      <c r="D37" s="113">
        <v>2</v>
      </c>
      <c r="E37" s="113">
        <v>5</v>
      </c>
      <c r="F37" s="113">
        <v>7</v>
      </c>
      <c r="H37">
        <v>0</v>
      </c>
      <c r="I37" s="113">
        <v>50</v>
      </c>
      <c r="K37" s="110">
        <v>750</v>
      </c>
      <c r="L37" s="111">
        <v>50</v>
      </c>
      <c r="M37" s="111">
        <v>80</v>
      </c>
      <c r="N37" s="111">
        <v>400</v>
      </c>
      <c r="O37" s="126">
        <f>L37/$L$53</f>
        <v>6.0380639551734134E-4</v>
      </c>
      <c r="Q37" s="217" t="s">
        <v>166</v>
      </c>
      <c r="R37" s="217"/>
      <c r="S37" cm="1">
        <f t="array" ref="S37">SUMPRODUCT(IF(R39:INDEX(R39:R44,MATCH(TRUE,(R39:R44="")))&gt;0, 1, 0), U39:INDEX(U39:U44,MATCH(TRUE, (U39:U44=""))))/SUM( U39:INDEX(U39:U44,MATCH(TRUE, (U39:U44=""))))</f>
        <v>0.8601398601398601</v>
      </c>
      <c r="X37" s="217" t="s">
        <v>166</v>
      </c>
      <c r="Y37" s="217"/>
      <c r="Z37" cm="1">
        <f t="array" ref="Z37">SUMPRODUCT(IF(Y39:INDEX(Y39:Y44,MATCH(TRUE,(Y39:Y44="")))&gt;0, 1, 0), AB39:INDEX(AB39:AB44,MATCH(TRUE, (AB39:AB44=""))))/SUM( AB39:INDEX(AB39:AB44,MATCH(TRUE, (AB39:AB44=""))))</f>
        <v>0.92788461538461542</v>
      </c>
      <c r="AE37" s="217" t="s">
        <v>166</v>
      </c>
      <c r="AF37" s="217"/>
      <c r="AG37" cm="1">
        <f t="array" ref="AG37">SUMPRODUCT(IF(AF39:INDEX(AF39:AF44,MATCH(TRUE,(AF39:AF44="")))&gt;0, 1, 0), AI39:INDEX(AI39:AI44,MATCH(TRUE, (AI39:AI44=""))))/SUM( AI39:INDEX(AI39:AI44,MATCH(TRUE, (AI39:AI44=""))))</f>
        <v>0.92822966507177029</v>
      </c>
      <c r="AL37" s="217" t="s">
        <v>166</v>
      </c>
      <c r="AM37" s="217"/>
      <c r="AN37" cm="1">
        <f t="array" ref="AN37">SUMPRODUCT(IF(AM39:INDEX(AM39:AM44,MATCH(TRUE,(AM39:AM44="")))&gt;0, 1, 0), AP39:INDEX(AP39:AP44,MATCH(TRUE, (AP39:AP44=""))))/SUM( AP39:INDEX(AP39:AP44,MATCH(TRUE, (AP39:AP44=""))))</f>
        <v>0.88584474885844744</v>
      </c>
      <c r="AS37" s="217" t="s">
        <v>166</v>
      </c>
      <c r="AT37" s="217"/>
      <c r="AU37" cm="1">
        <f t="array" ref="AU37">SUMPRODUCT(IF(AT39:INDEX(AT39:AT44,MATCH(TRUE,(AT39:AT44="")))&gt;0, 1, 0), AW39:INDEX(AW39:AW44,MATCH(TRUE, (AW39:AW44=""))))/SUM( AW39:INDEX(AW39:AW44,MATCH(TRUE, (AW39:AW44=""))))</f>
        <v>0.88584474885844744</v>
      </c>
    </row>
    <row r="38" spans="2:50" x14ac:dyDescent="0.3">
      <c r="B38" s="113">
        <v>1</v>
      </c>
      <c r="C38" s="113">
        <v>2</v>
      </c>
      <c r="D38" s="113">
        <v>3</v>
      </c>
      <c r="E38" s="113">
        <v>7</v>
      </c>
      <c r="F38" s="113">
        <v>8</v>
      </c>
      <c r="H38">
        <v>1</v>
      </c>
      <c r="I38" s="113">
        <v>50</v>
      </c>
      <c r="K38" s="110">
        <v>600</v>
      </c>
      <c r="L38" s="111">
        <v>50</v>
      </c>
      <c r="M38" s="111">
        <v>80</v>
      </c>
      <c r="N38" s="111">
        <v>200</v>
      </c>
      <c r="O38" s="126">
        <f t="shared" ref="O38:O51" si="2">L38/$L$53</f>
        <v>6.0380639551734134E-4</v>
      </c>
      <c r="Q38" s="108" t="s">
        <v>167</v>
      </c>
      <c r="R38" s="108" t="s">
        <v>77</v>
      </c>
      <c r="S38" s="108" t="s">
        <v>78</v>
      </c>
      <c r="T38" s="108" t="s">
        <v>163</v>
      </c>
      <c r="U38" s="108" t="s">
        <v>168</v>
      </c>
      <c r="X38" s="108" t="s">
        <v>167</v>
      </c>
      <c r="Y38" s="108" t="s">
        <v>77</v>
      </c>
      <c r="Z38" s="108" t="s">
        <v>78</v>
      </c>
      <c r="AA38" s="108" t="s">
        <v>163</v>
      </c>
      <c r="AB38" s="108" t="s">
        <v>168</v>
      </c>
      <c r="AE38" s="108" t="s">
        <v>167</v>
      </c>
      <c r="AF38" s="108" t="s">
        <v>77</v>
      </c>
      <c r="AG38" s="108" t="s">
        <v>78</v>
      </c>
      <c r="AH38" s="108" t="s">
        <v>163</v>
      </c>
      <c r="AI38" s="108" t="s">
        <v>168</v>
      </c>
      <c r="AL38" s="108" t="s">
        <v>167</v>
      </c>
      <c r="AM38" s="108" t="s">
        <v>77</v>
      </c>
      <c r="AN38" s="108" t="s">
        <v>78</v>
      </c>
      <c r="AO38" s="108" t="s">
        <v>163</v>
      </c>
      <c r="AP38" s="108" t="s">
        <v>168</v>
      </c>
      <c r="AS38" s="108" t="s">
        <v>167</v>
      </c>
      <c r="AT38" s="108" t="s">
        <v>77</v>
      </c>
      <c r="AU38" s="108" t="s">
        <v>78</v>
      </c>
      <c r="AV38" s="108" t="s">
        <v>163</v>
      </c>
      <c r="AW38" s="108" t="s">
        <v>168</v>
      </c>
    </row>
    <row r="39" spans="2:50" x14ac:dyDescent="0.3">
      <c r="B39" s="113">
        <v>1</v>
      </c>
      <c r="C39" s="113">
        <v>2</v>
      </c>
      <c r="D39" s="113">
        <v>3</v>
      </c>
      <c r="E39" s="113">
        <v>6</v>
      </c>
      <c r="F39" s="113">
        <v>8</v>
      </c>
      <c r="H39">
        <v>2</v>
      </c>
      <c r="I39" s="113">
        <v>50</v>
      </c>
      <c r="K39" s="110">
        <v>500</v>
      </c>
      <c r="L39" s="111">
        <v>100</v>
      </c>
      <c r="M39" s="111">
        <v>300</v>
      </c>
      <c r="N39" s="111">
        <v>3000</v>
      </c>
      <c r="O39" s="126">
        <f t="shared" si="2"/>
        <v>1.2076127910346827E-3</v>
      </c>
      <c r="Q39" s="66">
        <v>4</v>
      </c>
      <c r="R39" s="66">
        <v>1</v>
      </c>
      <c r="S39" s="66">
        <v>0</v>
      </c>
      <c r="T39">
        <f>Q39+(2^6)*R39+(2^12)*S39</f>
        <v>68</v>
      </c>
      <c r="U39" s="124">
        <v>53</v>
      </c>
      <c r="V39" s="87" t="str">
        <f>IF(AND(SUM(Q39:S39) = S$36, Q39&gt;=3), "OK", "ERROR")</f>
        <v>OK</v>
      </c>
      <c r="X39" s="66">
        <v>5</v>
      </c>
      <c r="Y39" s="66">
        <v>1</v>
      </c>
      <c r="Z39" s="66">
        <v>0</v>
      </c>
      <c r="AA39">
        <f>X39+(2^6)*Y39+(2^12)*Z39</f>
        <v>69</v>
      </c>
      <c r="AB39" s="124">
        <v>60</v>
      </c>
      <c r="AC39" s="87" t="str">
        <f>IF(AND(SUM(X39:Z39) = Z$36, X39&gt;=3), "OK", "ERROR")</f>
        <v>OK</v>
      </c>
      <c r="AE39" s="66">
        <v>6</v>
      </c>
      <c r="AF39" s="66">
        <v>1</v>
      </c>
      <c r="AG39" s="66">
        <v>0</v>
      </c>
      <c r="AH39">
        <f>AE39+(2^6)*AF39+(2^12)*AG39</f>
        <v>70</v>
      </c>
      <c r="AI39" s="124">
        <v>53</v>
      </c>
      <c r="AJ39" s="87" t="str">
        <f>IF(AND(SUM(AE39:AG39) = AG$36, AE39&gt;=3), "OK", "ERROR")</f>
        <v>OK</v>
      </c>
      <c r="AL39" s="66">
        <v>7</v>
      </c>
      <c r="AM39" s="66">
        <v>1</v>
      </c>
      <c r="AN39" s="66">
        <v>0</v>
      </c>
      <c r="AO39">
        <f>AL39+(2^6)*AM39+(2^12)*AN39</f>
        <v>71</v>
      </c>
      <c r="AP39" s="124">
        <v>53</v>
      </c>
      <c r="AQ39" s="87" t="str">
        <f>IF(AND(SUM(AL39:AN39) = AN$36, AL39&gt;=3), "OK", "ERROR")</f>
        <v>OK</v>
      </c>
      <c r="AS39" s="66">
        <v>8</v>
      </c>
      <c r="AT39" s="66">
        <v>1</v>
      </c>
      <c r="AU39" s="66">
        <v>0</v>
      </c>
      <c r="AV39">
        <f>AS39+(2^6)*AT39+(2^12)*AU39</f>
        <v>72</v>
      </c>
      <c r="AW39" s="124">
        <v>53</v>
      </c>
      <c r="AX39" s="87" t="str">
        <f>IF(AND(SUM(AS39:AU39) = AU$36, AS39&gt;=3), "OK", "ERROR")</f>
        <v>OK</v>
      </c>
    </row>
    <row r="40" spans="2:50" x14ac:dyDescent="0.3">
      <c r="B40" s="113">
        <v>2</v>
      </c>
      <c r="C40" s="113">
        <v>2</v>
      </c>
      <c r="D40" s="113">
        <v>3</v>
      </c>
      <c r="E40" s="113">
        <v>6</v>
      </c>
      <c r="F40" s="113">
        <v>9</v>
      </c>
      <c r="H40">
        <v>3</v>
      </c>
      <c r="I40" s="113">
        <v>50</v>
      </c>
      <c r="K40" s="112">
        <v>250</v>
      </c>
      <c r="L40" s="113">
        <v>250</v>
      </c>
      <c r="M40" s="113">
        <v>1200</v>
      </c>
      <c r="N40" s="113">
        <v>6000</v>
      </c>
      <c r="O40" s="126">
        <f t="shared" si="2"/>
        <v>3.0190319775867066E-3</v>
      </c>
      <c r="Q40" s="66">
        <v>3</v>
      </c>
      <c r="R40" s="66">
        <v>2</v>
      </c>
      <c r="S40" s="66">
        <v>0</v>
      </c>
      <c r="T40">
        <f t="shared" ref="T40:T43" si="3">Q40+(2^6)*R40+(2^12)*S40</f>
        <v>131</v>
      </c>
      <c r="U40" s="124">
        <v>40</v>
      </c>
      <c r="V40" s="87" t="str">
        <f t="shared" ref="V40:V43" si="4">IF(AND(SUM(Q40:S40) = S$36, Q40&gt;=3), "OK", "ERROR")</f>
        <v>OK</v>
      </c>
      <c r="X40" s="66">
        <v>4</v>
      </c>
      <c r="Y40" s="66">
        <v>2</v>
      </c>
      <c r="Z40" s="66">
        <v>0</v>
      </c>
      <c r="AA40">
        <f t="shared" ref="AA40:AA43" si="5">X40+(2^6)*Y40+(2^12)*Z40</f>
        <v>132</v>
      </c>
      <c r="AB40" s="124">
        <v>50</v>
      </c>
      <c r="AC40" s="87" t="str">
        <f t="shared" ref="AC40:AC43" si="6">IF(AND(SUM(X40:Z40) = Z$36, X40&gt;=3), "OK", "ERROR")</f>
        <v>OK</v>
      </c>
      <c r="AE40" s="66">
        <v>5</v>
      </c>
      <c r="AF40" s="66">
        <v>2</v>
      </c>
      <c r="AG40" s="66">
        <v>0</v>
      </c>
      <c r="AH40">
        <f t="shared" ref="AH40:AH43" si="7">AE40+(2^6)*AF40+(2^12)*AG40</f>
        <v>133</v>
      </c>
      <c r="AI40" s="124">
        <v>53</v>
      </c>
      <c r="AJ40" s="87" t="str">
        <f t="shared" ref="AJ40:AJ43" si="8">IF(AND(SUM(AE40:AG40) = AG$36, AE40&gt;=3), "OK", "ERROR")</f>
        <v>OK</v>
      </c>
      <c r="AL40" s="66">
        <v>6</v>
      </c>
      <c r="AM40" s="66">
        <v>2</v>
      </c>
      <c r="AN40" s="66">
        <v>0</v>
      </c>
      <c r="AO40">
        <f t="shared" ref="AO40:AO43" si="9">AL40+(2^6)*AM40+(2^12)*AN40</f>
        <v>134</v>
      </c>
      <c r="AP40" s="124">
        <v>53</v>
      </c>
      <c r="AQ40" s="87" t="str">
        <f t="shared" ref="AQ40:AQ43" si="10">IF(AND(SUM(AL40:AN40) = AN$36, AL40&gt;=3), "OK", "ERROR")</f>
        <v>OK</v>
      </c>
      <c r="AS40" s="66">
        <v>7</v>
      </c>
      <c r="AT40" s="66">
        <v>2</v>
      </c>
      <c r="AU40" s="66">
        <v>0</v>
      </c>
      <c r="AV40">
        <f t="shared" ref="AV40:AV43" si="11">AS40+(2^6)*AT40+(2^12)*AU40</f>
        <v>135</v>
      </c>
      <c r="AW40" s="124">
        <v>53</v>
      </c>
      <c r="AX40" s="87" t="str">
        <f t="shared" ref="AX40:AX43" si="12">IF(AND(SUM(AS40:AU40) = AU$36, AS40&gt;=3), "OK", "ERROR")</f>
        <v>OK</v>
      </c>
    </row>
    <row r="41" spans="2:50" x14ac:dyDescent="0.3">
      <c r="B41" s="113">
        <v>2</v>
      </c>
      <c r="C41" s="113">
        <v>4</v>
      </c>
      <c r="D41" s="113">
        <v>5</v>
      </c>
      <c r="E41" s="113">
        <v>6</v>
      </c>
      <c r="F41" s="113">
        <v>9</v>
      </c>
      <c r="H41">
        <v>4</v>
      </c>
      <c r="I41" s="113">
        <v>10</v>
      </c>
      <c r="K41" s="112">
        <v>200</v>
      </c>
      <c r="L41" s="113">
        <v>300</v>
      </c>
      <c r="M41" s="113">
        <v>2500</v>
      </c>
      <c r="N41" s="113">
        <v>8000</v>
      </c>
      <c r="O41" s="126">
        <f t="shared" si="2"/>
        <v>3.6228383731040478E-3</v>
      </c>
      <c r="Q41" s="66">
        <v>3</v>
      </c>
      <c r="R41" s="66">
        <v>1</v>
      </c>
      <c r="S41" s="66">
        <v>1</v>
      </c>
      <c r="T41">
        <f t="shared" si="3"/>
        <v>4163</v>
      </c>
      <c r="U41" s="124">
        <v>30</v>
      </c>
      <c r="V41" s="87" t="str">
        <f t="shared" si="4"/>
        <v>OK</v>
      </c>
      <c r="X41" s="66">
        <v>3</v>
      </c>
      <c r="Y41" s="66">
        <v>2</v>
      </c>
      <c r="Z41" s="66">
        <v>1</v>
      </c>
      <c r="AA41">
        <f t="shared" si="5"/>
        <v>4227</v>
      </c>
      <c r="AB41" s="124">
        <v>33</v>
      </c>
      <c r="AC41" s="87" t="str">
        <f t="shared" si="6"/>
        <v>OK</v>
      </c>
      <c r="AE41" s="66">
        <v>3</v>
      </c>
      <c r="AF41" s="66">
        <v>3</v>
      </c>
      <c r="AG41" s="66">
        <v>1</v>
      </c>
      <c r="AH41">
        <f t="shared" si="7"/>
        <v>4291</v>
      </c>
      <c r="AI41" s="124">
        <v>33</v>
      </c>
      <c r="AJ41" s="87" t="str">
        <f t="shared" si="8"/>
        <v>OK</v>
      </c>
      <c r="AL41" s="66">
        <v>4</v>
      </c>
      <c r="AM41" s="66">
        <v>3</v>
      </c>
      <c r="AN41" s="66">
        <v>1</v>
      </c>
      <c r="AO41">
        <f t="shared" si="9"/>
        <v>4292</v>
      </c>
      <c r="AP41" s="124">
        <v>33</v>
      </c>
      <c r="AQ41" s="87" t="str">
        <f t="shared" si="10"/>
        <v>OK</v>
      </c>
      <c r="AS41" s="66">
        <v>4</v>
      </c>
      <c r="AT41" s="66">
        <v>4</v>
      </c>
      <c r="AU41" s="66">
        <v>1</v>
      </c>
      <c r="AV41">
        <f t="shared" si="11"/>
        <v>4356</v>
      </c>
      <c r="AW41" s="124">
        <v>33</v>
      </c>
      <c r="AX41" s="87" t="str">
        <f t="shared" si="12"/>
        <v>OK</v>
      </c>
    </row>
    <row r="42" spans="2:50" x14ac:dyDescent="0.3">
      <c r="B42" s="113">
        <v>2</v>
      </c>
      <c r="C42" s="113">
        <v>3</v>
      </c>
      <c r="D42" s="113">
        <v>4</v>
      </c>
      <c r="E42" s="113">
        <v>6</v>
      </c>
      <c r="F42" s="113">
        <v>10</v>
      </c>
      <c r="H42">
        <v>5</v>
      </c>
      <c r="I42" s="113">
        <v>30</v>
      </c>
      <c r="K42" s="112">
        <v>150</v>
      </c>
      <c r="L42" s="113">
        <v>400</v>
      </c>
      <c r="M42" s="113">
        <v>400</v>
      </c>
      <c r="N42" s="113">
        <v>6900</v>
      </c>
      <c r="O42" s="126">
        <f t="shared" si="2"/>
        <v>4.8304511641387307E-3</v>
      </c>
      <c r="Q42" s="127">
        <v>3</v>
      </c>
      <c r="R42" s="127">
        <v>0</v>
      </c>
      <c r="S42" s="127">
        <v>2</v>
      </c>
      <c r="T42">
        <f t="shared" si="3"/>
        <v>8195</v>
      </c>
      <c r="U42" s="124">
        <v>10</v>
      </c>
      <c r="V42" s="87" t="str">
        <f t="shared" si="4"/>
        <v>OK</v>
      </c>
      <c r="X42" s="127">
        <v>4</v>
      </c>
      <c r="Y42" s="127">
        <v>0</v>
      </c>
      <c r="Z42" s="127">
        <v>2</v>
      </c>
      <c r="AA42">
        <f t="shared" si="5"/>
        <v>8196</v>
      </c>
      <c r="AB42" s="124">
        <v>15</v>
      </c>
      <c r="AC42" s="87" t="str">
        <f t="shared" si="6"/>
        <v>OK</v>
      </c>
      <c r="AE42" s="127">
        <v>5</v>
      </c>
      <c r="AF42" s="127">
        <v>0</v>
      </c>
      <c r="AG42" s="127">
        <v>2</v>
      </c>
      <c r="AH42">
        <f t="shared" si="7"/>
        <v>8197</v>
      </c>
      <c r="AI42" s="124">
        <v>15</v>
      </c>
      <c r="AJ42" s="87" t="str">
        <f t="shared" si="8"/>
        <v>OK</v>
      </c>
      <c r="AL42" s="127">
        <v>6</v>
      </c>
      <c r="AM42" s="127">
        <v>0</v>
      </c>
      <c r="AN42" s="127">
        <v>2</v>
      </c>
      <c r="AO42">
        <f t="shared" si="9"/>
        <v>8198</v>
      </c>
      <c r="AP42" s="124">
        <v>25</v>
      </c>
      <c r="AQ42" s="87" t="str">
        <f t="shared" si="10"/>
        <v>OK</v>
      </c>
      <c r="AS42" s="127">
        <v>6</v>
      </c>
      <c r="AT42" s="127">
        <v>0</v>
      </c>
      <c r="AU42" s="127">
        <v>3</v>
      </c>
      <c r="AV42">
        <f t="shared" si="11"/>
        <v>12294</v>
      </c>
      <c r="AW42" s="124">
        <v>25</v>
      </c>
      <c r="AX42" s="87" t="str">
        <f t="shared" si="12"/>
        <v>OK</v>
      </c>
    </row>
    <row r="43" spans="2:50" x14ac:dyDescent="0.3">
      <c r="B43" s="113">
        <v>2</v>
      </c>
      <c r="C43" s="113">
        <v>3</v>
      </c>
      <c r="D43" s="113">
        <v>6</v>
      </c>
      <c r="E43" s="113">
        <v>7</v>
      </c>
      <c r="F43" s="113">
        <v>10</v>
      </c>
      <c r="H43">
        <v>6</v>
      </c>
      <c r="I43" s="113">
        <v>20</v>
      </c>
      <c r="K43" s="112">
        <v>100</v>
      </c>
      <c r="L43" s="113">
        <v>500</v>
      </c>
      <c r="M43" s="113">
        <v>300</v>
      </c>
      <c r="N43" s="113">
        <v>10000</v>
      </c>
      <c r="O43" s="126">
        <f t="shared" si="2"/>
        <v>6.0380639551734132E-3</v>
      </c>
      <c r="Q43" s="128">
        <v>4</v>
      </c>
      <c r="R43" s="128">
        <v>0</v>
      </c>
      <c r="S43" s="128">
        <v>1</v>
      </c>
      <c r="T43">
        <f t="shared" si="3"/>
        <v>4100</v>
      </c>
      <c r="U43" s="124">
        <v>10</v>
      </c>
      <c r="V43" s="87" t="str">
        <f t="shared" si="4"/>
        <v>OK</v>
      </c>
      <c r="X43" s="128">
        <v>3</v>
      </c>
      <c r="Y43" s="128">
        <v>1</v>
      </c>
      <c r="Z43" s="128">
        <v>2</v>
      </c>
      <c r="AA43">
        <f t="shared" si="5"/>
        <v>8259</v>
      </c>
      <c r="AB43" s="124">
        <v>50</v>
      </c>
      <c r="AC43" s="87" t="str">
        <f t="shared" si="6"/>
        <v>OK</v>
      </c>
      <c r="AE43" s="128">
        <v>3</v>
      </c>
      <c r="AF43" s="128">
        <v>1</v>
      </c>
      <c r="AG43" s="128">
        <v>3</v>
      </c>
      <c r="AH43">
        <f t="shared" si="7"/>
        <v>12355</v>
      </c>
      <c r="AI43" s="124">
        <v>55</v>
      </c>
      <c r="AJ43" s="87" t="str">
        <f t="shared" si="8"/>
        <v>OK</v>
      </c>
      <c r="AL43" s="128">
        <v>3</v>
      </c>
      <c r="AM43" s="128">
        <v>1</v>
      </c>
      <c r="AN43" s="128">
        <v>4</v>
      </c>
      <c r="AO43">
        <f t="shared" si="9"/>
        <v>16451</v>
      </c>
      <c r="AP43" s="124">
        <v>55</v>
      </c>
      <c r="AQ43" s="87" t="str">
        <f t="shared" si="10"/>
        <v>OK</v>
      </c>
      <c r="AS43" s="128">
        <v>3</v>
      </c>
      <c r="AT43" s="128">
        <v>2</v>
      </c>
      <c r="AU43" s="128">
        <v>4</v>
      </c>
      <c r="AV43">
        <f t="shared" si="11"/>
        <v>16515</v>
      </c>
      <c r="AW43" s="124">
        <v>55</v>
      </c>
      <c r="AX43" s="87" t="str">
        <f t="shared" si="12"/>
        <v>OK</v>
      </c>
    </row>
    <row r="44" spans="2:50" x14ac:dyDescent="0.3">
      <c r="B44" s="113">
        <v>2</v>
      </c>
      <c r="C44" s="113">
        <v>3</v>
      </c>
      <c r="D44" s="113">
        <v>6</v>
      </c>
      <c r="E44" s="113">
        <v>8</v>
      </c>
      <c r="F44" s="113">
        <v>11</v>
      </c>
      <c r="H44">
        <v>7</v>
      </c>
      <c r="I44" s="113">
        <v>20</v>
      </c>
      <c r="K44" s="112">
        <v>75</v>
      </c>
      <c r="L44" s="113">
        <v>2600</v>
      </c>
      <c r="M44" s="113">
        <v>2400</v>
      </c>
      <c r="N44" s="113">
        <v>18000</v>
      </c>
      <c r="O44" s="126">
        <f t="shared" si="2"/>
        <v>3.1397932566901751E-2</v>
      </c>
    </row>
    <row r="45" spans="2:50" x14ac:dyDescent="0.3">
      <c r="B45" s="113">
        <v>6</v>
      </c>
      <c r="C45" s="113">
        <v>7</v>
      </c>
      <c r="D45" s="113">
        <v>8</v>
      </c>
      <c r="E45" s="113">
        <v>10</v>
      </c>
      <c r="F45" s="113">
        <v>11</v>
      </c>
      <c r="H45">
        <v>8</v>
      </c>
      <c r="I45" s="113">
        <v>15</v>
      </c>
      <c r="K45" s="112">
        <v>50</v>
      </c>
      <c r="L45" s="113">
        <v>19000</v>
      </c>
      <c r="M45" s="113">
        <v>20500</v>
      </c>
      <c r="N45" s="113">
        <v>20000</v>
      </c>
      <c r="O45" s="126">
        <f t="shared" si="2"/>
        <v>0.2294464302965897</v>
      </c>
    </row>
    <row r="46" spans="2:50" x14ac:dyDescent="0.3">
      <c r="K46" s="112">
        <v>40</v>
      </c>
      <c r="L46" s="113">
        <v>23000</v>
      </c>
      <c r="M46" s="113">
        <v>18000</v>
      </c>
      <c r="N46" s="113">
        <v>20000</v>
      </c>
      <c r="O46" s="126">
        <f t="shared" si="2"/>
        <v>0.277750941937977</v>
      </c>
      <c r="Q46" t="s">
        <v>165</v>
      </c>
      <c r="S46">
        <v>10</v>
      </c>
      <c r="U46">
        <v>100</v>
      </c>
      <c r="X46" t="s">
        <v>165</v>
      </c>
      <c r="Z46">
        <v>11</v>
      </c>
      <c r="AE46" t="s">
        <v>165</v>
      </c>
      <c r="AG46">
        <v>12</v>
      </c>
      <c r="AL46" t="s">
        <v>165</v>
      </c>
      <c r="AN46">
        <v>13</v>
      </c>
      <c r="AS46" t="s">
        <v>165</v>
      </c>
      <c r="AU46">
        <v>14</v>
      </c>
    </row>
    <row r="47" spans="2:50" x14ac:dyDescent="0.3">
      <c r="K47" s="112">
        <v>30</v>
      </c>
      <c r="L47" s="113">
        <v>20000</v>
      </c>
      <c r="M47" s="113">
        <v>17800</v>
      </c>
      <c r="N47" s="113">
        <v>18000</v>
      </c>
      <c r="O47" s="126">
        <f t="shared" si="2"/>
        <v>0.24152255820693652</v>
      </c>
      <c r="Q47" s="217" t="s">
        <v>166</v>
      </c>
      <c r="R47" s="217"/>
      <c r="S47" cm="1">
        <f t="array" ref="S47">SUMPRODUCT(IF(R49:INDEX(R49:R54,MATCH(TRUE,(R49:R54="")))&gt;0, 1, 0), U49:INDEX(U49:U54,MATCH(TRUE, (U49:U54=""))))/SUM( U49:INDEX(U49:U54,MATCH(TRUE, (U49:U54=""))))</f>
        <v>1</v>
      </c>
      <c r="X47" s="217" t="s">
        <v>166</v>
      </c>
      <c r="Y47" s="217"/>
      <c r="Z47" cm="1">
        <f t="array" ref="Z47">SUMPRODUCT(IF(Y49:INDEX(Y49:Y54,MATCH(TRUE,(Y49:Y54="")))&gt;0, 1, 0), AB49:INDEX(AB49:AB54,MATCH(TRUE, (AB49:AB54=""))))/SUM( AB49:INDEX(AB49:AB54,MATCH(TRUE, (AB49:AB54=""))))</f>
        <v>1</v>
      </c>
      <c r="AE47" s="217" t="s">
        <v>166</v>
      </c>
      <c r="AF47" s="217"/>
      <c r="AG47" cm="1">
        <f t="array" ref="AG47">SUMPRODUCT(IF(AF49:INDEX(AF49:AF54,MATCH(TRUE,(AF49:AF54="")))&gt;0, 1, 0), AI49:INDEX(AI49:AI54,MATCH(TRUE, (AI49:AI54=""))))/SUM( AI49:INDEX(AI49:AI54,MATCH(TRUE, (AI49:AI54=""))))</f>
        <v>1</v>
      </c>
      <c r="AL47" s="217" t="s">
        <v>166</v>
      </c>
      <c r="AM47" s="217"/>
      <c r="AN47" cm="1">
        <f t="array" ref="AN47">SUMPRODUCT(IF(AM49:INDEX(AM49:AM54,MATCH(TRUE,(AM49:AM54="")))&gt;0, 1, 0), AP49:INDEX(AP49:AP54,MATCH(TRUE, (AP49:AP54=""))))/SUM( AP49:INDEX(AP49:AP54,MATCH(TRUE, (AP49:AP54=""))))</f>
        <v>1</v>
      </c>
      <c r="AS47" s="217" t="s">
        <v>166</v>
      </c>
      <c r="AT47" s="217"/>
      <c r="AU47" cm="1">
        <f t="array" ref="AU47">SUMPRODUCT(IF(AT49:INDEX(AT49:AT54,MATCH(TRUE,(AT49:AT54="")))&gt;0, 1, 0), AW49:INDEX(AW49:AW54,MATCH(TRUE, (AW49:AW54=""))))/SUM( AW49:INDEX(AW49:AW54,MATCH(TRUE, (AW49:AW54=""))))</f>
        <v>1</v>
      </c>
    </row>
    <row r="48" spans="2:50" x14ac:dyDescent="0.3">
      <c r="K48" s="112">
        <v>25</v>
      </c>
      <c r="L48" s="113">
        <v>16000</v>
      </c>
      <c r="M48" s="113">
        <v>14800</v>
      </c>
      <c r="N48" s="113">
        <v>17000</v>
      </c>
      <c r="O48" s="126">
        <f t="shared" si="2"/>
        <v>0.19321804656554922</v>
      </c>
      <c r="Q48" s="108" t="s">
        <v>167</v>
      </c>
      <c r="R48" s="108" t="s">
        <v>77</v>
      </c>
      <c r="S48" s="108" t="s">
        <v>78</v>
      </c>
      <c r="T48" s="108" t="s">
        <v>163</v>
      </c>
      <c r="U48" s="108" t="s">
        <v>168</v>
      </c>
      <c r="X48" s="108" t="s">
        <v>167</v>
      </c>
      <c r="Y48" s="108" t="s">
        <v>77</v>
      </c>
      <c r="Z48" s="108" t="s">
        <v>78</v>
      </c>
      <c r="AA48" s="108" t="s">
        <v>163</v>
      </c>
      <c r="AB48" s="108" t="s">
        <v>168</v>
      </c>
      <c r="AE48" s="108" t="s">
        <v>167</v>
      </c>
      <c r="AF48" s="108" t="s">
        <v>77</v>
      </c>
      <c r="AG48" s="108" t="s">
        <v>78</v>
      </c>
      <c r="AH48" s="108" t="s">
        <v>163</v>
      </c>
      <c r="AI48" s="108" t="s">
        <v>168</v>
      </c>
      <c r="AL48" s="108" t="s">
        <v>167</v>
      </c>
      <c r="AM48" s="108" t="s">
        <v>77</v>
      </c>
      <c r="AN48" s="108" t="s">
        <v>78</v>
      </c>
      <c r="AO48" s="108" t="s">
        <v>163</v>
      </c>
      <c r="AP48" s="108" t="s">
        <v>168</v>
      </c>
      <c r="AS48" s="108" t="s">
        <v>167</v>
      </c>
      <c r="AT48" s="108" t="s">
        <v>77</v>
      </c>
      <c r="AU48" s="108" t="s">
        <v>78</v>
      </c>
      <c r="AV48" s="108" t="s">
        <v>163</v>
      </c>
      <c r="AW48" s="108" t="s">
        <v>168</v>
      </c>
    </row>
    <row r="49" spans="11:50" x14ac:dyDescent="0.3">
      <c r="K49" s="144" t="s">
        <v>42</v>
      </c>
      <c r="L49" s="113">
        <v>500</v>
      </c>
      <c r="M49" s="113">
        <v>800</v>
      </c>
      <c r="N49" s="113">
        <v>3000</v>
      </c>
      <c r="O49" s="126">
        <f t="shared" si="2"/>
        <v>6.0380639551734132E-3</v>
      </c>
      <c r="Q49" s="66">
        <v>9</v>
      </c>
      <c r="R49" s="66">
        <v>1</v>
      </c>
      <c r="S49" s="66">
        <v>0</v>
      </c>
      <c r="T49">
        <f>Q49+(2^6)*R49+(2^12)*S49</f>
        <v>73</v>
      </c>
      <c r="U49" s="124">
        <v>33</v>
      </c>
      <c r="V49" s="87" t="str">
        <f>IF(AND(SUM(Q49:S49) = S$46, Q49&gt;=3), "OK", "ERROR")</f>
        <v>OK</v>
      </c>
      <c r="X49" s="66">
        <v>10</v>
      </c>
      <c r="Y49" s="66">
        <v>1</v>
      </c>
      <c r="Z49" s="66">
        <v>0</v>
      </c>
      <c r="AA49">
        <f>X49+(2^6)*Y49+(2^12)*Z49</f>
        <v>74</v>
      </c>
      <c r="AB49" s="124">
        <v>33</v>
      </c>
      <c r="AC49" s="87" t="str">
        <f>IF(AND(SUM(X49:Z49) = Z$46, X49&gt;=3), "OK", "ERROR")</f>
        <v>OK</v>
      </c>
      <c r="AE49" s="66">
        <v>10</v>
      </c>
      <c r="AF49" s="66">
        <v>2</v>
      </c>
      <c r="AG49" s="66">
        <v>0</v>
      </c>
      <c r="AH49">
        <f>AE49+(2^6)*AF49+(2^12)*AG49</f>
        <v>138</v>
      </c>
      <c r="AI49" s="124">
        <v>33</v>
      </c>
      <c r="AJ49" s="87" t="str">
        <f>IF(AND(SUM(AE49:AG49) = AG$46, AE49&gt;=3), "OK", "ERROR")</f>
        <v>OK</v>
      </c>
      <c r="AL49" s="66">
        <v>11</v>
      </c>
      <c r="AM49" s="66">
        <v>2</v>
      </c>
      <c r="AN49" s="66">
        <v>0</v>
      </c>
      <c r="AO49">
        <f>AL49+(2^6)*AM49+(2^12)*AN49</f>
        <v>139</v>
      </c>
      <c r="AP49" s="124">
        <v>33</v>
      </c>
      <c r="AQ49" s="87" t="str">
        <f>IF(AND(SUM(AL49:AN49) = AN$46, AL49&gt;=3), "OK", "ERROR")</f>
        <v>OK</v>
      </c>
      <c r="AS49" s="66">
        <v>12</v>
      </c>
      <c r="AT49" s="66">
        <v>2</v>
      </c>
      <c r="AU49" s="66">
        <v>0</v>
      </c>
      <c r="AV49">
        <f>AS49+(2^6)*AT49+(2^12)*AU49</f>
        <v>140</v>
      </c>
      <c r="AW49" s="124">
        <v>33</v>
      </c>
      <c r="AX49" s="87" t="str">
        <f>IF(AND(SUM(AS49:AU49) = AU$46, AS49&gt;=3), "OK", "ERROR")</f>
        <v>OK</v>
      </c>
    </row>
    <row r="50" spans="11:50" x14ac:dyDescent="0.3">
      <c r="K50" s="145" t="s">
        <v>46</v>
      </c>
      <c r="L50" s="113">
        <v>50</v>
      </c>
      <c r="M50" s="113">
        <v>50</v>
      </c>
      <c r="N50" s="113">
        <v>500</v>
      </c>
      <c r="O50" s="126">
        <f t="shared" si="2"/>
        <v>6.0380639551734134E-4</v>
      </c>
      <c r="Q50" s="66">
        <v>7</v>
      </c>
      <c r="R50" s="66">
        <v>3</v>
      </c>
      <c r="S50" s="66">
        <v>0</v>
      </c>
      <c r="T50">
        <f t="shared" ref="T50:T53" si="13">Q50+(2^6)*R50+(2^12)*S50</f>
        <v>199</v>
      </c>
      <c r="U50" s="124">
        <v>53</v>
      </c>
      <c r="V50" s="87" t="str">
        <f t="shared" ref="V50:V53" si="14">IF(AND(SUM(Q50:S50) = S$46, Q50&gt;=3), "OK", "ERROR")</f>
        <v>OK</v>
      </c>
      <c r="X50" s="66">
        <v>8</v>
      </c>
      <c r="Y50" s="66">
        <v>3</v>
      </c>
      <c r="Z50" s="66">
        <v>0</v>
      </c>
      <c r="AA50">
        <f t="shared" ref="AA50:AA53" si="15">X50+(2^6)*Y50+(2^12)*Z50</f>
        <v>200</v>
      </c>
      <c r="AB50" s="124">
        <v>53</v>
      </c>
      <c r="AC50" s="87" t="str">
        <f t="shared" ref="AC50:AC53" si="16">IF(AND(SUM(X50:Z50) = Z$46, X50&gt;=3), "OK", "ERROR")</f>
        <v>OK</v>
      </c>
      <c r="AE50" s="66">
        <v>9</v>
      </c>
      <c r="AF50" s="66">
        <v>3</v>
      </c>
      <c r="AG50" s="66">
        <v>0</v>
      </c>
      <c r="AH50">
        <f t="shared" ref="AH50:AH53" si="17">AE50+(2^6)*AF50+(2^12)*AG50</f>
        <v>201</v>
      </c>
      <c r="AI50" s="124">
        <v>53</v>
      </c>
      <c r="AJ50" s="87" t="str">
        <f t="shared" ref="AJ50:AJ53" si="18">IF(AND(SUM(AE50:AG50) = AG$46, AE50&gt;=3), "OK", "ERROR")</f>
        <v>OK</v>
      </c>
      <c r="AL50" s="66">
        <v>9</v>
      </c>
      <c r="AM50" s="66">
        <v>4</v>
      </c>
      <c r="AN50" s="66">
        <v>0</v>
      </c>
      <c r="AO50">
        <f t="shared" ref="AO50:AO53" si="19">AL50+(2^6)*AM50+(2^12)*AN50</f>
        <v>265</v>
      </c>
      <c r="AP50" s="124">
        <v>53</v>
      </c>
      <c r="AQ50" s="87" t="str">
        <f t="shared" ref="AQ50:AQ53" si="20">IF(AND(SUM(AL50:AN50) = AN$46, AL50&gt;=3), "OK", "ERROR")</f>
        <v>OK</v>
      </c>
      <c r="AS50" s="66">
        <v>10</v>
      </c>
      <c r="AT50" s="66">
        <v>4</v>
      </c>
      <c r="AU50" s="66">
        <v>0</v>
      </c>
      <c r="AV50">
        <f t="shared" ref="AV50:AV53" si="21">AS50+(2^6)*AT50+(2^12)*AU50</f>
        <v>266</v>
      </c>
      <c r="AW50" s="124">
        <v>53</v>
      </c>
      <c r="AX50" s="87" t="str">
        <f t="shared" ref="AX50:AX53" si="22">IF(AND(SUM(AS50:AU50) = AU$46, AS50&gt;=3), "OK", "ERROR")</f>
        <v>OK</v>
      </c>
    </row>
    <row r="51" spans="11:50" x14ac:dyDescent="0.3">
      <c r="K51" s="146" t="s">
        <v>49</v>
      </c>
      <c r="L51" s="113">
        <v>8</v>
      </c>
      <c r="M51" s="113">
        <v>8</v>
      </c>
      <c r="N51" s="113">
        <v>97</v>
      </c>
      <c r="O51" s="126">
        <f t="shared" si="2"/>
        <v>9.6609023282774617E-5</v>
      </c>
      <c r="Q51" s="66">
        <v>5</v>
      </c>
      <c r="R51" s="66">
        <v>4</v>
      </c>
      <c r="S51" s="66">
        <v>1</v>
      </c>
      <c r="T51">
        <f t="shared" si="13"/>
        <v>4357</v>
      </c>
      <c r="U51" s="124">
        <v>53</v>
      </c>
      <c r="V51" s="87" t="str">
        <f t="shared" si="14"/>
        <v>OK</v>
      </c>
      <c r="X51" s="66">
        <v>5</v>
      </c>
      <c r="Y51" s="66">
        <v>4</v>
      </c>
      <c r="Z51" s="66">
        <v>2</v>
      </c>
      <c r="AA51">
        <f t="shared" si="15"/>
        <v>8453</v>
      </c>
      <c r="AB51" s="124">
        <v>53</v>
      </c>
      <c r="AC51" s="87" t="str">
        <f t="shared" si="16"/>
        <v>OK</v>
      </c>
      <c r="AE51" s="66">
        <v>6</v>
      </c>
      <c r="AF51" s="66">
        <v>4</v>
      </c>
      <c r="AG51" s="66">
        <v>2</v>
      </c>
      <c r="AH51">
        <f t="shared" si="17"/>
        <v>8454</v>
      </c>
      <c r="AI51" s="124">
        <v>53</v>
      </c>
      <c r="AJ51" s="87" t="str">
        <f t="shared" si="18"/>
        <v>OK</v>
      </c>
      <c r="AL51" s="66">
        <v>7</v>
      </c>
      <c r="AM51" s="66">
        <v>4</v>
      </c>
      <c r="AN51" s="66">
        <v>2</v>
      </c>
      <c r="AO51">
        <f t="shared" si="19"/>
        <v>8455</v>
      </c>
      <c r="AP51" s="124">
        <v>53</v>
      </c>
      <c r="AQ51" s="87" t="str">
        <f t="shared" si="20"/>
        <v>OK</v>
      </c>
      <c r="AS51" s="66">
        <v>8</v>
      </c>
      <c r="AT51" s="66">
        <v>4</v>
      </c>
      <c r="AU51" s="66">
        <v>2</v>
      </c>
      <c r="AV51">
        <f t="shared" si="21"/>
        <v>8456</v>
      </c>
      <c r="AW51" s="124">
        <v>53</v>
      </c>
      <c r="AX51" s="87" t="str">
        <f t="shared" si="22"/>
        <v>OK</v>
      </c>
    </row>
    <row r="52" spans="11:50" x14ac:dyDescent="0.3">
      <c r="Q52" s="127">
        <v>7</v>
      </c>
      <c r="R52" s="127">
        <v>1</v>
      </c>
      <c r="S52" s="127">
        <v>2</v>
      </c>
      <c r="T52">
        <f t="shared" si="13"/>
        <v>8263</v>
      </c>
      <c r="U52" s="124">
        <v>25</v>
      </c>
      <c r="V52" s="87" t="str">
        <f t="shared" si="14"/>
        <v>OK</v>
      </c>
      <c r="X52" s="127">
        <v>9</v>
      </c>
      <c r="Y52" s="127">
        <v>1</v>
      </c>
      <c r="Z52" s="127">
        <v>1</v>
      </c>
      <c r="AA52">
        <f t="shared" si="15"/>
        <v>4169</v>
      </c>
      <c r="AB52" s="124">
        <v>25</v>
      </c>
      <c r="AC52" s="87" t="str">
        <f t="shared" si="16"/>
        <v>OK</v>
      </c>
      <c r="AE52" s="127">
        <v>10</v>
      </c>
      <c r="AF52" s="127">
        <v>1</v>
      </c>
      <c r="AG52" s="127">
        <v>1</v>
      </c>
      <c r="AH52">
        <f t="shared" si="17"/>
        <v>4170</v>
      </c>
      <c r="AI52" s="124">
        <v>25</v>
      </c>
      <c r="AJ52" s="87" t="str">
        <f t="shared" si="18"/>
        <v>OK</v>
      </c>
      <c r="AL52" s="127">
        <v>11</v>
      </c>
      <c r="AM52" s="127">
        <v>1</v>
      </c>
      <c r="AN52" s="127">
        <v>1</v>
      </c>
      <c r="AO52">
        <f t="shared" si="19"/>
        <v>4171</v>
      </c>
      <c r="AP52" s="124">
        <v>25</v>
      </c>
      <c r="AQ52" s="87" t="str">
        <f t="shared" si="20"/>
        <v>OK</v>
      </c>
      <c r="AS52" s="127">
        <v>12</v>
      </c>
      <c r="AT52" s="127">
        <v>1</v>
      </c>
      <c r="AU52" s="127">
        <v>1</v>
      </c>
      <c r="AV52">
        <f t="shared" si="21"/>
        <v>4172</v>
      </c>
      <c r="AW52" s="124">
        <v>25</v>
      </c>
      <c r="AX52" s="87" t="str">
        <f t="shared" si="22"/>
        <v>OK</v>
      </c>
    </row>
    <row r="53" spans="11:50" x14ac:dyDescent="0.3">
      <c r="L53" s="147">
        <f>SUM(L37:L51)</f>
        <v>82808</v>
      </c>
      <c r="M53" s="147">
        <f>SUM(M37:M51)</f>
        <v>79218</v>
      </c>
      <c r="N53" s="147">
        <f>SUM(N37:N51)</f>
        <v>131097</v>
      </c>
      <c r="Q53" s="128">
        <v>3</v>
      </c>
      <c r="R53" s="128">
        <v>2</v>
      </c>
      <c r="S53" s="128">
        <v>5</v>
      </c>
      <c r="T53">
        <f t="shared" si="13"/>
        <v>20611</v>
      </c>
      <c r="U53" s="124">
        <v>55</v>
      </c>
      <c r="V53" s="87" t="str">
        <f t="shared" si="14"/>
        <v>OK</v>
      </c>
      <c r="X53" s="128">
        <v>3</v>
      </c>
      <c r="Y53" s="128">
        <v>2</v>
      </c>
      <c r="Z53" s="128">
        <v>6</v>
      </c>
      <c r="AA53">
        <f t="shared" si="15"/>
        <v>24707</v>
      </c>
      <c r="AB53" s="124">
        <v>55</v>
      </c>
      <c r="AC53" s="87" t="str">
        <f t="shared" si="16"/>
        <v>OK</v>
      </c>
      <c r="AE53" s="128">
        <v>4</v>
      </c>
      <c r="AF53" s="128">
        <v>2</v>
      </c>
      <c r="AG53" s="128">
        <v>6</v>
      </c>
      <c r="AH53">
        <f t="shared" si="17"/>
        <v>24708</v>
      </c>
      <c r="AI53" s="124">
        <v>55</v>
      </c>
      <c r="AJ53" s="87" t="str">
        <f t="shared" si="18"/>
        <v>OK</v>
      </c>
      <c r="AL53" s="128">
        <v>4</v>
      </c>
      <c r="AM53" s="128">
        <v>2</v>
      </c>
      <c r="AN53" s="128">
        <v>7</v>
      </c>
      <c r="AO53">
        <f t="shared" si="19"/>
        <v>28804</v>
      </c>
      <c r="AP53" s="124">
        <v>55</v>
      </c>
      <c r="AQ53" s="87" t="str">
        <f t="shared" si="20"/>
        <v>OK</v>
      </c>
      <c r="AS53" s="128">
        <v>5</v>
      </c>
      <c r="AT53" s="128">
        <v>2</v>
      </c>
      <c r="AU53" s="128">
        <v>7</v>
      </c>
      <c r="AV53">
        <f t="shared" si="21"/>
        <v>28805</v>
      </c>
      <c r="AW53" s="124">
        <v>55</v>
      </c>
      <c r="AX53" s="87" t="str">
        <f t="shared" si="22"/>
        <v>OK</v>
      </c>
    </row>
    <row r="54" spans="11:50" x14ac:dyDescent="0.3">
      <c r="K54" s="116" t="s">
        <v>170</v>
      </c>
      <c r="L54" s="6">
        <v>44.500531349628055</v>
      </c>
      <c r="M54" s="6">
        <v>55.126360170668285</v>
      </c>
      <c r="N54" s="6">
        <v>100.02135823092824</v>
      </c>
    </row>
    <row r="56" spans="11:50" x14ac:dyDescent="0.3">
      <c r="Q56" t="s">
        <v>165</v>
      </c>
      <c r="S56">
        <v>15</v>
      </c>
      <c r="U56">
        <v>100</v>
      </c>
      <c r="X56" t="s">
        <v>165</v>
      </c>
      <c r="Z56">
        <v>16</v>
      </c>
      <c r="AE56" t="s">
        <v>165</v>
      </c>
      <c r="AG56">
        <v>17</v>
      </c>
      <c r="AL56" t="s">
        <v>165</v>
      </c>
      <c r="AN56">
        <v>18</v>
      </c>
      <c r="AS56" t="s">
        <v>165</v>
      </c>
      <c r="AU56">
        <v>19</v>
      </c>
    </row>
    <row r="57" spans="11:50" x14ac:dyDescent="0.3">
      <c r="Q57" s="217" t="s">
        <v>166</v>
      </c>
      <c r="R57" s="217"/>
      <c r="S57" cm="1">
        <f t="array" ref="S57">SUMPRODUCT(IF(R59:INDEX(R59:R64,MATCH(TRUE,(R59:R64="")))&gt;0, 1, 0), U59:INDEX(U59:U64,MATCH(TRUE, (U59:U64=""))))/SUM( U59:INDEX(U59:U64,MATCH(TRUE, (U59:U64=""))))</f>
        <v>1</v>
      </c>
      <c r="X57" s="217" t="s">
        <v>166</v>
      </c>
      <c r="Y57" s="217"/>
      <c r="Z57" cm="1">
        <f t="array" ref="Z57">SUMPRODUCT(IF(Y59:INDEX(Y59:Y64,MATCH(TRUE,(Y59:Y64="")))&gt;0, 1, 0), AB59:INDEX(AB59:AB64,MATCH(TRUE, (AB59:AB64=""))))/SUM( AB59:INDEX(AB59:AB64,MATCH(TRUE, (AB59:AB64=""))))</f>
        <v>1</v>
      </c>
      <c r="AE57" s="217" t="s">
        <v>166</v>
      </c>
      <c r="AF57" s="217"/>
      <c r="AG57" cm="1">
        <f t="array" ref="AG57">SUMPRODUCT(IF(AF59:INDEX(AF59:AF64,MATCH(TRUE,(AF59:AF64="")))&gt;0, 1, 0), AI59:INDEX(AI59:AI64,MATCH(TRUE, (AI59:AI64=""))))/SUM( AI59:INDEX(AI59:AI64,MATCH(TRUE, (AI59:AI64=""))))</f>
        <v>1</v>
      </c>
      <c r="AL57" s="217" t="s">
        <v>166</v>
      </c>
      <c r="AM57" s="217"/>
      <c r="AN57" cm="1">
        <f t="array" ref="AN57">SUMPRODUCT(IF(AM59:INDEX(AM59:AM64,MATCH(TRUE,(AM59:AM64="")))&gt;0, 1, 0), AP59:INDEX(AP59:AP64,MATCH(TRUE, (AP59:AP64=""))))/SUM( AP59:INDEX(AP59:AP64,MATCH(TRUE, (AP59:AP64=""))))</f>
        <v>1</v>
      </c>
      <c r="AS57" s="217" t="s">
        <v>166</v>
      </c>
      <c r="AT57" s="217"/>
      <c r="AU57" cm="1">
        <f t="array" ref="AU57">SUMPRODUCT(IF(AT59:INDEX(AT59:AT64,MATCH(TRUE,(AT59:AT64="")))&gt;0, 1, 0), AW59:INDEX(AW59:AW64,MATCH(TRUE, (AW59:AW64=""))))/SUM( AW59:INDEX(AW59:AW64,MATCH(TRUE, (AW59:AW64=""))))</f>
        <v>1</v>
      </c>
    </row>
    <row r="58" spans="11:50" x14ac:dyDescent="0.3">
      <c r="Q58" s="108" t="s">
        <v>167</v>
      </c>
      <c r="R58" s="108" t="s">
        <v>77</v>
      </c>
      <c r="S58" s="108" t="s">
        <v>78</v>
      </c>
      <c r="T58" s="108" t="s">
        <v>163</v>
      </c>
      <c r="U58" s="108" t="s">
        <v>168</v>
      </c>
      <c r="X58" s="108" t="s">
        <v>167</v>
      </c>
      <c r="Y58" s="108" t="s">
        <v>77</v>
      </c>
      <c r="Z58" s="108" t="s">
        <v>78</v>
      </c>
      <c r="AA58" s="108" t="s">
        <v>163</v>
      </c>
      <c r="AB58" s="108" t="s">
        <v>168</v>
      </c>
      <c r="AE58" s="108" t="s">
        <v>167</v>
      </c>
      <c r="AF58" s="108" t="s">
        <v>77</v>
      </c>
      <c r="AG58" s="108" t="s">
        <v>78</v>
      </c>
      <c r="AH58" s="108" t="s">
        <v>163</v>
      </c>
      <c r="AI58" s="108" t="s">
        <v>168</v>
      </c>
      <c r="AL58" s="108" t="s">
        <v>167</v>
      </c>
      <c r="AM58" s="108" t="s">
        <v>77</v>
      </c>
      <c r="AN58" s="108" t="s">
        <v>78</v>
      </c>
      <c r="AO58" s="108" t="s">
        <v>163</v>
      </c>
      <c r="AP58" s="108" t="s">
        <v>168</v>
      </c>
      <c r="AS58" s="108" t="s">
        <v>167</v>
      </c>
      <c r="AT58" s="108" t="s">
        <v>77</v>
      </c>
      <c r="AU58" s="108" t="s">
        <v>78</v>
      </c>
      <c r="AV58" s="108" t="s">
        <v>163</v>
      </c>
      <c r="AW58" s="108" t="s">
        <v>168</v>
      </c>
    </row>
    <row r="59" spans="11:50" x14ac:dyDescent="0.3">
      <c r="Q59" s="66">
        <v>12</v>
      </c>
      <c r="R59" s="66">
        <v>3</v>
      </c>
      <c r="S59" s="66">
        <v>0</v>
      </c>
      <c r="T59">
        <f>Q59+(2^6)*R59+(2^12)*S59</f>
        <v>204</v>
      </c>
      <c r="U59" s="124">
        <v>33</v>
      </c>
      <c r="V59" s="87" t="str">
        <f>IF(AND(SUM(Q59:S59) = S$56, Q59&gt;=3), "OK", "ERROR")</f>
        <v>OK</v>
      </c>
      <c r="X59" s="66">
        <v>13</v>
      </c>
      <c r="Y59" s="66">
        <v>3</v>
      </c>
      <c r="Z59" s="66">
        <v>0</v>
      </c>
      <c r="AA59">
        <f>X59+(2^6)*Y59+(2^12)*Z59</f>
        <v>205</v>
      </c>
      <c r="AB59" s="124">
        <v>33</v>
      </c>
      <c r="AC59" s="87" t="str">
        <f>IF(AND(SUM(X59:Z59) = Z$56, X59&gt;=3), "OK", "ERROR")</f>
        <v>OK</v>
      </c>
      <c r="AE59" s="66">
        <v>14</v>
      </c>
      <c r="AF59" s="66">
        <v>3</v>
      </c>
      <c r="AG59" s="66">
        <v>0</v>
      </c>
      <c r="AH59">
        <f>AE59+(2^6)*AF59+(2^12)*AG59</f>
        <v>206</v>
      </c>
      <c r="AI59" s="124">
        <v>33</v>
      </c>
      <c r="AJ59" s="87" t="str">
        <f>IF(AND(SUM(AE59:AG59) = AG$56, AE59&gt;=3), "OK", "ERROR")</f>
        <v>OK</v>
      </c>
      <c r="AL59" s="66">
        <v>15</v>
      </c>
      <c r="AM59" s="66">
        <v>3</v>
      </c>
      <c r="AN59" s="66">
        <v>0</v>
      </c>
      <c r="AO59">
        <f>AL59+(2^6)*AM59+(2^12)*AN59</f>
        <v>207</v>
      </c>
      <c r="AP59" s="124">
        <v>33</v>
      </c>
      <c r="AQ59" s="87" t="str">
        <f>IF(AND(SUM(AL59:AN59) = AN$56, AL59&gt;=3), "OK", "ERROR")</f>
        <v>OK</v>
      </c>
      <c r="AS59" s="66">
        <v>15</v>
      </c>
      <c r="AT59" s="66">
        <v>4</v>
      </c>
      <c r="AU59" s="66">
        <v>0</v>
      </c>
      <c r="AV59">
        <f>AS59+(2^6)*AT59+(2^12)*AU59</f>
        <v>271</v>
      </c>
      <c r="AW59" s="124">
        <v>33</v>
      </c>
      <c r="AX59" s="87" t="str">
        <f>IF(AND(SUM(AS59:AU59) = AU$56, AS59&gt;=3), "OK", "ERROR")</f>
        <v>OK</v>
      </c>
    </row>
    <row r="60" spans="11:50" x14ac:dyDescent="0.3">
      <c r="Q60" s="66">
        <v>11</v>
      </c>
      <c r="R60" s="66">
        <v>4</v>
      </c>
      <c r="S60" s="66">
        <v>0</v>
      </c>
      <c r="T60">
        <f t="shared" ref="T60:T63" si="23">Q60+(2^6)*R60+(2^12)*S60</f>
        <v>267</v>
      </c>
      <c r="U60" s="124">
        <v>53</v>
      </c>
      <c r="V60" s="87" t="str">
        <f t="shared" ref="V60:V63" si="24">IF(AND(SUM(Q60:S60) = S$56, Q60&gt;=3), "OK", "ERROR")</f>
        <v>OK</v>
      </c>
      <c r="X60" s="66">
        <v>11</v>
      </c>
      <c r="Y60" s="66">
        <v>5</v>
      </c>
      <c r="Z60" s="66">
        <v>0</v>
      </c>
      <c r="AA60">
        <f t="shared" ref="AA60:AA63" si="25">X60+(2^6)*Y60+(2^12)*Z60</f>
        <v>331</v>
      </c>
      <c r="AB60" s="124">
        <v>53</v>
      </c>
      <c r="AC60" s="87" t="str">
        <f t="shared" ref="AC60:AC63" si="26">IF(AND(SUM(X60:Z60) = Z$56, X60&gt;=3), "OK", "ERROR")</f>
        <v>OK</v>
      </c>
      <c r="AE60" s="66">
        <v>11</v>
      </c>
      <c r="AF60" s="66">
        <v>6</v>
      </c>
      <c r="AG60" s="66">
        <v>0</v>
      </c>
      <c r="AH60">
        <f t="shared" ref="AH60:AH63" si="27">AE60+(2^6)*AF60+(2^12)*AG60</f>
        <v>395</v>
      </c>
      <c r="AI60" s="124">
        <v>53</v>
      </c>
      <c r="AJ60" s="87" t="str">
        <f t="shared" ref="AJ60:AJ63" si="28">IF(AND(SUM(AE60:AG60) = AG$56, AE60&gt;=3), "OK", "ERROR")</f>
        <v>OK</v>
      </c>
      <c r="AL60" s="66">
        <v>12</v>
      </c>
      <c r="AM60" s="66">
        <v>6</v>
      </c>
      <c r="AN60" s="66">
        <v>0</v>
      </c>
      <c r="AO60">
        <f t="shared" ref="AO60:AO63" si="29">AL60+(2^6)*AM60+(2^12)*AN60</f>
        <v>396</v>
      </c>
      <c r="AP60" s="124">
        <v>53</v>
      </c>
      <c r="AQ60" s="87" t="str">
        <f t="shared" ref="AQ60:AQ63" si="30">IF(AND(SUM(AL60:AN60) = AN$56, AL60&gt;=3), "OK", "ERROR")</f>
        <v>OK</v>
      </c>
      <c r="AS60" s="66">
        <v>13</v>
      </c>
      <c r="AT60" s="66">
        <v>6</v>
      </c>
      <c r="AU60" s="66">
        <v>0</v>
      </c>
      <c r="AV60">
        <f t="shared" ref="AV60:AV63" si="31">AS60+(2^6)*AT60+(2^12)*AU60</f>
        <v>397</v>
      </c>
      <c r="AW60" s="124">
        <v>53</v>
      </c>
      <c r="AX60" s="87" t="str">
        <f t="shared" ref="AX60:AX63" si="32">IF(AND(SUM(AS60:AU60) = AU$56, AS60&gt;=3), "OK", "ERROR")</f>
        <v>OK</v>
      </c>
    </row>
    <row r="61" spans="11:50" x14ac:dyDescent="0.3">
      <c r="Q61" s="66">
        <v>9</v>
      </c>
      <c r="R61" s="66">
        <v>4</v>
      </c>
      <c r="S61" s="66">
        <v>2</v>
      </c>
      <c r="T61">
        <f t="shared" si="23"/>
        <v>8457</v>
      </c>
      <c r="U61" s="124">
        <v>53</v>
      </c>
      <c r="V61" s="87" t="str">
        <f t="shared" si="24"/>
        <v>OK</v>
      </c>
      <c r="X61" s="66">
        <v>9</v>
      </c>
      <c r="Y61" s="66">
        <v>4</v>
      </c>
      <c r="Z61" s="66">
        <v>3</v>
      </c>
      <c r="AA61">
        <f t="shared" si="25"/>
        <v>12553</v>
      </c>
      <c r="AB61" s="124">
        <v>53</v>
      </c>
      <c r="AC61" s="87" t="str">
        <f t="shared" si="26"/>
        <v>OK</v>
      </c>
      <c r="AE61" s="66">
        <v>9</v>
      </c>
      <c r="AF61" s="66">
        <v>5</v>
      </c>
      <c r="AG61" s="66">
        <v>3</v>
      </c>
      <c r="AH61">
        <f t="shared" si="27"/>
        <v>12617</v>
      </c>
      <c r="AI61" s="124">
        <v>53</v>
      </c>
      <c r="AJ61" s="87" t="str">
        <f t="shared" si="28"/>
        <v>OK</v>
      </c>
      <c r="AL61" s="66">
        <v>10</v>
      </c>
      <c r="AM61" s="66">
        <v>5</v>
      </c>
      <c r="AN61" s="66">
        <v>3</v>
      </c>
      <c r="AO61">
        <f t="shared" si="29"/>
        <v>12618</v>
      </c>
      <c r="AP61" s="124">
        <v>53</v>
      </c>
      <c r="AQ61" s="87" t="str">
        <f t="shared" si="30"/>
        <v>OK</v>
      </c>
      <c r="AS61" s="66">
        <v>11</v>
      </c>
      <c r="AT61" s="66">
        <v>5</v>
      </c>
      <c r="AU61" s="66">
        <v>3</v>
      </c>
      <c r="AV61">
        <f t="shared" si="31"/>
        <v>12619</v>
      </c>
      <c r="AW61" s="124">
        <v>53</v>
      </c>
      <c r="AX61" s="87" t="str">
        <f t="shared" si="32"/>
        <v>OK</v>
      </c>
    </row>
    <row r="62" spans="11:50" x14ac:dyDescent="0.3">
      <c r="Q62" s="127">
        <v>12</v>
      </c>
      <c r="R62" s="127">
        <v>2</v>
      </c>
      <c r="S62" s="127">
        <v>1</v>
      </c>
      <c r="T62">
        <f t="shared" si="23"/>
        <v>4236</v>
      </c>
      <c r="U62" s="124">
        <v>25</v>
      </c>
      <c r="V62" s="87" t="str">
        <f t="shared" si="24"/>
        <v>OK</v>
      </c>
      <c r="X62" s="127">
        <v>12</v>
      </c>
      <c r="Y62" s="127">
        <v>3</v>
      </c>
      <c r="Z62" s="127">
        <v>1</v>
      </c>
      <c r="AA62">
        <f t="shared" si="25"/>
        <v>4300</v>
      </c>
      <c r="AB62" s="124">
        <v>25</v>
      </c>
      <c r="AC62" s="87" t="str">
        <f t="shared" si="26"/>
        <v>OK</v>
      </c>
      <c r="AE62" s="127">
        <v>13</v>
      </c>
      <c r="AF62" s="127">
        <v>3</v>
      </c>
      <c r="AG62" s="127">
        <v>1</v>
      </c>
      <c r="AH62">
        <f t="shared" si="27"/>
        <v>4301</v>
      </c>
      <c r="AI62" s="124">
        <v>25</v>
      </c>
      <c r="AJ62" s="87" t="str">
        <f t="shared" si="28"/>
        <v>OK</v>
      </c>
      <c r="AL62" s="127">
        <v>14</v>
      </c>
      <c r="AM62" s="127">
        <v>3</v>
      </c>
      <c r="AN62" s="127">
        <v>1</v>
      </c>
      <c r="AO62">
        <f t="shared" si="29"/>
        <v>4302</v>
      </c>
      <c r="AP62" s="124">
        <v>25</v>
      </c>
      <c r="AQ62" s="87" t="str">
        <f t="shared" si="30"/>
        <v>OK</v>
      </c>
      <c r="AS62" s="127">
        <v>14</v>
      </c>
      <c r="AT62" s="127">
        <v>4</v>
      </c>
      <c r="AU62" s="127">
        <v>1</v>
      </c>
      <c r="AV62">
        <f t="shared" si="31"/>
        <v>4366</v>
      </c>
      <c r="AW62" s="124">
        <v>25</v>
      </c>
      <c r="AX62" s="87" t="str">
        <f t="shared" si="32"/>
        <v>OK</v>
      </c>
    </row>
    <row r="63" spans="11:50" x14ac:dyDescent="0.3">
      <c r="Q63" s="128">
        <v>5</v>
      </c>
      <c r="R63" s="128">
        <v>2</v>
      </c>
      <c r="S63" s="128">
        <v>8</v>
      </c>
      <c r="T63">
        <f t="shared" si="23"/>
        <v>32901</v>
      </c>
      <c r="U63" s="124">
        <v>55</v>
      </c>
      <c r="V63" s="87" t="str">
        <f t="shared" si="24"/>
        <v>OK</v>
      </c>
      <c r="X63" s="128">
        <v>5</v>
      </c>
      <c r="Y63" s="128">
        <v>2</v>
      </c>
      <c r="Z63" s="128">
        <v>9</v>
      </c>
      <c r="AA63">
        <f t="shared" si="25"/>
        <v>36997</v>
      </c>
      <c r="AB63" s="124">
        <v>55</v>
      </c>
      <c r="AC63" s="87" t="str">
        <f t="shared" si="26"/>
        <v>OK</v>
      </c>
      <c r="AE63" s="128">
        <v>6</v>
      </c>
      <c r="AF63" s="128">
        <v>2</v>
      </c>
      <c r="AG63" s="128">
        <v>9</v>
      </c>
      <c r="AH63">
        <f t="shared" si="27"/>
        <v>36998</v>
      </c>
      <c r="AI63" s="124">
        <v>55</v>
      </c>
      <c r="AJ63" s="87" t="str">
        <f t="shared" si="28"/>
        <v>OK</v>
      </c>
      <c r="AL63" s="128">
        <v>6</v>
      </c>
      <c r="AM63" s="128">
        <v>3</v>
      </c>
      <c r="AN63" s="128">
        <v>9</v>
      </c>
      <c r="AO63">
        <f t="shared" si="29"/>
        <v>37062</v>
      </c>
      <c r="AP63" s="124">
        <v>55</v>
      </c>
      <c r="AQ63" s="87" t="str">
        <f t="shared" si="30"/>
        <v>OK</v>
      </c>
      <c r="AS63" s="128">
        <v>6</v>
      </c>
      <c r="AT63" s="128">
        <v>3</v>
      </c>
      <c r="AU63" s="128">
        <v>10</v>
      </c>
      <c r="AV63">
        <f t="shared" si="31"/>
        <v>41158</v>
      </c>
      <c r="AW63" s="124">
        <v>55</v>
      </c>
      <c r="AX63" s="87" t="str">
        <f t="shared" si="32"/>
        <v>OK</v>
      </c>
    </row>
    <row r="65" spans="12:50" x14ac:dyDescent="0.3">
      <c r="L65" s="63"/>
      <c r="M65" s="63"/>
      <c r="N65" s="63"/>
    </row>
    <row r="66" spans="12:50" x14ac:dyDescent="0.3">
      <c r="Q66" t="s">
        <v>165</v>
      </c>
      <c r="S66">
        <v>20</v>
      </c>
      <c r="U66">
        <v>100</v>
      </c>
      <c r="X66" t="s">
        <v>165</v>
      </c>
      <c r="Z66">
        <v>21</v>
      </c>
      <c r="AE66" t="s">
        <v>165</v>
      </c>
      <c r="AG66">
        <v>22</v>
      </c>
      <c r="AL66" t="s">
        <v>165</v>
      </c>
      <c r="AN66">
        <v>23</v>
      </c>
      <c r="AS66" t="s">
        <v>165</v>
      </c>
      <c r="AU66">
        <v>24</v>
      </c>
    </row>
    <row r="67" spans="12:50" x14ac:dyDescent="0.3">
      <c r="Q67" s="217" t="s">
        <v>166</v>
      </c>
      <c r="R67" s="217"/>
      <c r="S67" cm="1">
        <f t="array" ref="S67">SUMPRODUCT(IF(R69:INDEX(R69:R74,MATCH(TRUE,(R69:R74="")))&gt;0, 1, 0), U69:INDEX(U69:U74,MATCH(TRUE, (U69:U74=""))))/SUM( U69:INDEX(U69:U74,MATCH(TRUE, (U69:U74=""))))</f>
        <v>1</v>
      </c>
      <c r="X67" s="217" t="s">
        <v>166</v>
      </c>
      <c r="Y67" s="217"/>
      <c r="Z67" cm="1">
        <f t="array" ref="Z67">SUMPRODUCT(IF(Y69:INDEX(Y69:Y74,MATCH(TRUE,(Y69:Y74="")))&gt;0, 1, 0), AB69:INDEX(AB69:AB74,MATCH(TRUE, (AB69:AB74=""))))/SUM( AB69:INDEX(AB69:AB74,MATCH(TRUE, (AB69:AB74=""))))</f>
        <v>1</v>
      </c>
      <c r="AE67" s="217" t="s">
        <v>166</v>
      </c>
      <c r="AF67" s="217"/>
      <c r="AG67" cm="1">
        <f t="array" ref="AG67">SUMPRODUCT(IF(AF69:INDEX(AF69:AF74,MATCH(TRUE,(AF69:AF74="")))&gt;0, 1, 0), AI69:INDEX(AI69:AI74,MATCH(TRUE, (AI69:AI74=""))))/SUM( AI69:INDEX(AI69:AI74,MATCH(TRUE, (AI69:AI74=""))))</f>
        <v>1</v>
      </c>
      <c r="AL67" s="217" t="s">
        <v>166</v>
      </c>
      <c r="AM67" s="217"/>
      <c r="AN67" cm="1">
        <f t="array" ref="AN67">SUMPRODUCT(IF(AM69:INDEX(AM69:AM74,MATCH(TRUE,(AM69:AM74="")))&gt;0, 1, 0), AP69:INDEX(AP69:AP74,MATCH(TRUE, (AP69:AP74=""))))/SUM( AP69:INDEX(AP69:AP74,MATCH(TRUE, (AP69:AP74=""))))</f>
        <v>1</v>
      </c>
      <c r="AS67" s="217" t="s">
        <v>166</v>
      </c>
      <c r="AT67" s="217"/>
      <c r="AU67" cm="1">
        <f t="array" ref="AU67">SUMPRODUCT(IF(AT69:INDEX(AT69:AT74,MATCH(TRUE,(AT69:AT74="")))&gt;0, 1, 0), AW69:INDEX(AW69:AW74,MATCH(TRUE, (AW69:AW74=""))))/SUM( AW69:INDEX(AW69:AW74,MATCH(TRUE, (AW69:AW74=""))))</f>
        <v>1</v>
      </c>
    </row>
    <row r="68" spans="12:50" x14ac:dyDescent="0.3">
      <c r="Q68" s="108" t="s">
        <v>167</v>
      </c>
      <c r="R68" s="108" t="s">
        <v>77</v>
      </c>
      <c r="S68" s="108" t="s">
        <v>78</v>
      </c>
      <c r="T68" s="108" t="s">
        <v>163</v>
      </c>
      <c r="U68" s="108" t="s">
        <v>168</v>
      </c>
      <c r="X68" s="108" t="s">
        <v>167</v>
      </c>
      <c r="Y68" s="108" t="s">
        <v>77</v>
      </c>
      <c r="Z68" s="108" t="s">
        <v>78</v>
      </c>
      <c r="AA68" s="108" t="s">
        <v>163</v>
      </c>
      <c r="AB68" s="108" t="s">
        <v>168</v>
      </c>
      <c r="AE68" s="108" t="s">
        <v>167</v>
      </c>
      <c r="AF68" s="108" t="s">
        <v>77</v>
      </c>
      <c r="AG68" s="108" t="s">
        <v>78</v>
      </c>
      <c r="AH68" s="108" t="s">
        <v>163</v>
      </c>
      <c r="AI68" s="108" t="s">
        <v>168</v>
      </c>
      <c r="AL68" s="108" t="s">
        <v>167</v>
      </c>
      <c r="AM68" s="108" t="s">
        <v>77</v>
      </c>
      <c r="AN68" s="108" t="s">
        <v>78</v>
      </c>
      <c r="AO68" s="108" t="s">
        <v>163</v>
      </c>
      <c r="AP68" s="108" t="s">
        <v>168</v>
      </c>
      <c r="AS68" s="108" t="s">
        <v>167</v>
      </c>
      <c r="AT68" s="108" t="s">
        <v>77</v>
      </c>
      <c r="AU68" s="108" t="s">
        <v>78</v>
      </c>
      <c r="AV68" s="108" t="s">
        <v>163</v>
      </c>
      <c r="AW68" s="108" t="s">
        <v>168</v>
      </c>
    </row>
    <row r="69" spans="12:50" x14ac:dyDescent="0.3">
      <c r="Q69" s="66">
        <v>16</v>
      </c>
      <c r="R69" s="66">
        <v>4</v>
      </c>
      <c r="S69" s="66">
        <v>0</v>
      </c>
      <c r="T69">
        <f>Q69+(2^6)*R69+(2^12)*S69</f>
        <v>272</v>
      </c>
      <c r="U69" s="124">
        <v>33</v>
      </c>
      <c r="V69" s="87" t="str">
        <f>IF(AND(SUM(Q69:S69) = S$66, Q69&gt;=3), "OK", "ERROR")</f>
        <v>OK</v>
      </c>
      <c r="X69" s="66">
        <v>17</v>
      </c>
      <c r="Y69" s="66">
        <v>4</v>
      </c>
      <c r="Z69" s="66">
        <v>0</v>
      </c>
      <c r="AA69">
        <f>X69+(2^6)*Y69+(2^12)*Z69</f>
        <v>273</v>
      </c>
      <c r="AB69" s="124">
        <v>33</v>
      </c>
      <c r="AC69" s="87" t="str">
        <f>IF(AND(SUM(X69:Z69) = Z$66, X69&gt;=3), "OK", "ERROR")</f>
        <v>OK</v>
      </c>
      <c r="AE69" s="66">
        <v>18</v>
      </c>
      <c r="AF69" s="66">
        <v>4</v>
      </c>
      <c r="AG69" s="66">
        <v>0</v>
      </c>
      <c r="AH69">
        <f>AE69+(2^6)*AF69+(2^12)*AG69</f>
        <v>274</v>
      </c>
      <c r="AI69" s="124">
        <v>33</v>
      </c>
      <c r="AJ69" s="87" t="str">
        <f>IF(AND(SUM(AE69:AG69) = AG$66, AE69&gt;=3), "OK", "ERROR")</f>
        <v>OK</v>
      </c>
      <c r="AL69" s="66">
        <v>19</v>
      </c>
      <c r="AM69" s="66">
        <v>4</v>
      </c>
      <c r="AN69" s="66">
        <v>0</v>
      </c>
      <c r="AO69">
        <f>AL69+(2^6)*AM69+(2^12)*AN69</f>
        <v>275</v>
      </c>
      <c r="AP69" s="124">
        <v>33</v>
      </c>
      <c r="AQ69" s="87" t="str">
        <f>IF(AND(SUM(AL69:AN69) = AN$66, AL69&gt;=3), "OK", "ERROR")</f>
        <v>OK</v>
      </c>
      <c r="AS69" s="66">
        <v>19</v>
      </c>
      <c r="AT69" s="66">
        <v>5</v>
      </c>
      <c r="AU69" s="66">
        <v>0</v>
      </c>
      <c r="AV69">
        <f>AS69+(2^6)*AT69+(2^12)*AU69</f>
        <v>339</v>
      </c>
      <c r="AW69" s="124">
        <v>33</v>
      </c>
      <c r="AX69" s="87" t="str">
        <f>IF(AND(SUM(AS69:AU69) = AU$66, AS69&gt;=3), "OK", "ERROR")</f>
        <v>OK</v>
      </c>
    </row>
    <row r="70" spans="12:50" x14ac:dyDescent="0.3">
      <c r="Q70" s="66">
        <v>14</v>
      </c>
      <c r="R70" s="66">
        <v>6</v>
      </c>
      <c r="S70" s="66">
        <v>0</v>
      </c>
      <c r="T70">
        <f t="shared" ref="T70:T73" si="33">Q70+(2^6)*R70+(2^12)*S70</f>
        <v>398</v>
      </c>
      <c r="U70" s="124">
        <v>53</v>
      </c>
      <c r="V70" s="87" t="str">
        <f t="shared" ref="V70:V73" si="34">IF(AND(SUM(Q70:S70) = S$66, Q70&gt;=3), "OK", "ERROR")</f>
        <v>OK</v>
      </c>
      <c r="X70" s="66">
        <v>15</v>
      </c>
      <c r="Y70" s="66">
        <v>6</v>
      </c>
      <c r="Z70" s="66">
        <v>0</v>
      </c>
      <c r="AA70">
        <f t="shared" ref="AA70:AA73" si="35">X70+(2^6)*Y70+(2^12)*Z70</f>
        <v>399</v>
      </c>
      <c r="AB70" s="124">
        <v>53</v>
      </c>
      <c r="AC70" s="87" t="str">
        <f t="shared" ref="AC70:AC73" si="36">IF(AND(SUM(X70:Z70) = Z$66, X70&gt;=3), "OK", "ERROR")</f>
        <v>OK</v>
      </c>
      <c r="AE70" s="66">
        <v>15</v>
      </c>
      <c r="AF70" s="66">
        <v>6</v>
      </c>
      <c r="AG70" s="66">
        <v>1</v>
      </c>
      <c r="AH70">
        <f t="shared" ref="AH70:AH73" si="37">AE70+(2^6)*AF70+(2^12)*AG70</f>
        <v>4495</v>
      </c>
      <c r="AI70" s="124">
        <v>53</v>
      </c>
      <c r="AJ70" s="87" t="str">
        <f t="shared" ref="AJ70:AJ73" si="38">IF(AND(SUM(AE70:AG70) = AG$66, AE70&gt;=3), "OK", "ERROR")</f>
        <v>OK</v>
      </c>
      <c r="AL70" s="66">
        <v>16</v>
      </c>
      <c r="AM70" s="66">
        <v>6</v>
      </c>
      <c r="AN70" s="66">
        <v>1</v>
      </c>
      <c r="AO70">
        <f t="shared" ref="AO70:AO73" si="39">AL70+(2^6)*AM70+(2^12)*AN70</f>
        <v>4496</v>
      </c>
      <c r="AP70" s="124">
        <v>53</v>
      </c>
      <c r="AQ70" s="87" t="str">
        <f t="shared" ref="AQ70:AQ73" si="40">IF(AND(SUM(AL70:AN70) = AN$66, AL70&gt;=3), "OK", "ERROR")</f>
        <v>OK</v>
      </c>
      <c r="AS70" s="66">
        <v>16</v>
      </c>
      <c r="AT70" s="66">
        <v>7</v>
      </c>
      <c r="AU70" s="66">
        <v>1</v>
      </c>
      <c r="AV70">
        <f t="shared" ref="AV70:AV73" si="41">AS70+(2^6)*AT70+(2^12)*AU70</f>
        <v>4560</v>
      </c>
      <c r="AW70" s="124">
        <v>53</v>
      </c>
      <c r="AX70" s="87" t="str">
        <f t="shared" ref="AX70:AX73" si="42">IF(AND(SUM(AS70:AU70) = AU$66, AS70&gt;=3), "OK", "ERROR")</f>
        <v>OK</v>
      </c>
    </row>
    <row r="71" spans="12:50" x14ac:dyDescent="0.3">
      <c r="Q71" s="66">
        <v>12</v>
      </c>
      <c r="R71" s="66">
        <v>5</v>
      </c>
      <c r="S71" s="66">
        <v>3</v>
      </c>
      <c r="T71">
        <f t="shared" si="33"/>
        <v>12620</v>
      </c>
      <c r="U71" s="124">
        <v>53</v>
      </c>
      <c r="V71" s="87" t="str">
        <f t="shared" si="34"/>
        <v>OK</v>
      </c>
      <c r="X71" s="66">
        <v>13</v>
      </c>
      <c r="Y71" s="66">
        <v>5</v>
      </c>
      <c r="Z71" s="66">
        <v>3</v>
      </c>
      <c r="AA71">
        <f t="shared" si="35"/>
        <v>12621</v>
      </c>
      <c r="AB71" s="124">
        <v>53</v>
      </c>
      <c r="AC71" s="87" t="str">
        <f t="shared" si="36"/>
        <v>OK</v>
      </c>
      <c r="AE71" s="66">
        <v>14</v>
      </c>
      <c r="AF71" s="66">
        <v>5</v>
      </c>
      <c r="AG71" s="66">
        <v>3</v>
      </c>
      <c r="AH71">
        <f t="shared" si="37"/>
        <v>12622</v>
      </c>
      <c r="AI71" s="124">
        <v>53</v>
      </c>
      <c r="AJ71" s="87" t="str">
        <f t="shared" si="38"/>
        <v>OK</v>
      </c>
      <c r="AL71" s="66">
        <v>14</v>
      </c>
      <c r="AM71" s="66">
        <v>6</v>
      </c>
      <c r="AN71" s="66">
        <v>3</v>
      </c>
      <c r="AO71">
        <f t="shared" si="39"/>
        <v>12686</v>
      </c>
      <c r="AP71" s="124">
        <v>53</v>
      </c>
      <c r="AQ71" s="87" t="str">
        <f t="shared" si="40"/>
        <v>OK</v>
      </c>
      <c r="AS71" s="66">
        <v>15</v>
      </c>
      <c r="AT71" s="66">
        <v>6</v>
      </c>
      <c r="AU71" s="66">
        <v>3</v>
      </c>
      <c r="AV71">
        <f t="shared" si="41"/>
        <v>12687</v>
      </c>
      <c r="AW71" s="124">
        <v>53</v>
      </c>
      <c r="AX71" s="87" t="str">
        <f t="shared" si="42"/>
        <v>OK</v>
      </c>
    </row>
    <row r="72" spans="12:50" x14ac:dyDescent="0.3">
      <c r="Q72" s="127">
        <v>15</v>
      </c>
      <c r="R72" s="127">
        <v>4</v>
      </c>
      <c r="S72" s="127">
        <v>1</v>
      </c>
      <c r="T72">
        <f t="shared" si="33"/>
        <v>4367</v>
      </c>
      <c r="U72" s="124">
        <v>25</v>
      </c>
      <c r="V72" s="87" t="str">
        <f t="shared" si="34"/>
        <v>OK</v>
      </c>
      <c r="X72" s="127">
        <v>16</v>
      </c>
      <c r="Y72" s="127">
        <v>4</v>
      </c>
      <c r="Z72" s="127">
        <v>1</v>
      </c>
      <c r="AA72">
        <f t="shared" si="35"/>
        <v>4368</v>
      </c>
      <c r="AB72" s="124">
        <v>25</v>
      </c>
      <c r="AC72" s="87" t="str">
        <f t="shared" si="36"/>
        <v>OK</v>
      </c>
      <c r="AE72" s="127">
        <v>17</v>
      </c>
      <c r="AF72" s="127">
        <v>4</v>
      </c>
      <c r="AG72" s="127">
        <v>1</v>
      </c>
      <c r="AH72">
        <f t="shared" si="37"/>
        <v>4369</v>
      </c>
      <c r="AI72" s="124">
        <v>25</v>
      </c>
      <c r="AJ72" s="87" t="str">
        <f t="shared" si="38"/>
        <v>OK</v>
      </c>
      <c r="AL72" s="127">
        <v>17</v>
      </c>
      <c r="AM72" s="127">
        <v>5</v>
      </c>
      <c r="AN72" s="127">
        <v>1</v>
      </c>
      <c r="AO72">
        <f t="shared" si="39"/>
        <v>4433</v>
      </c>
      <c r="AP72" s="124">
        <v>25</v>
      </c>
      <c r="AQ72" s="87" t="str">
        <f t="shared" si="40"/>
        <v>OK</v>
      </c>
      <c r="AS72" s="127">
        <v>17</v>
      </c>
      <c r="AT72" s="127">
        <v>5</v>
      </c>
      <c r="AU72" s="127">
        <v>2</v>
      </c>
      <c r="AV72">
        <f t="shared" si="41"/>
        <v>8529</v>
      </c>
      <c r="AW72" s="124">
        <v>25</v>
      </c>
      <c r="AX72" s="87" t="str">
        <f t="shared" si="42"/>
        <v>OK</v>
      </c>
    </row>
    <row r="73" spans="12:50" x14ac:dyDescent="0.3">
      <c r="Q73" s="128">
        <v>6</v>
      </c>
      <c r="R73" s="128">
        <v>3</v>
      </c>
      <c r="S73" s="128">
        <v>11</v>
      </c>
      <c r="T73">
        <f t="shared" si="33"/>
        <v>45254</v>
      </c>
      <c r="U73" s="124">
        <v>55</v>
      </c>
      <c r="V73" s="87" t="str">
        <f t="shared" si="34"/>
        <v>OK</v>
      </c>
      <c r="X73" s="128">
        <v>7</v>
      </c>
      <c r="Y73" s="128">
        <v>3</v>
      </c>
      <c r="Z73" s="128">
        <v>11</v>
      </c>
      <c r="AA73">
        <f t="shared" si="35"/>
        <v>45255</v>
      </c>
      <c r="AB73" s="124">
        <v>55</v>
      </c>
      <c r="AC73" s="87" t="str">
        <f t="shared" si="36"/>
        <v>OK</v>
      </c>
      <c r="AE73" s="128">
        <v>7</v>
      </c>
      <c r="AF73" s="128">
        <v>3</v>
      </c>
      <c r="AG73" s="128">
        <v>12</v>
      </c>
      <c r="AH73">
        <f t="shared" si="37"/>
        <v>49351</v>
      </c>
      <c r="AI73" s="124">
        <v>55</v>
      </c>
      <c r="AJ73" s="87" t="str">
        <f t="shared" si="38"/>
        <v>OK</v>
      </c>
      <c r="AL73" s="128">
        <v>7</v>
      </c>
      <c r="AM73" s="128">
        <v>4</v>
      </c>
      <c r="AN73" s="128">
        <v>12</v>
      </c>
      <c r="AO73">
        <f t="shared" si="39"/>
        <v>49415</v>
      </c>
      <c r="AP73" s="124">
        <v>55</v>
      </c>
      <c r="AQ73" s="87" t="str">
        <f t="shared" si="40"/>
        <v>OK</v>
      </c>
      <c r="AS73" s="128">
        <v>8</v>
      </c>
      <c r="AT73" s="128">
        <v>4</v>
      </c>
      <c r="AU73" s="128">
        <v>12</v>
      </c>
      <c r="AV73">
        <f t="shared" si="41"/>
        <v>49416</v>
      </c>
      <c r="AW73" s="124">
        <v>55</v>
      </c>
      <c r="AX73" s="87" t="str">
        <f t="shared" si="42"/>
        <v>OK</v>
      </c>
    </row>
    <row r="76" spans="12:50" x14ac:dyDescent="0.3">
      <c r="Q76" t="s">
        <v>165</v>
      </c>
      <c r="S76">
        <v>25</v>
      </c>
      <c r="U76">
        <v>100</v>
      </c>
      <c r="X76" t="s">
        <v>165</v>
      </c>
      <c r="Z76">
        <v>26</v>
      </c>
      <c r="AE76" t="s">
        <v>165</v>
      </c>
      <c r="AG76">
        <v>27</v>
      </c>
      <c r="AL76" t="s">
        <v>165</v>
      </c>
      <c r="AN76">
        <v>28</v>
      </c>
      <c r="AS76" t="s">
        <v>165</v>
      </c>
      <c r="AU76">
        <v>29</v>
      </c>
    </row>
    <row r="77" spans="12:50" x14ac:dyDescent="0.3">
      <c r="Q77" s="217" t="s">
        <v>166</v>
      </c>
      <c r="R77" s="217"/>
      <c r="S77" cm="1">
        <f t="array" ref="S77">SUMPRODUCT(IF(R79:INDEX(R79:R84,MATCH(TRUE,(R79:R84="")))&gt;0, 1, 0), U79:INDEX(U79:U84,MATCH(TRUE, (U79:U84=""))))/SUM( U79:INDEX(U79:U84,MATCH(TRUE, (U79:U84=""))))</f>
        <v>1</v>
      </c>
      <c r="X77" s="217" t="s">
        <v>166</v>
      </c>
      <c r="Y77" s="217"/>
      <c r="Z77" cm="1">
        <f t="array" ref="Z77">SUMPRODUCT(IF(Y79:INDEX(Y79:Y84,MATCH(TRUE,(Y79:Y84="")))&gt;0, 1, 0), AB79:INDEX(AB79:AB84,MATCH(TRUE, (AB79:AB84=""))))/SUM( AB79:INDEX(AB79:AB84,MATCH(TRUE, (AB79:AB84=""))))</f>
        <v>1</v>
      </c>
      <c r="AE77" s="217" t="s">
        <v>166</v>
      </c>
      <c r="AF77" s="217"/>
      <c r="AG77" cm="1">
        <f t="array" ref="AG77">SUMPRODUCT(IF(AF79:INDEX(AF79:AF84,MATCH(TRUE,(AF79:AF84="")))&gt;0, 1, 0), AI79:INDEX(AI79:AI84,MATCH(TRUE, (AI79:AI84=""))))/SUM( AI79:INDEX(AI79:AI84,MATCH(TRUE, (AI79:AI84=""))))</f>
        <v>1</v>
      </c>
      <c r="AL77" s="217" t="s">
        <v>166</v>
      </c>
      <c r="AM77" s="217"/>
      <c r="AN77" cm="1">
        <f t="array" ref="AN77">SUMPRODUCT(IF(AM79:INDEX(AM79:AM84,MATCH(TRUE,(AM79:AM84="")))&gt;0, 1, 0), AP79:INDEX(AP79:AP84,MATCH(TRUE, (AP79:AP84=""))))/SUM( AP79:INDEX(AP79:AP84,MATCH(TRUE, (AP79:AP84=""))))</f>
        <v>1</v>
      </c>
      <c r="AS77" s="217" t="s">
        <v>166</v>
      </c>
      <c r="AT77" s="217"/>
      <c r="AU77" cm="1">
        <f t="array" ref="AU77">SUMPRODUCT(IF(AT79:INDEX(AT79:AT84,MATCH(TRUE,(AT79:AT84="")))&gt;0, 1, 0), AW79:INDEX(AW79:AW84,MATCH(TRUE, (AW79:AW84=""))))/SUM( AW79:INDEX(AW79:AW84,MATCH(TRUE, (AW79:AW84=""))))</f>
        <v>1</v>
      </c>
    </row>
    <row r="78" spans="12:50" x14ac:dyDescent="0.3">
      <c r="Q78" s="108" t="s">
        <v>167</v>
      </c>
      <c r="R78" s="108" t="s">
        <v>77</v>
      </c>
      <c r="S78" s="108" t="s">
        <v>78</v>
      </c>
      <c r="T78" s="108" t="s">
        <v>163</v>
      </c>
      <c r="U78" s="108" t="s">
        <v>168</v>
      </c>
      <c r="X78" s="108" t="s">
        <v>167</v>
      </c>
      <c r="Y78" s="108" t="s">
        <v>77</v>
      </c>
      <c r="Z78" s="108" t="s">
        <v>78</v>
      </c>
      <c r="AA78" s="108" t="s">
        <v>163</v>
      </c>
      <c r="AB78" s="108" t="s">
        <v>168</v>
      </c>
      <c r="AE78" s="108" t="s">
        <v>167</v>
      </c>
      <c r="AF78" s="108" t="s">
        <v>77</v>
      </c>
      <c r="AG78" s="108" t="s">
        <v>78</v>
      </c>
      <c r="AH78" s="108" t="s">
        <v>163</v>
      </c>
      <c r="AI78" s="108" t="s">
        <v>168</v>
      </c>
      <c r="AL78" s="108" t="s">
        <v>167</v>
      </c>
      <c r="AM78" s="108" t="s">
        <v>77</v>
      </c>
      <c r="AN78" s="108" t="s">
        <v>78</v>
      </c>
      <c r="AO78" s="108" t="s">
        <v>163</v>
      </c>
      <c r="AP78" s="108" t="s">
        <v>168</v>
      </c>
      <c r="AS78" s="108" t="s">
        <v>167</v>
      </c>
      <c r="AT78" s="108" t="s">
        <v>77</v>
      </c>
      <c r="AU78" s="108" t="s">
        <v>78</v>
      </c>
      <c r="AV78" s="108" t="s">
        <v>163</v>
      </c>
      <c r="AW78" s="108" t="s">
        <v>168</v>
      </c>
    </row>
    <row r="79" spans="12:50" x14ac:dyDescent="0.3">
      <c r="Q79" s="66">
        <v>20</v>
      </c>
      <c r="R79" s="66">
        <v>5</v>
      </c>
      <c r="S79" s="66">
        <v>0</v>
      </c>
      <c r="T79">
        <f>Q79+(2^6)*R79+(2^12)*S79</f>
        <v>340</v>
      </c>
      <c r="U79" s="124">
        <v>33</v>
      </c>
      <c r="V79" s="87" t="str">
        <f>IF(AND(SUM(Q79:S79) = S$76, Q79&gt;=3), "OK", "ERROR")</f>
        <v>OK</v>
      </c>
      <c r="X79" s="66">
        <v>20</v>
      </c>
      <c r="Y79" s="66">
        <v>6</v>
      </c>
      <c r="Z79" s="66">
        <v>0</v>
      </c>
      <c r="AA79">
        <f>X79+(2^6)*Y79+(2^12)*Z79</f>
        <v>404</v>
      </c>
      <c r="AB79" s="124">
        <v>33</v>
      </c>
      <c r="AC79" s="87" t="str">
        <f>IF(AND(SUM(X79:Z79) = Z$76, X79&gt;=3), "OK", "ERROR")</f>
        <v>OK</v>
      </c>
      <c r="AE79" s="66">
        <v>20</v>
      </c>
      <c r="AF79" s="66">
        <v>6</v>
      </c>
      <c r="AG79" s="66">
        <v>1</v>
      </c>
      <c r="AH79">
        <f>AE79+(2^6)*AF79+(2^12)*AG79</f>
        <v>4500</v>
      </c>
      <c r="AI79" s="124">
        <v>33</v>
      </c>
      <c r="AJ79" s="87" t="str">
        <f>IF(AND(SUM(AE79:AG79) = AG$76, AE79&gt;=3), "OK", "ERROR")</f>
        <v>OK</v>
      </c>
      <c r="AL79" s="66">
        <v>20</v>
      </c>
      <c r="AM79" s="66">
        <v>7</v>
      </c>
      <c r="AN79" s="66">
        <v>1</v>
      </c>
      <c r="AO79">
        <f>AL79+(2^6)*AM79+(2^12)*AN79</f>
        <v>4564</v>
      </c>
      <c r="AP79" s="124">
        <v>33</v>
      </c>
      <c r="AQ79" s="87" t="str">
        <f>IF(AND(SUM(AL79:AN79) = AN$76, AL79&gt;=3), "OK", "ERROR")</f>
        <v>OK</v>
      </c>
      <c r="AS79" s="66">
        <v>20</v>
      </c>
      <c r="AT79" s="66">
        <v>8</v>
      </c>
      <c r="AU79" s="66">
        <v>1</v>
      </c>
      <c r="AV79">
        <f>AS79+(2^6)*AT79+(2^12)*AU79</f>
        <v>4628</v>
      </c>
      <c r="AW79" s="124">
        <v>33</v>
      </c>
      <c r="AX79" s="87" t="str">
        <f>IF(AND(SUM(AS79:AU79) = AU$76, AS79&gt;=3), "OK", "ERROR")</f>
        <v>OK</v>
      </c>
    </row>
    <row r="80" spans="12:50" x14ac:dyDescent="0.3">
      <c r="Q80" s="66">
        <v>17</v>
      </c>
      <c r="R80" s="66">
        <v>7</v>
      </c>
      <c r="S80" s="66">
        <v>1</v>
      </c>
      <c r="T80">
        <f t="shared" ref="T80:T83" si="43">Q80+(2^6)*R80+(2^12)*S80</f>
        <v>4561</v>
      </c>
      <c r="U80" s="124">
        <v>53</v>
      </c>
      <c r="V80" s="87" t="str">
        <f t="shared" ref="V80:V83" si="44">IF(AND(SUM(Q80:S80) = S$76, Q80&gt;=3), "OK", "ERROR")</f>
        <v>OK</v>
      </c>
      <c r="X80" s="66">
        <v>17</v>
      </c>
      <c r="Y80" s="66">
        <v>8</v>
      </c>
      <c r="Z80" s="66">
        <v>1</v>
      </c>
      <c r="AA80">
        <f t="shared" ref="AA80:AA83" si="45">X80+(2^6)*Y80+(2^12)*Z80</f>
        <v>4625</v>
      </c>
      <c r="AB80" s="124">
        <v>53</v>
      </c>
      <c r="AC80" s="87" t="str">
        <f t="shared" ref="AC80:AC83" si="46">IF(AND(SUM(X80:Z80) = Z$76, X80&gt;=3), "OK", "ERROR")</f>
        <v>OK</v>
      </c>
      <c r="AE80" s="66">
        <v>18</v>
      </c>
      <c r="AF80" s="66">
        <v>8</v>
      </c>
      <c r="AG80" s="66">
        <v>1</v>
      </c>
      <c r="AH80">
        <f t="shared" ref="AH80:AH83" si="47">AE80+(2^6)*AF80+(2^12)*AG80</f>
        <v>4626</v>
      </c>
      <c r="AI80" s="124">
        <v>53</v>
      </c>
      <c r="AJ80" s="87" t="str">
        <f t="shared" ref="AJ80:AJ83" si="48">IF(AND(SUM(AE80:AG80) = AG$76, AE80&gt;=3), "OK", "ERROR")</f>
        <v>OK</v>
      </c>
      <c r="AL80" s="66">
        <v>18</v>
      </c>
      <c r="AM80" s="66">
        <v>9</v>
      </c>
      <c r="AN80" s="66">
        <v>1</v>
      </c>
      <c r="AO80">
        <f t="shared" ref="AO80:AO83" si="49">AL80+(2^6)*AM80+(2^12)*AN80</f>
        <v>4690</v>
      </c>
      <c r="AP80" s="124">
        <v>53</v>
      </c>
      <c r="AQ80" s="87" t="str">
        <f t="shared" ref="AQ80:AQ83" si="50">IF(AND(SUM(AL80:AN80) = AN$76, AL80&gt;=3), "OK", "ERROR")</f>
        <v>OK</v>
      </c>
      <c r="AS80" s="66">
        <v>19</v>
      </c>
      <c r="AT80" s="66">
        <v>9</v>
      </c>
      <c r="AU80" s="66">
        <v>1</v>
      </c>
      <c r="AV80">
        <f t="shared" ref="AV80:AV83" si="51">AS80+(2^6)*AT80+(2^12)*AU80</f>
        <v>4691</v>
      </c>
      <c r="AW80" s="124">
        <v>53</v>
      </c>
      <c r="AX80" s="87" t="str">
        <f t="shared" ref="AX80:AX83" si="52">IF(AND(SUM(AS80:AU80) = AU$76, AS80&gt;=3), "OK", "ERROR")</f>
        <v>OK</v>
      </c>
    </row>
    <row r="81" spans="17:50" x14ac:dyDescent="0.3">
      <c r="Q81" s="66">
        <v>16</v>
      </c>
      <c r="R81" s="66">
        <v>6</v>
      </c>
      <c r="S81" s="66">
        <v>3</v>
      </c>
      <c r="T81">
        <f t="shared" si="43"/>
        <v>12688</v>
      </c>
      <c r="U81" s="124">
        <v>53</v>
      </c>
      <c r="V81" s="87" t="str">
        <f t="shared" si="44"/>
        <v>OK</v>
      </c>
      <c r="X81" s="66">
        <v>16</v>
      </c>
      <c r="Y81" s="66">
        <v>6</v>
      </c>
      <c r="Z81" s="66">
        <v>4</v>
      </c>
      <c r="AA81">
        <f t="shared" si="45"/>
        <v>16784</v>
      </c>
      <c r="AB81" s="124">
        <v>53</v>
      </c>
      <c r="AC81" s="87" t="str">
        <f t="shared" si="46"/>
        <v>OK</v>
      </c>
      <c r="AE81" s="66">
        <v>16</v>
      </c>
      <c r="AF81" s="66">
        <v>7</v>
      </c>
      <c r="AG81" s="66">
        <v>4</v>
      </c>
      <c r="AH81">
        <f t="shared" si="47"/>
        <v>16848</v>
      </c>
      <c r="AI81" s="124">
        <v>53</v>
      </c>
      <c r="AJ81" s="87" t="str">
        <f t="shared" si="48"/>
        <v>OK</v>
      </c>
      <c r="AL81" s="66">
        <v>17</v>
      </c>
      <c r="AM81" s="66">
        <v>7</v>
      </c>
      <c r="AN81" s="66">
        <v>4</v>
      </c>
      <c r="AO81">
        <f t="shared" si="49"/>
        <v>16849</v>
      </c>
      <c r="AP81" s="124">
        <v>53</v>
      </c>
      <c r="AQ81" s="87" t="str">
        <f t="shared" si="50"/>
        <v>OK</v>
      </c>
      <c r="AS81" s="66">
        <v>17</v>
      </c>
      <c r="AT81" s="66">
        <v>7</v>
      </c>
      <c r="AU81" s="66">
        <v>5</v>
      </c>
      <c r="AV81">
        <f t="shared" si="51"/>
        <v>20945</v>
      </c>
      <c r="AW81" s="124">
        <v>53</v>
      </c>
      <c r="AX81" s="87" t="str">
        <f t="shared" si="52"/>
        <v>OK</v>
      </c>
    </row>
    <row r="82" spans="17:50" x14ac:dyDescent="0.3">
      <c r="Q82" s="127">
        <v>17</v>
      </c>
      <c r="R82" s="127">
        <v>6</v>
      </c>
      <c r="S82" s="127">
        <v>2</v>
      </c>
      <c r="T82">
        <f t="shared" si="43"/>
        <v>8593</v>
      </c>
      <c r="U82" s="124">
        <v>25</v>
      </c>
      <c r="V82" s="87" t="str">
        <f t="shared" si="44"/>
        <v>OK</v>
      </c>
      <c r="X82" s="127">
        <v>18</v>
      </c>
      <c r="Y82" s="127">
        <v>6</v>
      </c>
      <c r="Z82" s="127">
        <v>2</v>
      </c>
      <c r="AA82">
        <f t="shared" si="45"/>
        <v>8594</v>
      </c>
      <c r="AB82" s="124">
        <v>25</v>
      </c>
      <c r="AC82" s="87" t="str">
        <f t="shared" si="46"/>
        <v>OK</v>
      </c>
      <c r="AE82" s="127">
        <v>18</v>
      </c>
      <c r="AF82" s="127">
        <v>7</v>
      </c>
      <c r="AG82" s="127">
        <v>2</v>
      </c>
      <c r="AH82">
        <f t="shared" si="47"/>
        <v>8658</v>
      </c>
      <c r="AI82" s="124">
        <v>25</v>
      </c>
      <c r="AJ82" s="87" t="str">
        <f t="shared" si="48"/>
        <v>OK</v>
      </c>
      <c r="AL82" s="127">
        <v>19</v>
      </c>
      <c r="AM82" s="127">
        <v>7</v>
      </c>
      <c r="AN82" s="127">
        <v>2</v>
      </c>
      <c r="AO82">
        <f t="shared" si="49"/>
        <v>8659</v>
      </c>
      <c r="AP82" s="124">
        <v>25</v>
      </c>
      <c r="AQ82" s="87" t="str">
        <f t="shared" si="50"/>
        <v>OK</v>
      </c>
      <c r="AS82" s="127">
        <v>19</v>
      </c>
      <c r="AT82" s="127">
        <v>7</v>
      </c>
      <c r="AU82" s="127">
        <v>3</v>
      </c>
      <c r="AV82">
        <f t="shared" si="51"/>
        <v>12755</v>
      </c>
      <c r="AW82" s="124">
        <v>25</v>
      </c>
      <c r="AX82" s="87" t="str">
        <f t="shared" si="52"/>
        <v>OK</v>
      </c>
    </row>
    <row r="83" spans="17:50" x14ac:dyDescent="0.3">
      <c r="Q83" s="128">
        <v>9</v>
      </c>
      <c r="R83" s="128">
        <v>4</v>
      </c>
      <c r="S83" s="128">
        <v>12</v>
      </c>
      <c r="T83">
        <f t="shared" si="43"/>
        <v>49417</v>
      </c>
      <c r="U83" s="124">
        <v>55</v>
      </c>
      <c r="V83" s="87" t="str">
        <f t="shared" si="44"/>
        <v>OK</v>
      </c>
      <c r="X83" s="128">
        <v>10</v>
      </c>
      <c r="Y83" s="128">
        <v>4</v>
      </c>
      <c r="Z83" s="128">
        <v>12</v>
      </c>
      <c r="AA83">
        <f t="shared" si="45"/>
        <v>49418</v>
      </c>
      <c r="AB83" s="124">
        <v>55</v>
      </c>
      <c r="AC83" s="87" t="str">
        <f t="shared" si="46"/>
        <v>OK</v>
      </c>
      <c r="AE83" s="128">
        <v>10</v>
      </c>
      <c r="AF83" s="128">
        <v>4</v>
      </c>
      <c r="AG83" s="128">
        <v>13</v>
      </c>
      <c r="AH83">
        <f t="shared" si="47"/>
        <v>53514</v>
      </c>
      <c r="AI83" s="124">
        <v>20</v>
      </c>
      <c r="AJ83" s="87" t="str">
        <f t="shared" si="48"/>
        <v>OK</v>
      </c>
      <c r="AL83" s="128">
        <v>10</v>
      </c>
      <c r="AM83" s="128">
        <v>4</v>
      </c>
      <c r="AN83" s="128">
        <v>14</v>
      </c>
      <c r="AO83">
        <f t="shared" si="49"/>
        <v>57610</v>
      </c>
      <c r="AP83" s="124">
        <v>20</v>
      </c>
      <c r="AQ83" s="87" t="str">
        <f t="shared" si="50"/>
        <v>OK</v>
      </c>
      <c r="AS83" s="128">
        <v>10</v>
      </c>
      <c r="AT83" s="128">
        <v>4</v>
      </c>
      <c r="AU83" s="128">
        <v>15</v>
      </c>
      <c r="AV83">
        <f t="shared" si="51"/>
        <v>61706</v>
      </c>
      <c r="AW83" s="124">
        <v>20</v>
      </c>
      <c r="AX83" s="87" t="str">
        <f t="shared" si="52"/>
        <v>OK</v>
      </c>
    </row>
    <row r="86" spans="17:50" x14ac:dyDescent="0.3">
      <c r="Q86" t="s">
        <v>165</v>
      </c>
      <c r="S86">
        <v>30</v>
      </c>
      <c r="U86">
        <v>100</v>
      </c>
      <c r="X86" t="s">
        <v>165</v>
      </c>
      <c r="Z86">
        <v>31</v>
      </c>
      <c r="AE86" t="s">
        <v>165</v>
      </c>
      <c r="AG86">
        <v>32</v>
      </c>
      <c r="AL86" t="s">
        <v>165</v>
      </c>
      <c r="AN86">
        <v>33</v>
      </c>
      <c r="AS86" t="s">
        <v>165</v>
      </c>
      <c r="AU86">
        <v>34</v>
      </c>
    </row>
    <row r="87" spans="17:50" x14ac:dyDescent="0.3">
      <c r="Q87" s="217" t="s">
        <v>166</v>
      </c>
      <c r="R87" s="217"/>
      <c r="S87" cm="1">
        <f t="array" ref="S87">SUMPRODUCT(IF(R89:INDEX(R89:R94,MATCH(TRUE,(R89:R94="")))&gt;0, 1, 0), U89:INDEX(U89:U94,MATCH(TRUE, (U89:U94=""))))/SUM( U89:INDEX(U89:U94,MATCH(TRUE, (U89:U94=""))))</f>
        <v>1</v>
      </c>
      <c r="X87" s="217" t="s">
        <v>166</v>
      </c>
      <c r="Y87" s="217"/>
      <c r="Z87" cm="1">
        <f t="array" ref="Z87">SUMPRODUCT(IF(Y89:INDEX(Y89:Y94,MATCH(TRUE,(Y89:Y94="")))&gt;0, 1, 0), AB89:INDEX(AB89:AB94,MATCH(TRUE, (AB89:AB94=""))))/SUM( AB89:INDEX(AB89:AB94,MATCH(TRUE, (AB89:AB94=""))))</f>
        <v>1</v>
      </c>
      <c r="AE87" s="217" t="s">
        <v>166</v>
      </c>
      <c r="AF87" s="217"/>
      <c r="AG87" cm="1">
        <f t="array" ref="AG87">SUMPRODUCT(IF(AF89:INDEX(AF89:AF94,MATCH(TRUE,(AF89:AF94="")))&gt;0, 1, 0), AI89:INDEX(AI89:AI94,MATCH(TRUE, (AI89:AI94=""))))/SUM( AI89:INDEX(AI89:AI94,MATCH(TRUE, (AI89:AI94=""))))</f>
        <v>1</v>
      </c>
      <c r="AL87" s="217" t="s">
        <v>166</v>
      </c>
      <c r="AM87" s="217"/>
      <c r="AN87" cm="1">
        <f t="array" ref="AN87">SUMPRODUCT(IF(AM89:INDEX(AM89:AM94,MATCH(TRUE,(AM89:AM94="")))&gt;0, 1, 0), AP89:INDEX(AP89:AP94,MATCH(TRUE, (AP89:AP94=""))))/SUM( AP89:INDEX(AP89:AP94,MATCH(TRUE, (AP89:AP94=""))))</f>
        <v>1</v>
      </c>
      <c r="AS87" s="217" t="s">
        <v>166</v>
      </c>
      <c r="AT87" s="217"/>
      <c r="AU87" cm="1">
        <f t="array" ref="AU87">SUMPRODUCT(IF(AT89:INDEX(AT89:AT94,MATCH(TRUE,(AT89:AT94="")))&gt;0, 1, 0), AW89:INDEX(AW89:AW94,MATCH(TRUE, (AW89:AW94=""))))/SUM( AW89:INDEX(AW89:AW94,MATCH(TRUE, (AW89:AW94=""))))</f>
        <v>1</v>
      </c>
    </row>
    <row r="88" spans="17:50" x14ac:dyDescent="0.3">
      <c r="Q88" s="108" t="s">
        <v>167</v>
      </c>
      <c r="R88" s="108" t="s">
        <v>77</v>
      </c>
      <c r="S88" s="108" t="s">
        <v>78</v>
      </c>
      <c r="T88" s="108" t="s">
        <v>163</v>
      </c>
      <c r="U88" s="108" t="s">
        <v>168</v>
      </c>
      <c r="X88" s="108" t="s">
        <v>167</v>
      </c>
      <c r="Y88" s="108" t="s">
        <v>77</v>
      </c>
      <c r="Z88" s="108" t="s">
        <v>78</v>
      </c>
      <c r="AA88" s="108" t="s">
        <v>163</v>
      </c>
      <c r="AB88" s="108" t="s">
        <v>168</v>
      </c>
      <c r="AE88" s="108" t="s">
        <v>167</v>
      </c>
      <c r="AF88" s="108" t="s">
        <v>77</v>
      </c>
      <c r="AG88" s="108" t="s">
        <v>78</v>
      </c>
      <c r="AH88" s="108" t="s">
        <v>163</v>
      </c>
      <c r="AI88" s="108" t="s">
        <v>168</v>
      </c>
      <c r="AL88" s="108" t="s">
        <v>167</v>
      </c>
      <c r="AM88" s="108" t="s">
        <v>77</v>
      </c>
      <c r="AN88" s="108" t="s">
        <v>78</v>
      </c>
      <c r="AO88" s="108" t="s">
        <v>163</v>
      </c>
      <c r="AP88" s="108" t="s">
        <v>168</v>
      </c>
      <c r="AS88" s="108" t="s">
        <v>167</v>
      </c>
      <c r="AT88" s="108" t="s">
        <v>77</v>
      </c>
      <c r="AU88" s="108" t="s">
        <v>78</v>
      </c>
      <c r="AV88" s="108" t="s">
        <v>163</v>
      </c>
      <c r="AW88" s="108" t="s">
        <v>168</v>
      </c>
    </row>
    <row r="89" spans="17:50" x14ac:dyDescent="0.3">
      <c r="Q89" s="66">
        <v>20</v>
      </c>
      <c r="R89" s="66">
        <v>8</v>
      </c>
      <c r="S89" s="66">
        <v>2</v>
      </c>
      <c r="T89">
        <f>Q89+(2^6)*R89+(2^12)*S89</f>
        <v>8724</v>
      </c>
      <c r="U89" s="124">
        <v>33</v>
      </c>
      <c r="V89" s="87" t="str">
        <f>IF(AND(SUM(Q89:S89) = S$86, Q89&gt;=3), "OK", "ERROR")</f>
        <v>OK</v>
      </c>
      <c r="X89" s="66">
        <v>20</v>
      </c>
      <c r="Y89" s="66">
        <v>9</v>
      </c>
      <c r="Z89" s="66">
        <v>2</v>
      </c>
      <c r="AA89">
        <f>X89+(2^6)*Y89+(2^12)*Z89</f>
        <v>8788</v>
      </c>
      <c r="AB89" s="124">
        <v>33</v>
      </c>
      <c r="AC89" s="87" t="str">
        <f>IF(AND(SUM(X89:Z89) = Z$86, X89&gt;=3), "OK", "ERROR")</f>
        <v>OK</v>
      </c>
      <c r="AE89" s="66">
        <v>20</v>
      </c>
      <c r="AF89" s="66">
        <v>9</v>
      </c>
      <c r="AG89" s="66">
        <v>3</v>
      </c>
      <c r="AH89">
        <f>AE89+(2^6)*AF89+(2^12)*AG89</f>
        <v>12884</v>
      </c>
      <c r="AI89" s="124">
        <v>33</v>
      </c>
      <c r="AJ89" s="87" t="str">
        <f>IF(AND(SUM(AE89:AG89) = AG$86, AE89&gt;=3), "OK", "ERROR")</f>
        <v>OK</v>
      </c>
      <c r="AL89" s="66">
        <v>20</v>
      </c>
      <c r="AM89" s="66">
        <v>10</v>
      </c>
      <c r="AN89" s="66">
        <v>3</v>
      </c>
      <c r="AO89">
        <f>AL89+(2^6)*AM89+(2^12)*AN89</f>
        <v>12948</v>
      </c>
      <c r="AP89" s="124">
        <v>33</v>
      </c>
      <c r="AQ89" s="87" t="str">
        <f>IF(AND(SUM(AL89:AN89) = AN$86, AL89&gt;=3), "OK", "ERROR")</f>
        <v>OK</v>
      </c>
      <c r="AS89" s="66">
        <v>20</v>
      </c>
      <c r="AT89" s="66">
        <v>11</v>
      </c>
      <c r="AU89" s="66">
        <v>3</v>
      </c>
      <c r="AV89">
        <f>AS89+(2^6)*AT89+(2^12)*AU89</f>
        <v>13012</v>
      </c>
      <c r="AW89" s="124">
        <v>33</v>
      </c>
      <c r="AX89" s="87" t="str">
        <f>IF(AND(SUM(AS89:AU89) = AU$86, AS89&gt;=3), "OK", "ERROR")</f>
        <v>OK</v>
      </c>
    </row>
    <row r="90" spans="17:50" x14ac:dyDescent="0.3">
      <c r="Q90" s="66">
        <v>19</v>
      </c>
      <c r="R90" s="66">
        <v>9</v>
      </c>
      <c r="S90" s="66">
        <v>2</v>
      </c>
      <c r="T90">
        <f t="shared" ref="T90:T93" si="53">Q90+(2^6)*R90+(2^12)*S90</f>
        <v>8787</v>
      </c>
      <c r="U90" s="124">
        <v>53</v>
      </c>
      <c r="V90" s="87" t="str">
        <f t="shared" ref="V90:V93" si="54">IF(AND(SUM(Q90:S90) = S$86, Q90&gt;=3), "OK", "ERROR")</f>
        <v>OK</v>
      </c>
      <c r="X90" s="66">
        <v>19</v>
      </c>
      <c r="Y90" s="66">
        <v>10</v>
      </c>
      <c r="Z90" s="66">
        <v>2</v>
      </c>
      <c r="AA90">
        <f t="shared" ref="AA90:AA93" si="55">X90+(2^6)*Y90+(2^12)*Z90</f>
        <v>8851</v>
      </c>
      <c r="AB90" s="124">
        <v>53</v>
      </c>
      <c r="AC90" s="87" t="str">
        <f t="shared" ref="AC90:AC93" si="56">IF(AND(SUM(X90:Z90) = Z$86, X90&gt;=3), "OK", "ERROR")</f>
        <v>OK</v>
      </c>
      <c r="AE90" s="66">
        <v>19</v>
      </c>
      <c r="AF90" s="66">
        <v>10</v>
      </c>
      <c r="AG90" s="66">
        <v>3</v>
      </c>
      <c r="AH90">
        <f t="shared" ref="AH90:AH93" si="57">AE90+(2^6)*AF90+(2^12)*AG90</f>
        <v>12947</v>
      </c>
      <c r="AI90" s="124">
        <v>53</v>
      </c>
      <c r="AJ90" s="87" t="str">
        <f t="shared" ref="AJ90:AJ93" si="58">IF(AND(SUM(AE90:AG90) = AG$86, AE90&gt;=3), "OK", "ERROR")</f>
        <v>OK</v>
      </c>
      <c r="AL90" s="66">
        <v>19</v>
      </c>
      <c r="AM90" s="66">
        <v>11</v>
      </c>
      <c r="AN90" s="66">
        <v>3</v>
      </c>
      <c r="AO90">
        <f t="shared" ref="AO90:AO93" si="59">AL90+(2^6)*AM90+(2^12)*AN90</f>
        <v>13011</v>
      </c>
      <c r="AP90" s="124">
        <v>53</v>
      </c>
      <c r="AQ90" s="87" t="str">
        <f t="shared" ref="AQ90:AQ93" si="60">IF(AND(SUM(AL90:AN90) = AN$86, AL90&gt;=3), "OK", "ERROR")</f>
        <v>OK</v>
      </c>
      <c r="AS90" s="66">
        <v>19</v>
      </c>
      <c r="AT90" s="66">
        <v>12</v>
      </c>
      <c r="AU90" s="66">
        <v>3</v>
      </c>
      <c r="AV90">
        <f t="shared" ref="AV90:AV93" si="61">AS90+(2^6)*AT90+(2^12)*AU90</f>
        <v>13075</v>
      </c>
      <c r="AW90" s="124">
        <v>53</v>
      </c>
      <c r="AX90" s="87" t="str">
        <f t="shared" ref="AX90:AX93" si="62">IF(AND(SUM(AS90:AU90) = AU$86, AS90&gt;=3), "OK", "ERROR")</f>
        <v>OK</v>
      </c>
    </row>
    <row r="91" spans="17:50" x14ac:dyDescent="0.3">
      <c r="Q91" s="66">
        <v>17</v>
      </c>
      <c r="R91" s="66">
        <v>7</v>
      </c>
      <c r="S91" s="66">
        <v>6</v>
      </c>
      <c r="T91">
        <f t="shared" si="53"/>
        <v>25041</v>
      </c>
      <c r="U91" s="124">
        <v>53</v>
      </c>
      <c r="V91" s="87" t="str">
        <f t="shared" si="54"/>
        <v>OK</v>
      </c>
      <c r="X91" s="66">
        <v>17</v>
      </c>
      <c r="Y91" s="66">
        <v>8</v>
      </c>
      <c r="Z91" s="66">
        <v>6</v>
      </c>
      <c r="AA91">
        <f t="shared" si="55"/>
        <v>25105</v>
      </c>
      <c r="AB91" s="124">
        <v>53</v>
      </c>
      <c r="AC91" s="87" t="str">
        <f t="shared" si="56"/>
        <v>OK</v>
      </c>
      <c r="AE91" s="66">
        <v>17</v>
      </c>
      <c r="AF91" s="66">
        <v>8</v>
      </c>
      <c r="AG91" s="66">
        <v>7</v>
      </c>
      <c r="AH91">
        <f t="shared" si="57"/>
        <v>29201</v>
      </c>
      <c r="AI91" s="124">
        <v>53</v>
      </c>
      <c r="AJ91" s="87" t="str">
        <f t="shared" si="58"/>
        <v>OK</v>
      </c>
      <c r="AL91" s="66">
        <v>18</v>
      </c>
      <c r="AM91" s="66">
        <v>8</v>
      </c>
      <c r="AN91" s="66">
        <v>7</v>
      </c>
      <c r="AO91">
        <f t="shared" si="59"/>
        <v>29202</v>
      </c>
      <c r="AP91" s="124">
        <v>53</v>
      </c>
      <c r="AQ91" s="87" t="str">
        <f t="shared" si="60"/>
        <v>OK</v>
      </c>
      <c r="AS91" s="66">
        <v>18</v>
      </c>
      <c r="AT91" s="66">
        <v>9</v>
      </c>
      <c r="AU91" s="66">
        <v>7</v>
      </c>
      <c r="AV91">
        <f t="shared" si="61"/>
        <v>29266</v>
      </c>
      <c r="AW91" s="124">
        <v>53</v>
      </c>
      <c r="AX91" s="87" t="str">
        <f t="shared" si="62"/>
        <v>OK</v>
      </c>
    </row>
    <row r="92" spans="17:50" x14ac:dyDescent="0.3">
      <c r="Q92" s="127">
        <v>19</v>
      </c>
      <c r="R92" s="127">
        <v>7</v>
      </c>
      <c r="S92" s="127">
        <v>4</v>
      </c>
      <c r="T92">
        <f t="shared" si="53"/>
        <v>16851</v>
      </c>
      <c r="U92" s="124">
        <v>25</v>
      </c>
      <c r="V92" s="87" t="str">
        <f t="shared" si="54"/>
        <v>OK</v>
      </c>
      <c r="X92" s="127">
        <v>19</v>
      </c>
      <c r="Y92" s="127">
        <v>8</v>
      </c>
      <c r="Z92" s="127">
        <v>4</v>
      </c>
      <c r="AA92">
        <f t="shared" si="55"/>
        <v>16915</v>
      </c>
      <c r="AB92" s="124">
        <v>25</v>
      </c>
      <c r="AC92" s="87" t="str">
        <f t="shared" si="56"/>
        <v>OK</v>
      </c>
      <c r="AE92" s="127">
        <v>19</v>
      </c>
      <c r="AF92" s="127">
        <v>9</v>
      </c>
      <c r="AG92" s="127">
        <v>4</v>
      </c>
      <c r="AH92">
        <f t="shared" si="57"/>
        <v>16979</v>
      </c>
      <c r="AI92" s="124">
        <v>25</v>
      </c>
      <c r="AJ92" s="87" t="str">
        <f t="shared" si="58"/>
        <v>OK</v>
      </c>
      <c r="AL92" s="127">
        <v>20</v>
      </c>
      <c r="AM92" s="127">
        <v>9</v>
      </c>
      <c r="AN92" s="127">
        <v>4</v>
      </c>
      <c r="AO92">
        <f t="shared" si="59"/>
        <v>16980</v>
      </c>
      <c r="AP92" s="124">
        <v>25</v>
      </c>
      <c r="AQ92" s="87" t="str">
        <f t="shared" si="60"/>
        <v>OK</v>
      </c>
      <c r="AS92" s="127">
        <v>20</v>
      </c>
      <c r="AT92" s="127">
        <v>10</v>
      </c>
      <c r="AU92" s="127">
        <v>4</v>
      </c>
      <c r="AV92">
        <f t="shared" si="61"/>
        <v>17044</v>
      </c>
      <c r="AW92" s="124">
        <v>25</v>
      </c>
      <c r="AX92" s="87" t="str">
        <f t="shared" si="62"/>
        <v>OK</v>
      </c>
    </row>
    <row r="93" spans="17:50" x14ac:dyDescent="0.3">
      <c r="Q93" s="128">
        <v>10</v>
      </c>
      <c r="R93" s="128">
        <v>5</v>
      </c>
      <c r="S93" s="128">
        <v>15</v>
      </c>
      <c r="T93">
        <f t="shared" si="53"/>
        <v>61770</v>
      </c>
      <c r="U93" s="124">
        <v>20</v>
      </c>
      <c r="V93" s="87" t="str">
        <f t="shared" si="54"/>
        <v>OK</v>
      </c>
      <c r="X93" s="128">
        <v>10</v>
      </c>
      <c r="Y93" s="128">
        <v>5</v>
      </c>
      <c r="Z93" s="128">
        <v>16</v>
      </c>
      <c r="AA93">
        <f t="shared" si="55"/>
        <v>65866</v>
      </c>
      <c r="AB93" s="124">
        <v>20</v>
      </c>
      <c r="AC93" s="87" t="str">
        <f t="shared" si="56"/>
        <v>OK</v>
      </c>
      <c r="AE93" s="128">
        <v>10</v>
      </c>
      <c r="AF93" s="128">
        <v>6</v>
      </c>
      <c r="AG93" s="128">
        <v>16</v>
      </c>
      <c r="AH93">
        <f t="shared" si="57"/>
        <v>65930</v>
      </c>
      <c r="AI93" s="124">
        <v>20</v>
      </c>
      <c r="AJ93" s="87" t="str">
        <f t="shared" si="58"/>
        <v>OK</v>
      </c>
      <c r="AL93" s="128">
        <v>10</v>
      </c>
      <c r="AM93" s="128">
        <v>7</v>
      </c>
      <c r="AN93" s="128">
        <v>16</v>
      </c>
      <c r="AO93">
        <f t="shared" si="59"/>
        <v>65994</v>
      </c>
      <c r="AP93" s="124">
        <v>20</v>
      </c>
      <c r="AQ93" s="87" t="str">
        <f t="shared" si="60"/>
        <v>OK</v>
      </c>
      <c r="AS93" s="128">
        <v>11</v>
      </c>
      <c r="AT93" s="128">
        <v>7</v>
      </c>
      <c r="AU93" s="128">
        <v>16</v>
      </c>
      <c r="AV93">
        <f t="shared" si="61"/>
        <v>65995</v>
      </c>
      <c r="AW93" s="124">
        <v>20</v>
      </c>
      <c r="AX93" s="87" t="str">
        <f t="shared" si="62"/>
        <v>OK</v>
      </c>
    </row>
    <row r="96" spans="17:50" x14ac:dyDescent="0.3">
      <c r="Q96" t="s">
        <v>165</v>
      </c>
      <c r="S96">
        <v>35</v>
      </c>
      <c r="U96">
        <v>100</v>
      </c>
      <c r="X96" t="s">
        <v>165</v>
      </c>
      <c r="Z96">
        <v>36</v>
      </c>
      <c r="AE96" t="s">
        <v>165</v>
      </c>
      <c r="AG96">
        <v>37</v>
      </c>
      <c r="AL96" t="s">
        <v>165</v>
      </c>
      <c r="AN96">
        <v>38</v>
      </c>
      <c r="AS96" t="s">
        <v>165</v>
      </c>
      <c r="AU96">
        <v>39</v>
      </c>
    </row>
    <row r="97" spans="17:50" x14ac:dyDescent="0.3">
      <c r="Q97" s="217" t="s">
        <v>166</v>
      </c>
      <c r="R97" s="217"/>
      <c r="S97" cm="1">
        <f t="array" ref="S97">SUMPRODUCT(IF(R99:INDEX(R99:R104,MATCH(TRUE,(R99:R104="")))&gt;0, 1, 0), U99:INDEX(U99:U104,MATCH(TRUE, (U99:U104=""))))/SUM( U99:INDEX(U99:U104,MATCH(TRUE, (U99:U104=""))))</f>
        <v>1</v>
      </c>
      <c r="X97" s="217" t="s">
        <v>166</v>
      </c>
      <c r="Y97" s="217"/>
      <c r="Z97" cm="1">
        <f t="array" ref="Z97">SUMPRODUCT(IF(Y99:INDEX(Y99:Y104,MATCH(TRUE,(Y99:Y104="")))&gt;0, 1, 0), AB99:INDEX(AB99:AB104,MATCH(TRUE, (AB99:AB104=""))))/SUM( AB99:INDEX(AB99:AB104,MATCH(TRUE, (AB99:AB104=""))))</f>
        <v>1</v>
      </c>
      <c r="AE97" s="217" t="s">
        <v>166</v>
      </c>
      <c r="AF97" s="217"/>
      <c r="AG97" cm="1">
        <f t="array" ref="AG97">SUMPRODUCT(IF(AF99:INDEX(AF99:AF104,MATCH(TRUE,(AF99:AF104="")))&gt;0, 1, 0), AI99:INDEX(AI99:AI104,MATCH(TRUE, (AI99:AI104=""))))/SUM( AI99:INDEX(AI99:AI104,MATCH(TRUE, (AI99:AI104=""))))</f>
        <v>1</v>
      </c>
      <c r="AL97" s="217" t="s">
        <v>166</v>
      </c>
      <c r="AM97" s="217"/>
      <c r="AN97" cm="1">
        <f t="array" ref="AN97">SUMPRODUCT(IF(AM99:INDEX(AM99:AM104,MATCH(TRUE,(AM99:AM104="")))&gt;0, 1, 0), AP99:INDEX(AP99:AP104,MATCH(TRUE, (AP99:AP104=""))))/SUM( AP99:INDEX(AP99:AP104,MATCH(TRUE, (AP99:AP104=""))))</f>
        <v>1</v>
      </c>
      <c r="AS97" s="217" t="s">
        <v>166</v>
      </c>
      <c r="AT97" s="217"/>
      <c r="AU97" cm="1">
        <f t="array" ref="AU97">SUMPRODUCT(IF(AT99:INDEX(AT99:AT104,MATCH(TRUE,(AT99:AT104="")))&gt;0, 1, 0), AW99:INDEX(AW99:AW104,MATCH(TRUE, (AW99:AW104=""))))/SUM( AW99:INDEX(AW99:AW104,MATCH(TRUE, (AW99:AW104=""))))</f>
        <v>1</v>
      </c>
    </row>
    <row r="98" spans="17:50" x14ac:dyDescent="0.3">
      <c r="Q98" s="108" t="s">
        <v>167</v>
      </c>
      <c r="R98" s="108" t="s">
        <v>77</v>
      </c>
      <c r="S98" s="108" t="s">
        <v>78</v>
      </c>
      <c r="T98" s="108" t="s">
        <v>163</v>
      </c>
      <c r="U98" s="108" t="s">
        <v>168</v>
      </c>
      <c r="X98" s="108" t="s">
        <v>167</v>
      </c>
      <c r="Y98" s="108" t="s">
        <v>77</v>
      </c>
      <c r="Z98" s="108" t="s">
        <v>78</v>
      </c>
      <c r="AA98" s="108" t="s">
        <v>163</v>
      </c>
      <c r="AB98" s="108" t="s">
        <v>168</v>
      </c>
      <c r="AE98" s="108" t="s">
        <v>167</v>
      </c>
      <c r="AF98" s="108" t="s">
        <v>77</v>
      </c>
      <c r="AG98" s="108" t="s">
        <v>78</v>
      </c>
      <c r="AH98" s="108" t="s">
        <v>163</v>
      </c>
      <c r="AI98" s="108" t="s">
        <v>168</v>
      </c>
      <c r="AL98" s="108" t="s">
        <v>167</v>
      </c>
      <c r="AM98" s="108" t="s">
        <v>77</v>
      </c>
      <c r="AN98" s="108" t="s">
        <v>78</v>
      </c>
      <c r="AO98" s="108" t="s">
        <v>163</v>
      </c>
      <c r="AP98" s="108" t="s">
        <v>168</v>
      </c>
      <c r="AS98" s="108" t="s">
        <v>167</v>
      </c>
      <c r="AT98" s="108" t="s">
        <v>77</v>
      </c>
      <c r="AU98" s="108" t="s">
        <v>78</v>
      </c>
      <c r="AV98" s="108" t="s">
        <v>163</v>
      </c>
      <c r="AW98" s="108" t="s">
        <v>168</v>
      </c>
    </row>
    <row r="99" spans="17:50" x14ac:dyDescent="0.3">
      <c r="Q99" s="66">
        <v>20</v>
      </c>
      <c r="R99" s="66">
        <v>11</v>
      </c>
      <c r="S99" s="66">
        <v>4</v>
      </c>
      <c r="T99">
        <f>Q99+(2^6)*R99+(2^12)*S99</f>
        <v>17108</v>
      </c>
      <c r="U99" s="124">
        <v>33</v>
      </c>
      <c r="V99" s="87" t="str">
        <f>IF(AND(SUM(Q99:S99) = S$96, Q99&gt;=3), "OK", "ERROR")</f>
        <v>OK</v>
      </c>
      <c r="X99" s="66">
        <v>21</v>
      </c>
      <c r="Y99" s="66">
        <v>11</v>
      </c>
      <c r="Z99" s="66">
        <v>4</v>
      </c>
      <c r="AA99">
        <f>X99+(2^6)*Y99+(2^12)*Z99</f>
        <v>17109</v>
      </c>
      <c r="AB99" s="124">
        <v>33</v>
      </c>
      <c r="AC99" s="87" t="str">
        <f>IF(AND(SUM(X99:Z99) = Z$96, X99&gt;=3), "OK", "ERROR")</f>
        <v>OK</v>
      </c>
      <c r="AE99" s="66">
        <v>22</v>
      </c>
      <c r="AF99" s="66">
        <v>11</v>
      </c>
      <c r="AG99" s="66">
        <v>4</v>
      </c>
      <c r="AH99">
        <f>AE99+(2^6)*AF99+(2^12)*AG99</f>
        <v>17110</v>
      </c>
      <c r="AI99" s="124">
        <v>33</v>
      </c>
      <c r="AJ99" s="87" t="str">
        <f>IF(AND(SUM(AE99:AG99) = AG$96, AE99&gt;=3), "OK", "ERROR")</f>
        <v>OK</v>
      </c>
      <c r="AL99" s="66">
        <v>23</v>
      </c>
      <c r="AM99" s="66">
        <v>11</v>
      </c>
      <c r="AN99" s="66">
        <v>4</v>
      </c>
      <c r="AO99">
        <f>AL99+(2^6)*AM99+(2^12)*AN99</f>
        <v>17111</v>
      </c>
      <c r="AP99" s="124">
        <v>33</v>
      </c>
      <c r="AQ99" s="87" t="str">
        <f>IF(AND(SUM(AL99:AN99) = AN$96, AL99&gt;=3), "OK", "ERROR")</f>
        <v>OK</v>
      </c>
      <c r="AS99" s="66">
        <v>24</v>
      </c>
      <c r="AT99" s="66">
        <v>11</v>
      </c>
      <c r="AU99" s="66">
        <v>4</v>
      </c>
      <c r="AV99">
        <f>AS99+(2^6)*AT99+(2^12)*AU99</f>
        <v>17112</v>
      </c>
      <c r="AW99" s="124">
        <v>33</v>
      </c>
      <c r="AX99" s="87" t="str">
        <f>IF(AND(SUM(AS99:AU99) = AU$96, AS99&gt;=3), "OK", "ERROR")</f>
        <v>OK</v>
      </c>
    </row>
    <row r="100" spans="17:50" x14ac:dyDescent="0.3">
      <c r="Q100" s="66">
        <v>19</v>
      </c>
      <c r="R100" s="66">
        <v>12</v>
      </c>
      <c r="S100" s="66">
        <v>4</v>
      </c>
      <c r="T100">
        <f t="shared" ref="T100:T103" si="63">Q100+(2^6)*R100+(2^12)*S100</f>
        <v>17171</v>
      </c>
      <c r="U100" s="124">
        <v>53</v>
      </c>
      <c r="V100" s="87" t="str">
        <f t="shared" ref="V100:V103" si="64">IF(AND(SUM(Q100:S100) = S$96, Q100&gt;=3), "OK", "ERROR")</f>
        <v>OK</v>
      </c>
      <c r="X100" s="66">
        <v>20</v>
      </c>
      <c r="Y100" s="66">
        <v>12</v>
      </c>
      <c r="Z100" s="66">
        <v>4</v>
      </c>
      <c r="AA100">
        <f t="shared" ref="AA100:AA103" si="65">X100+(2^6)*Y100+(2^12)*Z100</f>
        <v>17172</v>
      </c>
      <c r="AB100" s="124">
        <v>53</v>
      </c>
      <c r="AC100" s="87" t="str">
        <f t="shared" ref="AC100:AC103" si="66">IF(AND(SUM(X100:Z100) = Z$96, X100&gt;=3), "OK", "ERROR")</f>
        <v>OK</v>
      </c>
      <c r="AE100" s="66">
        <v>21</v>
      </c>
      <c r="AF100" s="66">
        <v>12</v>
      </c>
      <c r="AG100" s="66">
        <v>4</v>
      </c>
      <c r="AH100">
        <f t="shared" ref="AH100:AH103" si="67">AE100+(2^6)*AF100+(2^12)*AG100</f>
        <v>17173</v>
      </c>
      <c r="AI100" s="124">
        <v>53</v>
      </c>
      <c r="AJ100" s="87" t="str">
        <f t="shared" ref="AJ100:AJ103" si="68">IF(AND(SUM(AE100:AG100) = AG$96, AE100&gt;=3), "OK", "ERROR")</f>
        <v>OK</v>
      </c>
      <c r="AL100" s="66">
        <v>22</v>
      </c>
      <c r="AM100" s="66">
        <v>12</v>
      </c>
      <c r="AN100" s="66">
        <v>4</v>
      </c>
      <c r="AO100">
        <f t="shared" ref="AO100:AO103" si="69">AL100+(2^6)*AM100+(2^12)*AN100</f>
        <v>17174</v>
      </c>
      <c r="AP100" s="124">
        <v>53</v>
      </c>
      <c r="AQ100" s="87" t="str">
        <f t="shared" ref="AQ100:AQ103" si="70">IF(AND(SUM(AL100:AN100) = AN$96, AL100&gt;=3), "OK", "ERROR")</f>
        <v>OK</v>
      </c>
      <c r="AS100" s="66">
        <v>23</v>
      </c>
      <c r="AT100" s="66">
        <v>12</v>
      </c>
      <c r="AU100" s="66">
        <v>4</v>
      </c>
      <c r="AV100">
        <f t="shared" ref="AV100:AV103" si="71">AS100+(2^6)*AT100+(2^12)*AU100</f>
        <v>17175</v>
      </c>
      <c r="AW100" s="124">
        <v>53</v>
      </c>
      <c r="AX100" s="87" t="str">
        <f t="shared" ref="AX100:AX103" si="72">IF(AND(SUM(AS100:AU100) = AU$96, AS100&gt;=3), "OK", "ERROR")</f>
        <v>OK</v>
      </c>
    </row>
    <row r="101" spans="17:50" x14ac:dyDescent="0.3">
      <c r="Q101" s="66">
        <v>18</v>
      </c>
      <c r="R101" s="66">
        <v>10</v>
      </c>
      <c r="S101" s="66">
        <v>7</v>
      </c>
      <c r="T101">
        <f t="shared" si="63"/>
        <v>29330</v>
      </c>
      <c r="U101" s="124">
        <v>53</v>
      </c>
      <c r="V101" s="87" t="str">
        <f t="shared" si="64"/>
        <v>OK</v>
      </c>
      <c r="X101" s="66">
        <v>19</v>
      </c>
      <c r="Y101" s="66">
        <v>10</v>
      </c>
      <c r="Z101" s="66">
        <v>7</v>
      </c>
      <c r="AA101">
        <f t="shared" si="65"/>
        <v>29331</v>
      </c>
      <c r="AB101" s="124">
        <v>53</v>
      </c>
      <c r="AC101" s="87" t="str">
        <f t="shared" si="66"/>
        <v>OK</v>
      </c>
      <c r="AE101" s="66">
        <v>20</v>
      </c>
      <c r="AF101" s="66">
        <v>10</v>
      </c>
      <c r="AG101" s="66">
        <v>7</v>
      </c>
      <c r="AH101">
        <f t="shared" si="67"/>
        <v>29332</v>
      </c>
      <c r="AI101" s="124">
        <v>53</v>
      </c>
      <c r="AJ101" s="87" t="str">
        <f t="shared" si="68"/>
        <v>OK</v>
      </c>
      <c r="AL101" s="66">
        <v>21</v>
      </c>
      <c r="AM101" s="66">
        <v>10</v>
      </c>
      <c r="AN101" s="66">
        <v>7</v>
      </c>
      <c r="AO101">
        <f t="shared" si="69"/>
        <v>29333</v>
      </c>
      <c r="AP101" s="124">
        <v>53</v>
      </c>
      <c r="AQ101" s="87" t="str">
        <f t="shared" si="70"/>
        <v>OK</v>
      </c>
      <c r="AS101" s="66">
        <v>22</v>
      </c>
      <c r="AT101" s="66">
        <v>10</v>
      </c>
      <c r="AU101" s="66">
        <v>7</v>
      </c>
      <c r="AV101">
        <f t="shared" si="71"/>
        <v>29334</v>
      </c>
      <c r="AW101" s="124">
        <v>53</v>
      </c>
      <c r="AX101" s="87" t="str">
        <f t="shared" si="72"/>
        <v>OK</v>
      </c>
    </row>
    <row r="102" spans="17:50" x14ac:dyDescent="0.3">
      <c r="Q102" s="127">
        <v>20</v>
      </c>
      <c r="R102" s="127">
        <v>11</v>
      </c>
      <c r="S102" s="127">
        <v>4</v>
      </c>
      <c r="T102">
        <f t="shared" si="63"/>
        <v>17108</v>
      </c>
      <c r="U102" s="124">
        <v>25</v>
      </c>
      <c r="V102" s="87" t="str">
        <f t="shared" si="64"/>
        <v>OK</v>
      </c>
      <c r="X102" s="127">
        <v>21</v>
      </c>
      <c r="Y102" s="127">
        <v>11</v>
      </c>
      <c r="Z102" s="127">
        <v>4</v>
      </c>
      <c r="AA102">
        <f t="shared" si="65"/>
        <v>17109</v>
      </c>
      <c r="AB102" s="124">
        <v>25</v>
      </c>
      <c r="AC102" s="87" t="str">
        <f t="shared" si="66"/>
        <v>OK</v>
      </c>
      <c r="AE102" s="127">
        <v>22</v>
      </c>
      <c r="AF102" s="127">
        <v>11</v>
      </c>
      <c r="AG102" s="127">
        <v>4</v>
      </c>
      <c r="AH102">
        <f t="shared" si="67"/>
        <v>17110</v>
      </c>
      <c r="AI102" s="124">
        <v>25</v>
      </c>
      <c r="AJ102" s="87" t="str">
        <f t="shared" si="68"/>
        <v>OK</v>
      </c>
      <c r="AL102" s="127">
        <v>23</v>
      </c>
      <c r="AM102" s="127">
        <v>11</v>
      </c>
      <c r="AN102" s="127">
        <v>4</v>
      </c>
      <c r="AO102">
        <f t="shared" si="69"/>
        <v>17111</v>
      </c>
      <c r="AP102" s="124">
        <v>25</v>
      </c>
      <c r="AQ102" s="87" t="str">
        <f t="shared" si="70"/>
        <v>OK</v>
      </c>
      <c r="AS102" s="127">
        <v>24</v>
      </c>
      <c r="AT102" s="127">
        <v>11</v>
      </c>
      <c r="AU102" s="127">
        <v>4</v>
      </c>
      <c r="AV102">
        <f t="shared" si="71"/>
        <v>17112</v>
      </c>
      <c r="AW102" s="124">
        <v>25</v>
      </c>
      <c r="AX102" s="87" t="str">
        <f t="shared" si="72"/>
        <v>OK</v>
      </c>
    </row>
    <row r="103" spans="17:50" x14ac:dyDescent="0.3">
      <c r="Q103" s="128">
        <v>11</v>
      </c>
      <c r="R103" s="128">
        <v>8</v>
      </c>
      <c r="S103" s="128">
        <v>16</v>
      </c>
      <c r="T103">
        <f t="shared" si="63"/>
        <v>66059</v>
      </c>
      <c r="U103" s="124">
        <v>20</v>
      </c>
      <c r="V103" s="87" t="str">
        <f t="shared" si="64"/>
        <v>OK</v>
      </c>
      <c r="X103" s="128">
        <v>12</v>
      </c>
      <c r="Y103" s="128">
        <v>8</v>
      </c>
      <c r="Z103" s="128">
        <v>16</v>
      </c>
      <c r="AA103">
        <f t="shared" si="65"/>
        <v>66060</v>
      </c>
      <c r="AB103" s="124">
        <v>20</v>
      </c>
      <c r="AC103" s="87" t="str">
        <f t="shared" si="66"/>
        <v>OK</v>
      </c>
      <c r="AE103" s="128">
        <v>13</v>
      </c>
      <c r="AF103" s="128">
        <v>8</v>
      </c>
      <c r="AG103" s="128">
        <v>16</v>
      </c>
      <c r="AH103">
        <f t="shared" si="67"/>
        <v>66061</v>
      </c>
      <c r="AI103" s="124">
        <v>20</v>
      </c>
      <c r="AJ103" s="87" t="str">
        <f t="shared" si="68"/>
        <v>OK</v>
      </c>
      <c r="AL103" s="128">
        <v>14</v>
      </c>
      <c r="AM103" s="128">
        <v>8</v>
      </c>
      <c r="AN103" s="128">
        <v>16</v>
      </c>
      <c r="AO103">
        <f t="shared" si="69"/>
        <v>66062</v>
      </c>
      <c r="AP103" s="124">
        <v>20</v>
      </c>
      <c r="AQ103" s="87" t="str">
        <f t="shared" si="70"/>
        <v>OK</v>
      </c>
      <c r="AS103" s="128">
        <v>15</v>
      </c>
      <c r="AT103" s="128">
        <v>8</v>
      </c>
      <c r="AU103" s="128">
        <v>16</v>
      </c>
      <c r="AV103">
        <f t="shared" si="71"/>
        <v>66063</v>
      </c>
      <c r="AW103" s="124">
        <v>20</v>
      </c>
      <c r="AX103" s="87" t="str">
        <f t="shared" si="72"/>
        <v>OK</v>
      </c>
    </row>
    <row r="106" spans="17:50" x14ac:dyDescent="0.3">
      <c r="Q106" t="s">
        <v>165</v>
      </c>
      <c r="S106">
        <v>40</v>
      </c>
      <c r="U106">
        <v>100</v>
      </c>
      <c r="X106" t="s">
        <v>165</v>
      </c>
      <c r="Z106">
        <v>41</v>
      </c>
      <c r="AE106" t="s">
        <v>165</v>
      </c>
      <c r="AG106">
        <v>42</v>
      </c>
      <c r="AL106" t="s">
        <v>165</v>
      </c>
      <c r="AN106">
        <v>43</v>
      </c>
      <c r="AS106" t="s">
        <v>165</v>
      </c>
      <c r="AU106">
        <v>44</v>
      </c>
    </row>
    <row r="107" spans="17:50" x14ac:dyDescent="0.3">
      <c r="Q107" s="217" t="s">
        <v>166</v>
      </c>
      <c r="R107" s="217"/>
      <c r="S107" cm="1">
        <f t="array" ref="S107">SUMPRODUCT(IF(R109:INDEX(R109:R114,MATCH(TRUE,(R109:R114="")))&gt;0, 1, 0), U109:INDEX(U109:U114,MATCH(TRUE, (U109:U114=""))))/SUM( U109:INDEX(U109:U114,MATCH(TRUE, (U109:U114=""))))</f>
        <v>1</v>
      </c>
      <c r="X107" s="217" t="s">
        <v>166</v>
      </c>
      <c r="Y107" s="217"/>
      <c r="Z107" cm="1">
        <f t="array" ref="Z107">SUMPRODUCT(IF(Y109:INDEX(Y109:Y114,MATCH(TRUE,(Y109:Y114="")))&gt;0, 1, 0), AB109:INDEX(AB109:AB114,MATCH(TRUE, (AB109:AB114=""))))/SUM( AB109:INDEX(AB109:AB114,MATCH(TRUE, (AB109:AB114=""))))</f>
        <v>1</v>
      </c>
      <c r="AE107" s="217" t="s">
        <v>166</v>
      </c>
      <c r="AF107" s="217"/>
      <c r="AG107" cm="1">
        <f t="array" ref="AG107">SUMPRODUCT(IF(AF109:INDEX(AF109:AF114,MATCH(TRUE,(AF109:AF114="")))&gt;0, 1, 0), AI109:INDEX(AI109:AI114,MATCH(TRUE, (AI109:AI114=""))))/SUM( AI109:INDEX(AI109:AI114,MATCH(TRUE, (AI109:AI114=""))))</f>
        <v>1</v>
      </c>
      <c r="AL107" s="217" t="s">
        <v>166</v>
      </c>
      <c r="AM107" s="217"/>
      <c r="AN107" cm="1">
        <f t="array" ref="AN107">SUMPRODUCT(IF(AM109:INDEX(AM109:AM114,MATCH(TRUE,(AM109:AM114="")))&gt;0, 1, 0), AP109:INDEX(AP109:AP114,MATCH(TRUE, (AP109:AP114=""))))/SUM( AP109:INDEX(AP109:AP114,MATCH(TRUE, (AP109:AP114=""))))</f>
        <v>1</v>
      </c>
      <c r="AS107" s="217" t="s">
        <v>166</v>
      </c>
      <c r="AT107" s="217"/>
      <c r="AU107" cm="1">
        <f t="array" ref="AU107">SUMPRODUCT(IF(AT109:INDEX(AT109:AT114,MATCH(TRUE,(AT109:AT114="")))&gt;0, 1, 0), AW109:INDEX(AW109:AW114,MATCH(TRUE, (AW109:AW114=""))))/SUM( AW109:INDEX(AW109:AW114,MATCH(TRUE, (AW109:AW114=""))))</f>
        <v>1</v>
      </c>
    </row>
    <row r="108" spans="17:50" x14ac:dyDescent="0.3">
      <c r="Q108" s="108" t="s">
        <v>167</v>
      </c>
      <c r="R108" s="108" t="s">
        <v>77</v>
      </c>
      <c r="S108" s="108" t="s">
        <v>78</v>
      </c>
      <c r="T108" s="108" t="s">
        <v>163</v>
      </c>
      <c r="U108" s="108" t="s">
        <v>168</v>
      </c>
      <c r="X108" s="108" t="s">
        <v>167</v>
      </c>
      <c r="Y108" s="108" t="s">
        <v>77</v>
      </c>
      <c r="Z108" s="108" t="s">
        <v>78</v>
      </c>
      <c r="AA108" s="108" t="s">
        <v>163</v>
      </c>
      <c r="AB108" s="108" t="s">
        <v>168</v>
      </c>
      <c r="AE108" s="108" t="s">
        <v>167</v>
      </c>
      <c r="AF108" s="108" t="s">
        <v>77</v>
      </c>
      <c r="AG108" s="108" t="s">
        <v>78</v>
      </c>
      <c r="AH108" s="108" t="s">
        <v>163</v>
      </c>
      <c r="AI108" s="108" t="s">
        <v>168</v>
      </c>
      <c r="AL108" s="108" t="s">
        <v>167</v>
      </c>
      <c r="AM108" s="108" t="s">
        <v>77</v>
      </c>
      <c r="AN108" s="108" t="s">
        <v>78</v>
      </c>
      <c r="AO108" s="108" t="s">
        <v>163</v>
      </c>
      <c r="AP108" s="108" t="s">
        <v>168</v>
      </c>
      <c r="AS108" s="108" t="s">
        <v>167</v>
      </c>
      <c r="AT108" s="108" t="s">
        <v>77</v>
      </c>
      <c r="AU108" s="108" t="s">
        <v>78</v>
      </c>
      <c r="AV108" s="108" t="s">
        <v>163</v>
      </c>
      <c r="AW108" s="108" t="s">
        <v>168</v>
      </c>
    </row>
    <row r="109" spans="17:50" x14ac:dyDescent="0.3">
      <c r="Q109" s="66">
        <v>24</v>
      </c>
      <c r="R109" s="66">
        <v>11</v>
      </c>
      <c r="S109" s="66">
        <v>5</v>
      </c>
      <c r="T109">
        <f>Q109+(2^6)*R109+(2^12)*S109</f>
        <v>21208</v>
      </c>
      <c r="U109" s="124">
        <v>33</v>
      </c>
      <c r="V109" s="87" t="str">
        <f>IF(AND(SUM(Q109:S109) = S$106, Q109&gt;=3), "OK", "ERROR")</f>
        <v>OK</v>
      </c>
      <c r="X109" s="66">
        <v>24</v>
      </c>
      <c r="Y109" s="66">
        <v>11</v>
      </c>
      <c r="Z109" s="66">
        <v>6</v>
      </c>
      <c r="AA109">
        <f>X109+(2^6)*Y109+(2^12)*Z109</f>
        <v>25304</v>
      </c>
      <c r="AB109" s="124">
        <v>33</v>
      </c>
      <c r="AC109" s="87" t="str">
        <f>IF(AND(SUM(X109:Z109) = Z$106, X109&gt;=3), "OK", "ERROR")</f>
        <v>OK</v>
      </c>
      <c r="AE109" s="66">
        <v>24</v>
      </c>
      <c r="AF109" s="66">
        <v>11</v>
      </c>
      <c r="AG109" s="66">
        <v>7</v>
      </c>
      <c r="AH109">
        <f>AE109+(2^6)*AF109+(2^12)*AG109</f>
        <v>29400</v>
      </c>
      <c r="AI109" s="124">
        <v>33</v>
      </c>
      <c r="AJ109" s="87" t="str">
        <f>IF(AND(SUM(AE109:AG109) = AG$106, AE109&gt;=3), "OK", "ERROR")</f>
        <v>OK</v>
      </c>
      <c r="AL109" s="66">
        <v>24</v>
      </c>
      <c r="AM109" s="66">
        <v>11</v>
      </c>
      <c r="AN109" s="66">
        <v>8</v>
      </c>
      <c r="AO109">
        <f>AL109+(2^6)*AM109+(2^12)*AN109</f>
        <v>33496</v>
      </c>
      <c r="AP109" s="124">
        <v>33</v>
      </c>
      <c r="AQ109" s="87" t="str">
        <f>IF(AND(SUM(AL109:AN109) = AN$106, AL109&gt;=3), "OK", "ERROR")</f>
        <v>OK</v>
      </c>
      <c r="AS109" s="66">
        <v>24</v>
      </c>
      <c r="AT109" s="66">
        <v>11</v>
      </c>
      <c r="AU109" s="66">
        <v>9</v>
      </c>
      <c r="AV109">
        <f>AS109+(2^6)*AT109+(2^12)*AU109</f>
        <v>37592</v>
      </c>
      <c r="AW109" s="124">
        <v>33</v>
      </c>
      <c r="AX109" s="87" t="str">
        <f>IF(AND(SUM(AS109:AU109) = AU$106, AS109&gt;=3), "OK", "ERROR")</f>
        <v>OK</v>
      </c>
    </row>
    <row r="110" spans="17:50" x14ac:dyDescent="0.3">
      <c r="Q110" s="66">
        <v>23</v>
      </c>
      <c r="R110" s="66">
        <v>12</v>
      </c>
      <c r="S110" s="66">
        <v>5</v>
      </c>
      <c r="T110">
        <f t="shared" ref="T110:T113" si="73">Q110+(2^6)*R110+(2^12)*S110</f>
        <v>21271</v>
      </c>
      <c r="U110" s="124">
        <v>53</v>
      </c>
      <c r="V110" s="87" t="str">
        <f t="shared" ref="V110:V113" si="74">IF(AND(SUM(Q110:S110) = S$106, Q110&gt;=3), "OK", "ERROR")</f>
        <v>OK</v>
      </c>
      <c r="X110" s="66">
        <v>23</v>
      </c>
      <c r="Y110" s="66">
        <v>12</v>
      </c>
      <c r="Z110" s="66">
        <v>6</v>
      </c>
      <c r="AA110">
        <f t="shared" ref="AA110:AA113" si="75">X110+(2^6)*Y110+(2^12)*Z110</f>
        <v>25367</v>
      </c>
      <c r="AB110" s="124">
        <v>53</v>
      </c>
      <c r="AC110" s="87" t="str">
        <f t="shared" ref="AC110:AC113" si="76">IF(AND(SUM(X110:Z110) = Z$106, X110&gt;=3), "OK", "ERROR")</f>
        <v>OK</v>
      </c>
      <c r="AE110" s="66">
        <v>23</v>
      </c>
      <c r="AF110" s="66">
        <v>12</v>
      </c>
      <c r="AG110" s="66">
        <v>7</v>
      </c>
      <c r="AH110">
        <f t="shared" ref="AH110:AH113" si="77">AE110+(2^6)*AF110+(2^12)*AG110</f>
        <v>29463</v>
      </c>
      <c r="AI110" s="124">
        <v>53</v>
      </c>
      <c r="AJ110" s="87" t="str">
        <f t="shared" ref="AJ110:AJ113" si="78">IF(AND(SUM(AE110:AG110) = AG$106, AE110&gt;=3), "OK", "ERROR")</f>
        <v>OK</v>
      </c>
      <c r="AL110" s="66">
        <v>23</v>
      </c>
      <c r="AM110" s="66">
        <v>12</v>
      </c>
      <c r="AN110" s="66">
        <v>8</v>
      </c>
      <c r="AO110">
        <f t="shared" ref="AO110:AO113" si="79">AL110+(2^6)*AM110+(2^12)*AN110</f>
        <v>33559</v>
      </c>
      <c r="AP110" s="124">
        <v>53</v>
      </c>
      <c r="AQ110" s="87" t="str">
        <f t="shared" ref="AQ110:AQ113" si="80">IF(AND(SUM(AL110:AN110) = AN$106, AL110&gt;=3), "OK", "ERROR")</f>
        <v>OK</v>
      </c>
      <c r="AS110" s="66">
        <v>23</v>
      </c>
      <c r="AT110" s="66">
        <v>12</v>
      </c>
      <c r="AU110" s="66">
        <v>9</v>
      </c>
      <c r="AV110">
        <f t="shared" ref="AV110:AV113" si="81">AS110+(2^6)*AT110+(2^12)*AU110</f>
        <v>37655</v>
      </c>
      <c r="AW110" s="124">
        <v>53</v>
      </c>
      <c r="AX110" s="87" t="str">
        <f t="shared" ref="AX110:AX113" si="82">IF(AND(SUM(AS110:AU110) = AU$106, AS110&gt;=3), "OK", "ERROR")</f>
        <v>OK</v>
      </c>
    </row>
    <row r="111" spans="17:50" x14ac:dyDescent="0.3">
      <c r="Q111" s="66">
        <v>22</v>
      </c>
      <c r="R111" s="66">
        <v>10</v>
      </c>
      <c r="S111" s="66">
        <v>8</v>
      </c>
      <c r="T111">
        <f t="shared" si="73"/>
        <v>33430</v>
      </c>
      <c r="U111" s="124">
        <v>53</v>
      </c>
      <c r="V111" s="87" t="str">
        <f t="shared" si="74"/>
        <v>OK</v>
      </c>
      <c r="X111" s="66">
        <v>22</v>
      </c>
      <c r="Y111" s="66">
        <v>10</v>
      </c>
      <c r="Z111" s="66">
        <v>9</v>
      </c>
      <c r="AA111">
        <f t="shared" si="75"/>
        <v>37526</v>
      </c>
      <c r="AB111" s="124">
        <v>53</v>
      </c>
      <c r="AC111" s="87" t="str">
        <f t="shared" si="76"/>
        <v>OK</v>
      </c>
      <c r="AE111" s="66">
        <v>22</v>
      </c>
      <c r="AF111" s="66">
        <v>10</v>
      </c>
      <c r="AG111" s="66">
        <v>10</v>
      </c>
      <c r="AH111">
        <f t="shared" si="77"/>
        <v>41622</v>
      </c>
      <c r="AI111" s="124">
        <v>53</v>
      </c>
      <c r="AJ111" s="87" t="str">
        <f t="shared" si="78"/>
        <v>OK</v>
      </c>
      <c r="AL111" s="66">
        <v>22</v>
      </c>
      <c r="AM111" s="66">
        <v>10</v>
      </c>
      <c r="AN111" s="66">
        <v>11</v>
      </c>
      <c r="AO111">
        <f t="shared" si="79"/>
        <v>45718</v>
      </c>
      <c r="AP111" s="124">
        <v>53</v>
      </c>
      <c r="AQ111" s="87" t="str">
        <f t="shared" si="80"/>
        <v>OK</v>
      </c>
      <c r="AS111" s="66">
        <v>22</v>
      </c>
      <c r="AT111" s="66">
        <v>11</v>
      </c>
      <c r="AU111" s="66">
        <v>11</v>
      </c>
      <c r="AV111">
        <f t="shared" si="81"/>
        <v>45782</v>
      </c>
      <c r="AW111" s="124">
        <v>53</v>
      </c>
      <c r="AX111" s="87" t="str">
        <f t="shared" si="82"/>
        <v>OK</v>
      </c>
    </row>
    <row r="112" spans="17:50" x14ac:dyDescent="0.3">
      <c r="Q112" s="127">
        <v>24</v>
      </c>
      <c r="R112" s="127">
        <v>11</v>
      </c>
      <c r="S112" s="127">
        <v>5</v>
      </c>
      <c r="T112">
        <f t="shared" si="73"/>
        <v>21208</v>
      </c>
      <c r="U112" s="124">
        <v>25</v>
      </c>
      <c r="V112" s="87" t="str">
        <f t="shared" si="74"/>
        <v>OK</v>
      </c>
      <c r="X112" s="127">
        <v>24</v>
      </c>
      <c r="Y112" s="127">
        <v>11</v>
      </c>
      <c r="Z112" s="127">
        <v>6</v>
      </c>
      <c r="AA112">
        <f t="shared" si="75"/>
        <v>25304</v>
      </c>
      <c r="AB112" s="124">
        <v>25</v>
      </c>
      <c r="AC112" s="87" t="str">
        <f t="shared" si="76"/>
        <v>OK</v>
      </c>
      <c r="AE112" s="127">
        <v>24</v>
      </c>
      <c r="AF112" s="127">
        <v>11</v>
      </c>
      <c r="AG112" s="127">
        <v>7</v>
      </c>
      <c r="AH112">
        <f t="shared" si="77"/>
        <v>29400</v>
      </c>
      <c r="AI112" s="124">
        <v>25</v>
      </c>
      <c r="AJ112" s="87" t="str">
        <f t="shared" si="78"/>
        <v>OK</v>
      </c>
      <c r="AL112" s="127">
        <v>24</v>
      </c>
      <c r="AM112" s="127">
        <v>11</v>
      </c>
      <c r="AN112" s="127">
        <v>8</v>
      </c>
      <c r="AO112">
        <f t="shared" si="79"/>
        <v>33496</v>
      </c>
      <c r="AP112" s="124">
        <v>25</v>
      </c>
      <c r="AQ112" s="87" t="str">
        <f t="shared" si="80"/>
        <v>OK</v>
      </c>
      <c r="AS112" s="127">
        <v>24</v>
      </c>
      <c r="AT112" s="127">
        <v>11</v>
      </c>
      <c r="AU112" s="127">
        <v>9</v>
      </c>
      <c r="AV112">
        <f t="shared" si="81"/>
        <v>37592</v>
      </c>
      <c r="AW112" s="124">
        <v>25</v>
      </c>
      <c r="AX112" s="87" t="str">
        <f t="shared" si="82"/>
        <v>OK</v>
      </c>
    </row>
    <row r="113" spans="17:50" x14ac:dyDescent="0.3">
      <c r="Q113" s="128">
        <v>15</v>
      </c>
      <c r="R113" s="128">
        <v>8</v>
      </c>
      <c r="S113" s="128">
        <v>17</v>
      </c>
      <c r="T113">
        <f t="shared" si="73"/>
        <v>70159</v>
      </c>
      <c r="U113" s="124">
        <v>20</v>
      </c>
      <c r="V113" s="87" t="str">
        <f t="shared" si="74"/>
        <v>OK</v>
      </c>
      <c r="X113" s="128">
        <v>16</v>
      </c>
      <c r="Y113" s="128">
        <v>8</v>
      </c>
      <c r="Z113" s="128">
        <v>17</v>
      </c>
      <c r="AA113">
        <f t="shared" si="75"/>
        <v>70160</v>
      </c>
      <c r="AB113" s="124">
        <v>20</v>
      </c>
      <c r="AC113" s="87" t="str">
        <f t="shared" si="76"/>
        <v>OK</v>
      </c>
      <c r="AE113" s="128">
        <v>16</v>
      </c>
      <c r="AF113" s="128">
        <v>9</v>
      </c>
      <c r="AG113" s="128">
        <v>17</v>
      </c>
      <c r="AH113">
        <f t="shared" si="77"/>
        <v>70224</v>
      </c>
      <c r="AI113" s="124">
        <v>20</v>
      </c>
      <c r="AJ113" s="87" t="str">
        <f t="shared" si="78"/>
        <v>OK</v>
      </c>
      <c r="AL113" s="128">
        <v>16</v>
      </c>
      <c r="AM113" s="128">
        <v>10</v>
      </c>
      <c r="AN113" s="128">
        <v>17</v>
      </c>
      <c r="AO113">
        <f t="shared" si="79"/>
        <v>70288</v>
      </c>
      <c r="AP113" s="124">
        <v>20</v>
      </c>
      <c r="AQ113" s="87" t="str">
        <f t="shared" si="80"/>
        <v>OK</v>
      </c>
      <c r="AS113" s="128">
        <v>17</v>
      </c>
      <c r="AT113" s="128">
        <v>10</v>
      </c>
      <c r="AU113" s="128">
        <v>17</v>
      </c>
      <c r="AV113">
        <f t="shared" si="81"/>
        <v>70289</v>
      </c>
      <c r="AW113" s="124">
        <v>20</v>
      </c>
      <c r="AX113" s="87" t="str">
        <f t="shared" si="82"/>
        <v>OK</v>
      </c>
    </row>
    <row r="116" spans="17:50" x14ac:dyDescent="0.3">
      <c r="Q116" t="s">
        <v>165</v>
      </c>
      <c r="S116">
        <v>45</v>
      </c>
      <c r="U116">
        <v>100</v>
      </c>
      <c r="X116" t="s">
        <v>165</v>
      </c>
      <c r="Z116">
        <v>46</v>
      </c>
      <c r="AE116" t="s">
        <v>165</v>
      </c>
      <c r="AG116">
        <v>47</v>
      </c>
      <c r="AL116" t="s">
        <v>165</v>
      </c>
      <c r="AN116">
        <v>48</v>
      </c>
      <c r="AS116" t="s">
        <v>165</v>
      </c>
      <c r="AU116">
        <v>49</v>
      </c>
    </row>
    <row r="117" spans="17:50" x14ac:dyDescent="0.3">
      <c r="Q117" s="217" t="s">
        <v>166</v>
      </c>
      <c r="R117" s="217"/>
      <c r="S117" cm="1">
        <f t="array" ref="S117">SUMPRODUCT(IF(R119:INDEX(R119:R124,MATCH(TRUE,(R119:R124="")))&gt;0, 1, 0), U119:INDEX(U119:U124,MATCH(TRUE, (U119:U124=""))))/SUM( U119:INDEX(U119:U124,MATCH(TRUE, (U119:U124=""))))</f>
        <v>1</v>
      </c>
      <c r="X117" s="217" t="s">
        <v>166</v>
      </c>
      <c r="Y117" s="217"/>
      <c r="Z117" cm="1">
        <f t="array" ref="Z117">SUMPRODUCT(IF(Y119:INDEX(Y119:Y124,MATCH(TRUE,(Y119:Y124="")))&gt;0, 1, 0), AB119:INDEX(AB119:AB124,MATCH(TRUE, (AB119:AB124=""))))/SUM( AB119:INDEX(AB119:AB124,MATCH(TRUE, (AB119:AB124=""))))</f>
        <v>1</v>
      </c>
      <c r="AE117" s="217" t="s">
        <v>166</v>
      </c>
      <c r="AF117" s="217"/>
      <c r="AG117" cm="1">
        <f t="array" ref="AG117">SUMPRODUCT(IF(AF119:INDEX(AF119:AF124,MATCH(TRUE,(AF119:AF124="")))&gt;0, 1, 0), AI119:INDEX(AI119:AI124,MATCH(TRUE, (AI119:AI124=""))))/SUM( AI119:INDEX(AI119:AI124,MATCH(TRUE, (AI119:AI124=""))))</f>
        <v>1</v>
      </c>
      <c r="AL117" s="217" t="s">
        <v>166</v>
      </c>
      <c r="AM117" s="217"/>
      <c r="AN117" cm="1">
        <f t="array" ref="AN117">SUMPRODUCT(IF(AM119:INDEX(AM119:AM124,MATCH(TRUE,(AM119:AM124="")))&gt;0, 1, 0), AP119:INDEX(AP119:AP124,MATCH(TRUE, (AP119:AP124=""))))/SUM( AP119:INDEX(AP119:AP124,MATCH(TRUE, (AP119:AP124=""))))</f>
        <v>1</v>
      </c>
      <c r="AS117" s="217" t="s">
        <v>166</v>
      </c>
      <c r="AT117" s="217"/>
      <c r="AU117" cm="1">
        <f t="array" ref="AU117">SUMPRODUCT(IF(AT119:INDEX(AT119:AT124,MATCH(TRUE,(AT119:AT124="")))&gt;0, 1, 0), AW119:INDEX(AW119:AW124,MATCH(TRUE, (AW119:AW124=""))))/SUM( AW119:INDEX(AW119:AW124,MATCH(TRUE, (AW119:AW124=""))))</f>
        <v>1</v>
      </c>
    </row>
    <row r="118" spans="17:50" x14ac:dyDescent="0.3">
      <c r="Q118" s="108" t="s">
        <v>167</v>
      </c>
      <c r="R118" s="108" t="s">
        <v>77</v>
      </c>
      <c r="S118" s="108" t="s">
        <v>78</v>
      </c>
      <c r="T118" s="108" t="s">
        <v>163</v>
      </c>
      <c r="U118" s="108" t="s">
        <v>168</v>
      </c>
      <c r="X118" s="108" t="s">
        <v>167</v>
      </c>
      <c r="Y118" s="108" t="s">
        <v>77</v>
      </c>
      <c r="Z118" s="108" t="s">
        <v>78</v>
      </c>
      <c r="AA118" s="108" t="s">
        <v>163</v>
      </c>
      <c r="AB118" s="108" t="s">
        <v>168</v>
      </c>
      <c r="AE118" s="108" t="s">
        <v>167</v>
      </c>
      <c r="AF118" s="108" t="s">
        <v>77</v>
      </c>
      <c r="AG118" s="108" t="s">
        <v>78</v>
      </c>
      <c r="AH118" s="108" t="s">
        <v>163</v>
      </c>
      <c r="AI118" s="108" t="s">
        <v>168</v>
      </c>
      <c r="AL118" s="108" t="s">
        <v>167</v>
      </c>
      <c r="AM118" s="108" t="s">
        <v>77</v>
      </c>
      <c r="AN118" s="108" t="s">
        <v>78</v>
      </c>
      <c r="AO118" s="108" t="s">
        <v>163</v>
      </c>
      <c r="AP118" s="108" t="s">
        <v>168</v>
      </c>
      <c r="AS118" s="108" t="s">
        <v>167</v>
      </c>
      <c r="AT118" s="108" t="s">
        <v>77</v>
      </c>
      <c r="AU118" s="108" t="s">
        <v>78</v>
      </c>
      <c r="AV118" s="108" t="s">
        <v>163</v>
      </c>
      <c r="AW118" s="108" t="s">
        <v>168</v>
      </c>
    </row>
    <row r="119" spans="17:50" x14ac:dyDescent="0.3">
      <c r="Q119" s="66">
        <v>25</v>
      </c>
      <c r="R119" s="66">
        <v>11</v>
      </c>
      <c r="S119" s="66">
        <v>9</v>
      </c>
      <c r="T119">
        <f>Q119+(2^6)*R119+(2^12)*S119</f>
        <v>37593</v>
      </c>
      <c r="U119" s="124">
        <v>33</v>
      </c>
      <c r="V119" s="87" t="str">
        <f>IF(AND(SUM(Q119:S119) = S$116, Q119&gt;=3), "OK", "ERROR")</f>
        <v>OK</v>
      </c>
      <c r="X119" s="66">
        <v>25</v>
      </c>
      <c r="Y119" s="66">
        <v>11</v>
      </c>
      <c r="Z119" s="66">
        <v>10</v>
      </c>
      <c r="AA119">
        <f>X119+(2^6)*Y119+(2^12)*Z119</f>
        <v>41689</v>
      </c>
      <c r="AB119" s="124">
        <v>33</v>
      </c>
      <c r="AC119" s="87" t="str">
        <f>IF(AND(SUM(X119:Z119) = Z$116, X119&gt;=3), "OK", "ERROR")</f>
        <v>OK</v>
      </c>
      <c r="AE119" s="66">
        <v>25</v>
      </c>
      <c r="AF119" s="66">
        <v>11</v>
      </c>
      <c r="AG119" s="66">
        <v>11</v>
      </c>
      <c r="AH119">
        <f>AE119+(2^6)*AF119+(2^12)*AG119</f>
        <v>45785</v>
      </c>
      <c r="AI119" s="124">
        <v>33</v>
      </c>
      <c r="AJ119" s="87" t="str">
        <f>IF(AND(SUM(AE119:AG119) = AG$116, AE119&gt;=3), "OK", "ERROR")</f>
        <v>OK</v>
      </c>
      <c r="AL119" s="66">
        <v>25</v>
      </c>
      <c r="AM119" s="66">
        <v>12</v>
      </c>
      <c r="AN119" s="66">
        <v>11</v>
      </c>
      <c r="AO119">
        <f>AL119+(2^6)*AM119+(2^12)*AN119</f>
        <v>45849</v>
      </c>
      <c r="AP119" s="124">
        <v>33</v>
      </c>
      <c r="AQ119" s="87" t="str">
        <f>IF(AND(SUM(AL119:AN119) = AN$116, AL119&gt;=3), "OK", "ERROR")</f>
        <v>OK</v>
      </c>
      <c r="AS119" s="66">
        <v>25</v>
      </c>
      <c r="AT119" s="66">
        <v>12</v>
      </c>
      <c r="AU119" s="66">
        <v>12</v>
      </c>
      <c r="AV119">
        <f>AS119+(2^6)*AT119+(2^12)*AU119</f>
        <v>49945</v>
      </c>
      <c r="AW119" s="124">
        <v>33</v>
      </c>
      <c r="AX119" s="87" t="str">
        <f>IF(AND(SUM(AS119:AU119) = AU$116, AS119&gt;=3), "OK", "ERROR")</f>
        <v>OK</v>
      </c>
    </row>
    <row r="120" spans="17:50" x14ac:dyDescent="0.3">
      <c r="Q120" s="66">
        <v>24</v>
      </c>
      <c r="R120" s="66">
        <v>12</v>
      </c>
      <c r="S120" s="66">
        <v>9</v>
      </c>
      <c r="T120">
        <f t="shared" ref="T120:T123" si="83">Q120+(2^6)*R120+(2^12)*S120</f>
        <v>37656</v>
      </c>
      <c r="U120" s="124">
        <v>53</v>
      </c>
      <c r="V120" s="87" t="str">
        <f t="shared" ref="V120:V123" si="84">IF(AND(SUM(Q120:S120) = S$116, Q120&gt;=3), "OK", "ERROR")</f>
        <v>OK</v>
      </c>
      <c r="X120" s="66">
        <v>24</v>
      </c>
      <c r="Y120" s="66">
        <v>12</v>
      </c>
      <c r="Z120" s="66">
        <v>10</v>
      </c>
      <c r="AA120">
        <f t="shared" ref="AA120:AA123" si="85">X120+(2^6)*Y120+(2^12)*Z120</f>
        <v>41752</v>
      </c>
      <c r="AB120" s="124">
        <v>53</v>
      </c>
      <c r="AC120" s="87" t="str">
        <f t="shared" ref="AC120:AC123" si="86">IF(AND(SUM(X120:Z120) = Z$116, X120&gt;=3), "OK", "ERROR")</f>
        <v>OK</v>
      </c>
      <c r="AE120" s="66">
        <v>24</v>
      </c>
      <c r="AF120" s="66">
        <v>13</v>
      </c>
      <c r="AG120" s="66">
        <v>10</v>
      </c>
      <c r="AH120">
        <f t="shared" ref="AH120:AH123" si="87">AE120+(2^6)*AF120+(2^12)*AG120</f>
        <v>41816</v>
      </c>
      <c r="AI120" s="124">
        <v>53</v>
      </c>
      <c r="AJ120" s="87" t="str">
        <f t="shared" ref="AJ120:AJ123" si="88">IF(AND(SUM(AE120:AG120) = AG$116, AE120&gt;=3), "OK", "ERROR")</f>
        <v>OK</v>
      </c>
      <c r="AL120" s="66">
        <v>24</v>
      </c>
      <c r="AM120" s="66">
        <v>14</v>
      </c>
      <c r="AN120" s="66">
        <v>10</v>
      </c>
      <c r="AO120">
        <f t="shared" ref="AO120:AO123" si="89">AL120+(2^6)*AM120+(2^12)*AN120</f>
        <v>41880</v>
      </c>
      <c r="AP120" s="124">
        <v>53</v>
      </c>
      <c r="AQ120" s="87" t="str">
        <f t="shared" ref="AQ120:AQ123" si="90">IF(AND(SUM(AL120:AN120) = AN$116, AL120&gt;=3), "OK", "ERROR")</f>
        <v>OK</v>
      </c>
      <c r="AS120" s="66">
        <v>24</v>
      </c>
      <c r="AT120" s="66">
        <v>14</v>
      </c>
      <c r="AU120" s="66">
        <v>11</v>
      </c>
      <c r="AV120">
        <f t="shared" ref="AV120:AV123" si="91">AS120+(2^6)*AT120+(2^12)*AU120</f>
        <v>45976</v>
      </c>
      <c r="AW120" s="124">
        <v>53</v>
      </c>
      <c r="AX120" s="87" t="str">
        <f t="shared" ref="AX120:AX123" si="92">IF(AND(SUM(AS120:AU120) = AU$116, AS120&gt;=3), "OK", "ERROR")</f>
        <v>OK</v>
      </c>
    </row>
    <row r="121" spans="17:50" x14ac:dyDescent="0.3">
      <c r="Q121" s="66">
        <v>23</v>
      </c>
      <c r="R121" s="66">
        <v>11</v>
      </c>
      <c r="S121" s="66">
        <v>11</v>
      </c>
      <c r="T121">
        <f t="shared" si="83"/>
        <v>45783</v>
      </c>
      <c r="U121" s="124">
        <v>53</v>
      </c>
      <c r="V121" s="87" t="str">
        <f t="shared" si="84"/>
        <v>OK</v>
      </c>
      <c r="X121" s="66">
        <v>23</v>
      </c>
      <c r="Y121" s="66">
        <v>11</v>
      </c>
      <c r="Z121" s="66">
        <v>12</v>
      </c>
      <c r="AA121">
        <f t="shared" si="85"/>
        <v>49879</v>
      </c>
      <c r="AB121" s="124">
        <v>53</v>
      </c>
      <c r="AC121" s="87" t="str">
        <f t="shared" si="86"/>
        <v>OK</v>
      </c>
      <c r="AE121" s="66">
        <v>24</v>
      </c>
      <c r="AF121" s="66">
        <v>11</v>
      </c>
      <c r="AG121" s="66">
        <v>12</v>
      </c>
      <c r="AH121">
        <f t="shared" si="87"/>
        <v>49880</v>
      </c>
      <c r="AI121" s="124">
        <v>53</v>
      </c>
      <c r="AJ121" s="87" t="str">
        <f t="shared" si="88"/>
        <v>OK</v>
      </c>
      <c r="AL121" s="66">
        <v>24</v>
      </c>
      <c r="AM121" s="66">
        <v>12</v>
      </c>
      <c r="AN121" s="66">
        <v>12</v>
      </c>
      <c r="AO121">
        <f t="shared" si="89"/>
        <v>49944</v>
      </c>
      <c r="AP121" s="124">
        <v>53</v>
      </c>
      <c r="AQ121" s="87" t="str">
        <f t="shared" si="90"/>
        <v>OK</v>
      </c>
      <c r="AS121" s="66">
        <v>24</v>
      </c>
      <c r="AT121" s="66">
        <v>12</v>
      </c>
      <c r="AU121" s="66">
        <v>13</v>
      </c>
      <c r="AV121">
        <f t="shared" si="91"/>
        <v>54040</v>
      </c>
      <c r="AW121" s="124">
        <v>53</v>
      </c>
      <c r="AX121" s="87" t="str">
        <f t="shared" si="92"/>
        <v>OK</v>
      </c>
    </row>
    <row r="122" spans="17:50" x14ac:dyDescent="0.3">
      <c r="Q122" s="127">
        <v>25</v>
      </c>
      <c r="R122" s="127">
        <v>11</v>
      </c>
      <c r="S122" s="127">
        <v>9</v>
      </c>
      <c r="T122">
        <f t="shared" si="83"/>
        <v>37593</v>
      </c>
      <c r="U122" s="124">
        <v>25</v>
      </c>
      <c r="V122" s="87" t="str">
        <f t="shared" si="84"/>
        <v>OK</v>
      </c>
      <c r="X122" s="127">
        <v>25</v>
      </c>
      <c r="Y122" s="127">
        <v>11</v>
      </c>
      <c r="Z122" s="127">
        <v>10</v>
      </c>
      <c r="AA122">
        <f t="shared" si="85"/>
        <v>41689</v>
      </c>
      <c r="AB122" s="124">
        <v>25</v>
      </c>
      <c r="AC122" s="87" t="str">
        <f t="shared" si="86"/>
        <v>OK</v>
      </c>
      <c r="AE122" s="127">
        <v>26</v>
      </c>
      <c r="AF122" s="127">
        <v>11</v>
      </c>
      <c r="AG122" s="127">
        <v>10</v>
      </c>
      <c r="AH122">
        <f t="shared" si="87"/>
        <v>41690</v>
      </c>
      <c r="AI122" s="124">
        <v>25</v>
      </c>
      <c r="AJ122" s="87" t="str">
        <f t="shared" si="88"/>
        <v>OK</v>
      </c>
      <c r="AL122" s="127">
        <v>27</v>
      </c>
      <c r="AM122" s="127">
        <v>11</v>
      </c>
      <c r="AN122" s="127">
        <v>10</v>
      </c>
      <c r="AO122">
        <f t="shared" si="89"/>
        <v>41691</v>
      </c>
      <c r="AP122" s="124">
        <v>25</v>
      </c>
      <c r="AQ122" s="87" t="str">
        <f t="shared" si="90"/>
        <v>OK</v>
      </c>
      <c r="AS122" s="127">
        <v>27</v>
      </c>
      <c r="AT122" s="127">
        <v>11</v>
      </c>
      <c r="AU122" s="127">
        <v>11</v>
      </c>
      <c r="AV122">
        <f t="shared" si="91"/>
        <v>45787</v>
      </c>
      <c r="AW122" s="124">
        <v>25</v>
      </c>
      <c r="AX122" s="87" t="str">
        <f t="shared" si="92"/>
        <v>OK</v>
      </c>
    </row>
    <row r="123" spans="17:50" x14ac:dyDescent="0.3">
      <c r="Q123" s="128">
        <v>18</v>
      </c>
      <c r="R123" s="128">
        <v>10</v>
      </c>
      <c r="S123" s="128">
        <v>17</v>
      </c>
      <c r="T123">
        <f t="shared" si="83"/>
        <v>70290</v>
      </c>
      <c r="U123" s="124">
        <v>20</v>
      </c>
      <c r="V123" s="87" t="str">
        <f t="shared" si="84"/>
        <v>OK</v>
      </c>
      <c r="X123" s="128">
        <v>18</v>
      </c>
      <c r="Y123" s="128">
        <v>10</v>
      </c>
      <c r="Z123" s="128">
        <v>18</v>
      </c>
      <c r="AA123">
        <f t="shared" si="85"/>
        <v>74386</v>
      </c>
      <c r="AB123" s="124">
        <v>20</v>
      </c>
      <c r="AC123" s="87" t="str">
        <f t="shared" si="86"/>
        <v>OK</v>
      </c>
      <c r="AE123" s="128">
        <v>18</v>
      </c>
      <c r="AF123" s="128">
        <v>10</v>
      </c>
      <c r="AG123" s="128">
        <v>19</v>
      </c>
      <c r="AH123">
        <f t="shared" si="87"/>
        <v>78482</v>
      </c>
      <c r="AI123" s="124">
        <v>20</v>
      </c>
      <c r="AJ123" s="87" t="str">
        <f t="shared" si="88"/>
        <v>OK</v>
      </c>
      <c r="AL123" s="128">
        <v>18</v>
      </c>
      <c r="AM123" s="128">
        <v>11</v>
      </c>
      <c r="AN123" s="128">
        <v>19</v>
      </c>
      <c r="AO123">
        <f t="shared" si="89"/>
        <v>78546</v>
      </c>
      <c r="AP123" s="124">
        <v>20</v>
      </c>
      <c r="AQ123" s="87" t="str">
        <f t="shared" si="90"/>
        <v>OK</v>
      </c>
      <c r="AS123" s="128">
        <v>18</v>
      </c>
      <c r="AT123" s="128">
        <v>11</v>
      </c>
      <c r="AU123" s="128">
        <v>20</v>
      </c>
      <c r="AV123">
        <f t="shared" si="91"/>
        <v>82642</v>
      </c>
      <c r="AW123" s="124">
        <v>20</v>
      </c>
      <c r="AX123" s="87" t="str">
        <f t="shared" si="92"/>
        <v>OK</v>
      </c>
    </row>
    <row r="126" spans="17:50" x14ac:dyDescent="0.3">
      <c r="Q126" t="s">
        <v>165</v>
      </c>
      <c r="S126">
        <v>50</v>
      </c>
      <c r="U126">
        <v>100</v>
      </c>
    </row>
    <row r="127" spans="17:50" x14ac:dyDescent="0.3">
      <c r="Q127" s="217" t="s">
        <v>166</v>
      </c>
      <c r="R127" s="217"/>
      <c r="S127" cm="1">
        <f t="array" ref="S127">SUMPRODUCT(IF(R129:INDEX(R129:R134,MATCH(TRUE,(R129:R134="")))&gt;0, 1, 0), U129:INDEX(U129:U134,MATCH(TRUE, (U129:U134=""))))/SUM( U129:INDEX(U129:U134,MATCH(TRUE, (U129:U134=""))))</f>
        <v>1</v>
      </c>
    </row>
    <row r="128" spans="17:50" x14ac:dyDescent="0.3">
      <c r="Q128" s="108" t="s">
        <v>167</v>
      </c>
      <c r="R128" s="108" t="s">
        <v>77</v>
      </c>
      <c r="S128" s="108" t="s">
        <v>78</v>
      </c>
      <c r="T128" s="108" t="s">
        <v>163</v>
      </c>
      <c r="U128" s="108" t="s">
        <v>168</v>
      </c>
    </row>
    <row r="129" spans="17:22" x14ac:dyDescent="0.3">
      <c r="Q129" s="66">
        <v>25</v>
      </c>
      <c r="R129" s="66">
        <v>13</v>
      </c>
      <c r="S129" s="66">
        <v>12</v>
      </c>
      <c r="T129">
        <f>Q129+(2^6)*R129+(2^12)*S129</f>
        <v>50009</v>
      </c>
      <c r="U129" s="124">
        <v>33</v>
      </c>
      <c r="V129" s="87" t="str">
        <f>IF(AND(SUM(Q129:S129) = S$126, Q129&gt;=3), "OK", "ERROR")</f>
        <v>OK</v>
      </c>
    </row>
    <row r="130" spans="17:22" x14ac:dyDescent="0.3">
      <c r="Q130" s="66">
        <v>24</v>
      </c>
      <c r="R130" s="66">
        <v>14</v>
      </c>
      <c r="S130" s="66">
        <v>12</v>
      </c>
      <c r="T130">
        <f t="shared" ref="T130:T133" si="93">Q130+(2^6)*R130+(2^12)*S130</f>
        <v>50072</v>
      </c>
      <c r="U130" s="124">
        <v>53</v>
      </c>
      <c r="V130" s="87" t="str">
        <f t="shared" ref="V130:V133" si="94">IF(AND(SUM(Q130:S130) = S$126, Q130&gt;=3), "OK", "ERROR")</f>
        <v>OK</v>
      </c>
    </row>
    <row r="131" spans="17:22" x14ac:dyDescent="0.3">
      <c r="Q131" s="66">
        <v>24</v>
      </c>
      <c r="R131" s="66">
        <v>13</v>
      </c>
      <c r="S131" s="66">
        <v>13</v>
      </c>
      <c r="T131">
        <f t="shared" si="93"/>
        <v>54104</v>
      </c>
      <c r="U131" s="124">
        <v>53</v>
      </c>
      <c r="V131" s="87" t="str">
        <f t="shared" si="94"/>
        <v>OK</v>
      </c>
    </row>
    <row r="132" spans="17:22" x14ac:dyDescent="0.3">
      <c r="Q132" s="127">
        <v>27</v>
      </c>
      <c r="R132" s="127">
        <v>11</v>
      </c>
      <c r="S132" s="127">
        <v>12</v>
      </c>
      <c r="T132">
        <f t="shared" si="93"/>
        <v>49883</v>
      </c>
      <c r="U132" s="124">
        <v>25</v>
      </c>
      <c r="V132" s="87" t="str">
        <f t="shared" si="94"/>
        <v>OK</v>
      </c>
    </row>
    <row r="133" spans="17:22" x14ac:dyDescent="0.3">
      <c r="Q133" s="128">
        <v>18</v>
      </c>
      <c r="R133" s="128">
        <v>11</v>
      </c>
      <c r="S133" s="128">
        <v>21</v>
      </c>
      <c r="T133">
        <f t="shared" si="93"/>
        <v>86738</v>
      </c>
      <c r="U133" s="124">
        <v>20</v>
      </c>
      <c r="V133" s="87" t="str">
        <f t="shared" si="94"/>
        <v>OK</v>
      </c>
    </row>
  </sheetData>
  <mergeCells count="49">
    <mergeCell ref="AS117:AT117"/>
    <mergeCell ref="Q127:R127"/>
    <mergeCell ref="Q97:R97"/>
    <mergeCell ref="X97:Y97"/>
    <mergeCell ref="AE97:AF97"/>
    <mergeCell ref="AL97:AM97"/>
    <mergeCell ref="Q117:R117"/>
    <mergeCell ref="X117:Y117"/>
    <mergeCell ref="AE117:AF117"/>
    <mergeCell ref="AL117:AM117"/>
    <mergeCell ref="AS97:AT97"/>
    <mergeCell ref="Q107:R107"/>
    <mergeCell ref="X107:Y107"/>
    <mergeCell ref="AE107:AF107"/>
    <mergeCell ref="AL107:AM107"/>
    <mergeCell ref="AS107:AT107"/>
    <mergeCell ref="Q77:R77"/>
    <mergeCell ref="X77:Y77"/>
    <mergeCell ref="AE77:AF77"/>
    <mergeCell ref="AL77:AM77"/>
    <mergeCell ref="AS77:AT77"/>
    <mergeCell ref="Q87:R87"/>
    <mergeCell ref="X87:Y87"/>
    <mergeCell ref="AE87:AF87"/>
    <mergeCell ref="AL87:AM87"/>
    <mergeCell ref="AS87:AT87"/>
    <mergeCell ref="Q57:R57"/>
    <mergeCell ref="X57:Y57"/>
    <mergeCell ref="AE57:AF57"/>
    <mergeCell ref="AL57:AM57"/>
    <mergeCell ref="AS57:AT57"/>
    <mergeCell ref="Q67:R67"/>
    <mergeCell ref="X67:Y67"/>
    <mergeCell ref="AE67:AF67"/>
    <mergeCell ref="AL67:AM67"/>
    <mergeCell ref="AS67:AT67"/>
    <mergeCell ref="AL37:AM37"/>
    <mergeCell ref="AS37:AT37"/>
    <mergeCell ref="Q47:R47"/>
    <mergeCell ref="X47:Y47"/>
    <mergeCell ref="AE47:AF47"/>
    <mergeCell ref="AL47:AM47"/>
    <mergeCell ref="AS47:AT47"/>
    <mergeCell ref="AE37:AF37"/>
    <mergeCell ref="B16:N16"/>
    <mergeCell ref="B34:I34"/>
    <mergeCell ref="Q36:R36"/>
    <mergeCell ref="Q37:R37"/>
    <mergeCell ref="X37:Y37"/>
  </mergeCells>
  <conditionalFormatting sqref="V39:V43">
    <cfRule type="containsText" dxfId="1654" priority="99" operator="containsText" text="ERROR">
      <formula>NOT(ISERROR(SEARCH("ERROR",V39)))</formula>
    </cfRule>
    <cfRule type="containsText" dxfId="1653" priority="100" operator="containsText" text="OK">
      <formula>NOT(ISERROR(SEARCH("OK",V39)))</formula>
    </cfRule>
  </conditionalFormatting>
  <conditionalFormatting sqref="AC39:AC42">
    <cfRule type="containsText" dxfId="1652" priority="97" operator="containsText" text="ERROR">
      <formula>NOT(ISERROR(SEARCH("ERROR",AC39)))</formula>
    </cfRule>
    <cfRule type="containsText" dxfId="1651" priority="98" operator="containsText" text="OK">
      <formula>NOT(ISERROR(SEARCH("OK",AC39)))</formula>
    </cfRule>
  </conditionalFormatting>
  <conditionalFormatting sqref="AC43">
    <cfRule type="containsText" dxfId="1650" priority="95" operator="containsText" text="ERROR">
      <formula>NOT(ISERROR(SEARCH("ERROR",AC43)))</formula>
    </cfRule>
    <cfRule type="containsText" dxfId="1649" priority="96" operator="containsText" text="OK">
      <formula>NOT(ISERROR(SEARCH("OK",AC43)))</formula>
    </cfRule>
  </conditionalFormatting>
  <conditionalFormatting sqref="AJ39:AJ42">
    <cfRule type="containsText" dxfId="1648" priority="93" operator="containsText" text="ERROR">
      <formula>NOT(ISERROR(SEARCH("ERROR",AJ39)))</formula>
    </cfRule>
    <cfRule type="containsText" dxfId="1647" priority="94" operator="containsText" text="OK">
      <formula>NOT(ISERROR(SEARCH("OK",AJ39)))</formula>
    </cfRule>
  </conditionalFormatting>
  <conditionalFormatting sqref="AJ43">
    <cfRule type="containsText" dxfId="1646" priority="91" operator="containsText" text="ERROR">
      <formula>NOT(ISERROR(SEARCH("ERROR",AJ43)))</formula>
    </cfRule>
    <cfRule type="containsText" dxfId="1645" priority="92" operator="containsText" text="OK">
      <formula>NOT(ISERROR(SEARCH("OK",AJ43)))</formula>
    </cfRule>
  </conditionalFormatting>
  <conditionalFormatting sqref="AQ39:AQ42">
    <cfRule type="containsText" dxfId="1644" priority="89" operator="containsText" text="ERROR">
      <formula>NOT(ISERROR(SEARCH("ERROR",AQ39)))</formula>
    </cfRule>
    <cfRule type="containsText" dxfId="1643" priority="90" operator="containsText" text="OK">
      <formula>NOT(ISERROR(SEARCH("OK",AQ39)))</formula>
    </cfRule>
  </conditionalFormatting>
  <conditionalFormatting sqref="AQ43">
    <cfRule type="containsText" dxfId="1642" priority="87" operator="containsText" text="ERROR">
      <formula>NOT(ISERROR(SEARCH("ERROR",AQ43)))</formula>
    </cfRule>
    <cfRule type="containsText" dxfId="1641" priority="88" operator="containsText" text="OK">
      <formula>NOT(ISERROR(SEARCH("OK",AQ43)))</formula>
    </cfRule>
  </conditionalFormatting>
  <conditionalFormatting sqref="AX39:AX42">
    <cfRule type="containsText" dxfId="1640" priority="85" operator="containsText" text="ERROR">
      <formula>NOT(ISERROR(SEARCH("ERROR",AX39)))</formula>
    </cfRule>
    <cfRule type="containsText" dxfId="1639" priority="86" operator="containsText" text="OK">
      <formula>NOT(ISERROR(SEARCH("OK",AX39)))</formula>
    </cfRule>
  </conditionalFormatting>
  <conditionalFormatting sqref="AX43">
    <cfRule type="containsText" dxfId="1638" priority="83" operator="containsText" text="ERROR">
      <formula>NOT(ISERROR(SEARCH("ERROR",AX43)))</formula>
    </cfRule>
    <cfRule type="containsText" dxfId="1637" priority="84" operator="containsText" text="OK">
      <formula>NOT(ISERROR(SEARCH("OK",AX43)))</formula>
    </cfRule>
  </conditionalFormatting>
  <conditionalFormatting sqref="V49:V53">
    <cfRule type="containsText" dxfId="1636" priority="81" operator="containsText" text="ERROR">
      <formula>NOT(ISERROR(SEARCH("ERROR",V49)))</formula>
    </cfRule>
    <cfRule type="containsText" dxfId="1635" priority="82" operator="containsText" text="OK">
      <formula>NOT(ISERROR(SEARCH("OK",V49)))</formula>
    </cfRule>
  </conditionalFormatting>
  <conditionalFormatting sqref="AC49:AC53">
    <cfRule type="containsText" dxfId="1634" priority="79" operator="containsText" text="ERROR">
      <formula>NOT(ISERROR(SEARCH("ERROR",AC49)))</formula>
    </cfRule>
    <cfRule type="containsText" dxfId="1633" priority="80" operator="containsText" text="OK">
      <formula>NOT(ISERROR(SEARCH("OK",AC49)))</formula>
    </cfRule>
  </conditionalFormatting>
  <conditionalFormatting sqref="AJ49:AJ53">
    <cfRule type="containsText" dxfId="1632" priority="77" operator="containsText" text="ERROR">
      <formula>NOT(ISERROR(SEARCH("ERROR",AJ49)))</formula>
    </cfRule>
    <cfRule type="containsText" dxfId="1631" priority="78" operator="containsText" text="OK">
      <formula>NOT(ISERROR(SEARCH("OK",AJ49)))</formula>
    </cfRule>
  </conditionalFormatting>
  <conditionalFormatting sqref="AQ49:AQ53">
    <cfRule type="containsText" dxfId="1630" priority="75" operator="containsText" text="ERROR">
      <formula>NOT(ISERROR(SEARCH("ERROR",AQ49)))</formula>
    </cfRule>
    <cfRule type="containsText" dxfId="1629" priority="76" operator="containsText" text="OK">
      <formula>NOT(ISERROR(SEARCH("OK",AQ49)))</formula>
    </cfRule>
  </conditionalFormatting>
  <conditionalFormatting sqref="AX49:AX53">
    <cfRule type="containsText" dxfId="1628" priority="73" operator="containsText" text="ERROR">
      <formula>NOT(ISERROR(SEARCH("ERROR",AX49)))</formula>
    </cfRule>
    <cfRule type="containsText" dxfId="1627" priority="74" operator="containsText" text="OK">
      <formula>NOT(ISERROR(SEARCH("OK",AX49)))</formula>
    </cfRule>
  </conditionalFormatting>
  <conditionalFormatting sqref="V59:V63">
    <cfRule type="containsText" dxfId="1626" priority="71" operator="containsText" text="ERROR">
      <formula>NOT(ISERROR(SEARCH("ERROR",V59)))</formula>
    </cfRule>
    <cfRule type="containsText" dxfId="1625" priority="72" operator="containsText" text="OK">
      <formula>NOT(ISERROR(SEARCH("OK",V59)))</formula>
    </cfRule>
  </conditionalFormatting>
  <conditionalFormatting sqref="AC59:AC63">
    <cfRule type="containsText" dxfId="1624" priority="69" operator="containsText" text="ERROR">
      <formula>NOT(ISERROR(SEARCH("ERROR",AC59)))</formula>
    </cfRule>
    <cfRule type="containsText" dxfId="1623" priority="70" operator="containsText" text="OK">
      <formula>NOT(ISERROR(SEARCH("OK",AC59)))</formula>
    </cfRule>
  </conditionalFormatting>
  <conditionalFormatting sqref="AJ59:AJ63">
    <cfRule type="containsText" dxfId="1622" priority="67" operator="containsText" text="ERROR">
      <formula>NOT(ISERROR(SEARCH("ERROR",AJ59)))</formula>
    </cfRule>
    <cfRule type="containsText" dxfId="1621" priority="68" operator="containsText" text="OK">
      <formula>NOT(ISERROR(SEARCH("OK",AJ59)))</formula>
    </cfRule>
  </conditionalFormatting>
  <conditionalFormatting sqref="AQ59:AQ63">
    <cfRule type="containsText" dxfId="1620" priority="65" operator="containsText" text="ERROR">
      <formula>NOT(ISERROR(SEARCH("ERROR",AQ59)))</formula>
    </cfRule>
    <cfRule type="containsText" dxfId="1619" priority="66" operator="containsText" text="OK">
      <formula>NOT(ISERROR(SEARCH("OK",AQ59)))</formula>
    </cfRule>
  </conditionalFormatting>
  <conditionalFormatting sqref="AX59:AX63">
    <cfRule type="containsText" dxfId="1618" priority="63" operator="containsText" text="ERROR">
      <formula>NOT(ISERROR(SEARCH("ERROR",AX59)))</formula>
    </cfRule>
    <cfRule type="containsText" dxfId="1617" priority="64" operator="containsText" text="OK">
      <formula>NOT(ISERROR(SEARCH("OK",AX59)))</formula>
    </cfRule>
  </conditionalFormatting>
  <conditionalFormatting sqref="V69:V73">
    <cfRule type="containsText" dxfId="1616" priority="61" operator="containsText" text="ERROR">
      <formula>NOT(ISERROR(SEARCH("ERROR",V69)))</formula>
    </cfRule>
    <cfRule type="containsText" dxfId="1615" priority="62" operator="containsText" text="OK">
      <formula>NOT(ISERROR(SEARCH("OK",V69)))</formula>
    </cfRule>
  </conditionalFormatting>
  <conditionalFormatting sqref="AC69:AC73">
    <cfRule type="containsText" dxfId="1614" priority="59" operator="containsText" text="ERROR">
      <formula>NOT(ISERROR(SEARCH("ERROR",AC69)))</formula>
    </cfRule>
    <cfRule type="containsText" dxfId="1613" priority="60" operator="containsText" text="OK">
      <formula>NOT(ISERROR(SEARCH("OK",AC69)))</formula>
    </cfRule>
  </conditionalFormatting>
  <conditionalFormatting sqref="AJ69:AJ73">
    <cfRule type="containsText" dxfId="1612" priority="57" operator="containsText" text="ERROR">
      <formula>NOT(ISERROR(SEARCH("ERROR",AJ69)))</formula>
    </cfRule>
    <cfRule type="containsText" dxfId="1611" priority="58" operator="containsText" text="OK">
      <formula>NOT(ISERROR(SEARCH("OK",AJ69)))</formula>
    </cfRule>
  </conditionalFormatting>
  <conditionalFormatting sqref="AQ69:AQ73">
    <cfRule type="containsText" dxfId="1610" priority="55" operator="containsText" text="ERROR">
      <formula>NOT(ISERROR(SEARCH("ERROR",AQ69)))</formula>
    </cfRule>
    <cfRule type="containsText" dxfId="1609" priority="56" operator="containsText" text="OK">
      <formula>NOT(ISERROR(SEARCH("OK",AQ69)))</formula>
    </cfRule>
  </conditionalFormatting>
  <conditionalFormatting sqref="AX69:AX73">
    <cfRule type="containsText" dxfId="1608" priority="53" operator="containsText" text="ERROR">
      <formula>NOT(ISERROR(SEARCH("ERROR",AX69)))</formula>
    </cfRule>
    <cfRule type="containsText" dxfId="1607" priority="54" operator="containsText" text="OK">
      <formula>NOT(ISERROR(SEARCH("OK",AX69)))</formula>
    </cfRule>
  </conditionalFormatting>
  <conditionalFormatting sqref="V79:V83">
    <cfRule type="containsText" dxfId="1606" priority="51" operator="containsText" text="ERROR">
      <formula>NOT(ISERROR(SEARCH("ERROR",V79)))</formula>
    </cfRule>
    <cfRule type="containsText" dxfId="1605" priority="52" operator="containsText" text="OK">
      <formula>NOT(ISERROR(SEARCH("OK",V79)))</formula>
    </cfRule>
  </conditionalFormatting>
  <conditionalFormatting sqref="AC79:AC83">
    <cfRule type="containsText" dxfId="1604" priority="49" operator="containsText" text="ERROR">
      <formula>NOT(ISERROR(SEARCH("ERROR",AC79)))</formula>
    </cfRule>
    <cfRule type="containsText" dxfId="1603" priority="50" operator="containsText" text="OK">
      <formula>NOT(ISERROR(SEARCH("OK",AC79)))</formula>
    </cfRule>
  </conditionalFormatting>
  <conditionalFormatting sqref="AJ79:AJ83">
    <cfRule type="containsText" dxfId="1602" priority="47" operator="containsText" text="ERROR">
      <formula>NOT(ISERROR(SEARCH("ERROR",AJ79)))</formula>
    </cfRule>
    <cfRule type="containsText" dxfId="1601" priority="48" operator="containsText" text="OK">
      <formula>NOT(ISERROR(SEARCH("OK",AJ79)))</formula>
    </cfRule>
  </conditionalFormatting>
  <conditionalFormatting sqref="AQ79:AQ83">
    <cfRule type="containsText" dxfId="1600" priority="45" operator="containsText" text="ERROR">
      <formula>NOT(ISERROR(SEARCH("ERROR",AQ79)))</formula>
    </cfRule>
    <cfRule type="containsText" dxfId="1599" priority="46" operator="containsText" text="OK">
      <formula>NOT(ISERROR(SEARCH("OK",AQ79)))</formula>
    </cfRule>
  </conditionalFormatting>
  <conditionalFormatting sqref="AX79:AX83">
    <cfRule type="containsText" dxfId="1598" priority="43" operator="containsText" text="ERROR">
      <formula>NOT(ISERROR(SEARCH("ERROR",AX79)))</formula>
    </cfRule>
    <cfRule type="containsText" dxfId="1597" priority="44" operator="containsText" text="OK">
      <formula>NOT(ISERROR(SEARCH("OK",AX79)))</formula>
    </cfRule>
  </conditionalFormatting>
  <conditionalFormatting sqref="V89:V93">
    <cfRule type="containsText" dxfId="1596" priority="41" operator="containsText" text="ERROR">
      <formula>NOT(ISERROR(SEARCH("ERROR",V89)))</formula>
    </cfRule>
    <cfRule type="containsText" dxfId="1595" priority="42" operator="containsText" text="OK">
      <formula>NOT(ISERROR(SEARCH("OK",V89)))</formula>
    </cfRule>
  </conditionalFormatting>
  <conditionalFormatting sqref="AC89:AC93">
    <cfRule type="containsText" dxfId="1594" priority="39" operator="containsText" text="ERROR">
      <formula>NOT(ISERROR(SEARCH("ERROR",AC89)))</formula>
    </cfRule>
    <cfRule type="containsText" dxfId="1593" priority="40" operator="containsText" text="OK">
      <formula>NOT(ISERROR(SEARCH("OK",AC89)))</formula>
    </cfRule>
  </conditionalFormatting>
  <conditionalFormatting sqref="AJ89:AJ93">
    <cfRule type="containsText" dxfId="1592" priority="37" operator="containsText" text="ERROR">
      <formula>NOT(ISERROR(SEARCH("ERROR",AJ89)))</formula>
    </cfRule>
    <cfRule type="containsText" dxfId="1591" priority="38" operator="containsText" text="OK">
      <formula>NOT(ISERROR(SEARCH("OK",AJ89)))</formula>
    </cfRule>
  </conditionalFormatting>
  <conditionalFormatting sqref="AQ89:AQ93">
    <cfRule type="containsText" dxfId="1590" priority="35" operator="containsText" text="ERROR">
      <formula>NOT(ISERROR(SEARCH("ERROR",AQ89)))</formula>
    </cfRule>
    <cfRule type="containsText" dxfId="1589" priority="36" operator="containsText" text="OK">
      <formula>NOT(ISERROR(SEARCH("OK",AQ89)))</formula>
    </cfRule>
  </conditionalFormatting>
  <conditionalFormatting sqref="AX89:AX93">
    <cfRule type="containsText" dxfId="1588" priority="33" operator="containsText" text="ERROR">
      <formula>NOT(ISERROR(SEARCH("ERROR",AX89)))</formula>
    </cfRule>
    <cfRule type="containsText" dxfId="1587" priority="34" operator="containsText" text="OK">
      <formula>NOT(ISERROR(SEARCH("OK",AX89)))</formula>
    </cfRule>
  </conditionalFormatting>
  <conditionalFormatting sqref="V99:V103">
    <cfRule type="containsText" dxfId="1586" priority="31" operator="containsText" text="ERROR">
      <formula>NOT(ISERROR(SEARCH("ERROR",V99)))</formula>
    </cfRule>
    <cfRule type="containsText" dxfId="1585" priority="32" operator="containsText" text="OK">
      <formula>NOT(ISERROR(SEARCH("OK",V99)))</formula>
    </cfRule>
  </conditionalFormatting>
  <conditionalFormatting sqref="AC99:AC103">
    <cfRule type="containsText" dxfId="1584" priority="29" operator="containsText" text="ERROR">
      <formula>NOT(ISERROR(SEARCH("ERROR",AC99)))</formula>
    </cfRule>
    <cfRule type="containsText" dxfId="1583" priority="30" operator="containsText" text="OK">
      <formula>NOT(ISERROR(SEARCH("OK",AC99)))</formula>
    </cfRule>
  </conditionalFormatting>
  <conditionalFormatting sqref="AJ99:AJ103">
    <cfRule type="containsText" dxfId="1582" priority="27" operator="containsText" text="ERROR">
      <formula>NOT(ISERROR(SEARCH("ERROR",AJ99)))</formula>
    </cfRule>
    <cfRule type="containsText" dxfId="1581" priority="28" operator="containsText" text="OK">
      <formula>NOT(ISERROR(SEARCH("OK",AJ99)))</formula>
    </cfRule>
  </conditionalFormatting>
  <conditionalFormatting sqref="AQ99:AQ103">
    <cfRule type="containsText" dxfId="1580" priority="25" operator="containsText" text="ERROR">
      <formula>NOT(ISERROR(SEARCH("ERROR",AQ99)))</formula>
    </cfRule>
    <cfRule type="containsText" dxfId="1579" priority="26" operator="containsText" text="OK">
      <formula>NOT(ISERROR(SEARCH("OK",AQ99)))</formula>
    </cfRule>
  </conditionalFormatting>
  <conditionalFormatting sqref="AX99:AX103">
    <cfRule type="containsText" dxfId="1578" priority="23" operator="containsText" text="ERROR">
      <formula>NOT(ISERROR(SEARCH("ERROR",AX99)))</formula>
    </cfRule>
    <cfRule type="containsText" dxfId="1577" priority="24" operator="containsText" text="OK">
      <formula>NOT(ISERROR(SEARCH("OK",AX99)))</formula>
    </cfRule>
  </conditionalFormatting>
  <conditionalFormatting sqref="V109:V113">
    <cfRule type="containsText" dxfId="1576" priority="21" operator="containsText" text="ERROR">
      <formula>NOT(ISERROR(SEARCH("ERROR",V109)))</formula>
    </cfRule>
    <cfRule type="containsText" dxfId="1575" priority="22" operator="containsText" text="OK">
      <formula>NOT(ISERROR(SEARCH("OK",V109)))</formula>
    </cfRule>
  </conditionalFormatting>
  <conditionalFormatting sqref="AC109:AC113">
    <cfRule type="containsText" dxfId="1574" priority="19" operator="containsText" text="ERROR">
      <formula>NOT(ISERROR(SEARCH("ERROR",AC109)))</formula>
    </cfRule>
    <cfRule type="containsText" dxfId="1573" priority="20" operator="containsText" text="OK">
      <formula>NOT(ISERROR(SEARCH("OK",AC109)))</formula>
    </cfRule>
  </conditionalFormatting>
  <conditionalFormatting sqref="AJ109:AJ113">
    <cfRule type="containsText" dxfId="1572" priority="17" operator="containsText" text="ERROR">
      <formula>NOT(ISERROR(SEARCH("ERROR",AJ109)))</formula>
    </cfRule>
    <cfRule type="containsText" dxfId="1571" priority="18" operator="containsText" text="OK">
      <formula>NOT(ISERROR(SEARCH("OK",AJ109)))</formula>
    </cfRule>
  </conditionalFormatting>
  <conditionalFormatting sqref="AQ109:AQ113">
    <cfRule type="containsText" dxfId="1570" priority="15" operator="containsText" text="ERROR">
      <formula>NOT(ISERROR(SEARCH("ERROR",AQ109)))</formula>
    </cfRule>
    <cfRule type="containsText" dxfId="1569" priority="16" operator="containsText" text="OK">
      <formula>NOT(ISERROR(SEARCH("OK",AQ109)))</formula>
    </cfRule>
  </conditionalFormatting>
  <conditionalFormatting sqref="AX109:AX113">
    <cfRule type="containsText" dxfId="1568" priority="13" operator="containsText" text="ERROR">
      <formula>NOT(ISERROR(SEARCH("ERROR",AX109)))</formula>
    </cfRule>
    <cfRule type="containsText" dxfId="1567" priority="14" operator="containsText" text="OK">
      <formula>NOT(ISERROR(SEARCH("OK",AX109)))</formula>
    </cfRule>
  </conditionalFormatting>
  <conditionalFormatting sqref="V119:V123">
    <cfRule type="containsText" dxfId="1566" priority="11" operator="containsText" text="ERROR">
      <formula>NOT(ISERROR(SEARCH("ERROR",V119)))</formula>
    </cfRule>
    <cfRule type="containsText" dxfId="1565" priority="12" operator="containsText" text="OK">
      <formula>NOT(ISERROR(SEARCH("OK",V119)))</formula>
    </cfRule>
  </conditionalFormatting>
  <conditionalFormatting sqref="AC119:AC123">
    <cfRule type="containsText" dxfId="1564" priority="9" operator="containsText" text="ERROR">
      <formula>NOT(ISERROR(SEARCH("ERROR",AC119)))</formula>
    </cfRule>
    <cfRule type="containsText" dxfId="1563" priority="10" operator="containsText" text="OK">
      <formula>NOT(ISERROR(SEARCH("OK",AC119)))</formula>
    </cfRule>
  </conditionalFormatting>
  <conditionalFormatting sqref="AJ119:AJ123">
    <cfRule type="containsText" dxfId="1562" priority="7" operator="containsText" text="ERROR">
      <formula>NOT(ISERROR(SEARCH("ERROR",AJ119)))</formula>
    </cfRule>
    <cfRule type="containsText" dxfId="1561" priority="8" operator="containsText" text="OK">
      <formula>NOT(ISERROR(SEARCH("OK",AJ119)))</formula>
    </cfRule>
  </conditionalFormatting>
  <conditionalFormatting sqref="AQ119:AQ123">
    <cfRule type="containsText" dxfId="1560" priority="5" operator="containsText" text="ERROR">
      <formula>NOT(ISERROR(SEARCH("ERROR",AQ119)))</formula>
    </cfRule>
    <cfRule type="containsText" dxfId="1559" priority="6" operator="containsText" text="OK">
      <formula>NOT(ISERROR(SEARCH("OK",AQ119)))</formula>
    </cfRule>
  </conditionalFormatting>
  <conditionalFormatting sqref="AX119:AX123">
    <cfRule type="containsText" dxfId="1558" priority="3" operator="containsText" text="ERROR">
      <formula>NOT(ISERROR(SEARCH("ERROR",AX119)))</formula>
    </cfRule>
    <cfRule type="containsText" dxfId="1557" priority="4" operator="containsText" text="OK">
      <formula>NOT(ISERROR(SEARCH("OK",AX119)))</formula>
    </cfRule>
  </conditionalFormatting>
  <conditionalFormatting sqref="V129:V133">
    <cfRule type="containsText" dxfId="1556" priority="1" operator="containsText" text="ERROR">
      <formula>NOT(ISERROR(SEARCH("ERROR",V129)))</formula>
    </cfRule>
    <cfRule type="containsText" dxfId="1555" priority="2" operator="containsText" text="OK">
      <formula>NOT(ISERROR(SEARCH("OK",V129)))</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20DA1-E27C-4AC7-8FE3-BFBA8BF0D9E5}">
  <sheetPr codeName="Sheet13"/>
  <dimension ref="A1:BB372"/>
  <sheetViews>
    <sheetView topLeftCell="A2" zoomScale="86" zoomScaleNormal="86" workbookViewId="0">
      <selection activeCell="E16" sqref="E16"/>
    </sheetView>
  </sheetViews>
  <sheetFormatPr defaultColWidth="9.109375" defaultRowHeight="14.4" x14ac:dyDescent="0.3"/>
  <cols>
    <col min="1" max="1" width="13.33203125" style="87" customWidth="1"/>
    <col min="2" max="2" width="20.5546875" customWidth="1"/>
    <col min="3" max="3" width="22.6640625" customWidth="1"/>
    <col min="4" max="4" width="20.6640625" customWidth="1"/>
    <col min="5" max="8" width="12.6640625" customWidth="1"/>
    <col min="9" max="9" width="12.33203125" customWidth="1"/>
    <col min="10" max="10" width="22.6640625" customWidth="1"/>
    <col min="11" max="15" width="12.6640625" customWidth="1"/>
    <col min="16" max="16" width="12.33203125" customWidth="1"/>
    <col min="17" max="17" width="22.6640625" customWidth="1"/>
    <col min="18" max="22" width="12.6640625" customWidth="1"/>
    <col min="24" max="24" width="22.6640625" customWidth="1"/>
    <col min="25" max="29" width="12.6640625" customWidth="1"/>
  </cols>
  <sheetData>
    <row r="1" spans="1:34" ht="15" thickBot="1" x14ac:dyDescent="0.35"/>
    <row r="2" spans="1:34" ht="15" thickTop="1" x14ac:dyDescent="0.3">
      <c r="A2" s="178"/>
      <c r="B2" s="6"/>
      <c r="C2" s="176"/>
      <c r="D2" s="176"/>
      <c r="E2" s="176"/>
      <c r="F2" s="176"/>
      <c r="G2" s="176"/>
      <c r="H2" s="176"/>
      <c r="I2" s="176"/>
      <c r="J2" s="176"/>
      <c r="K2" s="176"/>
      <c r="L2" s="176"/>
      <c r="M2" s="176"/>
      <c r="N2" s="176"/>
      <c r="O2" s="176"/>
      <c r="P2" s="176"/>
      <c r="Q2" s="176"/>
      <c r="R2" s="177"/>
      <c r="S2" s="6"/>
      <c r="T2" s="6"/>
      <c r="U2" s="6"/>
      <c r="V2" s="6"/>
      <c r="W2" s="6"/>
      <c r="X2" s="6"/>
      <c r="Y2" s="6"/>
      <c r="Z2" s="6"/>
      <c r="AA2" s="6"/>
      <c r="AB2" s="6"/>
      <c r="AC2" s="6"/>
      <c r="AD2" s="6"/>
      <c r="AE2" s="6"/>
    </row>
    <row r="3" spans="1:34" x14ac:dyDescent="0.3">
      <c r="A3" s="178"/>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spans="1:34" ht="18" x14ac:dyDescent="0.35">
      <c r="A4" s="191" t="s">
        <v>213</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row>
    <row r="5" spans="1:34" x14ac:dyDescent="0.3">
      <c r="A5" s="178"/>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row>
    <row r="6" spans="1:34" x14ac:dyDescent="0.3">
      <c r="A6" s="178"/>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row>
    <row r="7" spans="1:34" x14ac:dyDescent="0.3">
      <c r="A7" s="178"/>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row>
    <row r="8" spans="1:34" x14ac:dyDescent="0.3">
      <c r="A8" s="178"/>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row>
    <row r="9" spans="1:34" x14ac:dyDescent="0.3">
      <c r="A9" s="178"/>
      <c r="B9" s="6"/>
      <c r="C9" s="6"/>
      <c r="D9" s="203" t="s">
        <v>212</v>
      </c>
      <c r="E9" s="6"/>
      <c r="F9" s="6"/>
      <c r="G9" s="6"/>
      <c r="H9" s="6"/>
      <c r="I9" s="6"/>
      <c r="J9" s="6"/>
      <c r="K9" s="6"/>
      <c r="L9" s="6"/>
      <c r="M9" s="6"/>
      <c r="N9" s="6"/>
      <c r="O9" s="6"/>
      <c r="P9" s="6"/>
      <c r="Q9" s="6"/>
      <c r="R9" s="6"/>
      <c r="S9" s="6"/>
      <c r="T9" s="6"/>
      <c r="U9" s="6"/>
      <c r="V9" s="6"/>
      <c r="W9" s="6"/>
      <c r="X9" s="6"/>
      <c r="Y9" s="6"/>
      <c r="Z9" s="6"/>
      <c r="AA9" s="6"/>
      <c r="AB9" s="6"/>
      <c r="AC9" s="6"/>
      <c r="AD9" s="6"/>
      <c r="AE9" s="6"/>
    </row>
    <row r="10" spans="1:34" ht="14.25" customHeight="1" x14ac:dyDescent="0.3">
      <c r="A10" s="178"/>
      <c r="B10" s="6"/>
      <c r="C10" s="179" t="s">
        <v>189</v>
      </c>
      <c r="D10" s="180">
        <v>400</v>
      </c>
      <c r="E10" s="6"/>
      <c r="F10" s="6"/>
      <c r="G10" s="6"/>
      <c r="H10" s="6"/>
      <c r="I10" s="6"/>
      <c r="J10" s="6"/>
      <c r="K10" s="6"/>
      <c r="L10" s="6"/>
      <c r="M10" s="6"/>
      <c r="N10" s="6"/>
      <c r="O10" s="6"/>
      <c r="P10" s="6"/>
      <c r="Q10" s="6"/>
      <c r="R10" s="6"/>
      <c r="S10" s="6"/>
      <c r="T10" s="6"/>
      <c r="U10" s="6"/>
      <c r="V10" s="6"/>
      <c r="W10" s="6"/>
      <c r="X10" s="6"/>
      <c r="Y10" s="6"/>
      <c r="Z10" s="6"/>
      <c r="AA10" s="6"/>
      <c r="AB10" s="6"/>
      <c r="AC10" s="6"/>
      <c r="AD10" s="6"/>
      <c r="AE10" s="6"/>
    </row>
    <row r="11" spans="1:34" x14ac:dyDescent="0.3">
      <c r="A11" s="178"/>
      <c r="B11" s="6"/>
      <c r="C11" s="181" t="s">
        <v>190</v>
      </c>
      <c r="D11" s="182">
        <v>1000</v>
      </c>
      <c r="E11" s="6"/>
      <c r="F11" s="6"/>
      <c r="G11" s="6"/>
      <c r="H11" s="6"/>
      <c r="I11" s="6"/>
      <c r="J11" s="6"/>
      <c r="K11" s="6"/>
      <c r="L11" s="6"/>
      <c r="M11" s="6"/>
      <c r="N11" s="6"/>
      <c r="O11" s="6"/>
      <c r="P11" s="6"/>
      <c r="Q11" s="6"/>
      <c r="R11" s="6"/>
      <c r="S11" s="6"/>
      <c r="T11" s="6"/>
      <c r="U11" s="6"/>
      <c r="V11" s="6"/>
      <c r="W11" s="6"/>
      <c r="X11" s="6"/>
      <c r="Y11" s="6"/>
      <c r="Z11" s="6"/>
      <c r="AA11" s="6"/>
      <c r="AB11" s="6"/>
      <c r="AC11" s="6"/>
      <c r="AD11" s="6"/>
      <c r="AE11" s="6"/>
    </row>
    <row r="12" spans="1:34" x14ac:dyDescent="0.3">
      <c r="A12" s="178"/>
      <c r="B12" s="6"/>
      <c r="C12" s="183" t="s">
        <v>191</v>
      </c>
      <c r="D12" s="184">
        <v>2500</v>
      </c>
      <c r="E12" s="6"/>
      <c r="F12" s="6"/>
      <c r="G12" s="6"/>
      <c r="H12" s="6"/>
      <c r="I12" s="6"/>
      <c r="J12" s="6"/>
      <c r="K12" s="6"/>
      <c r="L12" s="6"/>
      <c r="M12" s="6"/>
      <c r="N12" s="6"/>
      <c r="O12" s="6"/>
      <c r="P12" s="6"/>
      <c r="Q12" s="6"/>
      <c r="R12" s="6"/>
      <c r="S12" s="6"/>
      <c r="T12" s="6"/>
      <c r="U12" s="6"/>
      <c r="V12" s="6"/>
      <c r="W12" s="6"/>
      <c r="X12" s="6"/>
      <c r="Y12" s="6"/>
      <c r="Z12" s="6"/>
      <c r="AA12" s="6"/>
      <c r="AB12" s="6"/>
      <c r="AC12" s="6"/>
      <c r="AD12" s="6"/>
      <c r="AE12" s="6"/>
    </row>
    <row r="13" spans="1:34" x14ac:dyDescent="0.3">
      <c r="A13" s="178"/>
      <c r="B13" s="6"/>
      <c r="C13" s="185" t="s">
        <v>192</v>
      </c>
      <c r="D13" s="186">
        <v>100000</v>
      </c>
      <c r="E13" s="6"/>
      <c r="F13" s="6"/>
      <c r="G13" s="6"/>
      <c r="H13" s="6"/>
      <c r="I13" s="6"/>
      <c r="J13" s="6"/>
      <c r="K13" s="6"/>
      <c r="L13" s="6"/>
      <c r="M13" s="6"/>
      <c r="N13" s="6"/>
      <c r="O13" s="6"/>
      <c r="P13" s="6"/>
      <c r="Q13" s="6"/>
      <c r="R13" s="6"/>
      <c r="S13" s="6"/>
      <c r="T13" s="6"/>
      <c r="U13" s="6"/>
      <c r="V13" s="6"/>
      <c r="W13" s="6"/>
      <c r="X13" s="6"/>
      <c r="Y13" s="6"/>
      <c r="Z13" s="6"/>
      <c r="AA13" s="6"/>
      <c r="AB13" s="6"/>
      <c r="AC13" s="6"/>
      <c r="AD13" s="6"/>
      <c r="AE13" s="6"/>
    </row>
    <row r="14" spans="1:34" x14ac:dyDescent="0.3">
      <c r="A14" s="178"/>
      <c r="B14" s="6"/>
      <c r="C14" s="187" t="s">
        <v>193</v>
      </c>
      <c r="D14" s="188">
        <v>1000000</v>
      </c>
      <c r="E14" s="6"/>
      <c r="F14" s="6"/>
      <c r="G14" s="6"/>
      <c r="H14" s="6"/>
      <c r="I14" s="6"/>
      <c r="J14" s="6"/>
      <c r="K14" s="6"/>
      <c r="L14" s="6"/>
      <c r="M14" s="6"/>
      <c r="N14" s="6"/>
      <c r="O14" s="6"/>
      <c r="P14" s="6"/>
      <c r="Q14" s="6"/>
      <c r="R14" s="6"/>
      <c r="S14" s="6"/>
      <c r="T14" s="6"/>
      <c r="U14" s="6"/>
      <c r="V14" s="6"/>
      <c r="W14" s="6"/>
      <c r="X14" s="6"/>
      <c r="Y14" s="6"/>
      <c r="Z14" s="6"/>
      <c r="AA14" s="6"/>
      <c r="AB14" s="6"/>
      <c r="AC14" s="6"/>
      <c r="AD14" s="6"/>
      <c r="AE14" s="6"/>
    </row>
    <row r="15" spans="1:34" x14ac:dyDescent="0.3">
      <c r="A15" s="178"/>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row>
    <row r="16" spans="1:34" x14ac:dyDescent="0.3">
      <c r="A16" s="178"/>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row>
    <row r="17" spans="1:31" x14ac:dyDescent="0.3">
      <c r="A17" s="178"/>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row>
    <row r="18" spans="1:31" x14ac:dyDescent="0.3">
      <c r="A18" s="178"/>
      <c r="B18" s="6"/>
      <c r="C18" s="6"/>
      <c r="D18" s="204" t="s">
        <v>168</v>
      </c>
      <c r="E18" s="6"/>
      <c r="F18" s="6"/>
      <c r="G18" s="6"/>
      <c r="H18" s="6"/>
      <c r="I18" s="6"/>
      <c r="J18" s="6"/>
      <c r="K18" s="6"/>
      <c r="L18" s="6"/>
      <c r="M18" s="6"/>
      <c r="N18" s="6"/>
      <c r="O18" s="6"/>
      <c r="P18" s="6"/>
      <c r="Q18" s="6"/>
      <c r="R18" s="6"/>
      <c r="S18" s="6"/>
      <c r="T18" s="6"/>
      <c r="U18" s="6"/>
      <c r="V18" s="6"/>
      <c r="W18" s="6"/>
      <c r="X18" s="6"/>
      <c r="Y18" s="6"/>
      <c r="Z18" s="6"/>
      <c r="AA18" s="6"/>
      <c r="AB18" s="6"/>
      <c r="AC18" s="6"/>
      <c r="AD18" s="6"/>
      <c r="AE18" s="6"/>
    </row>
    <row r="19" spans="1:31" ht="15" thickBot="1" x14ac:dyDescent="0.35">
      <c r="A19" s="178"/>
      <c r="B19" s="6"/>
      <c r="C19" s="23" t="s">
        <v>194</v>
      </c>
      <c r="D19" s="195">
        <v>2</v>
      </c>
      <c r="E19" s="6"/>
      <c r="F19" s="6"/>
      <c r="G19" s="6"/>
      <c r="H19" s="6"/>
      <c r="I19" s="6"/>
      <c r="J19" s="6"/>
      <c r="K19" s="6"/>
      <c r="L19" s="6"/>
      <c r="M19" s="6"/>
      <c r="N19" s="6"/>
      <c r="O19" s="6"/>
      <c r="P19" s="6"/>
      <c r="Q19" s="6"/>
      <c r="R19" s="6"/>
      <c r="S19" s="6"/>
      <c r="T19" s="6"/>
      <c r="U19" s="6"/>
      <c r="V19" s="6"/>
      <c r="W19" s="6"/>
      <c r="X19" s="6"/>
      <c r="Y19" s="6"/>
      <c r="Z19" s="6"/>
      <c r="AA19" s="6"/>
      <c r="AB19" s="6"/>
      <c r="AC19" s="6"/>
      <c r="AD19" s="6"/>
      <c r="AE19" s="6"/>
    </row>
    <row r="20" spans="1:31" x14ac:dyDescent="0.3">
      <c r="A20" s="178"/>
      <c r="B20" s="6"/>
      <c r="C20" s="192" t="s">
        <v>189</v>
      </c>
      <c r="D20" s="196">
        <v>162000</v>
      </c>
      <c r="E20" s="6"/>
      <c r="F20" s="6"/>
      <c r="G20" s="6"/>
      <c r="H20" s="6"/>
      <c r="I20" s="6"/>
      <c r="J20" s="6"/>
      <c r="K20" s="6"/>
      <c r="L20" s="6"/>
      <c r="M20" s="6"/>
      <c r="N20" s="6"/>
      <c r="O20" s="6"/>
      <c r="P20" s="6"/>
      <c r="Q20" s="6"/>
      <c r="R20" s="6"/>
      <c r="S20" s="6"/>
      <c r="T20" s="6"/>
      <c r="U20" s="6"/>
      <c r="V20" s="6"/>
      <c r="W20" s="6"/>
      <c r="X20" s="6"/>
      <c r="Y20" s="6"/>
      <c r="Z20" s="6"/>
      <c r="AA20" s="6"/>
      <c r="AB20" s="6"/>
      <c r="AC20" s="6"/>
      <c r="AD20" s="6"/>
      <c r="AE20" s="6"/>
    </row>
    <row r="21" spans="1:31" x14ac:dyDescent="0.3">
      <c r="A21" s="178"/>
      <c r="B21" s="6"/>
      <c r="C21" s="193" t="s">
        <v>195</v>
      </c>
      <c r="D21" s="197">
        <v>85900</v>
      </c>
      <c r="E21" s="6"/>
      <c r="F21" s="6"/>
      <c r="G21" s="6"/>
      <c r="H21" s="6"/>
      <c r="I21" s="6"/>
      <c r="J21" s="6"/>
      <c r="K21" s="6"/>
      <c r="L21" s="6"/>
      <c r="M21" s="6"/>
      <c r="N21" s="6"/>
      <c r="O21" s="6"/>
      <c r="P21" s="6"/>
      <c r="Q21" s="6"/>
      <c r="R21" s="6"/>
      <c r="S21" s="6"/>
      <c r="T21" s="6"/>
      <c r="U21" s="6"/>
      <c r="V21" s="6"/>
      <c r="W21" s="6"/>
      <c r="X21" s="6"/>
      <c r="Y21" s="6"/>
      <c r="Z21" s="6"/>
      <c r="AA21" s="6"/>
      <c r="AB21" s="6"/>
      <c r="AC21" s="6"/>
      <c r="AD21" s="6"/>
      <c r="AE21" s="6"/>
    </row>
    <row r="22" spans="1:31" x14ac:dyDescent="0.3">
      <c r="A22" s="178"/>
      <c r="B22" s="6"/>
      <c r="C22" s="193" t="s">
        <v>196</v>
      </c>
      <c r="D22" s="197">
        <v>56500</v>
      </c>
      <c r="E22" s="6"/>
      <c r="F22" s="6"/>
      <c r="G22" s="6"/>
      <c r="H22" s="6"/>
      <c r="I22" s="6"/>
      <c r="J22" s="6"/>
      <c r="K22" s="6"/>
      <c r="L22" s="6"/>
      <c r="M22" s="6"/>
      <c r="N22" s="6"/>
      <c r="O22" s="6"/>
      <c r="P22" s="6"/>
      <c r="Q22" s="6"/>
      <c r="R22" s="6"/>
      <c r="S22" s="6"/>
      <c r="T22" s="6"/>
      <c r="U22" s="6"/>
      <c r="V22" s="6"/>
      <c r="W22" s="6"/>
      <c r="X22" s="6"/>
      <c r="Y22" s="6"/>
      <c r="Z22" s="6"/>
      <c r="AA22" s="6"/>
      <c r="AB22" s="6"/>
      <c r="AC22" s="6"/>
      <c r="AD22" s="6"/>
      <c r="AE22" s="6"/>
    </row>
    <row r="23" spans="1:31" x14ac:dyDescent="0.3">
      <c r="A23" s="178"/>
      <c r="B23" s="6"/>
      <c r="C23" s="193" t="s">
        <v>197</v>
      </c>
      <c r="D23" s="197">
        <v>20000</v>
      </c>
      <c r="E23" s="6"/>
      <c r="F23" s="6"/>
      <c r="G23" s="6"/>
      <c r="H23" s="6"/>
      <c r="I23" s="6"/>
      <c r="J23" s="6"/>
      <c r="K23" s="6"/>
      <c r="L23" s="6"/>
      <c r="M23" s="6"/>
      <c r="N23" s="6"/>
      <c r="O23" s="6"/>
      <c r="P23" s="6"/>
      <c r="Q23" s="6"/>
      <c r="R23" s="6"/>
      <c r="S23" s="6"/>
      <c r="T23" s="6"/>
      <c r="U23" s="6"/>
      <c r="V23" s="6"/>
      <c r="W23" s="6"/>
      <c r="X23" s="6"/>
      <c r="Y23" s="6"/>
      <c r="Z23" s="6"/>
      <c r="AA23" s="6"/>
      <c r="AB23" s="6"/>
      <c r="AC23" s="6"/>
      <c r="AD23" s="6"/>
      <c r="AE23" s="6"/>
    </row>
    <row r="24" spans="1:31" x14ac:dyDescent="0.3">
      <c r="A24" s="178"/>
      <c r="B24" s="6"/>
      <c r="C24" s="181" t="s">
        <v>190</v>
      </c>
      <c r="D24" s="198">
        <v>152000</v>
      </c>
      <c r="E24" s="6"/>
      <c r="F24" s="6"/>
      <c r="G24" s="6"/>
      <c r="H24" s="6"/>
      <c r="I24" s="6"/>
      <c r="J24" s="6"/>
      <c r="K24" s="6"/>
      <c r="L24" s="6"/>
      <c r="M24" s="6"/>
      <c r="N24" s="6"/>
      <c r="O24" s="6"/>
      <c r="P24" s="6"/>
      <c r="Q24" s="6"/>
      <c r="R24" s="6"/>
      <c r="S24" s="6"/>
      <c r="T24" s="6"/>
      <c r="U24" s="6"/>
      <c r="V24" s="6"/>
      <c r="W24" s="6"/>
      <c r="X24" s="6"/>
      <c r="Y24" s="6"/>
      <c r="Z24" s="6"/>
      <c r="AA24" s="6"/>
      <c r="AB24" s="6"/>
      <c r="AC24" s="6"/>
      <c r="AD24" s="6"/>
      <c r="AE24" s="6"/>
    </row>
    <row r="25" spans="1:31" x14ac:dyDescent="0.3">
      <c r="A25" s="178"/>
      <c r="B25" s="6"/>
      <c r="C25" s="181" t="s">
        <v>198</v>
      </c>
      <c r="D25" s="198">
        <v>35000</v>
      </c>
      <c r="E25" s="6"/>
      <c r="F25" s="6"/>
      <c r="G25" s="6"/>
      <c r="H25" s="6"/>
      <c r="I25" s="6"/>
      <c r="J25" s="6"/>
      <c r="K25" s="6"/>
      <c r="L25" s="6"/>
      <c r="M25" s="6"/>
      <c r="N25" s="6"/>
      <c r="O25" s="6"/>
      <c r="P25" s="6"/>
      <c r="Q25" s="6"/>
      <c r="R25" s="6"/>
      <c r="S25" s="6"/>
      <c r="T25" s="6"/>
      <c r="U25" s="6"/>
      <c r="V25" s="6"/>
      <c r="W25" s="6"/>
      <c r="X25" s="6"/>
      <c r="Y25" s="6"/>
      <c r="Z25" s="6"/>
      <c r="AA25" s="6"/>
      <c r="AB25" s="6"/>
      <c r="AC25" s="6"/>
      <c r="AD25" s="6"/>
      <c r="AE25" s="6"/>
    </row>
    <row r="26" spans="1:31" x14ac:dyDescent="0.3">
      <c r="A26" s="178"/>
      <c r="B26" s="6"/>
      <c r="C26" s="181" t="s">
        <v>199</v>
      </c>
      <c r="D26" s="198">
        <v>15000</v>
      </c>
      <c r="E26" s="6"/>
      <c r="F26" s="6"/>
      <c r="G26" s="6"/>
      <c r="H26" s="6"/>
      <c r="I26" s="6"/>
      <c r="J26" s="6"/>
      <c r="K26" s="6"/>
      <c r="L26" s="6"/>
      <c r="M26" s="6"/>
      <c r="N26" s="6"/>
      <c r="O26" s="6"/>
      <c r="P26" s="6"/>
      <c r="Q26" s="6"/>
      <c r="R26" s="6"/>
      <c r="S26" s="6"/>
      <c r="T26" s="6"/>
      <c r="U26" s="6"/>
      <c r="V26" s="6"/>
      <c r="W26" s="6"/>
      <c r="X26" s="6"/>
      <c r="Y26" s="6"/>
      <c r="Z26" s="6"/>
      <c r="AA26" s="6"/>
      <c r="AB26" s="6"/>
      <c r="AC26" s="6"/>
      <c r="AD26" s="6"/>
      <c r="AE26" s="6"/>
    </row>
    <row r="27" spans="1:31" x14ac:dyDescent="0.3">
      <c r="A27" s="178"/>
      <c r="B27" s="6"/>
      <c r="C27" s="181" t="s">
        <v>200</v>
      </c>
      <c r="D27" s="198">
        <v>3500</v>
      </c>
      <c r="E27" s="6"/>
      <c r="F27" s="6"/>
      <c r="G27" s="6"/>
      <c r="H27" s="6"/>
      <c r="I27" s="6"/>
      <c r="J27" s="6"/>
      <c r="K27" s="6"/>
      <c r="L27" s="6"/>
      <c r="M27" s="6"/>
      <c r="N27" s="6"/>
      <c r="O27" s="6"/>
      <c r="P27" s="6"/>
      <c r="Q27" s="6"/>
      <c r="R27" s="6"/>
      <c r="S27" s="6"/>
      <c r="T27" s="6"/>
      <c r="U27" s="6"/>
      <c r="V27" s="6"/>
      <c r="W27" s="6"/>
      <c r="X27" s="6"/>
      <c r="Y27" s="6"/>
      <c r="Z27" s="6"/>
      <c r="AA27" s="6"/>
      <c r="AB27" s="6"/>
      <c r="AC27" s="6"/>
      <c r="AD27" s="6"/>
      <c r="AE27" s="6"/>
    </row>
    <row r="28" spans="1:31" x14ac:dyDescent="0.3">
      <c r="A28" s="178"/>
      <c r="B28" s="6"/>
      <c r="C28" s="183" t="s">
        <v>191</v>
      </c>
      <c r="D28" s="199">
        <v>47500</v>
      </c>
      <c r="E28" s="6"/>
      <c r="F28" s="6"/>
      <c r="G28" s="6"/>
      <c r="H28" s="6"/>
      <c r="I28" s="6"/>
      <c r="J28" s="6"/>
      <c r="K28" s="6"/>
      <c r="L28" s="6"/>
      <c r="M28" s="6"/>
      <c r="N28" s="6"/>
      <c r="O28" s="6"/>
      <c r="P28" s="6"/>
      <c r="Q28" s="6"/>
      <c r="R28" s="6"/>
      <c r="S28" s="6"/>
      <c r="T28" s="6"/>
      <c r="U28" s="6"/>
      <c r="V28" s="6"/>
      <c r="W28" s="6"/>
      <c r="X28" s="6"/>
      <c r="Y28" s="6"/>
      <c r="Z28" s="6"/>
      <c r="AA28" s="6"/>
      <c r="AB28" s="6"/>
      <c r="AC28" s="6"/>
      <c r="AD28" s="6"/>
      <c r="AE28" s="6"/>
    </row>
    <row r="29" spans="1:31" x14ac:dyDescent="0.3">
      <c r="A29" s="178"/>
      <c r="B29" s="6"/>
      <c r="C29" s="183" t="s">
        <v>201</v>
      </c>
      <c r="D29" s="199">
        <v>8000</v>
      </c>
      <c r="E29" s="6"/>
      <c r="F29" s="6"/>
      <c r="G29" s="6"/>
      <c r="H29" s="6"/>
      <c r="I29" s="6"/>
      <c r="J29" s="6"/>
      <c r="K29" s="6"/>
      <c r="L29" s="6"/>
      <c r="M29" s="6"/>
      <c r="N29" s="6"/>
      <c r="O29" s="6"/>
      <c r="P29" s="6"/>
      <c r="Q29" s="6"/>
      <c r="R29" s="6"/>
      <c r="S29" s="6"/>
      <c r="T29" s="6"/>
      <c r="U29" s="6"/>
      <c r="V29" s="6"/>
      <c r="W29" s="6"/>
      <c r="X29" s="6"/>
      <c r="Y29" s="6"/>
      <c r="Z29" s="6"/>
      <c r="AA29" s="6"/>
      <c r="AB29" s="6"/>
      <c r="AC29" s="6"/>
      <c r="AD29" s="6"/>
      <c r="AE29" s="6"/>
    </row>
    <row r="30" spans="1:31" x14ac:dyDescent="0.3">
      <c r="A30" s="178"/>
      <c r="B30" s="6"/>
      <c r="C30" s="183" t="s">
        <v>202</v>
      </c>
      <c r="D30" s="199">
        <v>2200</v>
      </c>
      <c r="E30" s="6"/>
      <c r="F30" s="6"/>
      <c r="G30" s="6"/>
      <c r="H30" s="6"/>
      <c r="I30" s="6"/>
      <c r="J30" s="6"/>
      <c r="K30" s="6"/>
      <c r="L30" s="6"/>
      <c r="M30" s="6"/>
      <c r="N30" s="6"/>
      <c r="O30" s="6"/>
      <c r="P30" s="6"/>
      <c r="Q30" s="6"/>
      <c r="R30" s="6"/>
      <c r="S30" s="6"/>
      <c r="T30" s="6"/>
      <c r="U30" s="6"/>
      <c r="V30" s="6"/>
      <c r="W30" s="6"/>
      <c r="X30" s="6"/>
      <c r="Y30" s="6"/>
      <c r="Z30" s="6"/>
      <c r="AA30" s="6"/>
      <c r="AB30" s="6"/>
      <c r="AC30" s="6"/>
      <c r="AD30" s="6"/>
      <c r="AE30" s="6"/>
    </row>
    <row r="31" spans="1:31" x14ac:dyDescent="0.3">
      <c r="A31" s="178"/>
      <c r="B31" s="6"/>
      <c r="C31" s="183" t="s">
        <v>203</v>
      </c>
      <c r="D31" s="199">
        <v>700</v>
      </c>
      <c r="E31" s="6"/>
      <c r="F31" s="6"/>
      <c r="G31" s="6"/>
      <c r="H31" s="6"/>
      <c r="I31" s="6"/>
      <c r="J31" s="6"/>
      <c r="K31" s="6"/>
      <c r="L31" s="6"/>
      <c r="M31" s="6"/>
      <c r="N31" s="6"/>
      <c r="O31" s="6"/>
      <c r="P31" s="6"/>
      <c r="Q31" s="6"/>
      <c r="R31" s="6"/>
      <c r="S31" s="6"/>
      <c r="T31" s="6"/>
      <c r="U31" s="6"/>
      <c r="V31" s="6"/>
      <c r="W31" s="6"/>
      <c r="X31" s="6"/>
      <c r="Y31" s="6"/>
      <c r="Z31" s="6"/>
      <c r="AA31" s="6"/>
      <c r="AB31" s="6"/>
      <c r="AC31" s="6"/>
      <c r="AD31" s="6"/>
      <c r="AE31" s="6"/>
    </row>
    <row r="32" spans="1:31" x14ac:dyDescent="0.3">
      <c r="A32" s="178"/>
      <c r="B32" s="6"/>
      <c r="C32" s="185" t="s">
        <v>192</v>
      </c>
      <c r="D32" s="200">
        <v>1000</v>
      </c>
      <c r="E32" s="6"/>
      <c r="F32" s="6"/>
      <c r="G32" s="6"/>
      <c r="H32" s="6"/>
      <c r="I32" s="6"/>
      <c r="J32" s="6"/>
      <c r="K32" s="6"/>
      <c r="L32" s="6"/>
      <c r="M32" s="6"/>
      <c r="N32" s="6"/>
      <c r="O32" s="6"/>
      <c r="P32" s="6"/>
      <c r="Q32" s="6"/>
      <c r="R32" s="6"/>
      <c r="S32" s="6"/>
      <c r="T32" s="6"/>
      <c r="U32" s="6"/>
      <c r="V32" s="6"/>
      <c r="W32" s="6"/>
      <c r="X32" s="6"/>
      <c r="Y32" s="6"/>
      <c r="Z32" s="6"/>
      <c r="AA32" s="6"/>
      <c r="AB32" s="6"/>
      <c r="AC32" s="6"/>
      <c r="AD32" s="6"/>
      <c r="AE32" s="6"/>
    </row>
    <row r="33" spans="1:54" ht="15" thickBot="1" x14ac:dyDescent="0.35">
      <c r="A33" s="178"/>
      <c r="B33" s="6"/>
      <c r="C33" s="194" t="s">
        <v>193</v>
      </c>
      <c r="D33" s="201">
        <v>50</v>
      </c>
      <c r="E33" s="6"/>
      <c r="F33" s="6"/>
      <c r="G33" s="6"/>
      <c r="H33" s="6"/>
      <c r="I33" s="6"/>
      <c r="J33" s="6"/>
      <c r="K33" s="6"/>
      <c r="L33" s="6"/>
      <c r="M33" s="6"/>
      <c r="N33" s="6"/>
      <c r="O33" s="6"/>
      <c r="P33" s="6"/>
      <c r="Q33" s="6"/>
      <c r="R33" s="6"/>
      <c r="S33" s="6"/>
      <c r="T33" s="6"/>
      <c r="U33" s="6"/>
      <c r="V33" s="6"/>
      <c r="W33" s="6"/>
      <c r="X33" s="6"/>
      <c r="Y33" s="6"/>
      <c r="Z33" s="6"/>
      <c r="AA33" s="6"/>
      <c r="AB33" s="6"/>
      <c r="AC33" s="6"/>
      <c r="AD33" s="6"/>
      <c r="AE33" s="6"/>
    </row>
    <row r="34" spans="1:54" ht="15" thickBot="1" x14ac:dyDescent="0.35">
      <c r="A34" s="178"/>
      <c r="B34" s="6"/>
      <c r="C34" s="189"/>
      <c r="D34" s="52"/>
      <c r="E34" s="6"/>
      <c r="F34" s="6"/>
      <c r="G34" s="6"/>
      <c r="H34" s="6"/>
      <c r="I34" s="6"/>
      <c r="J34" s="6"/>
      <c r="K34" s="6"/>
      <c r="L34" s="6"/>
      <c r="M34" s="6"/>
      <c r="N34" s="6"/>
      <c r="O34" s="6"/>
      <c r="P34" s="6"/>
      <c r="Q34" s="6"/>
      <c r="R34" s="6"/>
      <c r="S34" s="6"/>
      <c r="T34" s="6"/>
      <c r="U34" s="6"/>
      <c r="V34" s="6"/>
      <c r="W34" s="6"/>
      <c r="X34" s="6"/>
      <c r="Y34" s="6"/>
      <c r="Z34" s="6"/>
      <c r="AA34" s="6"/>
      <c r="AB34" s="6"/>
      <c r="AC34" s="6"/>
      <c r="AD34" s="6"/>
      <c r="AE34" s="6"/>
    </row>
    <row r="35" spans="1:54" x14ac:dyDescent="0.3">
      <c r="A35" s="178"/>
      <c r="B35" s="6"/>
      <c r="C35" s="190" t="s">
        <v>204</v>
      </c>
      <c r="D35" s="202">
        <f>SUM(D20:D33)</f>
        <v>589350</v>
      </c>
      <c r="E35" s="6"/>
      <c r="F35" s="6"/>
      <c r="G35" s="6"/>
      <c r="H35" s="6"/>
      <c r="I35" s="6"/>
      <c r="J35" s="6"/>
      <c r="K35" s="6"/>
      <c r="L35" s="6"/>
      <c r="M35" s="6"/>
      <c r="N35" s="6"/>
      <c r="O35" s="6"/>
      <c r="P35" s="6"/>
      <c r="Q35" s="6"/>
      <c r="R35" s="6"/>
      <c r="S35" s="6"/>
      <c r="T35" s="6"/>
      <c r="U35" s="6"/>
      <c r="V35" s="6"/>
      <c r="W35" s="6"/>
      <c r="X35" s="6"/>
      <c r="Y35" s="6"/>
      <c r="Z35" s="6"/>
      <c r="AA35" s="6"/>
      <c r="AB35" s="6"/>
      <c r="AC35" s="6"/>
      <c r="AD35" s="6"/>
      <c r="AE35" s="6"/>
    </row>
    <row r="36" spans="1:54" x14ac:dyDescent="0.3">
      <c r="A36" s="178"/>
      <c r="B36" s="178"/>
      <c r="C36" s="178"/>
      <c r="D36" s="178"/>
      <c r="E36" s="6"/>
      <c r="F36" s="6"/>
      <c r="G36" s="6"/>
      <c r="H36" s="6"/>
      <c r="I36" s="178"/>
      <c r="J36" s="178"/>
      <c r="K36" s="178"/>
      <c r="L36" s="178"/>
      <c r="M36" s="178"/>
      <c r="N36" s="178"/>
      <c r="O36" s="178"/>
      <c r="P36" s="178"/>
      <c r="Q36" s="178"/>
      <c r="R36" s="178"/>
      <c r="S36" s="178"/>
      <c r="T36" s="178"/>
      <c r="U36" s="178"/>
      <c r="V36" s="178"/>
      <c r="W36" s="178"/>
      <c r="X36" s="178"/>
      <c r="Y36" s="178"/>
      <c r="Z36" s="178"/>
      <c r="AA36" s="178"/>
      <c r="AB36" s="178"/>
      <c r="AC36" s="178"/>
      <c r="AD36" s="178"/>
      <c r="AE36" s="178"/>
      <c r="AF36" s="178"/>
      <c r="AG36" s="178"/>
      <c r="AH36" s="178"/>
      <c r="AI36" s="178"/>
      <c r="AJ36" s="178"/>
      <c r="AK36" s="178"/>
      <c r="AL36" s="178"/>
      <c r="AM36" s="178"/>
      <c r="AN36" s="178"/>
      <c r="AO36" s="178"/>
      <c r="AP36" s="178"/>
      <c r="AQ36" s="178"/>
      <c r="AR36" s="178"/>
      <c r="AS36" s="178"/>
      <c r="AT36" s="178"/>
      <c r="AU36" s="178"/>
      <c r="AV36" s="178"/>
      <c r="AW36" s="178"/>
      <c r="AX36" s="178"/>
      <c r="AY36" s="178"/>
      <c r="AZ36" s="178"/>
      <c r="BA36" s="178"/>
      <c r="BB36" s="178"/>
    </row>
    <row r="37" spans="1:54" x14ac:dyDescent="0.3">
      <c r="A37" s="178"/>
      <c r="B37" s="178"/>
      <c r="C37" s="178"/>
      <c r="D37" s="178"/>
      <c r="E37" s="178"/>
      <c r="F37" s="178"/>
      <c r="G37" s="178"/>
      <c r="H37" s="178"/>
      <c r="I37" s="178"/>
      <c r="J37" s="178"/>
      <c r="K37" s="178"/>
      <c r="L37" s="178"/>
      <c r="M37" s="178"/>
      <c r="N37" s="178"/>
      <c r="O37" s="178"/>
      <c r="P37" s="178"/>
      <c r="Q37" s="178"/>
      <c r="R37" s="178"/>
      <c r="S37" s="178"/>
      <c r="T37" s="178"/>
      <c r="U37" s="178"/>
      <c r="V37" s="178"/>
      <c r="W37" s="178"/>
      <c r="X37" s="178"/>
      <c r="Y37" s="178"/>
      <c r="Z37" s="178"/>
      <c r="AA37" s="178"/>
      <c r="AB37" s="178"/>
      <c r="AC37" s="178"/>
      <c r="AD37" s="178"/>
      <c r="AE37" s="178"/>
      <c r="AF37" s="178"/>
      <c r="AG37" s="178"/>
      <c r="AH37" s="178"/>
      <c r="AI37" s="178"/>
      <c r="AJ37" s="178"/>
      <c r="AK37" s="178"/>
      <c r="AL37" s="178"/>
      <c r="AM37" s="178"/>
      <c r="AN37" s="178"/>
      <c r="AO37" s="178"/>
      <c r="AP37" s="178"/>
      <c r="AQ37" s="178"/>
      <c r="AR37" s="178"/>
      <c r="AS37" s="178"/>
      <c r="AT37" s="178"/>
      <c r="AU37" s="178"/>
      <c r="AV37" s="178"/>
      <c r="AW37" s="178"/>
      <c r="AX37" s="178"/>
      <c r="AY37" s="178"/>
      <c r="AZ37" s="178"/>
      <c r="BA37" s="178"/>
      <c r="BB37" s="178"/>
    </row>
    <row r="38" spans="1:54" x14ac:dyDescent="0.3">
      <c r="A38" s="178"/>
      <c r="B38" s="178"/>
      <c r="C38" s="178"/>
      <c r="D38" s="178"/>
      <c r="E38" s="178"/>
      <c r="F38" s="178"/>
      <c r="G38" s="178"/>
      <c r="H38" s="178"/>
      <c r="I38" s="178"/>
      <c r="J38" s="178"/>
      <c r="K38" s="178"/>
      <c r="L38" s="178"/>
      <c r="M38" s="178"/>
      <c r="N38" s="178"/>
      <c r="O38" s="178"/>
      <c r="P38" s="178"/>
      <c r="Q38" s="178"/>
      <c r="R38" s="178"/>
      <c r="S38" s="178"/>
      <c r="T38" s="178"/>
      <c r="U38" s="178"/>
      <c r="V38" s="178"/>
      <c r="W38" s="178"/>
      <c r="X38" s="178"/>
      <c r="Y38" s="178"/>
      <c r="Z38" s="178"/>
      <c r="AA38" s="178"/>
      <c r="AB38" s="178"/>
      <c r="AC38" s="178"/>
      <c r="AD38" s="178"/>
      <c r="AE38" s="178"/>
      <c r="AF38" s="178"/>
      <c r="AG38" s="178"/>
      <c r="AH38" s="178"/>
      <c r="AI38" s="178"/>
      <c r="AJ38" s="178"/>
      <c r="AK38" s="178"/>
      <c r="AL38" s="178"/>
      <c r="AM38" s="178"/>
      <c r="AN38" s="178"/>
      <c r="AO38" s="178"/>
      <c r="AP38" s="178"/>
      <c r="AQ38" s="178"/>
      <c r="AR38" s="178"/>
      <c r="AS38" s="178"/>
      <c r="AT38" s="178"/>
      <c r="AU38" s="178"/>
      <c r="AV38" s="178"/>
      <c r="AW38" s="178"/>
      <c r="AX38" s="178"/>
      <c r="AY38" s="178"/>
      <c r="AZ38" s="178"/>
      <c r="BA38" s="178"/>
      <c r="BB38" s="178"/>
    </row>
    <row r="39" spans="1:54" x14ac:dyDescent="0.3">
      <c r="A39" s="178"/>
      <c r="B39" s="178"/>
      <c r="C39" s="178"/>
      <c r="D39" s="178"/>
      <c r="E39" s="178"/>
      <c r="F39" s="178"/>
      <c r="G39" s="178"/>
      <c r="H39" s="178"/>
      <c r="I39" s="178"/>
      <c r="J39" s="178"/>
      <c r="K39" s="178"/>
      <c r="L39" s="178"/>
      <c r="M39" s="178"/>
      <c r="N39" s="178"/>
      <c r="O39" s="178"/>
      <c r="P39" s="178"/>
      <c r="Q39" s="178"/>
      <c r="R39" s="178"/>
      <c r="S39" s="178"/>
      <c r="T39" s="178"/>
      <c r="U39" s="178"/>
      <c r="V39" s="178"/>
      <c r="W39" s="178"/>
      <c r="X39" s="178"/>
      <c r="Y39" s="178"/>
      <c r="Z39" s="178"/>
      <c r="AA39" s="178"/>
      <c r="AB39" s="178"/>
      <c r="AC39" s="178"/>
      <c r="AD39" s="178"/>
      <c r="AE39" s="178"/>
      <c r="AF39" s="178"/>
      <c r="AG39" s="178"/>
      <c r="AH39" s="178"/>
      <c r="AI39" s="178"/>
      <c r="AJ39" s="178"/>
      <c r="AK39" s="178"/>
      <c r="AL39" s="178"/>
      <c r="AM39" s="178"/>
      <c r="AN39" s="178"/>
      <c r="AO39" s="178"/>
      <c r="AP39" s="178"/>
      <c r="AQ39" s="178"/>
      <c r="AR39" s="178"/>
      <c r="AS39" s="178"/>
      <c r="AT39" s="178"/>
      <c r="AU39" s="178"/>
      <c r="AV39" s="178"/>
      <c r="AW39" s="178"/>
      <c r="AX39" s="178"/>
      <c r="AY39" s="178"/>
      <c r="AZ39" s="178"/>
      <c r="BA39" s="178"/>
      <c r="BB39" s="178"/>
    </row>
    <row r="40" spans="1:54" x14ac:dyDescent="0.3">
      <c r="A40" s="178"/>
      <c r="B40" s="178"/>
      <c r="C40" s="178"/>
      <c r="D40" s="178"/>
      <c r="E40" s="178"/>
      <c r="F40" s="178"/>
      <c r="G40" s="178"/>
      <c r="H40" s="178"/>
      <c r="I40" s="178"/>
      <c r="J40" s="178"/>
      <c r="K40" s="178"/>
      <c r="L40" s="178"/>
      <c r="M40" s="178"/>
      <c r="N40" s="178"/>
      <c r="O40" s="178"/>
      <c r="P40" s="178"/>
      <c r="Q40" s="178"/>
      <c r="R40" s="178"/>
      <c r="S40" s="178"/>
      <c r="T40" s="178"/>
      <c r="U40" s="178"/>
      <c r="V40" s="178"/>
      <c r="W40" s="178"/>
      <c r="X40" s="178"/>
      <c r="Y40" s="178"/>
      <c r="Z40" s="178"/>
      <c r="AA40" s="178"/>
      <c r="AB40" s="178"/>
      <c r="AC40" s="178"/>
      <c r="AD40" s="178"/>
      <c r="AE40" s="178"/>
      <c r="AF40" s="178"/>
      <c r="AG40" s="178"/>
      <c r="AH40" s="178"/>
      <c r="AI40" s="178"/>
      <c r="AJ40" s="178"/>
      <c r="AK40" s="178"/>
      <c r="AL40" s="178"/>
      <c r="AM40" s="178"/>
      <c r="AN40" s="178"/>
      <c r="AO40" s="178"/>
      <c r="AP40" s="178"/>
      <c r="AQ40" s="178"/>
      <c r="AR40" s="178"/>
      <c r="AS40" s="178"/>
      <c r="AT40" s="178"/>
      <c r="AU40" s="178"/>
      <c r="AV40" s="178"/>
      <c r="AW40" s="178"/>
      <c r="AX40" s="178"/>
      <c r="AY40" s="178"/>
      <c r="AZ40" s="178"/>
      <c r="BA40" s="178"/>
      <c r="BB40" s="178"/>
    </row>
    <row r="41" spans="1:54" x14ac:dyDescent="0.3">
      <c r="A41" s="178"/>
      <c r="B41" s="178"/>
      <c r="C41" s="178"/>
      <c r="D41" s="178"/>
      <c r="E41" s="178"/>
      <c r="F41" s="178"/>
      <c r="G41" s="178"/>
      <c r="H41" s="178"/>
      <c r="I41" s="178"/>
      <c r="J41" s="178"/>
      <c r="K41" s="178"/>
      <c r="L41" s="178"/>
      <c r="M41" s="178"/>
      <c r="N41" s="178"/>
      <c r="O41" s="178"/>
      <c r="P41" s="178"/>
      <c r="Q41" s="178"/>
      <c r="R41" s="178"/>
      <c r="S41" s="178"/>
      <c r="T41" s="178"/>
      <c r="U41" s="178"/>
      <c r="V41" s="178"/>
      <c r="W41" s="178"/>
      <c r="X41" s="178"/>
      <c r="Y41" s="178"/>
      <c r="Z41" s="178"/>
      <c r="AA41" s="178"/>
      <c r="AB41" s="178"/>
      <c r="AC41" s="178"/>
      <c r="AD41" s="178"/>
      <c r="AE41" s="178"/>
      <c r="AF41" s="178"/>
      <c r="AG41" s="178"/>
      <c r="AH41" s="178"/>
      <c r="AI41" s="178"/>
      <c r="AJ41" s="178"/>
      <c r="AK41" s="178"/>
      <c r="AL41" s="178"/>
      <c r="AM41" s="178"/>
      <c r="AN41" s="178"/>
      <c r="AO41" s="178"/>
      <c r="AP41" s="178"/>
      <c r="AQ41" s="178"/>
      <c r="AR41" s="178"/>
      <c r="AS41" s="178"/>
      <c r="AT41" s="178"/>
      <c r="AU41" s="178"/>
      <c r="AV41" s="178"/>
      <c r="AW41" s="178"/>
      <c r="AX41" s="178"/>
      <c r="AY41" s="178"/>
      <c r="AZ41" s="178"/>
      <c r="BA41" s="178"/>
      <c r="BB41" s="178"/>
    </row>
    <row r="42" spans="1:54" x14ac:dyDescent="0.3">
      <c r="A42" s="178"/>
      <c r="B42" s="178"/>
      <c r="C42" s="178"/>
      <c r="D42" s="178"/>
      <c r="E42" s="178"/>
      <c r="F42" s="178"/>
      <c r="G42" s="178"/>
      <c r="H42" s="178"/>
      <c r="I42" s="178"/>
      <c r="J42" s="178"/>
      <c r="K42" s="178"/>
      <c r="L42" s="178"/>
      <c r="M42" s="178"/>
      <c r="N42" s="178"/>
      <c r="O42" s="178"/>
      <c r="P42" s="178"/>
      <c r="Q42" s="178"/>
      <c r="R42" s="178"/>
      <c r="S42" s="178"/>
      <c r="T42" s="178"/>
      <c r="U42" s="178"/>
      <c r="V42" s="178"/>
      <c r="W42" s="178"/>
      <c r="X42" s="178"/>
      <c r="Y42" s="178"/>
      <c r="Z42" s="178"/>
      <c r="AA42" s="178"/>
      <c r="AB42" s="178"/>
      <c r="AC42" s="178"/>
      <c r="AD42" s="178"/>
      <c r="AE42" s="178"/>
      <c r="AF42" s="178"/>
      <c r="AG42" s="178"/>
      <c r="AH42" s="178"/>
      <c r="AI42" s="178"/>
      <c r="AJ42" s="178"/>
      <c r="AK42" s="178"/>
      <c r="AL42" s="178"/>
      <c r="AM42" s="178"/>
      <c r="AN42" s="178"/>
      <c r="AO42" s="178"/>
      <c r="AP42" s="178"/>
      <c r="AQ42" s="178"/>
      <c r="AR42" s="178"/>
      <c r="AS42" s="178"/>
      <c r="AT42" s="178"/>
      <c r="AU42" s="178"/>
      <c r="AV42" s="178"/>
      <c r="AW42" s="178"/>
      <c r="AX42" s="178"/>
      <c r="AY42" s="178"/>
      <c r="AZ42" s="178"/>
      <c r="BA42" s="178"/>
      <c r="BB42" s="178"/>
    </row>
    <row r="43" spans="1:54" x14ac:dyDescent="0.3">
      <c r="A43" s="178"/>
      <c r="B43" s="178"/>
      <c r="C43" s="178"/>
      <c r="D43" s="178"/>
      <c r="E43" s="178"/>
      <c r="F43" s="178"/>
      <c r="G43" s="178"/>
      <c r="H43" s="178"/>
      <c r="I43" s="178"/>
      <c r="J43" s="178"/>
      <c r="K43" s="178"/>
      <c r="L43" s="178"/>
      <c r="M43" s="178"/>
      <c r="N43" s="178"/>
      <c r="O43" s="178"/>
      <c r="P43" s="178"/>
      <c r="Q43" s="178"/>
      <c r="R43" s="178"/>
      <c r="S43" s="178"/>
      <c r="T43" s="178"/>
      <c r="U43" s="178"/>
      <c r="V43" s="178"/>
      <c r="W43" s="178"/>
      <c r="X43" s="178"/>
      <c r="Y43" s="178"/>
      <c r="Z43" s="178"/>
      <c r="AA43" s="178"/>
      <c r="AB43" s="178"/>
      <c r="AC43" s="178"/>
      <c r="AD43" s="178"/>
      <c r="AE43" s="178"/>
      <c r="AF43" s="178"/>
      <c r="AG43" s="178"/>
      <c r="AH43" s="178"/>
      <c r="AI43" s="178"/>
      <c r="AJ43" s="178"/>
      <c r="AK43" s="178"/>
      <c r="AL43" s="178"/>
      <c r="AM43" s="178"/>
      <c r="AN43" s="178"/>
      <c r="AO43" s="178"/>
      <c r="AP43" s="178"/>
      <c r="AQ43" s="178"/>
      <c r="AR43" s="178"/>
      <c r="AS43" s="178"/>
      <c r="AT43" s="178"/>
      <c r="AU43" s="178"/>
      <c r="AV43" s="178"/>
      <c r="AW43" s="178"/>
      <c r="AX43" s="178"/>
      <c r="AY43" s="178"/>
      <c r="AZ43" s="178"/>
      <c r="BA43" s="178"/>
      <c r="BB43" s="178"/>
    </row>
    <row r="44" spans="1:54" x14ac:dyDescent="0.3">
      <c r="A44" s="178"/>
      <c r="B44" s="178"/>
      <c r="C44" s="178"/>
      <c r="D44" s="178"/>
      <c r="E44" s="178"/>
      <c r="F44" s="178"/>
      <c r="G44" s="178"/>
      <c r="H44" s="178"/>
      <c r="I44" s="178"/>
      <c r="J44" s="178"/>
      <c r="K44" s="178"/>
      <c r="L44" s="178"/>
      <c r="M44" s="178"/>
      <c r="N44" s="178"/>
      <c r="O44" s="178"/>
      <c r="P44" s="178"/>
      <c r="Q44" s="178"/>
      <c r="R44" s="178"/>
      <c r="S44" s="178"/>
      <c r="T44" s="178"/>
      <c r="U44" s="178"/>
      <c r="V44" s="178"/>
      <c r="W44" s="178"/>
      <c r="X44" s="178"/>
      <c r="Y44" s="178"/>
      <c r="Z44" s="178"/>
      <c r="AA44" s="178"/>
      <c r="AB44" s="178"/>
      <c r="AC44" s="178"/>
      <c r="AD44" s="178"/>
      <c r="AE44" s="178"/>
      <c r="AF44" s="178"/>
      <c r="AG44" s="178"/>
      <c r="AH44" s="178"/>
      <c r="AI44" s="178"/>
      <c r="AJ44" s="178"/>
      <c r="AK44" s="178"/>
      <c r="AL44" s="178"/>
      <c r="AM44" s="178"/>
      <c r="AN44" s="178"/>
      <c r="AO44" s="178"/>
      <c r="AP44" s="178"/>
      <c r="AQ44" s="178"/>
      <c r="AR44" s="178"/>
      <c r="AS44" s="178"/>
      <c r="AT44" s="178"/>
      <c r="AU44" s="178"/>
      <c r="AV44" s="178"/>
      <c r="AW44" s="178"/>
      <c r="AX44" s="178"/>
      <c r="AY44" s="178"/>
      <c r="AZ44" s="178"/>
      <c r="BA44" s="178"/>
      <c r="BB44" s="178"/>
    </row>
    <row r="45" spans="1:54" x14ac:dyDescent="0.3">
      <c r="A45" s="178"/>
      <c r="B45" s="178"/>
      <c r="C45" s="178"/>
      <c r="D45" s="178"/>
      <c r="E45" s="178"/>
      <c r="F45" s="178"/>
      <c r="G45" s="178"/>
      <c r="H45" s="178"/>
      <c r="I45" s="178"/>
      <c r="J45" s="178"/>
      <c r="K45" s="178"/>
      <c r="L45" s="178"/>
      <c r="M45" s="178"/>
      <c r="N45" s="178"/>
      <c r="O45" s="178"/>
      <c r="P45" s="178"/>
      <c r="Q45" s="178"/>
      <c r="R45" s="178"/>
      <c r="S45" s="178"/>
      <c r="T45" s="178"/>
      <c r="U45" s="178"/>
      <c r="V45" s="178"/>
      <c r="W45" s="178"/>
      <c r="X45" s="178"/>
      <c r="Y45" s="178"/>
      <c r="Z45" s="178"/>
      <c r="AA45" s="178"/>
      <c r="AB45" s="178"/>
      <c r="AC45" s="178"/>
      <c r="AD45" s="178"/>
      <c r="AE45" s="178"/>
      <c r="AF45" s="178"/>
      <c r="AG45" s="178"/>
      <c r="AH45" s="178"/>
      <c r="AI45" s="178"/>
      <c r="AJ45" s="178"/>
      <c r="AK45" s="178"/>
      <c r="AL45" s="178"/>
      <c r="AM45" s="178"/>
      <c r="AN45" s="178"/>
      <c r="AO45" s="178"/>
      <c r="AP45" s="178"/>
      <c r="AQ45" s="178"/>
      <c r="AR45" s="178"/>
      <c r="AS45" s="178"/>
      <c r="AT45" s="178"/>
      <c r="AU45" s="178"/>
      <c r="AV45" s="178"/>
      <c r="AW45" s="178"/>
      <c r="AX45" s="178"/>
      <c r="AY45" s="178"/>
      <c r="AZ45" s="178"/>
      <c r="BA45" s="178"/>
      <c r="BB45" s="178"/>
    </row>
    <row r="46" spans="1:54" x14ac:dyDescent="0.3">
      <c r="A46" s="178"/>
      <c r="B46" s="178"/>
      <c r="C46" s="178"/>
      <c r="D46" s="178"/>
      <c r="E46" s="178"/>
      <c r="F46" s="178"/>
      <c r="G46" s="178"/>
      <c r="H46" s="178"/>
      <c r="I46" s="178"/>
      <c r="J46" s="178"/>
      <c r="K46" s="178"/>
      <c r="L46" s="178"/>
      <c r="M46" s="178"/>
      <c r="N46" s="178"/>
      <c r="O46" s="178"/>
      <c r="P46" s="178"/>
      <c r="Q46" s="178"/>
      <c r="R46" s="178"/>
      <c r="S46" s="178"/>
      <c r="T46" s="178"/>
      <c r="U46" s="178"/>
      <c r="V46" s="178"/>
      <c r="W46" s="178"/>
      <c r="X46" s="178"/>
      <c r="Y46" s="178"/>
      <c r="Z46" s="178"/>
      <c r="AA46" s="178"/>
      <c r="AB46" s="178"/>
      <c r="AC46" s="178"/>
      <c r="AD46" s="178"/>
      <c r="AE46" s="178"/>
      <c r="AF46" s="178"/>
      <c r="AG46" s="178"/>
      <c r="AH46" s="178"/>
      <c r="AI46" s="178"/>
      <c r="AJ46" s="178"/>
      <c r="AK46" s="178"/>
      <c r="AL46" s="178"/>
      <c r="AM46" s="178"/>
      <c r="AN46" s="178"/>
      <c r="AO46" s="178"/>
      <c r="AP46" s="178"/>
      <c r="AQ46" s="178"/>
      <c r="AR46" s="178"/>
      <c r="AS46" s="178"/>
      <c r="AT46" s="178"/>
      <c r="AU46" s="178"/>
      <c r="AV46" s="178"/>
      <c r="AW46" s="178"/>
      <c r="AX46" s="178"/>
      <c r="AY46" s="178"/>
      <c r="AZ46" s="178"/>
      <c r="BA46" s="178"/>
      <c r="BB46" s="178"/>
    </row>
    <row r="47" spans="1:54" x14ac:dyDescent="0.3">
      <c r="A47" s="178"/>
      <c r="B47" s="178"/>
      <c r="C47" s="178"/>
      <c r="D47" s="178"/>
      <c r="E47" s="178"/>
      <c r="F47" s="178"/>
      <c r="G47" s="178"/>
      <c r="H47" s="178"/>
      <c r="I47" s="178"/>
      <c r="J47" s="178"/>
      <c r="K47" s="178"/>
      <c r="L47" s="178"/>
      <c r="M47" s="178"/>
      <c r="N47" s="178"/>
      <c r="O47" s="178"/>
      <c r="P47" s="178"/>
      <c r="Q47" s="178"/>
      <c r="R47" s="178"/>
      <c r="S47" s="178"/>
      <c r="T47" s="178"/>
      <c r="U47" s="178"/>
      <c r="V47" s="178"/>
      <c r="W47" s="178"/>
      <c r="X47" s="178"/>
      <c r="Y47" s="178"/>
      <c r="Z47" s="178"/>
      <c r="AA47" s="178"/>
      <c r="AB47" s="178"/>
      <c r="AC47" s="178"/>
      <c r="AD47" s="178"/>
      <c r="AE47" s="178"/>
      <c r="AF47" s="178"/>
      <c r="AG47" s="178"/>
      <c r="AH47" s="178"/>
      <c r="AI47" s="178"/>
      <c r="AJ47" s="178"/>
      <c r="AK47" s="178"/>
      <c r="AL47" s="178"/>
      <c r="AM47" s="178"/>
      <c r="AN47" s="178"/>
      <c r="AO47" s="178"/>
      <c r="AP47" s="178"/>
      <c r="AQ47" s="178"/>
      <c r="AR47" s="178"/>
      <c r="AS47" s="178"/>
      <c r="AT47" s="178"/>
      <c r="AU47" s="178"/>
      <c r="AV47" s="178"/>
      <c r="AW47" s="178"/>
      <c r="AX47" s="178"/>
      <c r="AY47" s="178"/>
      <c r="AZ47" s="178"/>
      <c r="BA47" s="178"/>
      <c r="BB47" s="178"/>
    </row>
    <row r="48" spans="1:54" x14ac:dyDescent="0.3">
      <c r="A48" s="178"/>
      <c r="B48" s="178"/>
      <c r="C48" s="178"/>
      <c r="D48" s="178"/>
      <c r="E48" s="178"/>
      <c r="F48" s="178"/>
      <c r="G48" s="178"/>
      <c r="H48" s="178"/>
      <c r="I48" s="178"/>
      <c r="J48" s="178"/>
      <c r="K48" s="178"/>
      <c r="L48" s="178"/>
      <c r="M48" s="178"/>
      <c r="N48" s="178"/>
      <c r="O48" s="178"/>
      <c r="P48" s="178"/>
      <c r="Q48" s="178"/>
      <c r="R48" s="178"/>
      <c r="S48" s="178"/>
      <c r="T48" s="178"/>
      <c r="U48" s="178"/>
      <c r="V48" s="178"/>
      <c r="W48" s="178"/>
      <c r="X48" s="178"/>
      <c r="Y48" s="178"/>
      <c r="Z48" s="178"/>
      <c r="AA48" s="178"/>
      <c r="AB48" s="178"/>
      <c r="AC48" s="178"/>
      <c r="AD48" s="178"/>
      <c r="AE48" s="178"/>
      <c r="AF48" s="178"/>
      <c r="AG48" s="178"/>
      <c r="AH48" s="178"/>
      <c r="AI48" s="178"/>
      <c r="AJ48" s="178"/>
      <c r="AK48" s="178"/>
      <c r="AL48" s="178"/>
      <c r="AM48" s="178"/>
      <c r="AN48" s="178"/>
      <c r="AO48" s="178"/>
      <c r="AP48" s="178"/>
      <c r="AQ48" s="178"/>
      <c r="AR48" s="178"/>
      <c r="AS48" s="178"/>
      <c r="AT48" s="178"/>
      <c r="AU48" s="178"/>
      <c r="AV48" s="178"/>
      <c r="AW48" s="178"/>
      <c r="AX48" s="178"/>
      <c r="AY48" s="178"/>
      <c r="AZ48" s="178"/>
      <c r="BA48" s="178"/>
      <c r="BB48" s="178"/>
    </row>
    <row r="49" spans="1:54" x14ac:dyDescent="0.3">
      <c r="A49" s="178"/>
      <c r="B49" s="178"/>
      <c r="C49" s="178"/>
      <c r="D49" s="178"/>
      <c r="E49" s="178"/>
      <c r="F49" s="178"/>
      <c r="G49" s="178"/>
      <c r="H49" s="178"/>
      <c r="I49" s="178"/>
      <c r="J49" s="178"/>
      <c r="K49" s="178"/>
      <c r="L49" s="178"/>
      <c r="M49" s="178"/>
      <c r="N49" s="178"/>
      <c r="O49" s="178"/>
      <c r="P49" s="178"/>
      <c r="Q49" s="178"/>
      <c r="R49" s="178"/>
      <c r="S49" s="178"/>
      <c r="T49" s="178"/>
      <c r="U49" s="178"/>
      <c r="V49" s="178"/>
      <c r="W49" s="178"/>
      <c r="X49" s="178"/>
      <c r="Y49" s="178"/>
      <c r="Z49" s="178"/>
      <c r="AA49" s="178"/>
      <c r="AB49" s="178"/>
      <c r="AC49" s="178"/>
      <c r="AD49" s="178"/>
      <c r="AE49" s="178"/>
      <c r="AF49" s="178"/>
      <c r="AG49" s="178"/>
      <c r="AH49" s="178"/>
      <c r="AI49" s="178"/>
      <c r="AJ49" s="178"/>
      <c r="AK49" s="178"/>
      <c r="AL49" s="178"/>
      <c r="AM49" s="178"/>
      <c r="AN49" s="178"/>
      <c r="AO49" s="178"/>
      <c r="AP49" s="178"/>
      <c r="AQ49" s="178"/>
      <c r="AR49" s="178"/>
      <c r="AS49" s="178"/>
      <c r="AT49" s="178"/>
      <c r="AU49" s="178"/>
      <c r="AV49" s="178"/>
      <c r="AW49" s="178"/>
      <c r="AX49" s="178"/>
      <c r="AY49" s="178"/>
      <c r="AZ49" s="178"/>
      <c r="BA49" s="178"/>
      <c r="BB49" s="178"/>
    </row>
    <row r="50" spans="1:54" x14ac:dyDescent="0.3">
      <c r="A50" s="178"/>
      <c r="B50" s="178"/>
      <c r="C50" s="178"/>
      <c r="D50" s="178"/>
      <c r="E50" s="178"/>
      <c r="F50" s="178"/>
      <c r="G50" s="178"/>
      <c r="H50" s="178"/>
      <c r="I50" s="178"/>
      <c r="J50" s="178"/>
      <c r="K50" s="178"/>
      <c r="L50" s="178"/>
      <c r="M50" s="178"/>
      <c r="N50" s="178"/>
      <c r="O50" s="178"/>
      <c r="P50" s="178"/>
      <c r="Q50" s="178"/>
      <c r="R50" s="178"/>
      <c r="S50" s="178"/>
      <c r="T50" s="178"/>
      <c r="U50" s="178"/>
      <c r="V50" s="178"/>
      <c r="W50" s="178"/>
      <c r="X50" s="178"/>
      <c r="Y50" s="178"/>
      <c r="Z50" s="178"/>
      <c r="AA50" s="178"/>
      <c r="AB50" s="178"/>
      <c r="AC50" s="178"/>
      <c r="AD50" s="178"/>
      <c r="AE50" s="178"/>
      <c r="AF50" s="178"/>
      <c r="AG50" s="178"/>
      <c r="AH50" s="178"/>
      <c r="AI50" s="178"/>
      <c r="AJ50" s="178"/>
      <c r="AK50" s="178"/>
      <c r="AL50" s="178"/>
      <c r="AM50" s="178"/>
      <c r="AN50" s="178"/>
      <c r="AO50" s="178"/>
      <c r="AP50" s="178"/>
      <c r="AQ50" s="178"/>
      <c r="AR50" s="178"/>
      <c r="AS50" s="178"/>
      <c r="AT50" s="178"/>
      <c r="AU50" s="178"/>
      <c r="AV50" s="178"/>
      <c r="AW50" s="178"/>
      <c r="AX50" s="178"/>
      <c r="AY50" s="178"/>
      <c r="AZ50" s="178"/>
      <c r="BA50" s="178"/>
      <c r="BB50" s="178"/>
    </row>
    <row r="51" spans="1:54" x14ac:dyDescent="0.3">
      <c r="A51" s="178"/>
      <c r="B51" s="178"/>
      <c r="C51" s="178"/>
      <c r="D51" s="178"/>
      <c r="E51" s="178"/>
      <c r="F51" s="178"/>
      <c r="G51" s="178"/>
      <c r="H51" s="178"/>
      <c r="I51" s="178"/>
      <c r="J51" s="178"/>
      <c r="K51" s="178"/>
      <c r="L51" s="178"/>
      <c r="M51" s="178"/>
      <c r="N51" s="178"/>
      <c r="O51" s="178"/>
      <c r="P51" s="178"/>
      <c r="Q51" s="178"/>
      <c r="R51" s="178"/>
      <c r="S51" s="178"/>
      <c r="T51" s="178"/>
      <c r="U51" s="178"/>
      <c r="V51" s="178"/>
      <c r="W51" s="178"/>
      <c r="X51" s="178"/>
      <c r="Y51" s="178"/>
      <c r="Z51" s="178"/>
      <c r="AA51" s="178"/>
      <c r="AB51" s="178"/>
      <c r="AC51" s="178"/>
      <c r="AD51" s="178"/>
      <c r="AE51" s="178"/>
      <c r="AF51" s="178"/>
      <c r="AG51" s="178"/>
      <c r="AH51" s="178"/>
      <c r="AI51" s="178"/>
      <c r="AJ51" s="178"/>
      <c r="AK51" s="178"/>
      <c r="AL51" s="178"/>
      <c r="AM51" s="178"/>
      <c r="AN51" s="178"/>
      <c r="AO51" s="178"/>
      <c r="AP51" s="178"/>
      <c r="AQ51" s="178"/>
      <c r="AR51" s="178"/>
      <c r="AS51" s="178"/>
      <c r="AT51" s="178"/>
      <c r="AU51" s="178"/>
      <c r="AV51" s="178"/>
      <c r="AW51" s="178"/>
      <c r="AX51" s="178"/>
      <c r="AY51" s="178"/>
      <c r="AZ51" s="178"/>
      <c r="BA51" s="178"/>
      <c r="BB51" s="178"/>
    </row>
    <row r="52" spans="1:54" x14ac:dyDescent="0.3">
      <c r="A52" s="178"/>
      <c r="B52" s="178"/>
      <c r="C52" s="178"/>
      <c r="D52" s="178"/>
      <c r="E52" s="178"/>
      <c r="F52" s="178"/>
      <c r="G52" s="178"/>
      <c r="H52" s="178"/>
      <c r="I52" s="178"/>
      <c r="J52" s="178"/>
      <c r="K52" s="178"/>
      <c r="L52" s="178"/>
      <c r="M52" s="178"/>
      <c r="N52" s="178"/>
      <c r="O52" s="178"/>
      <c r="P52" s="178"/>
      <c r="Q52" s="178"/>
      <c r="R52" s="178"/>
      <c r="S52" s="178"/>
      <c r="T52" s="178"/>
      <c r="U52" s="178"/>
      <c r="V52" s="178"/>
      <c r="W52" s="178"/>
      <c r="X52" s="178"/>
      <c r="Y52" s="178"/>
      <c r="Z52" s="178"/>
      <c r="AA52" s="178"/>
      <c r="AB52" s="178"/>
      <c r="AC52" s="178"/>
      <c r="AD52" s="178"/>
      <c r="AE52" s="178"/>
      <c r="AF52" s="178"/>
      <c r="AG52" s="178"/>
      <c r="AH52" s="178"/>
      <c r="AI52" s="178"/>
      <c r="AJ52" s="178"/>
      <c r="AK52" s="178"/>
      <c r="AL52" s="178"/>
      <c r="AM52" s="178"/>
      <c r="AN52" s="178"/>
      <c r="AO52" s="178"/>
      <c r="AP52" s="178"/>
      <c r="AQ52" s="178"/>
      <c r="AR52" s="178"/>
      <c r="AS52" s="178"/>
      <c r="AT52" s="178"/>
      <c r="AU52" s="178"/>
      <c r="AV52" s="178"/>
      <c r="AW52" s="178"/>
      <c r="AX52" s="178"/>
      <c r="AY52" s="178"/>
      <c r="AZ52" s="178"/>
      <c r="BA52" s="178"/>
      <c r="BB52" s="178"/>
    </row>
    <row r="53" spans="1:54" x14ac:dyDescent="0.3">
      <c r="A53" s="178"/>
      <c r="B53" s="178"/>
      <c r="C53" s="178"/>
      <c r="D53" s="178"/>
      <c r="E53" s="178"/>
      <c r="F53" s="178"/>
      <c r="G53" s="178"/>
      <c r="H53" s="178"/>
      <c r="I53" s="178"/>
      <c r="J53" s="178"/>
      <c r="K53" s="178"/>
      <c r="L53" s="178"/>
      <c r="M53" s="178"/>
      <c r="N53" s="178"/>
      <c r="O53" s="178"/>
      <c r="P53" s="178"/>
      <c r="Q53" s="178"/>
      <c r="R53" s="178"/>
      <c r="S53" s="178"/>
      <c r="T53" s="178"/>
      <c r="U53" s="178"/>
      <c r="V53" s="178"/>
      <c r="W53" s="178"/>
      <c r="X53" s="178"/>
      <c r="Y53" s="178"/>
      <c r="Z53" s="178"/>
      <c r="AA53" s="178"/>
      <c r="AB53" s="178"/>
      <c r="AC53" s="178"/>
      <c r="AD53" s="178"/>
      <c r="AE53" s="178"/>
      <c r="AF53" s="178"/>
      <c r="AG53" s="178"/>
      <c r="AH53" s="178"/>
      <c r="AI53" s="178"/>
      <c r="AJ53" s="178"/>
      <c r="AK53" s="178"/>
      <c r="AL53" s="178"/>
      <c r="AM53" s="178"/>
      <c r="AN53" s="178"/>
      <c r="AO53" s="178"/>
      <c r="AP53" s="178"/>
      <c r="AQ53" s="178"/>
      <c r="AR53" s="178"/>
      <c r="AS53" s="178"/>
      <c r="AT53" s="178"/>
      <c r="AU53" s="178"/>
      <c r="AV53" s="178"/>
      <c r="AW53" s="178"/>
      <c r="AX53" s="178"/>
      <c r="AY53" s="178"/>
      <c r="AZ53" s="178"/>
      <c r="BA53" s="178"/>
      <c r="BB53" s="178"/>
    </row>
    <row r="54" spans="1:54" x14ac:dyDescent="0.3">
      <c r="A54" s="17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c r="AL54" s="178"/>
      <c r="AM54" s="178"/>
      <c r="AN54" s="178"/>
      <c r="AO54" s="178"/>
      <c r="AP54" s="178"/>
      <c r="AQ54" s="178"/>
      <c r="AR54" s="178"/>
      <c r="AS54" s="178"/>
      <c r="AT54" s="178"/>
      <c r="AU54" s="178"/>
      <c r="AV54" s="178"/>
      <c r="AW54" s="178"/>
      <c r="AX54" s="178"/>
      <c r="AY54" s="178"/>
      <c r="AZ54" s="178"/>
      <c r="BA54" s="178"/>
      <c r="BB54" s="178"/>
    </row>
    <row r="55" spans="1:54" x14ac:dyDescent="0.3">
      <c r="A55" s="178"/>
      <c r="B55" s="178"/>
      <c r="C55" s="178"/>
      <c r="D55" s="178"/>
      <c r="E55" s="178"/>
      <c r="F55" s="178"/>
      <c r="G55" s="178"/>
      <c r="H55" s="178"/>
      <c r="I55" s="178"/>
      <c r="J55" s="178"/>
      <c r="K55" s="178"/>
      <c r="L55" s="178"/>
      <c r="M55" s="178"/>
      <c r="N55" s="178"/>
      <c r="O55" s="178"/>
      <c r="P55" s="178"/>
      <c r="Q55" s="178"/>
      <c r="R55" s="178"/>
      <c r="S55" s="178"/>
      <c r="T55" s="178"/>
      <c r="U55" s="178"/>
      <c r="V55" s="178"/>
      <c r="W55" s="178"/>
      <c r="X55" s="178"/>
      <c r="Y55" s="178"/>
      <c r="Z55" s="178"/>
      <c r="AA55" s="178"/>
      <c r="AB55" s="178"/>
      <c r="AC55" s="178"/>
      <c r="AD55" s="178"/>
      <c r="AE55" s="178"/>
      <c r="AF55" s="178"/>
      <c r="AG55" s="178"/>
      <c r="AH55" s="178"/>
      <c r="AI55" s="178"/>
      <c r="AJ55" s="178"/>
      <c r="AK55" s="178"/>
      <c r="AL55" s="178"/>
      <c r="AM55" s="178"/>
      <c r="AN55" s="178"/>
      <c r="AO55" s="178"/>
      <c r="AP55" s="178"/>
      <c r="AQ55" s="178"/>
      <c r="AR55" s="178"/>
      <c r="AS55" s="178"/>
      <c r="AT55" s="178"/>
      <c r="AU55" s="178"/>
      <c r="AV55" s="178"/>
      <c r="AW55" s="178"/>
      <c r="AX55" s="178"/>
      <c r="AY55" s="178"/>
      <c r="AZ55" s="178"/>
      <c r="BA55" s="178"/>
      <c r="BB55" s="178"/>
    </row>
    <row r="56" spans="1:54" x14ac:dyDescent="0.3">
      <c r="A56" s="178"/>
      <c r="B56" s="178"/>
      <c r="C56" s="178"/>
      <c r="D56" s="178"/>
      <c r="E56" s="178"/>
      <c r="F56" s="178"/>
      <c r="G56" s="178"/>
      <c r="H56" s="178"/>
      <c r="I56" s="178"/>
      <c r="J56" s="178"/>
      <c r="K56" s="178"/>
      <c r="L56" s="178"/>
      <c r="M56" s="178"/>
      <c r="N56" s="178"/>
      <c r="O56" s="178"/>
      <c r="P56" s="178"/>
      <c r="Q56" s="178"/>
      <c r="R56" s="178"/>
      <c r="S56" s="178"/>
      <c r="T56" s="178"/>
      <c r="U56" s="178"/>
      <c r="V56" s="178"/>
      <c r="W56" s="178"/>
      <c r="X56" s="178"/>
      <c r="Y56" s="178"/>
      <c r="Z56" s="178"/>
      <c r="AA56" s="178"/>
      <c r="AB56" s="178"/>
      <c r="AC56" s="178"/>
      <c r="AD56" s="178"/>
      <c r="AE56" s="178"/>
      <c r="AF56" s="178"/>
      <c r="AG56" s="178"/>
      <c r="AH56" s="178"/>
      <c r="AI56" s="178"/>
      <c r="AJ56" s="178"/>
      <c r="AK56" s="178"/>
      <c r="AL56" s="178"/>
      <c r="AM56" s="178"/>
      <c r="AN56" s="178"/>
      <c r="AO56" s="178"/>
      <c r="AP56" s="178"/>
      <c r="AQ56" s="178"/>
      <c r="AR56" s="178"/>
      <c r="AS56" s="178"/>
      <c r="AT56" s="178"/>
      <c r="AU56" s="178"/>
      <c r="AV56" s="178"/>
      <c r="AW56" s="178"/>
      <c r="AX56" s="178"/>
      <c r="AY56" s="178"/>
      <c r="AZ56" s="178"/>
      <c r="BA56" s="178"/>
      <c r="BB56" s="178"/>
    </row>
    <row r="57" spans="1:54" x14ac:dyDescent="0.3">
      <c r="A57" s="178"/>
      <c r="B57" s="178"/>
      <c r="C57" s="178"/>
      <c r="D57" s="178"/>
      <c r="E57" s="178"/>
      <c r="F57" s="178"/>
      <c r="G57" s="178"/>
      <c r="H57" s="178"/>
      <c r="I57" s="178"/>
      <c r="J57" s="178"/>
      <c r="K57" s="178"/>
      <c r="L57" s="178"/>
      <c r="M57" s="178"/>
      <c r="N57" s="178"/>
      <c r="O57" s="178"/>
      <c r="P57" s="178"/>
      <c r="Q57" s="178"/>
      <c r="R57" s="178"/>
      <c r="S57" s="178"/>
      <c r="T57" s="178"/>
      <c r="U57" s="178"/>
      <c r="V57" s="178"/>
      <c r="W57" s="178"/>
      <c r="X57" s="178"/>
      <c r="Y57" s="178"/>
      <c r="Z57" s="178"/>
      <c r="AA57" s="178"/>
      <c r="AB57" s="178"/>
      <c r="AC57" s="178"/>
      <c r="AD57" s="178"/>
      <c r="AE57" s="178"/>
      <c r="AF57" s="178"/>
      <c r="AG57" s="178"/>
      <c r="AH57" s="178"/>
      <c r="AI57" s="178"/>
      <c r="AJ57" s="178"/>
      <c r="AK57" s="178"/>
      <c r="AL57" s="178"/>
      <c r="AM57" s="178"/>
      <c r="AN57" s="178"/>
      <c r="AO57" s="178"/>
      <c r="AP57" s="178"/>
      <c r="AQ57" s="178"/>
      <c r="AR57" s="178"/>
      <c r="AS57" s="178"/>
      <c r="AT57" s="178"/>
      <c r="AU57" s="178"/>
      <c r="AV57" s="178"/>
      <c r="AW57" s="178"/>
      <c r="AX57" s="178"/>
      <c r="AY57" s="178"/>
      <c r="AZ57" s="178"/>
      <c r="BA57" s="178"/>
      <c r="BB57" s="178"/>
    </row>
    <row r="58" spans="1:54" x14ac:dyDescent="0.3">
      <c r="A58" s="178"/>
      <c r="B58" s="178"/>
      <c r="C58" s="178"/>
      <c r="D58" s="178"/>
      <c r="E58" s="178"/>
      <c r="F58" s="178"/>
      <c r="G58" s="178"/>
      <c r="H58" s="178"/>
      <c r="I58" s="178"/>
      <c r="J58" s="178"/>
      <c r="K58" s="178"/>
      <c r="L58" s="178"/>
      <c r="M58" s="178"/>
      <c r="N58" s="178"/>
      <c r="O58" s="178"/>
      <c r="P58" s="178"/>
      <c r="Q58" s="178"/>
      <c r="R58" s="178"/>
      <c r="S58" s="178"/>
      <c r="T58" s="178"/>
      <c r="U58" s="178"/>
      <c r="V58" s="178"/>
      <c r="W58" s="178"/>
      <c r="X58" s="178"/>
      <c r="Y58" s="178"/>
      <c r="Z58" s="178"/>
      <c r="AA58" s="178"/>
      <c r="AB58" s="178"/>
      <c r="AC58" s="178"/>
      <c r="AD58" s="178"/>
      <c r="AE58" s="178"/>
      <c r="AF58" s="178"/>
      <c r="AG58" s="178"/>
      <c r="AH58" s="178"/>
      <c r="AI58" s="178"/>
      <c r="AJ58" s="178"/>
      <c r="AK58" s="178"/>
      <c r="AL58" s="178"/>
      <c r="AM58" s="178"/>
      <c r="AN58" s="178"/>
      <c r="AO58" s="178"/>
      <c r="AP58" s="178"/>
      <c r="AQ58" s="178"/>
      <c r="AR58" s="178"/>
      <c r="AS58" s="178"/>
      <c r="AT58" s="178"/>
      <c r="AU58" s="178"/>
      <c r="AV58" s="178"/>
      <c r="AW58" s="178"/>
      <c r="AX58" s="178"/>
      <c r="AY58" s="178"/>
      <c r="AZ58" s="178"/>
      <c r="BA58" s="178"/>
      <c r="BB58" s="178"/>
    </row>
    <row r="59" spans="1:54" x14ac:dyDescent="0.3">
      <c r="A59" s="178"/>
      <c r="B59" s="178"/>
      <c r="C59" s="178"/>
      <c r="D59" s="178"/>
      <c r="E59" s="178"/>
      <c r="F59" s="178"/>
      <c r="G59" s="178"/>
      <c r="H59" s="178"/>
      <c r="I59" s="178"/>
      <c r="J59" s="178"/>
      <c r="K59" s="178"/>
      <c r="L59" s="178"/>
      <c r="M59" s="178"/>
      <c r="N59" s="178"/>
      <c r="O59" s="178"/>
      <c r="P59" s="178"/>
      <c r="Q59" s="178"/>
      <c r="R59" s="178"/>
      <c r="S59" s="178"/>
      <c r="T59" s="178"/>
      <c r="U59" s="178"/>
      <c r="V59" s="178"/>
      <c r="W59" s="178"/>
      <c r="X59" s="178"/>
      <c r="Y59" s="178"/>
      <c r="Z59" s="178"/>
      <c r="AA59" s="178"/>
      <c r="AB59" s="178"/>
      <c r="AC59" s="178"/>
      <c r="AD59" s="178"/>
      <c r="AE59" s="178"/>
      <c r="AF59" s="178"/>
      <c r="AG59" s="178"/>
      <c r="AH59" s="178"/>
      <c r="AI59" s="178"/>
      <c r="AJ59" s="178"/>
      <c r="AK59" s="178"/>
      <c r="AL59" s="178"/>
      <c r="AM59" s="178"/>
      <c r="AN59" s="178"/>
      <c r="AO59" s="178"/>
      <c r="AP59" s="178"/>
      <c r="AQ59" s="178"/>
      <c r="AR59" s="178"/>
      <c r="AS59" s="178"/>
      <c r="AT59" s="178"/>
      <c r="AU59" s="178"/>
      <c r="AV59" s="178"/>
      <c r="AW59" s="178"/>
      <c r="AX59" s="178"/>
      <c r="AY59" s="178"/>
      <c r="AZ59" s="178"/>
      <c r="BA59" s="178"/>
      <c r="BB59" s="178"/>
    </row>
    <row r="60" spans="1:54" x14ac:dyDescent="0.3">
      <c r="A60" s="178"/>
      <c r="B60" s="178"/>
      <c r="C60" s="178"/>
      <c r="D60" s="178"/>
      <c r="E60" s="178"/>
      <c r="F60" s="178"/>
      <c r="G60" s="178"/>
      <c r="H60" s="178"/>
      <c r="I60" s="178"/>
      <c r="J60" s="178"/>
      <c r="K60" s="178"/>
      <c r="L60" s="178"/>
      <c r="M60" s="178"/>
      <c r="N60" s="178"/>
      <c r="O60" s="178"/>
      <c r="P60" s="178"/>
      <c r="Q60" s="178"/>
      <c r="R60" s="178"/>
      <c r="S60" s="178"/>
      <c r="T60" s="178"/>
      <c r="U60" s="178"/>
      <c r="V60" s="178"/>
      <c r="W60" s="178"/>
      <c r="X60" s="178"/>
      <c r="Y60" s="178"/>
      <c r="Z60" s="178"/>
      <c r="AA60" s="178"/>
      <c r="AB60" s="178"/>
      <c r="AC60" s="178"/>
      <c r="AD60" s="178"/>
      <c r="AE60" s="178"/>
      <c r="AF60" s="178"/>
      <c r="AG60" s="178"/>
      <c r="AH60" s="178"/>
      <c r="AI60" s="178"/>
      <c r="AJ60" s="178"/>
      <c r="AK60" s="178"/>
      <c r="AL60" s="178"/>
      <c r="AM60" s="178"/>
      <c r="AN60" s="178"/>
      <c r="AO60" s="178"/>
      <c r="AP60" s="178"/>
      <c r="AQ60" s="178"/>
      <c r="AR60" s="178"/>
      <c r="AS60" s="178"/>
      <c r="AT60" s="178"/>
      <c r="AU60" s="178"/>
      <c r="AV60" s="178"/>
      <c r="AW60" s="178"/>
      <c r="AX60" s="178"/>
      <c r="AY60" s="178"/>
      <c r="AZ60" s="178"/>
      <c r="BA60" s="178"/>
      <c r="BB60" s="178"/>
    </row>
    <row r="61" spans="1:54" x14ac:dyDescent="0.3">
      <c r="A61" s="178"/>
      <c r="B61" s="178"/>
      <c r="C61" s="178"/>
      <c r="D61" s="178"/>
      <c r="E61" s="178"/>
      <c r="F61" s="178"/>
      <c r="G61" s="178"/>
      <c r="H61" s="178"/>
      <c r="I61" s="178"/>
      <c r="J61" s="178"/>
      <c r="K61" s="178"/>
      <c r="L61" s="178"/>
      <c r="M61" s="178"/>
      <c r="N61" s="178"/>
      <c r="O61" s="178"/>
      <c r="P61" s="178"/>
      <c r="Q61" s="178"/>
      <c r="R61" s="178"/>
      <c r="S61" s="178"/>
      <c r="T61" s="178"/>
      <c r="U61" s="178"/>
      <c r="V61" s="178"/>
      <c r="W61" s="178"/>
      <c r="X61" s="178"/>
      <c r="Y61" s="178"/>
      <c r="Z61" s="178"/>
      <c r="AA61" s="178"/>
      <c r="AB61" s="178"/>
      <c r="AC61" s="178"/>
      <c r="AD61" s="178"/>
      <c r="AE61" s="178"/>
      <c r="AF61" s="178"/>
      <c r="AG61" s="178"/>
      <c r="AH61" s="178"/>
      <c r="AI61" s="178"/>
      <c r="AJ61" s="178"/>
      <c r="AK61" s="178"/>
      <c r="AL61" s="178"/>
      <c r="AM61" s="178"/>
      <c r="AN61" s="178"/>
      <c r="AO61" s="178"/>
      <c r="AP61" s="178"/>
      <c r="AQ61" s="178"/>
      <c r="AR61" s="178"/>
      <c r="AS61" s="178"/>
      <c r="AT61" s="178"/>
      <c r="AU61" s="178"/>
      <c r="AV61" s="178"/>
      <c r="AW61" s="178"/>
      <c r="AX61" s="178"/>
      <c r="AY61" s="178"/>
      <c r="AZ61" s="178"/>
      <c r="BA61" s="178"/>
      <c r="BB61" s="178"/>
    </row>
    <row r="62" spans="1:54" x14ac:dyDescent="0.3">
      <c r="A62" s="178"/>
      <c r="B62" s="178"/>
      <c r="C62" s="178"/>
      <c r="D62" s="178"/>
      <c r="E62" s="178"/>
      <c r="F62" s="178"/>
      <c r="G62" s="178"/>
      <c r="H62" s="178"/>
      <c r="I62" s="178"/>
      <c r="J62" s="178"/>
      <c r="K62" s="178"/>
      <c r="L62" s="178"/>
      <c r="M62" s="178"/>
      <c r="N62" s="178"/>
      <c r="O62" s="178"/>
      <c r="P62" s="178"/>
      <c r="Q62" s="178"/>
      <c r="R62" s="178"/>
      <c r="S62" s="178"/>
      <c r="T62" s="178"/>
      <c r="U62" s="178"/>
      <c r="V62" s="178"/>
      <c r="W62" s="178"/>
      <c r="X62" s="178"/>
      <c r="Y62" s="178"/>
      <c r="Z62" s="178"/>
      <c r="AA62" s="178"/>
      <c r="AB62" s="178"/>
      <c r="AC62" s="178"/>
      <c r="AD62" s="178"/>
      <c r="AE62" s="178"/>
      <c r="AF62" s="178"/>
      <c r="AG62" s="178"/>
      <c r="AH62" s="178"/>
      <c r="AI62" s="178"/>
      <c r="AJ62" s="178"/>
      <c r="AK62" s="178"/>
      <c r="AL62" s="178"/>
      <c r="AM62" s="178"/>
      <c r="AN62" s="178"/>
      <c r="AO62" s="178"/>
      <c r="AP62" s="178"/>
      <c r="AQ62" s="178"/>
      <c r="AR62" s="178"/>
      <c r="AS62" s="178"/>
      <c r="AT62" s="178"/>
      <c r="AU62" s="178"/>
      <c r="AV62" s="178"/>
      <c r="AW62" s="178"/>
      <c r="AX62" s="178"/>
      <c r="AY62" s="178"/>
      <c r="AZ62" s="178"/>
      <c r="BA62" s="178"/>
      <c r="BB62" s="178"/>
    </row>
    <row r="63" spans="1:54" x14ac:dyDescent="0.3">
      <c r="A63" s="178"/>
      <c r="B63" s="178"/>
      <c r="C63" s="178"/>
      <c r="D63" s="178"/>
      <c r="E63" s="178"/>
      <c r="F63" s="178"/>
      <c r="G63" s="178"/>
      <c r="H63" s="178"/>
      <c r="I63" s="178"/>
      <c r="J63" s="178"/>
      <c r="K63" s="178"/>
      <c r="L63" s="178"/>
      <c r="M63" s="178"/>
      <c r="N63" s="178"/>
      <c r="O63" s="178"/>
      <c r="P63" s="178"/>
      <c r="Q63" s="178"/>
      <c r="R63" s="178"/>
      <c r="S63" s="178"/>
      <c r="T63" s="178"/>
      <c r="U63" s="178"/>
      <c r="V63" s="178"/>
      <c r="W63" s="178"/>
      <c r="X63" s="178"/>
      <c r="Y63" s="178"/>
      <c r="Z63" s="178"/>
      <c r="AA63" s="178"/>
      <c r="AB63" s="178"/>
      <c r="AC63" s="178"/>
      <c r="AD63" s="178"/>
      <c r="AE63" s="178"/>
      <c r="AF63" s="178"/>
      <c r="AG63" s="178"/>
      <c r="AH63" s="178"/>
      <c r="AI63" s="178"/>
      <c r="AJ63" s="178"/>
      <c r="AK63" s="178"/>
      <c r="AL63" s="178"/>
      <c r="AM63" s="178"/>
      <c r="AN63" s="178"/>
      <c r="AO63" s="178"/>
      <c r="AP63" s="178"/>
      <c r="AQ63" s="178"/>
      <c r="AR63" s="178"/>
      <c r="AS63" s="178"/>
      <c r="AT63" s="178"/>
      <c r="AU63" s="178"/>
      <c r="AV63" s="178"/>
      <c r="AW63" s="178"/>
      <c r="AX63" s="178"/>
      <c r="AY63" s="178"/>
      <c r="AZ63" s="178"/>
      <c r="BA63" s="178"/>
      <c r="BB63" s="178"/>
    </row>
    <row r="64" spans="1:54" x14ac:dyDescent="0.3">
      <c r="A64" s="178"/>
      <c r="B64" s="178"/>
      <c r="C64" s="178"/>
      <c r="D64" s="178"/>
      <c r="E64" s="178"/>
      <c r="F64" s="178"/>
      <c r="G64" s="178"/>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c r="AF64" s="178"/>
      <c r="AG64" s="178"/>
      <c r="AH64" s="178"/>
      <c r="AI64" s="178"/>
      <c r="AJ64" s="178"/>
      <c r="AK64" s="178"/>
      <c r="AL64" s="178"/>
      <c r="AM64" s="178"/>
      <c r="AN64" s="178"/>
      <c r="AO64" s="178"/>
      <c r="AP64" s="178"/>
      <c r="AQ64" s="178"/>
      <c r="AR64" s="178"/>
      <c r="AS64" s="178"/>
      <c r="AT64" s="178"/>
      <c r="AU64" s="178"/>
      <c r="AV64" s="178"/>
      <c r="AW64" s="178"/>
      <c r="AX64" s="178"/>
      <c r="AY64" s="178"/>
      <c r="AZ64" s="178"/>
      <c r="BA64" s="178"/>
      <c r="BB64" s="178"/>
    </row>
    <row r="65" spans="1:54" x14ac:dyDescent="0.3">
      <c r="A65" s="178"/>
      <c r="B65" s="178"/>
      <c r="C65" s="178"/>
      <c r="D65" s="178"/>
      <c r="E65" s="178"/>
      <c r="F65" s="178"/>
      <c r="G65" s="178"/>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c r="AF65" s="178"/>
      <c r="AG65" s="178"/>
      <c r="AH65" s="178"/>
      <c r="AI65" s="178"/>
      <c r="AJ65" s="178"/>
      <c r="AK65" s="178"/>
      <c r="AL65" s="178"/>
      <c r="AM65" s="178"/>
      <c r="AN65" s="178"/>
      <c r="AO65" s="178"/>
      <c r="AP65" s="178"/>
      <c r="AQ65" s="178"/>
      <c r="AR65" s="178"/>
      <c r="AS65" s="178"/>
      <c r="AT65" s="178"/>
      <c r="AU65" s="178"/>
      <c r="AV65" s="178"/>
      <c r="AW65" s="178"/>
      <c r="AX65" s="178"/>
      <c r="AY65" s="178"/>
      <c r="AZ65" s="178"/>
      <c r="BA65" s="178"/>
      <c r="BB65" s="178"/>
    </row>
    <row r="66" spans="1:54" x14ac:dyDescent="0.3">
      <c r="A66" s="178"/>
      <c r="B66" s="178"/>
      <c r="C66" s="178"/>
      <c r="D66" s="178"/>
      <c r="E66" s="178"/>
      <c r="F66" s="178"/>
      <c r="G66" s="178"/>
      <c r="H66" s="178"/>
      <c r="I66" s="178"/>
      <c r="J66" s="178"/>
      <c r="K66" s="178"/>
      <c r="L66" s="178"/>
      <c r="M66" s="178"/>
      <c r="N66" s="178"/>
      <c r="O66" s="178"/>
      <c r="P66" s="178"/>
      <c r="Q66" s="178"/>
      <c r="R66" s="178"/>
      <c r="S66" s="178"/>
      <c r="T66" s="178"/>
      <c r="U66" s="178"/>
      <c r="V66" s="178"/>
      <c r="W66" s="178"/>
      <c r="X66" s="178"/>
      <c r="Y66" s="178"/>
      <c r="Z66" s="178"/>
      <c r="AA66" s="178"/>
      <c r="AB66" s="178"/>
      <c r="AC66" s="178"/>
      <c r="AD66" s="178"/>
      <c r="AE66" s="178"/>
      <c r="AF66" s="178"/>
      <c r="AG66" s="178"/>
      <c r="AH66" s="178"/>
      <c r="AI66" s="178"/>
      <c r="AJ66" s="178"/>
      <c r="AK66" s="178"/>
      <c r="AL66" s="178"/>
      <c r="AM66" s="178"/>
      <c r="AN66" s="178"/>
      <c r="AO66" s="178"/>
      <c r="AP66" s="178"/>
      <c r="AQ66" s="178"/>
      <c r="AR66" s="178"/>
      <c r="AS66" s="178"/>
      <c r="AT66" s="178"/>
      <c r="AU66" s="178"/>
      <c r="AV66" s="178"/>
      <c r="AW66" s="178"/>
      <c r="AX66" s="178"/>
      <c r="AY66" s="178"/>
      <c r="AZ66" s="178"/>
      <c r="BA66" s="178"/>
      <c r="BB66" s="178"/>
    </row>
    <row r="67" spans="1:54" x14ac:dyDescent="0.3">
      <c r="A67" s="178"/>
      <c r="B67" s="178"/>
      <c r="C67" s="178"/>
      <c r="D67" s="178"/>
      <c r="E67" s="178"/>
      <c r="F67" s="178"/>
      <c r="G67" s="178"/>
      <c r="H67" s="178"/>
      <c r="I67" s="178"/>
      <c r="J67" s="178"/>
      <c r="K67" s="178"/>
      <c r="L67" s="178"/>
      <c r="M67" s="178"/>
      <c r="N67" s="178"/>
      <c r="O67" s="178"/>
      <c r="P67" s="178"/>
      <c r="Q67" s="178"/>
      <c r="R67" s="178"/>
      <c r="S67" s="178"/>
      <c r="T67" s="178"/>
      <c r="U67" s="178"/>
      <c r="V67" s="178"/>
      <c r="W67" s="178"/>
      <c r="X67" s="178"/>
      <c r="Y67" s="178"/>
      <c r="Z67" s="178"/>
      <c r="AA67" s="178"/>
      <c r="AB67" s="178"/>
      <c r="AC67" s="178"/>
      <c r="AD67" s="178"/>
      <c r="AE67" s="178"/>
      <c r="AF67" s="178"/>
      <c r="AG67" s="178"/>
      <c r="AH67" s="178"/>
      <c r="AI67" s="178"/>
      <c r="AJ67" s="178"/>
      <c r="AK67" s="178"/>
      <c r="AL67" s="178"/>
      <c r="AM67" s="178"/>
      <c r="AN67" s="178"/>
      <c r="AO67" s="178"/>
      <c r="AP67" s="178"/>
      <c r="AQ67" s="178"/>
      <c r="AR67" s="178"/>
      <c r="AS67" s="178"/>
      <c r="AT67" s="178"/>
      <c r="AU67" s="178"/>
      <c r="AV67" s="178"/>
      <c r="AW67" s="178"/>
      <c r="AX67" s="178"/>
      <c r="AY67" s="178"/>
      <c r="AZ67" s="178"/>
      <c r="BA67" s="178"/>
      <c r="BB67" s="178"/>
    </row>
    <row r="68" spans="1:54" x14ac:dyDescent="0.3">
      <c r="A68" s="178"/>
      <c r="B68" s="178"/>
      <c r="C68" s="178"/>
      <c r="D68" s="178"/>
      <c r="E68" s="178"/>
      <c r="F68" s="178"/>
      <c r="G68" s="178"/>
      <c r="H68" s="178"/>
      <c r="I68" s="178"/>
      <c r="J68" s="178"/>
      <c r="K68" s="178"/>
      <c r="L68" s="178"/>
      <c r="M68" s="178"/>
      <c r="N68" s="178"/>
      <c r="O68" s="178"/>
      <c r="P68" s="178"/>
      <c r="Q68" s="178"/>
      <c r="R68" s="178"/>
      <c r="S68" s="178"/>
      <c r="T68" s="178"/>
      <c r="U68" s="178"/>
      <c r="V68" s="178"/>
      <c r="W68" s="178"/>
      <c r="X68" s="178"/>
      <c r="Y68" s="178"/>
      <c r="Z68" s="178"/>
      <c r="AA68" s="178"/>
      <c r="AB68" s="178"/>
      <c r="AC68" s="178"/>
      <c r="AD68" s="178"/>
      <c r="AE68" s="178"/>
      <c r="AF68" s="178"/>
      <c r="AG68" s="178"/>
      <c r="AH68" s="178"/>
      <c r="AI68" s="178"/>
      <c r="AJ68" s="178"/>
      <c r="AK68" s="178"/>
      <c r="AL68" s="178"/>
      <c r="AM68" s="178"/>
      <c r="AN68" s="178"/>
      <c r="AO68" s="178"/>
      <c r="AP68" s="178"/>
      <c r="AQ68" s="178"/>
      <c r="AR68" s="178"/>
      <c r="AS68" s="178"/>
      <c r="AT68" s="178"/>
      <c r="AU68" s="178"/>
      <c r="AV68" s="178"/>
      <c r="AW68" s="178"/>
      <c r="AX68" s="178"/>
      <c r="AY68" s="178"/>
      <c r="AZ68" s="178"/>
      <c r="BA68" s="178"/>
      <c r="BB68" s="178"/>
    </row>
    <row r="69" spans="1:54" x14ac:dyDescent="0.3">
      <c r="A69" s="178"/>
      <c r="B69" s="178"/>
      <c r="C69" s="178"/>
      <c r="D69" s="178"/>
      <c r="E69" s="178"/>
      <c r="F69" s="178"/>
      <c r="G69" s="178"/>
      <c r="H69" s="178"/>
      <c r="I69" s="178"/>
      <c r="J69" s="178"/>
      <c r="K69" s="178"/>
      <c r="L69" s="178"/>
      <c r="M69" s="178"/>
      <c r="N69" s="178"/>
      <c r="O69" s="178"/>
      <c r="P69" s="178"/>
      <c r="Q69" s="178"/>
      <c r="R69" s="178"/>
      <c r="S69" s="178"/>
      <c r="T69" s="178"/>
      <c r="U69" s="178"/>
      <c r="V69" s="178"/>
      <c r="W69" s="178"/>
      <c r="X69" s="178"/>
      <c r="Y69" s="178"/>
      <c r="Z69" s="178"/>
      <c r="AA69" s="178"/>
      <c r="AB69" s="178"/>
      <c r="AC69" s="178"/>
      <c r="AD69" s="178"/>
      <c r="AE69" s="178"/>
      <c r="AF69" s="178"/>
      <c r="AG69" s="178"/>
      <c r="AH69" s="178"/>
      <c r="AI69" s="178"/>
      <c r="AJ69" s="178"/>
      <c r="AK69" s="178"/>
      <c r="AL69" s="178"/>
      <c r="AM69" s="178"/>
      <c r="AN69" s="178"/>
      <c r="AO69" s="178"/>
      <c r="AP69" s="178"/>
      <c r="AQ69" s="178"/>
      <c r="AR69" s="178"/>
      <c r="AS69" s="178"/>
      <c r="AT69" s="178"/>
      <c r="AU69" s="178"/>
      <c r="AV69" s="178"/>
      <c r="AW69" s="178"/>
      <c r="AX69" s="178"/>
      <c r="AY69" s="178"/>
      <c r="AZ69" s="178"/>
      <c r="BA69" s="178"/>
      <c r="BB69" s="178"/>
    </row>
    <row r="70" spans="1:54" x14ac:dyDescent="0.3">
      <c r="A70" s="178"/>
      <c r="B70" s="178"/>
      <c r="C70" s="178"/>
      <c r="D70" s="178"/>
      <c r="E70" s="178"/>
      <c r="F70" s="178"/>
      <c r="G70" s="178"/>
      <c r="H70" s="178"/>
      <c r="I70" s="178"/>
      <c r="J70" s="178"/>
      <c r="K70" s="178"/>
      <c r="L70" s="178"/>
      <c r="M70" s="178"/>
      <c r="N70" s="178"/>
      <c r="O70" s="178"/>
      <c r="P70" s="178"/>
      <c r="Q70" s="178"/>
      <c r="R70" s="178"/>
      <c r="S70" s="178"/>
      <c r="T70" s="178"/>
      <c r="U70" s="178"/>
      <c r="V70" s="178"/>
      <c r="W70" s="178"/>
      <c r="X70" s="178"/>
      <c r="Y70" s="178"/>
      <c r="Z70" s="178"/>
      <c r="AA70" s="178"/>
      <c r="AB70" s="178"/>
      <c r="AC70" s="178"/>
      <c r="AD70" s="178"/>
      <c r="AE70" s="178"/>
      <c r="AF70" s="178"/>
      <c r="AG70" s="178"/>
      <c r="AH70" s="178"/>
      <c r="AI70" s="178"/>
      <c r="AJ70" s="178"/>
      <c r="AK70" s="178"/>
      <c r="AL70" s="178"/>
      <c r="AM70" s="178"/>
      <c r="AN70" s="178"/>
      <c r="AO70" s="178"/>
      <c r="AP70" s="178"/>
      <c r="AQ70" s="178"/>
      <c r="AR70" s="178"/>
      <c r="AS70" s="178"/>
      <c r="AT70" s="178"/>
      <c r="AU70" s="178"/>
      <c r="AV70" s="178"/>
      <c r="AW70" s="178"/>
      <c r="AX70" s="178"/>
      <c r="AY70" s="178"/>
      <c r="AZ70" s="178"/>
      <c r="BA70" s="178"/>
      <c r="BB70" s="178"/>
    </row>
    <row r="71" spans="1:54" x14ac:dyDescent="0.3">
      <c r="A71" s="178"/>
      <c r="B71" s="178"/>
      <c r="C71" s="178"/>
      <c r="D71" s="178"/>
      <c r="E71" s="178"/>
      <c r="F71" s="178"/>
      <c r="G71" s="178"/>
      <c r="H71" s="178"/>
      <c r="I71" s="178"/>
      <c r="J71" s="178"/>
      <c r="K71" s="178"/>
      <c r="L71" s="178"/>
      <c r="M71" s="178"/>
      <c r="N71" s="178"/>
      <c r="O71" s="178"/>
      <c r="P71" s="178"/>
      <c r="Q71" s="178"/>
      <c r="R71" s="178"/>
      <c r="S71" s="178"/>
      <c r="T71" s="178"/>
      <c r="U71" s="178"/>
      <c r="V71" s="178"/>
      <c r="W71" s="178"/>
      <c r="X71" s="178"/>
      <c r="Y71" s="178"/>
      <c r="Z71" s="178"/>
      <c r="AA71" s="178"/>
      <c r="AB71" s="178"/>
      <c r="AC71" s="178"/>
      <c r="AD71" s="178"/>
      <c r="AE71" s="178"/>
      <c r="AF71" s="178"/>
      <c r="AG71" s="178"/>
      <c r="AH71" s="178"/>
      <c r="AI71" s="178"/>
      <c r="AJ71" s="178"/>
      <c r="AK71" s="178"/>
      <c r="AL71" s="178"/>
      <c r="AM71" s="178"/>
      <c r="AN71" s="178"/>
      <c r="AO71" s="178"/>
      <c r="AP71" s="178"/>
      <c r="AQ71" s="178"/>
      <c r="AR71" s="178"/>
      <c r="AS71" s="178"/>
      <c r="AT71" s="178"/>
      <c r="AU71" s="178"/>
      <c r="AV71" s="178"/>
      <c r="AW71" s="178"/>
      <c r="AX71" s="178"/>
      <c r="AY71" s="178"/>
      <c r="AZ71" s="178"/>
      <c r="BA71" s="178"/>
      <c r="BB71" s="178"/>
    </row>
    <row r="72" spans="1:54" x14ac:dyDescent="0.3">
      <c r="A72" s="178"/>
      <c r="B72" s="178"/>
      <c r="C72" s="178"/>
      <c r="D72" s="178"/>
      <c r="E72" s="178"/>
      <c r="F72" s="178"/>
      <c r="G72" s="178"/>
      <c r="H72" s="178"/>
      <c r="I72" s="178"/>
      <c r="J72" s="178"/>
      <c r="K72" s="178"/>
      <c r="L72" s="178"/>
      <c r="M72" s="178"/>
      <c r="N72" s="178"/>
      <c r="O72" s="178"/>
      <c r="P72" s="178"/>
      <c r="Q72" s="178"/>
      <c r="R72" s="178"/>
      <c r="S72" s="178"/>
      <c r="T72" s="178"/>
      <c r="U72" s="178"/>
      <c r="V72" s="178"/>
      <c r="W72" s="178"/>
      <c r="X72" s="178"/>
      <c r="Y72" s="178"/>
      <c r="Z72" s="178"/>
      <c r="AA72" s="178"/>
      <c r="AB72" s="178"/>
      <c r="AC72" s="178"/>
      <c r="AD72" s="178"/>
      <c r="AE72" s="178"/>
      <c r="AF72" s="178"/>
      <c r="AG72" s="178"/>
      <c r="AH72" s="178"/>
      <c r="AI72" s="178"/>
      <c r="AJ72" s="178"/>
      <c r="AK72" s="178"/>
      <c r="AL72" s="178"/>
      <c r="AM72" s="178"/>
      <c r="AN72" s="178"/>
      <c r="AO72" s="178"/>
      <c r="AP72" s="178"/>
      <c r="AQ72" s="178"/>
      <c r="AR72" s="178"/>
      <c r="AS72" s="178"/>
      <c r="AT72" s="178"/>
      <c r="AU72" s="178"/>
      <c r="AV72" s="178"/>
      <c r="AW72" s="178"/>
      <c r="AX72" s="178"/>
      <c r="AY72" s="178"/>
      <c r="AZ72" s="178"/>
      <c r="BA72" s="178"/>
      <c r="BB72" s="178"/>
    </row>
    <row r="73" spans="1:54" x14ac:dyDescent="0.3">
      <c r="A73" s="178"/>
      <c r="B73" s="178"/>
      <c r="C73" s="178"/>
      <c r="D73" s="178"/>
      <c r="E73" s="178"/>
      <c r="F73" s="178"/>
      <c r="G73" s="178"/>
      <c r="H73" s="178"/>
      <c r="I73" s="178"/>
      <c r="J73" s="178"/>
      <c r="K73" s="178"/>
      <c r="L73" s="178"/>
      <c r="M73" s="178"/>
      <c r="N73" s="178"/>
      <c r="O73" s="178"/>
      <c r="P73" s="178"/>
      <c r="Q73" s="178"/>
      <c r="R73" s="178"/>
      <c r="S73" s="178"/>
      <c r="T73" s="178"/>
      <c r="U73" s="178"/>
      <c r="V73" s="178"/>
      <c r="W73" s="178"/>
      <c r="X73" s="178"/>
      <c r="Y73" s="178"/>
      <c r="Z73" s="178"/>
      <c r="AA73" s="178"/>
      <c r="AB73" s="178"/>
      <c r="AC73" s="178"/>
      <c r="AD73" s="178"/>
      <c r="AE73" s="178"/>
      <c r="AF73" s="178"/>
      <c r="AG73" s="178"/>
      <c r="AH73" s="178"/>
      <c r="AI73" s="178"/>
      <c r="AJ73" s="178"/>
      <c r="AK73" s="178"/>
      <c r="AL73" s="178"/>
      <c r="AM73" s="178"/>
      <c r="AN73" s="178"/>
      <c r="AO73" s="178"/>
      <c r="AP73" s="178"/>
      <c r="AQ73" s="178"/>
      <c r="AR73" s="178"/>
      <c r="AS73" s="178"/>
      <c r="AT73" s="178"/>
      <c r="AU73" s="178"/>
      <c r="AV73" s="178"/>
      <c r="AW73" s="178"/>
      <c r="AX73" s="178"/>
      <c r="AY73" s="178"/>
      <c r="AZ73" s="178"/>
      <c r="BA73" s="178"/>
      <c r="BB73" s="178"/>
    </row>
    <row r="74" spans="1:54" x14ac:dyDescent="0.3">
      <c r="A74" s="178"/>
      <c r="B74" s="178"/>
      <c r="C74" s="178"/>
      <c r="D74" s="178"/>
      <c r="E74" s="178"/>
      <c r="F74" s="178"/>
      <c r="G74" s="178"/>
      <c r="H74" s="178"/>
      <c r="I74" s="178"/>
      <c r="J74" s="178"/>
      <c r="K74" s="178"/>
      <c r="L74" s="178"/>
      <c r="M74" s="178"/>
      <c r="N74" s="178"/>
      <c r="O74" s="178"/>
      <c r="P74" s="178"/>
      <c r="Q74" s="178"/>
      <c r="R74" s="178"/>
      <c r="S74" s="178"/>
      <c r="T74" s="178"/>
      <c r="U74" s="178"/>
      <c r="V74" s="178"/>
      <c r="W74" s="178"/>
      <c r="X74" s="178"/>
      <c r="Y74" s="178"/>
      <c r="Z74" s="178"/>
      <c r="AA74" s="178"/>
      <c r="AB74" s="178"/>
      <c r="AC74" s="178"/>
      <c r="AD74" s="178"/>
      <c r="AE74" s="178"/>
      <c r="AF74" s="178"/>
      <c r="AG74" s="178"/>
      <c r="AH74" s="178"/>
      <c r="AI74" s="178"/>
      <c r="AJ74" s="178"/>
      <c r="AK74" s="178"/>
      <c r="AL74" s="178"/>
      <c r="AM74" s="178"/>
      <c r="AN74" s="178"/>
      <c r="AO74" s="178"/>
      <c r="AP74" s="178"/>
      <c r="AQ74" s="178"/>
      <c r="AR74" s="178"/>
      <c r="AS74" s="178"/>
      <c r="AT74" s="178"/>
      <c r="AU74" s="178"/>
      <c r="AV74" s="178"/>
      <c r="AW74" s="178"/>
      <c r="AX74" s="178"/>
      <c r="AY74" s="178"/>
      <c r="AZ74" s="178"/>
      <c r="BA74" s="178"/>
      <c r="BB74" s="178"/>
    </row>
    <row r="75" spans="1:54" x14ac:dyDescent="0.3">
      <c r="A75" s="178"/>
      <c r="B75" s="178"/>
      <c r="C75" s="178"/>
      <c r="D75" s="178"/>
      <c r="E75" s="178"/>
      <c r="F75" s="178"/>
      <c r="G75" s="178"/>
      <c r="H75" s="178"/>
      <c r="I75" s="178"/>
      <c r="J75" s="178"/>
      <c r="K75" s="178"/>
      <c r="L75" s="178"/>
      <c r="M75" s="178"/>
      <c r="N75" s="178"/>
      <c r="O75" s="178"/>
      <c r="P75" s="178"/>
      <c r="Q75" s="178"/>
      <c r="R75" s="178"/>
      <c r="S75" s="178"/>
      <c r="T75" s="178"/>
      <c r="U75" s="178"/>
      <c r="V75" s="178"/>
      <c r="W75" s="178"/>
      <c r="X75" s="178"/>
      <c r="Y75" s="178"/>
      <c r="Z75" s="178"/>
      <c r="AA75" s="178"/>
      <c r="AB75" s="178"/>
      <c r="AC75" s="178"/>
      <c r="AD75" s="178"/>
      <c r="AE75" s="178"/>
      <c r="AF75" s="178"/>
      <c r="AG75" s="178"/>
      <c r="AH75" s="178"/>
      <c r="AI75" s="178"/>
      <c r="AJ75" s="178"/>
      <c r="AK75" s="178"/>
      <c r="AL75" s="178"/>
      <c r="AM75" s="178"/>
      <c r="AN75" s="178"/>
      <c r="AO75" s="178"/>
      <c r="AP75" s="178"/>
      <c r="AQ75" s="178"/>
      <c r="AR75" s="178"/>
      <c r="AS75" s="178"/>
      <c r="AT75" s="178"/>
      <c r="AU75" s="178"/>
      <c r="AV75" s="178"/>
      <c r="AW75" s="178"/>
      <c r="AX75" s="178"/>
      <c r="AY75" s="178"/>
      <c r="AZ75" s="178"/>
      <c r="BA75" s="178"/>
      <c r="BB75" s="178"/>
    </row>
    <row r="76" spans="1:54" x14ac:dyDescent="0.3">
      <c r="A76" s="178"/>
      <c r="B76" s="178"/>
      <c r="C76" s="178"/>
      <c r="D76" s="178"/>
      <c r="E76" s="178"/>
      <c r="F76" s="178"/>
      <c r="G76" s="178"/>
      <c r="H76" s="178"/>
      <c r="I76" s="178"/>
      <c r="J76" s="178"/>
      <c r="K76" s="178"/>
      <c r="L76" s="178"/>
      <c r="M76" s="178"/>
      <c r="N76" s="178"/>
      <c r="O76" s="178"/>
      <c r="P76" s="178"/>
      <c r="Q76" s="178"/>
      <c r="R76" s="178"/>
      <c r="S76" s="178"/>
      <c r="T76" s="178"/>
      <c r="U76" s="178"/>
      <c r="V76" s="178"/>
      <c r="W76" s="178"/>
      <c r="X76" s="178"/>
      <c r="Y76" s="178"/>
      <c r="Z76" s="178"/>
      <c r="AA76" s="178"/>
      <c r="AB76" s="178"/>
      <c r="AC76" s="178"/>
      <c r="AD76" s="178"/>
      <c r="AE76" s="178"/>
      <c r="AF76" s="178"/>
      <c r="AG76" s="178"/>
      <c r="AH76" s="178"/>
      <c r="AI76" s="178"/>
      <c r="AJ76" s="178"/>
      <c r="AK76" s="178"/>
      <c r="AL76" s="178"/>
      <c r="AM76" s="178"/>
      <c r="AN76" s="178"/>
      <c r="AO76" s="178"/>
      <c r="AP76" s="178"/>
      <c r="AQ76" s="178"/>
      <c r="AR76" s="178"/>
      <c r="AS76" s="178"/>
      <c r="AT76" s="178"/>
      <c r="AU76" s="178"/>
      <c r="AV76" s="178"/>
      <c r="AW76" s="178"/>
      <c r="AX76" s="178"/>
      <c r="AY76" s="178"/>
      <c r="AZ76" s="178"/>
      <c r="BA76" s="178"/>
      <c r="BB76" s="178"/>
    </row>
    <row r="77" spans="1:54" x14ac:dyDescent="0.3">
      <c r="A77" s="178"/>
      <c r="B77" s="178"/>
      <c r="C77" s="178"/>
      <c r="D77" s="178"/>
      <c r="E77" s="178"/>
      <c r="F77" s="178"/>
      <c r="G77" s="178"/>
      <c r="H77" s="178"/>
      <c r="I77" s="178"/>
      <c r="J77" s="178"/>
      <c r="K77" s="178"/>
      <c r="L77" s="178"/>
      <c r="M77" s="178"/>
      <c r="N77" s="178"/>
      <c r="O77" s="178"/>
      <c r="P77" s="178"/>
      <c r="Q77" s="178"/>
      <c r="R77" s="178"/>
      <c r="S77" s="178"/>
      <c r="T77" s="178"/>
      <c r="U77" s="178"/>
      <c r="V77" s="178"/>
      <c r="W77" s="178"/>
      <c r="X77" s="178"/>
      <c r="Y77" s="178"/>
      <c r="Z77" s="178"/>
      <c r="AA77" s="178"/>
      <c r="AB77" s="178"/>
      <c r="AC77" s="178"/>
      <c r="AD77" s="178"/>
      <c r="AE77" s="178"/>
      <c r="AF77" s="178"/>
      <c r="AG77" s="178"/>
      <c r="AH77" s="178"/>
      <c r="AI77" s="178"/>
      <c r="AJ77" s="178"/>
      <c r="AK77" s="178"/>
      <c r="AL77" s="178"/>
      <c r="AM77" s="178"/>
      <c r="AN77" s="178"/>
      <c r="AO77" s="178"/>
      <c r="AP77" s="178"/>
      <c r="AQ77" s="178"/>
      <c r="AR77" s="178"/>
      <c r="AS77" s="178"/>
      <c r="AT77" s="178"/>
      <c r="AU77" s="178"/>
      <c r="AV77" s="178"/>
      <c r="AW77" s="178"/>
      <c r="AX77" s="178"/>
      <c r="AY77" s="178"/>
      <c r="AZ77" s="178"/>
      <c r="BA77" s="178"/>
      <c r="BB77" s="178"/>
    </row>
    <row r="78" spans="1:54" x14ac:dyDescent="0.3">
      <c r="A78" s="178"/>
      <c r="B78" s="178"/>
      <c r="C78" s="178"/>
      <c r="D78" s="178"/>
      <c r="E78" s="178"/>
      <c r="F78" s="178"/>
      <c r="G78" s="178"/>
      <c r="H78" s="178"/>
      <c r="I78" s="178"/>
      <c r="J78" s="178"/>
      <c r="K78" s="178"/>
      <c r="L78" s="178"/>
      <c r="M78" s="178"/>
      <c r="N78" s="178"/>
      <c r="O78" s="178"/>
      <c r="P78" s="178"/>
      <c r="Q78" s="178"/>
      <c r="R78" s="178"/>
      <c r="S78" s="178"/>
      <c r="T78" s="178"/>
      <c r="U78" s="178"/>
      <c r="V78" s="178"/>
      <c r="W78" s="178"/>
      <c r="X78" s="178"/>
      <c r="Y78" s="178"/>
      <c r="Z78" s="178"/>
      <c r="AA78" s="178"/>
      <c r="AB78" s="178"/>
      <c r="AC78" s="178"/>
      <c r="AD78" s="178"/>
      <c r="AE78" s="178"/>
      <c r="AF78" s="178"/>
      <c r="AG78" s="178"/>
      <c r="AH78" s="178"/>
      <c r="AI78" s="178"/>
      <c r="AJ78" s="178"/>
      <c r="AK78" s="178"/>
      <c r="AL78" s="178"/>
      <c r="AM78" s="178"/>
      <c r="AN78" s="178"/>
      <c r="AO78" s="178"/>
      <c r="AP78" s="178"/>
      <c r="AQ78" s="178"/>
      <c r="AR78" s="178"/>
      <c r="AS78" s="178"/>
      <c r="AT78" s="178"/>
      <c r="AU78" s="178"/>
      <c r="AV78" s="178"/>
      <c r="AW78" s="178"/>
      <c r="AX78" s="178"/>
      <c r="AY78" s="178"/>
      <c r="AZ78" s="178"/>
      <c r="BA78" s="178"/>
      <c r="BB78" s="178"/>
    </row>
    <row r="79" spans="1:54" x14ac:dyDescent="0.3">
      <c r="A79" s="178"/>
      <c r="B79" s="178"/>
      <c r="C79" s="178"/>
      <c r="D79" s="178"/>
      <c r="E79" s="178"/>
      <c r="F79" s="178"/>
      <c r="G79" s="178"/>
      <c r="H79" s="178"/>
      <c r="I79" s="178"/>
      <c r="J79" s="178"/>
      <c r="K79" s="178"/>
      <c r="L79" s="178"/>
      <c r="M79" s="178"/>
      <c r="N79" s="178"/>
      <c r="O79" s="178"/>
      <c r="P79" s="178"/>
      <c r="Q79" s="178"/>
      <c r="R79" s="178"/>
      <c r="S79" s="178"/>
      <c r="T79" s="178"/>
      <c r="U79" s="178"/>
      <c r="V79" s="178"/>
      <c r="W79" s="178"/>
      <c r="X79" s="178"/>
      <c r="Y79" s="178"/>
      <c r="Z79" s="178"/>
      <c r="AA79" s="178"/>
      <c r="AB79" s="178"/>
      <c r="AC79" s="178"/>
      <c r="AD79" s="178"/>
      <c r="AE79" s="178"/>
      <c r="AF79" s="178"/>
      <c r="AG79" s="178"/>
      <c r="AH79" s="178"/>
      <c r="AI79" s="178"/>
      <c r="AJ79" s="178"/>
      <c r="AK79" s="178"/>
      <c r="AL79" s="178"/>
      <c r="AM79" s="178"/>
      <c r="AN79" s="178"/>
      <c r="AO79" s="178"/>
      <c r="AP79" s="178"/>
      <c r="AQ79" s="178"/>
      <c r="AR79" s="178"/>
      <c r="AS79" s="178"/>
      <c r="AT79" s="178"/>
      <c r="AU79" s="178"/>
      <c r="AV79" s="178"/>
      <c r="AW79" s="178"/>
      <c r="AX79" s="178"/>
      <c r="AY79" s="178"/>
      <c r="AZ79" s="178"/>
      <c r="BA79" s="178"/>
      <c r="BB79" s="178"/>
    </row>
    <row r="80" spans="1:54" x14ac:dyDescent="0.3">
      <c r="A80" s="178"/>
      <c r="B80" s="178"/>
      <c r="C80" s="178"/>
      <c r="D80" s="178"/>
      <c r="E80" s="178"/>
      <c r="F80" s="178"/>
      <c r="G80" s="178"/>
      <c r="H80" s="178"/>
      <c r="I80" s="178"/>
      <c r="J80" s="178"/>
      <c r="K80" s="178"/>
      <c r="L80" s="178"/>
      <c r="M80" s="178"/>
      <c r="N80" s="178"/>
      <c r="O80" s="178"/>
      <c r="P80" s="178"/>
      <c r="Q80" s="178"/>
      <c r="R80" s="178"/>
      <c r="S80" s="178"/>
      <c r="T80" s="178"/>
      <c r="U80" s="178"/>
      <c r="V80" s="178"/>
      <c r="W80" s="178"/>
      <c r="X80" s="178"/>
      <c r="Y80" s="178"/>
      <c r="Z80" s="178"/>
      <c r="AA80" s="178"/>
      <c r="AB80" s="178"/>
      <c r="AC80" s="178"/>
      <c r="AD80" s="178"/>
      <c r="AE80" s="178"/>
      <c r="AF80" s="178"/>
      <c r="AG80" s="178"/>
      <c r="AH80" s="178"/>
      <c r="AI80" s="178"/>
      <c r="AJ80" s="178"/>
      <c r="AK80" s="178"/>
      <c r="AL80" s="178"/>
      <c r="AM80" s="178"/>
      <c r="AN80" s="178"/>
      <c r="AO80" s="178"/>
      <c r="AP80" s="178"/>
      <c r="AQ80" s="178"/>
      <c r="AR80" s="178"/>
      <c r="AS80" s="178"/>
      <c r="AT80" s="178"/>
      <c r="AU80" s="178"/>
      <c r="AV80" s="178"/>
      <c r="AW80" s="178"/>
      <c r="AX80" s="178"/>
      <c r="AY80" s="178"/>
      <c r="AZ80" s="178"/>
      <c r="BA80" s="178"/>
      <c r="BB80" s="178"/>
    </row>
    <row r="81" spans="1:54" x14ac:dyDescent="0.3">
      <c r="A81" s="178"/>
      <c r="B81" s="178"/>
      <c r="C81" s="178"/>
      <c r="D81" s="178"/>
      <c r="E81" s="178"/>
      <c r="F81" s="178"/>
      <c r="G81" s="178"/>
      <c r="H81" s="178"/>
      <c r="I81" s="178"/>
      <c r="J81" s="178"/>
      <c r="K81" s="178"/>
      <c r="L81" s="178"/>
      <c r="M81" s="178"/>
      <c r="N81" s="178"/>
      <c r="O81" s="178"/>
      <c r="P81" s="178"/>
      <c r="Q81" s="178"/>
      <c r="R81" s="178"/>
      <c r="S81" s="178"/>
      <c r="T81" s="178"/>
      <c r="U81" s="178"/>
      <c r="V81" s="178"/>
      <c r="W81" s="178"/>
      <c r="X81" s="178"/>
      <c r="Y81" s="178"/>
      <c r="Z81" s="178"/>
      <c r="AA81" s="178"/>
      <c r="AB81" s="178"/>
      <c r="AC81" s="178"/>
      <c r="AD81" s="178"/>
      <c r="AE81" s="178"/>
      <c r="AF81" s="178"/>
      <c r="AG81" s="178"/>
      <c r="AH81" s="178"/>
      <c r="AI81" s="178"/>
      <c r="AJ81" s="178"/>
      <c r="AK81" s="178"/>
      <c r="AL81" s="178"/>
      <c r="AM81" s="178"/>
      <c r="AN81" s="178"/>
      <c r="AO81" s="178"/>
      <c r="AP81" s="178"/>
      <c r="AQ81" s="178"/>
      <c r="AR81" s="178"/>
      <c r="AS81" s="178"/>
      <c r="AT81" s="178"/>
      <c r="AU81" s="178"/>
      <c r="AV81" s="178"/>
      <c r="AW81" s="178"/>
      <c r="AX81" s="178"/>
      <c r="AY81" s="178"/>
      <c r="AZ81" s="178"/>
      <c r="BA81" s="178"/>
      <c r="BB81" s="178"/>
    </row>
    <row r="82" spans="1:54" x14ac:dyDescent="0.3">
      <c r="A82" s="178"/>
      <c r="B82" s="178"/>
      <c r="C82" s="178"/>
      <c r="D82" s="178"/>
      <c r="E82" s="178"/>
      <c r="F82" s="178"/>
      <c r="G82" s="178"/>
      <c r="H82" s="178"/>
      <c r="I82" s="178"/>
      <c r="J82" s="178"/>
      <c r="K82" s="178"/>
      <c r="L82" s="178"/>
      <c r="M82" s="178"/>
      <c r="N82" s="178"/>
      <c r="O82" s="178"/>
      <c r="P82" s="178"/>
      <c r="Q82" s="178"/>
      <c r="R82" s="178"/>
      <c r="S82" s="178"/>
      <c r="T82" s="178"/>
      <c r="U82" s="178"/>
      <c r="V82" s="178"/>
      <c r="W82" s="178"/>
      <c r="X82" s="178"/>
      <c r="Y82" s="178"/>
      <c r="Z82" s="178"/>
      <c r="AA82" s="178"/>
      <c r="AB82" s="178"/>
      <c r="AC82" s="178"/>
      <c r="AD82" s="178"/>
      <c r="AE82" s="178"/>
      <c r="AF82" s="178"/>
      <c r="AG82" s="178"/>
      <c r="AH82" s="178"/>
      <c r="AI82" s="178"/>
      <c r="AJ82" s="178"/>
      <c r="AK82" s="178"/>
      <c r="AL82" s="178"/>
      <c r="AM82" s="178"/>
      <c r="AN82" s="178"/>
      <c r="AO82" s="178"/>
      <c r="AP82" s="178"/>
      <c r="AQ82" s="178"/>
      <c r="AR82" s="178"/>
      <c r="AS82" s="178"/>
      <c r="AT82" s="178"/>
      <c r="AU82" s="178"/>
      <c r="AV82" s="178"/>
      <c r="AW82" s="178"/>
      <c r="AX82" s="178"/>
      <c r="AY82" s="178"/>
      <c r="AZ82" s="178"/>
      <c r="BA82" s="178"/>
      <c r="BB82" s="178"/>
    </row>
    <row r="83" spans="1:54" x14ac:dyDescent="0.3">
      <c r="A83" s="178"/>
      <c r="B83" s="178"/>
      <c r="C83" s="178"/>
      <c r="D83" s="178"/>
      <c r="E83" s="178"/>
      <c r="F83" s="178"/>
      <c r="G83" s="178"/>
      <c r="H83" s="178"/>
      <c r="I83" s="178"/>
      <c r="J83" s="178"/>
      <c r="K83" s="178"/>
      <c r="L83" s="178"/>
      <c r="M83" s="178"/>
      <c r="N83" s="178"/>
      <c r="O83" s="178"/>
      <c r="P83" s="178"/>
      <c r="Q83" s="178"/>
      <c r="R83" s="178"/>
      <c r="S83" s="178"/>
      <c r="T83" s="178"/>
      <c r="U83" s="178"/>
      <c r="V83" s="178"/>
      <c r="W83" s="178"/>
      <c r="X83" s="178"/>
      <c r="Y83" s="178"/>
      <c r="Z83" s="178"/>
      <c r="AA83" s="178"/>
      <c r="AB83" s="178"/>
      <c r="AC83" s="178"/>
      <c r="AD83" s="178"/>
      <c r="AE83" s="178"/>
      <c r="AF83" s="178"/>
      <c r="AG83" s="178"/>
      <c r="AH83" s="178"/>
      <c r="AI83" s="178"/>
      <c r="AJ83" s="178"/>
      <c r="AK83" s="178"/>
      <c r="AL83" s="178"/>
      <c r="AM83" s="178"/>
      <c r="AN83" s="178"/>
      <c r="AO83" s="178"/>
      <c r="AP83" s="178"/>
      <c r="AQ83" s="178"/>
      <c r="AR83" s="178"/>
      <c r="AS83" s="178"/>
      <c r="AT83" s="178"/>
      <c r="AU83" s="178"/>
      <c r="AV83" s="178"/>
      <c r="AW83" s="178"/>
      <c r="AX83" s="178"/>
      <c r="AY83" s="178"/>
      <c r="AZ83" s="178"/>
      <c r="BA83" s="178"/>
      <c r="BB83" s="178"/>
    </row>
    <row r="84" spans="1:54" x14ac:dyDescent="0.3">
      <c r="A84" s="178"/>
      <c r="B84" s="178"/>
      <c r="C84" s="178"/>
      <c r="D84" s="178"/>
      <c r="E84" s="178"/>
      <c r="F84" s="178"/>
      <c r="G84" s="178"/>
      <c r="H84" s="178"/>
      <c r="I84" s="178"/>
      <c r="J84" s="178"/>
      <c r="K84" s="178"/>
      <c r="L84" s="178"/>
      <c r="M84" s="178"/>
      <c r="N84" s="178"/>
      <c r="O84" s="178"/>
      <c r="P84" s="178"/>
      <c r="Q84" s="178"/>
      <c r="R84" s="178"/>
      <c r="S84" s="178"/>
      <c r="T84" s="178"/>
      <c r="U84" s="178"/>
      <c r="V84" s="178"/>
      <c r="W84" s="178"/>
      <c r="X84" s="178"/>
      <c r="Y84" s="178"/>
      <c r="Z84" s="178"/>
      <c r="AA84" s="178"/>
      <c r="AB84" s="178"/>
      <c r="AC84" s="178"/>
      <c r="AD84" s="178"/>
      <c r="AE84" s="178"/>
      <c r="AF84" s="178"/>
      <c r="AG84" s="178"/>
      <c r="AH84" s="178"/>
      <c r="AI84" s="178"/>
      <c r="AJ84" s="178"/>
      <c r="AK84" s="178"/>
      <c r="AL84" s="178"/>
      <c r="AM84" s="178"/>
      <c r="AN84" s="178"/>
      <c r="AO84" s="178"/>
      <c r="AP84" s="178"/>
      <c r="AQ84" s="178"/>
      <c r="AR84" s="178"/>
      <c r="AS84" s="178"/>
      <c r="AT84" s="178"/>
      <c r="AU84" s="178"/>
      <c r="AV84" s="178"/>
      <c r="AW84" s="178"/>
      <c r="AX84" s="178"/>
      <c r="AY84" s="178"/>
      <c r="AZ84" s="178"/>
      <c r="BA84" s="178"/>
      <c r="BB84" s="178"/>
    </row>
    <row r="85" spans="1:54" x14ac:dyDescent="0.3">
      <c r="A85" s="178"/>
      <c r="B85" s="178"/>
      <c r="C85" s="178"/>
      <c r="D85" s="178"/>
      <c r="E85" s="178"/>
      <c r="F85" s="178"/>
      <c r="G85" s="178"/>
      <c r="H85" s="178"/>
      <c r="I85" s="178"/>
      <c r="J85" s="178"/>
      <c r="K85" s="178"/>
      <c r="L85" s="178"/>
      <c r="M85" s="178"/>
      <c r="N85" s="178"/>
      <c r="O85" s="178"/>
      <c r="P85" s="178"/>
      <c r="Q85" s="178"/>
      <c r="R85" s="178"/>
      <c r="S85" s="178"/>
      <c r="T85" s="178"/>
      <c r="U85" s="178"/>
      <c r="V85" s="178"/>
      <c r="W85" s="178"/>
      <c r="X85" s="178"/>
      <c r="Y85" s="178"/>
      <c r="Z85" s="178"/>
      <c r="AA85" s="178"/>
      <c r="AB85" s="178"/>
      <c r="AC85" s="178"/>
      <c r="AD85" s="178"/>
      <c r="AE85" s="178"/>
      <c r="AF85" s="178"/>
      <c r="AG85" s="178"/>
      <c r="AH85" s="178"/>
      <c r="AI85" s="178"/>
      <c r="AJ85" s="178"/>
      <c r="AK85" s="178"/>
      <c r="AL85" s="178"/>
      <c r="AM85" s="178"/>
      <c r="AN85" s="178"/>
      <c r="AO85" s="178"/>
      <c r="AP85" s="178"/>
      <c r="AQ85" s="178"/>
      <c r="AR85" s="178"/>
      <c r="AS85" s="178"/>
      <c r="AT85" s="178"/>
      <c r="AU85" s="178"/>
      <c r="AV85" s="178"/>
      <c r="AW85" s="178"/>
      <c r="AX85" s="178"/>
      <c r="AY85" s="178"/>
      <c r="AZ85" s="178"/>
      <c r="BA85" s="178"/>
      <c r="BB85" s="178"/>
    </row>
    <row r="86" spans="1:54" x14ac:dyDescent="0.3">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row>
    <row r="87" spans="1:54" x14ac:dyDescent="0.3">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row>
    <row r="88" spans="1:54" x14ac:dyDescent="0.3">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row>
    <row r="89" spans="1:54" x14ac:dyDescent="0.3">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row>
    <row r="90" spans="1:54" x14ac:dyDescent="0.3">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row>
    <row r="91" spans="1:54" x14ac:dyDescent="0.3">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row>
    <row r="92" spans="1:54" x14ac:dyDescent="0.3">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row>
    <row r="93" spans="1:54" x14ac:dyDescent="0.3">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row>
    <row r="94" spans="1:54" x14ac:dyDescent="0.3">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row>
    <row r="95" spans="1:54" x14ac:dyDescent="0.3">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row>
    <row r="96" spans="1:54" x14ac:dyDescent="0.3">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row>
    <row r="97" spans="1:54" x14ac:dyDescent="0.3">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row>
    <row r="98" spans="1:54" x14ac:dyDescent="0.3">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row>
    <row r="99" spans="1:54" x14ac:dyDescent="0.3">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row>
    <row r="100" spans="1:54" x14ac:dyDescent="0.3">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row>
    <row r="101" spans="1:54" x14ac:dyDescent="0.3">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row>
    <row r="102" spans="1:54" x14ac:dyDescent="0.3">
      <c r="B102" s="87"/>
      <c r="C102" s="87"/>
      <c r="D102" s="87"/>
      <c r="E102" s="87"/>
      <c r="F102" s="87"/>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row>
    <row r="103" spans="1:54" x14ac:dyDescent="0.3">
      <c r="B103" s="87"/>
      <c r="C103" s="87"/>
      <c r="D103" s="87"/>
      <c r="E103" s="87"/>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row>
    <row r="104" spans="1:54" x14ac:dyDescent="0.3">
      <c r="B104" s="87"/>
      <c r="C104" s="87"/>
      <c r="D104" s="87"/>
      <c r="E104" s="87"/>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row>
    <row r="105" spans="1:54" x14ac:dyDescent="0.3">
      <c r="B105" s="87"/>
      <c r="C105" s="87"/>
      <c r="D105" s="87"/>
      <c r="E105" s="87"/>
      <c r="F105" s="87"/>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row>
    <row r="106" spans="1:54" x14ac:dyDescent="0.3">
      <c r="B106" s="87"/>
      <c r="C106" s="87"/>
      <c r="D106" s="87"/>
      <c r="E106" s="87"/>
      <c r="F106" s="87"/>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row>
    <row r="107" spans="1:54" x14ac:dyDescent="0.3">
      <c r="B107" s="87"/>
      <c r="C107" s="87"/>
      <c r="D107" s="87"/>
      <c r="E107" s="87"/>
      <c r="F107" s="87"/>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row>
    <row r="108" spans="1:54" x14ac:dyDescent="0.3">
      <c r="B108" s="87"/>
      <c r="C108" s="87"/>
      <c r="D108" s="87"/>
      <c r="E108" s="87"/>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row>
    <row r="109" spans="1:54" x14ac:dyDescent="0.3">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row>
    <row r="110" spans="1:54" x14ac:dyDescent="0.3">
      <c r="B110" s="87"/>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row>
    <row r="111" spans="1:54" x14ac:dyDescent="0.3">
      <c r="B111" s="87"/>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row>
    <row r="112" spans="1:54" x14ac:dyDescent="0.3">
      <c r="B112" s="87"/>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row>
    <row r="113" spans="2:54" x14ac:dyDescent="0.3">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row>
    <row r="114" spans="2:54" x14ac:dyDescent="0.3">
      <c r="B114" s="87"/>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row>
    <row r="115" spans="2:54" x14ac:dyDescent="0.3">
      <c r="B115" s="87"/>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row>
    <row r="116" spans="2:54" x14ac:dyDescent="0.3">
      <c r="B116" s="87"/>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row>
    <row r="117" spans="2:54" x14ac:dyDescent="0.3">
      <c r="B117" s="87"/>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row>
    <row r="118" spans="2:54" x14ac:dyDescent="0.3">
      <c r="B118" s="87"/>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row>
    <row r="119" spans="2:54" x14ac:dyDescent="0.3">
      <c r="B119" s="87"/>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row>
    <row r="120" spans="2:54" x14ac:dyDescent="0.3">
      <c r="B120" s="87"/>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row>
    <row r="121" spans="2:54" x14ac:dyDescent="0.3">
      <c r="B121" s="87"/>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row>
    <row r="122" spans="2:54" x14ac:dyDescent="0.3">
      <c r="B122" s="87"/>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row>
    <row r="123" spans="2:54" x14ac:dyDescent="0.3">
      <c r="B123" s="87"/>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row>
    <row r="124" spans="2:54" x14ac:dyDescent="0.3">
      <c r="B124" s="87"/>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row>
    <row r="125" spans="2:54" x14ac:dyDescent="0.3">
      <c r="B125" s="87"/>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row>
    <row r="126" spans="2:54" x14ac:dyDescent="0.3">
      <c r="B126" s="87"/>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row>
    <row r="127" spans="2:54" x14ac:dyDescent="0.3">
      <c r="B127" s="87"/>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row>
    <row r="128" spans="2:54" x14ac:dyDescent="0.3">
      <c r="B128" s="87"/>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row>
    <row r="129" spans="2:54" x14ac:dyDescent="0.3">
      <c r="B129" s="87"/>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row>
    <row r="130" spans="2:54" x14ac:dyDescent="0.3">
      <c r="B130" s="87"/>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row>
    <row r="131" spans="2:54" x14ac:dyDescent="0.3">
      <c r="B131" s="87"/>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row>
    <row r="132" spans="2:54" x14ac:dyDescent="0.3">
      <c r="B132" s="87"/>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row>
    <row r="133" spans="2:54" x14ac:dyDescent="0.3">
      <c r="B133" s="87"/>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row>
    <row r="134" spans="2:54" x14ac:dyDescent="0.3">
      <c r="B134" s="87"/>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row>
    <row r="135" spans="2:54" x14ac:dyDescent="0.3">
      <c r="B135" s="87"/>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row>
    <row r="136" spans="2:54" x14ac:dyDescent="0.3">
      <c r="B136" s="87"/>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row>
    <row r="137" spans="2:54" x14ac:dyDescent="0.3">
      <c r="B137" s="87"/>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row>
    <row r="138" spans="2:54" x14ac:dyDescent="0.3">
      <c r="B138" s="87"/>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row>
    <row r="139" spans="2:54" x14ac:dyDescent="0.3">
      <c r="B139" s="87"/>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row>
    <row r="140" spans="2:54" x14ac:dyDescent="0.3">
      <c r="B140" s="87"/>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row>
    <row r="141" spans="2:54" x14ac:dyDescent="0.3">
      <c r="B141" s="87"/>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row>
    <row r="142" spans="2:54" x14ac:dyDescent="0.3">
      <c r="B142" s="87"/>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row>
    <row r="143" spans="2:54" x14ac:dyDescent="0.3">
      <c r="B143" s="87"/>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row>
    <row r="144" spans="2:54" x14ac:dyDescent="0.3">
      <c r="B144" s="87"/>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row>
    <row r="145" spans="2:54" x14ac:dyDescent="0.3">
      <c r="B145" s="87"/>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row>
    <row r="146" spans="2:54" x14ac:dyDescent="0.3">
      <c r="B146" s="87"/>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row>
    <row r="147" spans="2:54" x14ac:dyDescent="0.3">
      <c r="B147" s="87"/>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row>
    <row r="148" spans="2:54" x14ac:dyDescent="0.3">
      <c r="B148" s="87"/>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row>
    <row r="149" spans="2:54" x14ac:dyDescent="0.3">
      <c r="B149" s="87"/>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row>
    <row r="150" spans="2:54" x14ac:dyDescent="0.3">
      <c r="B150" s="87"/>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row>
    <row r="151" spans="2:54" x14ac:dyDescent="0.3">
      <c r="B151" s="87"/>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row>
    <row r="152" spans="2:54" x14ac:dyDescent="0.3">
      <c r="B152" s="87"/>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row>
    <row r="153" spans="2:54" x14ac:dyDescent="0.3">
      <c r="B153" s="87"/>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row>
    <row r="154" spans="2:54" x14ac:dyDescent="0.3">
      <c r="B154" s="87"/>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row>
    <row r="155" spans="2:54" x14ac:dyDescent="0.3">
      <c r="B155" s="87"/>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row>
    <row r="156" spans="2:54" x14ac:dyDescent="0.3">
      <c r="B156" s="87"/>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row>
    <row r="157" spans="2:54" x14ac:dyDescent="0.3">
      <c r="B157" s="87"/>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row>
    <row r="158" spans="2:54" x14ac:dyDescent="0.3">
      <c r="B158" s="87"/>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row>
    <row r="159" spans="2:54" x14ac:dyDescent="0.3">
      <c r="B159" s="87"/>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row>
    <row r="160" spans="2:54" x14ac:dyDescent="0.3">
      <c r="B160" s="87"/>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row>
    <row r="161" spans="2:54" x14ac:dyDescent="0.3">
      <c r="B161" s="87"/>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row>
    <row r="162" spans="2:54" x14ac:dyDescent="0.3">
      <c r="B162" s="87"/>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row>
    <row r="163" spans="2:54" x14ac:dyDescent="0.3">
      <c r="B163" s="87"/>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row>
    <row r="164" spans="2:54" x14ac:dyDescent="0.3">
      <c r="B164" s="87"/>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row>
    <row r="165" spans="2:54" x14ac:dyDescent="0.3">
      <c r="B165" s="87"/>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row>
    <row r="166" spans="2:54" x14ac:dyDescent="0.3">
      <c r="B166" s="87"/>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row>
    <row r="167" spans="2:54" x14ac:dyDescent="0.3">
      <c r="B167" s="87"/>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row>
    <row r="168" spans="2:54" x14ac:dyDescent="0.3">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row>
    <row r="169" spans="2:54" x14ac:dyDescent="0.3">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row>
    <row r="170" spans="2:54" x14ac:dyDescent="0.3">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row>
    <row r="171" spans="2:54" x14ac:dyDescent="0.3">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row>
    <row r="172" spans="2:54" x14ac:dyDescent="0.3">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row>
    <row r="173" spans="2:54" x14ac:dyDescent="0.3">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row>
    <row r="174" spans="2:54" x14ac:dyDescent="0.3">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row>
    <row r="175" spans="2:54" x14ac:dyDescent="0.3">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row>
    <row r="176" spans="2:54" x14ac:dyDescent="0.3">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row>
    <row r="177" spans="2:54" x14ac:dyDescent="0.3">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row>
    <row r="178" spans="2:54" x14ac:dyDescent="0.3">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row>
    <row r="179" spans="2:54" x14ac:dyDescent="0.3">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row>
    <row r="180" spans="2:54" x14ac:dyDescent="0.3">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row>
    <row r="181" spans="2:54" x14ac:dyDescent="0.3">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row>
    <row r="182" spans="2:54" x14ac:dyDescent="0.3">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row>
    <row r="183" spans="2:54" x14ac:dyDescent="0.3">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row>
    <row r="184" spans="2:54" x14ac:dyDescent="0.3">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row>
    <row r="185" spans="2:54" x14ac:dyDescent="0.3">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row>
    <row r="186" spans="2:54" x14ac:dyDescent="0.3">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row>
    <row r="187" spans="2:54" x14ac:dyDescent="0.3">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row>
    <row r="188" spans="2:54" x14ac:dyDescent="0.3">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row>
    <row r="189" spans="2:54" x14ac:dyDescent="0.3">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row>
    <row r="190" spans="2:54" x14ac:dyDescent="0.3">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row>
    <row r="191" spans="2:54" x14ac:dyDescent="0.3">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row>
    <row r="192" spans="2:54" x14ac:dyDescent="0.3">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row>
    <row r="193" spans="2:54" x14ac:dyDescent="0.3">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row>
    <row r="194" spans="2:54" x14ac:dyDescent="0.3">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row>
    <row r="195" spans="2:54" x14ac:dyDescent="0.3">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row>
    <row r="196" spans="2:54" x14ac:dyDescent="0.3">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row>
    <row r="197" spans="2:54" x14ac:dyDescent="0.3">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row>
    <row r="198" spans="2:54" x14ac:dyDescent="0.3">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row>
    <row r="199" spans="2:54" x14ac:dyDescent="0.3">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row>
    <row r="200" spans="2:54" x14ac:dyDescent="0.3">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row>
    <row r="201" spans="2:54" x14ac:dyDescent="0.3">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row>
    <row r="202" spans="2:54" x14ac:dyDescent="0.3">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row>
    <row r="203" spans="2:54" x14ac:dyDescent="0.3">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row>
    <row r="204" spans="2:54" x14ac:dyDescent="0.3">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row>
    <row r="205" spans="2:54" x14ac:dyDescent="0.3">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row>
    <row r="206" spans="2:54" x14ac:dyDescent="0.3">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row>
    <row r="207" spans="2:54" x14ac:dyDescent="0.3">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row>
    <row r="208" spans="2:54" x14ac:dyDescent="0.3">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row>
    <row r="209" spans="2:54" x14ac:dyDescent="0.3">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row>
    <row r="210" spans="2:54" x14ac:dyDescent="0.3">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row>
    <row r="211" spans="2:54" x14ac:dyDescent="0.3">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row>
    <row r="212" spans="2:54" x14ac:dyDescent="0.3">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row>
    <row r="213" spans="2:54" x14ac:dyDescent="0.3">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row>
    <row r="214" spans="2:54" x14ac:dyDescent="0.3">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row>
    <row r="215" spans="2:54" x14ac:dyDescent="0.3">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row>
    <row r="216" spans="2:54" x14ac:dyDescent="0.3">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row>
    <row r="217" spans="2:54" x14ac:dyDescent="0.3">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row>
    <row r="218" spans="2:54" x14ac:dyDescent="0.3">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row>
    <row r="219" spans="2:54" x14ac:dyDescent="0.3">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row>
    <row r="220" spans="2:54" x14ac:dyDescent="0.3">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row>
    <row r="221" spans="2:54" x14ac:dyDescent="0.3">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row>
    <row r="222" spans="2:54" x14ac:dyDescent="0.3">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row>
    <row r="223" spans="2:54" x14ac:dyDescent="0.3">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row>
    <row r="224" spans="2:54" x14ac:dyDescent="0.3">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row>
    <row r="225" spans="2:54" x14ac:dyDescent="0.3">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row>
    <row r="226" spans="2:54" x14ac:dyDescent="0.3">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row>
    <row r="227" spans="2:54" x14ac:dyDescent="0.3">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row>
    <row r="228" spans="2:54" x14ac:dyDescent="0.3">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row>
    <row r="229" spans="2:54" x14ac:dyDescent="0.3">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row>
    <row r="230" spans="2:54" x14ac:dyDescent="0.3">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row>
    <row r="231" spans="2:54" x14ac:dyDescent="0.3">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row>
    <row r="232" spans="2:54" x14ac:dyDescent="0.3">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row>
    <row r="233" spans="2:54" x14ac:dyDescent="0.3">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row>
    <row r="234" spans="2:54" x14ac:dyDescent="0.3">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row>
    <row r="235" spans="2:54" x14ac:dyDescent="0.3">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row>
    <row r="236" spans="2:54" x14ac:dyDescent="0.3">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row>
    <row r="237" spans="2:54" x14ac:dyDescent="0.3">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row>
    <row r="238" spans="2:54" x14ac:dyDescent="0.3">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row>
    <row r="239" spans="2:54" x14ac:dyDescent="0.3">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row>
    <row r="240" spans="2:54" x14ac:dyDescent="0.3">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row>
    <row r="241" spans="2:54" x14ac:dyDescent="0.3">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row>
    <row r="242" spans="2:54" x14ac:dyDescent="0.3">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row>
    <row r="243" spans="2:54" x14ac:dyDescent="0.3">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row>
    <row r="244" spans="2:54" x14ac:dyDescent="0.3">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row>
    <row r="245" spans="2:54" x14ac:dyDescent="0.3">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row>
    <row r="246" spans="2:54" x14ac:dyDescent="0.3">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row>
    <row r="247" spans="2:54" x14ac:dyDescent="0.3">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row>
    <row r="248" spans="2:54" x14ac:dyDescent="0.3">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row>
    <row r="249" spans="2:54" x14ac:dyDescent="0.3">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row>
    <row r="250" spans="2:54" x14ac:dyDescent="0.3">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row>
    <row r="251" spans="2:54" x14ac:dyDescent="0.3">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row>
    <row r="252" spans="2:54" x14ac:dyDescent="0.3">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row>
    <row r="253" spans="2:54" x14ac:dyDescent="0.3">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row>
    <row r="254" spans="2:54" x14ac:dyDescent="0.3">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row>
    <row r="255" spans="2:54" x14ac:dyDescent="0.3">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row>
    <row r="256" spans="2:54" x14ac:dyDescent="0.3">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row>
    <row r="257" spans="2:54" x14ac:dyDescent="0.3">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row>
    <row r="258" spans="2:54" x14ac:dyDescent="0.3">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row>
    <row r="259" spans="2:54" x14ac:dyDescent="0.3">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row>
    <row r="260" spans="2:54" x14ac:dyDescent="0.3">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row>
    <row r="261" spans="2:54" x14ac:dyDescent="0.3">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row>
    <row r="262" spans="2:54" x14ac:dyDescent="0.3">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row>
    <row r="263" spans="2:54" x14ac:dyDescent="0.3">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row>
    <row r="264" spans="2:54" x14ac:dyDescent="0.3">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row>
    <row r="265" spans="2:54" x14ac:dyDescent="0.3">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row>
    <row r="266" spans="2:54" x14ac:dyDescent="0.3">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row>
    <row r="267" spans="2:54" x14ac:dyDescent="0.3">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row>
    <row r="268" spans="2:54" x14ac:dyDescent="0.3">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row>
    <row r="269" spans="2:54" x14ac:dyDescent="0.3">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row>
    <row r="270" spans="2:54" x14ac:dyDescent="0.3">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row>
    <row r="271" spans="2:54" x14ac:dyDescent="0.3">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row>
    <row r="272" spans="2:54" x14ac:dyDescent="0.3">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row>
    <row r="273" spans="2:54" x14ac:dyDescent="0.3">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row>
    <row r="274" spans="2:54" x14ac:dyDescent="0.3">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row>
    <row r="275" spans="2:54" x14ac:dyDescent="0.3">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row>
    <row r="276" spans="2:54" x14ac:dyDescent="0.3">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row>
    <row r="277" spans="2:54" x14ac:dyDescent="0.3">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row>
    <row r="278" spans="2:54" x14ac:dyDescent="0.3">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row>
    <row r="279" spans="2:54" x14ac:dyDescent="0.3">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row>
    <row r="280" spans="2:54" x14ac:dyDescent="0.3">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row>
    <row r="281" spans="2:54" x14ac:dyDescent="0.3">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row>
    <row r="282" spans="2:54" x14ac:dyDescent="0.3">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row>
    <row r="283" spans="2:54" x14ac:dyDescent="0.3">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row>
    <row r="284" spans="2:54" x14ac:dyDescent="0.3">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row>
    <row r="285" spans="2:54" x14ac:dyDescent="0.3">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row>
    <row r="286" spans="2:54" x14ac:dyDescent="0.3">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row>
    <row r="287" spans="2:54" x14ac:dyDescent="0.3">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row>
    <row r="288" spans="2:54" x14ac:dyDescent="0.3">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row>
    <row r="289" spans="2:54" x14ac:dyDescent="0.3">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row>
    <row r="290" spans="2:54" x14ac:dyDescent="0.3">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row>
    <row r="291" spans="2:54" x14ac:dyDescent="0.3">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row>
    <row r="292" spans="2:54" x14ac:dyDescent="0.3">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row>
    <row r="293" spans="2:54" x14ac:dyDescent="0.3">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row>
    <row r="294" spans="2:54" x14ac:dyDescent="0.3">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row>
    <row r="295" spans="2:54" x14ac:dyDescent="0.3">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row>
    <row r="296" spans="2:54" x14ac:dyDescent="0.3">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row>
    <row r="297" spans="2:54" x14ac:dyDescent="0.3">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row>
    <row r="298" spans="2:54" x14ac:dyDescent="0.3">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row>
    <row r="299" spans="2:54" x14ac:dyDescent="0.3">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row>
    <row r="300" spans="2:54" x14ac:dyDescent="0.3">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row>
    <row r="301" spans="2:54" x14ac:dyDescent="0.3">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row>
    <row r="302" spans="2:54" x14ac:dyDescent="0.3">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row>
    <row r="303" spans="2:54" x14ac:dyDescent="0.3">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row>
    <row r="304" spans="2:54" x14ac:dyDescent="0.3">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row>
    <row r="305" spans="2:54" x14ac:dyDescent="0.3">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row>
    <row r="306" spans="2:54" x14ac:dyDescent="0.3">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row>
    <row r="307" spans="2:54" x14ac:dyDescent="0.3">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row>
    <row r="308" spans="2:54" x14ac:dyDescent="0.3">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row>
    <row r="309" spans="2:54" x14ac:dyDescent="0.3">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row>
    <row r="310" spans="2:54" x14ac:dyDescent="0.3">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row>
    <row r="311" spans="2:54" x14ac:dyDescent="0.3">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row>
    <row r="312" spans="2:54" x14ac:dyDescent="0.3">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row>
    <row r="313" spans="2:54" x14ac:dyDescent="0.3">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row>
    <row r="314" spans="2:54" x14ac:dyDescent="0.3">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row>
    <row r="315" spans="2:54" x14ac:dyDescent="0.3">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row>
    <row r="316" spans="2:54" x14ac:dyDescent="0.3">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row>
    <row r="317" spans="2:54" x14ac:dyDescent="0.3">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row>
    <row r="318" spans="2:54" x14ac:dyDescent="0.3">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row>
    <row r="319" spans="2:54" x14ac:dyDescent="0.3">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row>
    <row r="320" spans="2:54" x14ac:dyDescent="0.3">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row>
    <row r="321" spans="2:54" x14ac:dyDescent="0.3">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row>
    <row r="322" spans="2:54" x14ac:dyDescent="0.3">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row>
    <row r="323" spans="2:54" x14ac:dyDescent="0.3">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row>
    <row r="324" spans="2:54" x14ac:dyDescent="0.3">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row>
    <row r="325" spans="2:54" x14ac:dyDescent="0.3">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row>
    <row r="326" spans="2:54" x14ac:dyDescent="0.3">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row>
    <row r="327" spans="2:54" x14ac:dyDescent="0.3">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row>
    <row r="328" spans="2:54" x14ac:dyDescent="0.3">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row>
    <row r="329" spans="2:54" x14ac:dyDescent="0.3">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row>
    <row r="330" spans="2:54" x14ac:dyDescent="0.3">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row>
    <row r="331" spans="2:54" x14ac:dyDescent="0.3">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row>
    <row r="332" spans="2:54" x14ac:dyDescent="0.3">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row>
    <row r="333" spans="2:54" x14ac:dyDescent="0.3">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row>
    <row r="334" spans="2:54" x14ac:dyDescent="0.3">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row>
    <row r="335" spans="2:54" x14ac:dyDescent="0.3">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row>
    <row r="336" spans="2:54" x14ac:dyDescent="0.3">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row>
    <row r="337" spans="2:54" x14ac:dyDescent="0.3">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row>
    <row r="338" spans="2:54" x14ac:dyDescent="0.3">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row>
    <row r="339" spans="2:54" x14ac:dyDescent="0.3">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row>
    <row r="340" spans="2:54" x14ac:dyDescent="0.3">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row>
    <row r="341" spans="2:54" x14ac:dyDescent="0.3">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row>
    <row r="342" spans="2:54" x14ac:dyDescent="0.3">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row>
    <row r="343" spans="2:54" x14ac:dyDescent="0.3">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row>
    <row r="344" spans="2:54" x14ac:dyDescent="0.3">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row>
    <row r="345" spans="2:54" x14ac:dyDescent="0.3">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row>
    <row r="346" spans="2:54" x14ac:dyDescent="0.3">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row>
    <row r="347" spans="2:54" x14ac:dyDescent="0.3">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row>
    <row r="348" spans="2:54" x14ac:dyDescent="0.3">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row>
    <row r="349" spans="2:54" x14ac:dyDescent="0.3">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row>
    <row r="350" spans="2:54" x14ac:dyDescent="0.3">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row>
    <row r="351" spans="2:54" x14ac:dyDescent="0.3">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row>
    <row r="352" spans="2:54" x14ac:dyDescent="0.3">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row>
    <row r="353" spans="2:54" x14ac:dyDescent="0.3">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row>
    <row r="354" spans="2:54" x14ac:dyDescent="0.3">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row>
    <row r="355" spans="2:54" x14ac:dyDescent="0.3">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row>
    <row r="356" spans="2:54" x14ac:dyDescent="0.3">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row>
    <row r="357" spans="2:54" x14ac:dyDescent="0.3">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row>
    <row r="358" spans="2:54" x14ac:dyDescent="0.3">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row>
    <row r="359" spans="2:54" x14ac:dyDescent="0.3">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row>
    <row r="360" spans="2:54" x14ac:dyDescent="0.3">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row>
    <row r="361" spans="2:54" x14ac:dyDescent="0.3">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row>
    <row r="362" spans="2:54" x14ac:dyDescent="0.3">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row>
    <row r="363" spans="2:54" x14ac:dyDescent="0.3">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row>
    <row r="364" spans="2:54" x14ac:dyDescent="0.3">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row>
    <row r="365" spans="2:54" x14ac:dyDescent="0.3">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row>
    <row r="366" spans="2:54" x14ac:dyDescent="0.3">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row>
    <row r="367" spans="2:54" x14ac:dyDescent="0.3">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row>
    <row r="368" spans="2:54" x14ac:dyDescent="0.3">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row>
    <row r="369" spans="2:54" x14ac:dyDescent="0.3">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row>
    <row r="370" spans="2:54" x14ac:dyDescent="0.3">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row>
    <row r="371" spans="2:54" x14ac:dyDescent="0.3">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row>
    <row r="372" spans="2:54" x14ac:dyDescent="0.3">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532</vt:i4>
      </vt:variant>
    </vt:vector>
  </HeadingPairs>
  <TitlesOfParts>
    <vt:vector size="548" baseType="lpstr">
      <vt:lpstr>Lines</vt:lpstr>
      <vt:lpstr>Flow</vt:lpstr>
      <vt:lpstr>Paytable</vt:lpstr>
      <vt:lpstr>BG_SecBase_Tuning</vt:lpstr>
      <vt:lpstr>Symbols</vt:lpstr>
      <vt:lpstr>Reelstrips_BG</vt:lpstr>
      <vt:lpstr>BG_Feature_Trig_Draw_94</vt:lpstr>
      <vt:lpstr>BG_MoneyBallDraw_Special_94</vt:lpstr>
      <vt:lpstr>BG_MoneyBallDraw_94</vt:lpstr>
      <vt:lpstr>FG_SecBase_Tuning</vt:lpstr>
      <vt:lpstr>Reelstrips_FG</vt:lpstr>
      <vt:lpstr>Reelstrips_FG_MB</vt:lpstr>
      <vt:lpstr>FG_Feature_Trig_Draw</vt:lpstr>
      <vt:lpstr>FG_MoneyBallDraw_Special_94</vt:lpstr>
      <vt:lpstr>FG_MoneyBallDraw_94</vt:lpstr>
      <vt:lpstr>PlayOff</vt:lpstr>
      <vt:lpstr>bg_sca_patterns_94</vt:lpstr>
      <vt:lpstr>bg_sca_patterns_special_94</vt:lpstr>
      <vt:lpstr>bg_sca_reels_94</vt:lpstr>
      <vt:lpstr>bg_sca_reels_special_94</vt:lpstr>
      <vt:lpstr>BG_Section_0</vt:lpstr>
      <vt:lpstr>BG_Section_0_Base_0</vt:lpstr>
      <vt:lpstr>BG_TrigMB_OnSCreen_Sec_0_Base_0</vt:lpstr>
      <vt:lpstr>BG_TrigMB_OnSCreen_Sec_1_Base_0</vt:lpstr>
      <vt:lpstr>BG_TrigMB_OnSCreen_Sec_10_Base_0</vt:lpstr>
      <vt:lpstr>BG_TrigMB_OnSCreen_Sec_11_Base_0</vt:lpstr>
      <vt:lpstr>BG_TrigMB_OnSCreen_Sec_12_Base_0</vt:lpstr>
      <vt:lpstr>BG_TrigMB_OnSCreen_Sec_13_Base_0</vt:lpstr>
      <vt:lpstr>BG_TrigMB_OnSCreen_Sec_14_Base_0</vt:lpstr>
      <vt:lpstr>BG_TrigMB_OnSCreen_Sec_15_Base_0</vt:lpstr>
      <vt:lpstr>BG_TrigMB_OnSCreen_Sec_2_Base_0</vt:lpstr>
      <vt:lpstr>BG_TrigMB_OnSCreen_Sec_3_Base_0</vt:lpstr>
      <vt:lpstr>BG_TrigMB_OnSCreen_Sec_4_Base_0</vt:lpstr>
      <vt:lpstr>BG_TrigMB_OnSCreen_Sec_5_Base_0</vt:lpstr>
      <vt:lpstr>BG_TrigMB_OnSCreen_Sec_6_Base_0</vt:lpstr>
      <vt:lpstr>BG_TrigMB_OnSCreen_Sec_7_Base_0</vt:lpstr>
      <vt:lpstr>BG_TrigMB_OnSCreen_Sec_8_Base_0</vt:lpstr>
      <vt:lpstr>BG_TrigMB_OnSCreen_Sec_9_Base_0</vt:lpstr>
      <vt:lpstr>DG_MB_Draw_SD_Credits_Rewards_94</vt:lpstr>
      <vt:lpstr>DG_MB_Draw_SD_Credits_Rewards_Special_94</vt:lpstr>
      <vt:lpstr>DG_MB_Draw_SD_Credits_Weights_94_0</vt:lpstr>
      <vt:lpstr>DG_MB_Draw_SD_Credits_Weights_94_1</vt:lpstr>
      <vt:lpstr>DG_MB_Draw_SD_Credits_Weights_94_2</vt:lpstr>
      <vt:lpstr>DG_MB_Draw_SD_Credits_Weights_Special_94_0</vt:lpstr>
      <vt:lpstr>DG_MB_Draw_SD_Credits_Weights_Special_94_1</vt:lpstr>
      <vt:lpstr>DG_MB_Draw_SD_Credits_Weights_Special_94_2</vt:lpstr>
      <vt:lpstr>DG_MB_Draw_SD_FG_Credits_Rewards_94</vt:lpstr>
      <vt:lpstr>DG_MB_Draw_SD_FG_Credits_Rewards_Special_94</vt:lpstr>
      <vt:lpstr>DG_MB_Draw_SD_FG_Credits_Weights_94_0</vt:lpstr>
      <vt:lpstr>DG_MB_Draw_SD_FG_Credits_Weights_94_1</vt:lpstr>
      <vt:lpstr>DG_MB_Draw_SD_FG_Credits_Weights_94_2</vt:lpstr>
      <vt:lpstr>DG_MB_Draw_SD_FG_Credits_Weights_Special_94_0</vt:lpstr>
      <vt:lpstr>DG_MB_Draw_SD_FG_Credits_Weights_Special_94_1</vt:lpstr>
      <vt:lpstr>DG_MB_Draw_SD_FG_Credits_Weights_Special_94_2</vt:lpstr>
      <vt:lpstr>BG_Feature_Trig_Draw_94!DG_MB_Draw_SD_Myst_Psums_94</vt:lpstr>
      <vt:lpstr>BG_Feature_Trig_Draw_94!DG_MB_Draw_SD_Myst_Rew_94</vt:lpstr>
      <vt:lpstr>DG_MG_Draw_SD_Credits_Weights_1_94</vt:lpstr>
      <vt:lpstr>DG_MG_Draw_SD_Credits_Weights_1_special_94</vt:lpstr>
      <vt:lpstr>DG_MG_Draw_SD_Credits_Weights_2_94</vt:lpstr>
      <vt:lpstr>DG_MG_Draw_SD_Credits_Weights_2_special_94</vt:lpstr>
      <vt:lpstr>DG_PlayOff_Feat_SD_Psums_RTP_2_Denom_0_Bpl_0</vt:lpstr>
      <vt:lpstr>DG_PlayOff_Feat_SD_Psums_RTP_2_Denom_0_Bpl_1</vt:lpstr>
      <vt:lpstr>DG_PlayOff_Feat_SD_Psums_RTP_2_Denom_0_Bpl_2</vt:lpstr>
      <vt:lpstr>DG_PlayOff_Feat_SD_Psums_RTP_2_Denom_0_Bpl_3</vt:lpstr>
      <vt:lpstr>DG_PlayOff_Feat_SD_Psums_RTP_2_Denom_0_Bpl_4</vt:lpstr>
      <vt:lpstr>DG_PlayOff_Feat_SD_Psums_RTP_2_Denom_1_Bpl_0</vt:lpstr>
      <vt:lpstr>DG_PlayOff_Feat_SD_Psums_RTP_2_Denom_1_Bpl_1</vt:lpstr>
      <vt:lpstr>DG_PlayOff_Feat_SD_Psums_RTP_2_Denom_1_Bpl_2</vt:lpstr>
      <vt:lpstr>DG_PlayOff_Feat_SD_Psums_RTP_2_Denom_1_Bpl_3</vt:lpstr>
      <vt:lpstr>DG_PlayOff_Feat_SD_Psums_RTP_2_Denom_1_Bpl_4</vt:lpstr>
      <vt:lpstr>DG_PlayOff_Feat_SD_Psums_RTP_2_Denom_2_Bpl_0</vt:lpstr>
      <vt:lpstr>DG_PlayOff_Feat_SD_Psums_RTP_2_Denom_2_Bpl_1</vt:lpstr>
      <vt:lpstr>DG_PlayOff_Feat_SD_Psums_RTP_2_Denom_2_Bpl_2</vt:lpstr>
      <vt:lpstr>DG_PlayOff_Feat_SD_Psums_RTP_2_Denom_2_Bpl_3</vt:lpstr>
      <vt:lpstr>DG_PlayOff_Feat_SD_Psums_RTP_2_Denom_2_Bpl_4</vt:lpstr>
      <vt:lpstr>DG_PlayOff_Feat_SD_Psums_RTP_2_Denom_3_Bpl_0</vt:lpstr>
      <vt:lpstr>DG_PlayOff_Feat_SD_Psums_RTP_2_Denom_3_Bpl_1</vt:lpstr>
      <vt:lpstr>DG_PlayOff_Feat_SD_Psums_RTP_2_Denom_3_Bpl_2</vt:lpstr>
      <vt:lpstr>DG_PlayOff_Feat_SD_Psums_RTP_2_Denom_3_Bpl_3</vt:lpstr>
      <vt:lpstr>DG_PlayOff_Feat_SD_Psums_RTP_2_Denom_3_Bpl_4</vt:lpstr>
      <vt:lpstr>DG_Start_Basegame_SD_Base_Psums__0</vt:lpstr>
      <vt:lpstr>DG_Start_Basegame_SD_Base_Psums__1</vt:lpstr>
      <vt:lpstr>DG_Start_Basegame_SD_Base_Psums__10</vt:lpstr>
      <vt:lpstr>DG_Start_Basegame_SD_Base_Psums__11</vt:lpstr>
      <vt:lpstr>DG_Start_Basegame_SD_Base_Psums__12</vt:lpstr>
      <vt:lpstr>DG_Start_Basegame_SD_Base_Psums__13</vt:lpstr>
      <vt:lpstr>DG_Start_Basegame_SD_Base_Psums__14</vt:lpstr>
      <vt:lpstr>DG_Start_Basegame_SD_Base_Psums__15</vt:lpstr>
      <vt:lpstr>DG_Start_Basegame_SD_Base_Psums__2</vt:lpstr>
      <vt:lpstr>DG_Start_Basegame_SD_Base_Psums__3</vt:lpstr>
      <vt:lpstr>DG_Start_Basegame_SD_Base_Psums__4</vt:lpstr>
      <vt:lpstr>DG_Start_Basegame_SD_Base_Psums__5</vt:lpstr>
      <vt:lpstr>DG_Start_Basegame_SD_Base_Psums__6</vt:lpstr>
      <vt:lpstr>DG_Start_Basegame_SD_Base_Psums__7</vt:lpstr>
      <vt:lpstr>DG_Start_Basegame_SD_Base_Psums__8</vt:lpstr>
      <vt:lpstr>DG_Start_Basegame_SD_Base_Psums__9</vt:lpstr>
      <vt:lpstr>BG_MoneyBallDraw_Special_94!DG_Start_Basegame_SD_MoneyBalls_Psum</vt:lpstr>
      <vt:lpstr>BG_MoneyBallDraw_Special_94!DG_Start_Basegame_SD_MoneyBalls_Rew</vt:lpstr>
      <vt:lpstr>DG_Start_Basegame_SD_Sec_Psums</vt:lpstr>
      <vt:lpstr>DG_Start_Basegame_SD_Sec_Rewards</vt:lpstr>
      <vt:lpstr>DG_Start_Freegame_SD_Base_Psums__0</vt:lpstr>
      <vt:lpstr>DG_Start_Freegame_SD_Base_Psums__1</vt:lpstr>
      <vt:lpstr>DG_Start_Freegame_SD_Base_Psums__10</vt:lpstr>
      <vt:lpstr>DG_Start_Freegame_SD_Base_Psums__11</vt:lpstr>
      <vt:lpstr>DG_Start_Freegame_SD_Base_Psums__12</vt:lpstr>
      <vt:lpstr>DG_Start_Freegame_SD_Base_Psums__13</vt:lpstr>
      <vt:lpstr>DG_Start_Freegame_SD_Base_Psums__14</vt:lpstr>
      <vt:lpstr>DG_Start_Freegame_SD_Base_Psums__15</vt:lpstr>
      <vt:lpstr>DG_Start_Freegame_SD_Base_Psums__2</vt:lpstr>
      <vt:lpstr>DG_Start_Freegame_SD_Base_Psums__3</vt:lpstr>
      <vt:lpstr>DG_Start_Freegame_SD_Base_Psums__4</vt:lpstr>
      <vt:lpstr>DG_Start_Freegame_SD_Base_Psums__5</vt:lpstr>
      <vt:lpstr>DG_Start_Freegame_SD_Base_Psums__6</vt:lpstr>
      <vt:lpstr>DG_Start_Freegame_SD_Base_Psums__7</vt:lpstr>
      <vt:lpstr>DG_Start_Freegame_SD_Base_Psums__8</vt:lpstr>
      <vt:lpstr>DG_Start_Freegame_SD_Base_Psums__9</vt:lpstr>
      <vt:lpstr>FG_MoneyBallDraw_Special_94!DG_Start_Freegame_SD_MoneyBalls_Psum</vt:lpstr>
      <vt:lpstr>FG_MoneyBallDraw_Special_94!DG_Start_Freegame_SD_MoneyBalls_Rew</vt:lpstr>
      <vt:lpstr>DG_Start_Freegame_SD_Sec_Psums</vt:lpstr>
      <vt:lpstr>DG_Start_Freegame_SD_Sec_Rewards</vt:lpstr>
      <vt:lpstr>fg_sca_patterns_94</vt:lpstr>
      <vt:lpstr>fg_sca_patterns_special_94</vt:lpstr>
      <vt:lpstr>fg_sca_reels_94</vt:lpstr>
      <vt:lpstr>fg_sca_reels_special_94</vt:lpstr>
      <vt:lpstr>lines</vt:lpstr>
      <vt:lpstr>paying_symbols</vt:lpstr>
      <vt:lpstr>paytable</vt:lpstr>
      <vt:lpstr>RS_Basegame_CH_LineCH_ActParam</vt:lpstr>
      <vt:lpstr>RS_Basegame_CH_LineCH_CondParam</vt:lpstr>
      <vt:lpstr>RS_Basegame_CH_LineCH_CondSym</vt:lpstr>
      <vt:lpstr>RS_Basegame_CH_LineCH_Jok</vt:lpstr>
      <vt:lpstr>RS_Basegame_CH_Lines</vt:lpstr>
      <vt:lpstr>RS_Basegame_CH_SymEq_Syms</vt:lpstr>
      <vt:lpstr>RS_Basegame_RSSD_StripPack_r_0__0</vt:lpstr>
      <vt:lpstr>RS_Basegame_RSSD_StripPack_r_0__1</vt:lpstr>
      <vt:lpstr>RS_Basegame_RSSD_StripPack_r_0__10</vt:lpstr>
      <vt:lpstr>RS_Basegame_RSSD_StripPack_r_0__11</vt:lpstr>
      <vt:lpstr>RS_Basegame_RSSD_StripPack_r_0__12</vt:lpstr>
      <vt:lpstr>RS_Basegame_RSSD_StripPack_r_0__13</vt:lpstr>
      <vt:lpstr>RS_Basegame_RSSD_StripPack_r_0__14</vt:lpstr>
      <vt:lpstr>RS_Basegame_RSSD_StripPack_r_0__15</vt:lpstr>
      <vt:lpstr>RS_Basegame_RSSD_StripPack_r_0__2</vt:lpstr>
      <vt:lpstr>RS_Basegame_RSSD_StripPack_r_0__3</vt:lpstr>
      <vt:lpstr>RS_Basegame_RSSD_StripPack_r_0__4</vt:lpstr>
      <vt:lpstr>RS_Basegame_RSSD_StripPack_r_0__5</vt:lpstr>
      <vt:lpstr>RS_Basegame_RSSD_StripPack_r_0__6</vt:lpstr>
      <vt:lpstr>RS_Basegame_RSSD_StripPack_r_0__7</vt:lpstr>
      <vt:lpstr>RS_Basegame_RSSD_StripPack_r_0__8</vt:lpstr>
      <vt:lpstr>RS_Basegame_RSSD_StripPack_r_0__9</vt:lpstr>
      <vt:lpstr>RS_Basegame_RSSD_StripPack_r_1__0</vt:lpstr>
      <vt:lpstr>RS_Basegame_RSSD_StripPack_r_1__1</vt:lpstr>
      <vt:lpstr>RS_Basegame_RSSD_StripPack_r_1__10</vt:lpstr>
      <vt:lpstr>RS_Basegame_RSSD_StripPack_r_1__11</vt:lpstr>
      <vt:lpstr>RS_Basegame_RSSD_StripPack_r_1__12</vt:lpstr>
      <vt:lpstr>RS_Basegame_RSSD_StripPack_r_1__13</vt:lpstr>
      <vt:lpstr>RS_Basegame_RSSD_StripPack_r_1__14</vt:lpstr>
      <vt:lpstr>RS_Basegame_RSSD_StripPack_r_1__15</vt:lpstr>
      <vt:lpstr>RS_Basegame_RSSD_StripPack_r_1__2</vt:lpstr>
      <vt:lpstr>RS_Basegame_RSSD_StripPack_r_1__3</vt:lpstr>
      <vt:lpstr>RS_Basegame_RSSD_StripPack_r_1__4</vt:lpstr>
      <vt:lpstr>RS_Basegame_RSSD_StripPack_r_1__5</vt:lpstr>
      <vt:lpstr>RS_Basegame_RSSD_StripPack_r_1__6</vt:lpstr>
      <vt:lpstr>RS_Basegame_RSSD_StripPack_r_1__7</vt:lpstr>
      <vt:lpstr>RS_Basegame_RSSD_StripPack_r_1__8</vt:lpstr>
      <vt:lpstr>RS_Basegame_RSSD_StripPack_r_1__9</vt:lpstr>
      <vt:lpstr>RS_Basegame_RSSD_StripPack_r_2__0</vt:lpstr>
      <vt:lpstr>RS_Basegame_RSSD_StripPack_r_2__1</vt:lpstr>
      <vt:lpstr>RS_Basegame_RSSD_StripPack_r_2__10</vt:lpstr>
      <vt:lpstr>RS_Basegame_RSSD_StripPack_r_2__11</vt:lpstr>
      <vt:lpstr>RS_Basegame_RSSD_StripPack_r_2__12</vt:lpstr>
      <vt:lpstr>RS_Basegame_RSSD_StripPack_r_2__13</vt:lpstr>
      <vt:lpstr>RS_Basegame_RSSD_StripPack_r_2__14</vt:lpstr>
      <vt:lpstr>RS_Basegame_RSSD_StripPack_r_2__15</vt:lpstr>
      <vt:lpstr>RS_Basegame_RSSD_StripPack_r_2__2</vt:lpstr>
      <vt:lpstr>RS_Basegame_RSSD_StripPack_r_2__3</vt:lpstr>
      <vt:lpstr>RS_Basegame_RSSD_StripPack_r_2__4</vt:lpstr>
      <vt:lpstr>RS_Basegame_RSSD_StripPack_r_2__5</vt:lpstr>
      <vt:lpstr>RS_Basegame_RSSD_StripPack_r_2__6</vt:lpstr>
      <vt:lpstr>RS_Basegame_RSSD_StripPack_r_2__7</vt:lpstr>
      <vt:lpstr>RS_Basegame_RSSD_StripPack_r_2__8</vt:lpstr>
      <vt:lpstr>RS_Basegame_RSSD_StripPack_r_2__9</vt:lpstr>
      <vt:lpstr>RS_Basegame_RSSD_StripPack_r_3__0</vt:lpstr>
      <vt:lpstr>RS_Basegame_RSSD_StripPack_r_3__1</vt:lpstr>
      <vt:lpstr>RS_Basegame_RSSD_StripPack_r_3__10</vt:lpstr>
      <vt:lpstr>RS_Basegame_RSSD_StripPack_r_3__11</vt:lpstr>
      <vt:lpstr>RS_Basegame_RSSD_StripPack_r_3__12</vt:lpstr>
      <vt:lpstr>RS_Basegame_RSSD_StripPack_r_3__13</vt:lpstr>
      <vt:lpstr>RS_Basegame_RSSD_StripPack_r_3__14</vt:lpstr>
      <vt:lpstr>RS_Basegame_RSSD_StripPack_r_3__15</vt:lpstr>
      <vt:lpstr>RS_Basegame_RSSD_StripPack_r_3__2</vt:lpstr>
      <vt:lpstr>RS_Basegame_RSSD_StripPack_r_3__3</vt:lpstr>
      <vt:lpstr>RS_Basegame_RSSD_StripPack_r_3__4</vt:lpstr>
      <vt:lpstr>RS_Basegame_RSSD_StripPack_r_3__5</vt:lpstr>
      <vt:lpstr>RS_Basegame_RSSD_StripPack_r_3__6</vt:lpstr>
      <vt:lpstr>RS_Basegame_RSSD_StripPack_r_3__7</vt:lpstr>
      <vt:lpstr>RS_Basegame_RSSD_StripPack_r_3__8</vt:lpstr>
      <vt:lpstr>RS_Basegame_RSSD_StripPack_r_3__9</vt:lpstr>
      <vt:lpstr>RS_Basegame_RSSD_StripPack_r_4__0</vt:lpstr>
      <vt:lpstr>RS_Basegame_RSSD_StripPack_r_4__1</vt:lpstr>
      <vt:lpstr>RS_Basegame_RSSD_StripPack_r_4__10</vt:lpstr>
      <vt:lpstr>RS_Basegame_RSSD_StripPack_r_4__11</vt:lpstr>
      <vt:lpstr>RS_Basegame_RSSD_StripPack_r_4__12</vt:lpstr>
      <vt:lpstr>RS_Basegame_RSSD_StripPack_r_4__13</vt:lpstr>
      <vt:lpstr>RS_Basegame_RSSD_StripPack_r_4__14</vt:lpstr>
      <vt:lpstr>RS_Basegame_RSSD_StripPack_r_4__15</vt:lpstr>
      <vt:lpstr>RS_Basegame_RSSD_StripPack_r_4__2</vt:lpstr>
      <vt:lpstr>RS_Basegame_RSSD_StripPack_r_4__3</vt:lpstr>
      <vt:lpstr>RS_Basegame_RSSD_StripPack_r_4__4</vt:lpstr>
      <vt:lpstr>RS_Basegame_RSSD_StripPack_r_4__5</vt:lpstr>
      <vt:lpstr>RS_Basegame_RSSD_StripPack_r_4__6</vt:lpstr>
      <vt:lpstr>RS_Basegame_RSSD_StripPack_r_4__7</vt:lpstr>
      <vt:lpstr>RS_Basegame_RSSD_StripPack_r_4__8</vt:lpstr>
      <vt:lpstr>RS_Basegame_RSSD_StripPack_r_4__9</vt:lpstr>
      <vt:lpstr>RS_Basegame_RSSD_WeightPack_r_0__0__0</vt:lpstr>
      <vt:lpstr>RS_Basegame_RSSD_WeightPack_r_0__1__0</vt:lpstr>
      <vt:lpstr>RS_Basegame_RSSD_WeightPack_r_0__10__0</vt:lpstr>
      <vt:lpstr>RS_Basegame_RSSD_WeightPack_r_0__11__0</vt:lpstr>
      <vt:lpstr>RS_Basegame_RSSD_WeightPack_r_0__12__0</vt:lpstr>
      <vt:lpstr>RS_Basegame_RSSD_WeightPack_r_0__13__0</vt:lpstr>
      <vt:lpstr>RS_Basegame_RSSD_WeightPack_r_0__14__0</vt:lpstr>
      <vt:lpstr>RS_Basegame_RSSD_WeightPack_r_0__15__0</vt:lpstr>
      <vt:lpstr>RS_Basegame_RSSD_WeightPack_r_0__2__0</vt:lpstr>
      <vt:lpstr>RS_Basegame_RSSD_WeightPack_r_0__3__0</vt:lpstr>
      <vt:lpstr>RS_Basegame_RSSD_WeightPack_r_0__4__0</vt:lpstr>
      <vt:lpstr>RS_Basegame_RSSD_WeightPack_r_0__5__0</vt:lpstr>
      <vt:lpstr>RS_Basegame_RSSD_WeightPack_r_0__6__0</vt:lpstr>
      <vt:lpstr>RS_Basegame_RSSD_WeightPack_r_0__7__0</vt:lpstr>
      <vt:lpstr>RS_Basegame_RSSD_WeightPack_r_0__8__0</vt:lpstr>
      <vt:lpstr>RS_Basegame_RSSD_WeightPack_r_0__9__0</vt:lpstr>
      <vt:lpstr>RS_Basegame_RSSD_WeightPack_r_1__0__0</vt:lpstr>
      <vt:lpstr>RS_Basegame_RSSD_WeightPack_r_1__1__0</vt:lpstr>
      <vt:lpstr>RS_Basegame_RSSD_WeightPack_r_1__10__0</vt:lpstr>
      <vt:lpstr>RS_Basegame_RSSD_WeightPack_r_1__11__0</vt:lpstr>
      <vt:lpstr>RS_Basegame_RSSD_WeightPack_r_1__12__0</vt:lpstr>
      <vt:lpstr>RS_Basegame_RSSD_WeightPack_r_1__13__0</vt:lpstr>
      <vt:lpstr>RS_Basegame_RSSD_WeightPack_r_1__14__0</vt:lpstr>
      <vt:lpstr>RS_Basegame_RSSD_WeightPack_r_1__15__0</vt:lpstr>
      <vt:lpstr>RS_Basegame_RSSD_WeightPack_r_1__2__0</vt:lpstr>
      <vt:lpstr>RS_Basegame_RSSD_WeightPack_r_1__3__0</vt:lpstr>
      <vt:lpstr>RS_Basegame_RSSD_WeightPack_r_1__4__0</vt:lpstr>
      <vt:lpstr>RS_Basegame_RSSD_WeightPack_r_1__5__0</vt:lpstr>
      <vt:lpstr>RS_Basegame_RSSD_WeightPack_r_1__6__0</vt:lpstr>
      <vt:lpstr>RS_Basegame_RSSD_WeightPack_r_1__7__0</vt:lpstr>
      <vt:lpstr>RS_Basegame_RSSD_WeightPack_r_1__8__0</vt:lpstr>
      <vt:lpstr>RS_Basegame_RSSD_WeightPack_r_1__9__0</vt:lpstr>
      <vt:lpstr>RS_Basegame_RSSD_WeightPack_r_2__0__0</vt:lpstr>
      <vt:lpstr>RS_Basegame_RSSD_WeightPack_r_2__1__0</vt:lpstr>
      <vt:lpstr>RS_Basegame_RSSD_WeightPack_r_2__10__0</vt:lpstr>
      <vt:lpstr>RS_Basegame_RSSD_WeightPack_r_2__11__0</vt:lpstr>
      <vt:lpstr>RS_Basegame_RSSD_WeightPack_r_2__12__0</vt:lpstr>
      <vt:lpstr>RS_Basegame_RSSD_WeightPack_r_2__13__0</vt:lpstr>
      <vt:lpstr>RS_Basegame_RSSD_WeightPack_r_2__14__0</vt:lpstr>
      <vt:lpstr>RS_Basegame_RSSD_WeightPack_r_2__15__0</vt:lpstr>
      <vt:lpstr>RS_Basegame_RSSD_WeightPack_r_2__2__0</vt:lpstr>
      <vt:lpstr>RS_Basegame_RSSD_WeightPack_r_2__3__0</vt:lpstr>
      <vt:lpstr>RS_Basegame_RSSD_WeightPack_r_2__4__0</vt:lpstr>
      <vt:lpstr>RS_Basegame_RSSD_WeightPack_r_2__5__0</vt:lpstr>
      <vt:lpstr>RS_Basegame_RSSD_WeightPack_r_2__6__0</vt:lpstr>
      <vt:lpstr>RS_Basegame_RSSD_WeightPack_r_2__7__0</vt:lpstr>
      <vt:lpstr>RS_Basegame_RSSD_WeightPack_r_2__8__0</vt:lpstr>
      <vt:lpstr>RS_Basegame_RSSD_WeightPack_r_2__9__0</vt:lpstr>
      <vt:lpstr>RS_Basegame_RSSD_WeightPack_r_3__0__0</vt:lpstr>
      <vt:lpstr>RS_Basegame_RSSD_WeightPack_r_3__1__0</vt:lpstr>
      <vt:lpstr>RS_Basegame_RSSD_WeightPack_r_3__10__0</vt:lpstr>
      <vt:lpstr>RS_Basegame_RSSD_WeightPack_r_3__11__0</vt:lpstr>
      <vt:lpstr>RS_Basegame_RSSD_WeightPack_r_3__12__0</vt:lpstr>
      <vt:lpstr>RS_Basegame_RSSD_WeightPack_r_3__13__0</vt:lpstr>
      <vt:lpstr>RS_Basegame_RSSD_WeightPack_r_3__14__0</vt:lpstr>
      <vt:lpstr>RS_Basegame_RSSD_WeightPack_r_3__15__0</vt:lpstr>
      <vt:lpstr>RS_Basegame_RSSD_WeightPack_r_3__2__0</vt:lpstr>
      <vt:lpstr>RS_Basegame_RSSD_WeightPack_r_3__3__0</vt:lpstr>
      <vt:lpstr>RS_Basegame_RSSD_WeightPack_r_3__4__0</vt:lpstr>
      <vt:lpstr>RS_Basegame_RSSD_WeightPack_r_3__5__0</vt:lpstr>
      <vt:lpstr>RS_Basegame_RSSD_WeightPack_r_3__6__0</vt:lpstr>
      <vt:lpstr>RS_Basegame_RSSD_WeightPack_r_3__7__0</vt:lpstr>
      <vt:lpstr>RS_Basegame_RSSD_WeightPack_r_3__8__0</vt:lpstr>
      <vt:lpstr>RS_Basegame_RSSD_WeightPack_r_3__9__0</vt:lpstr>
      <vt:lpstr>RS_Basegame_RSSD_WeightPack_r_4__0__0</vt:lpstr>
      <vt:lpstr>RS_Basegame_RSSD_WeightPack_r_4__1__0</vt:lpstr>
      <vt:lpstr>RS_Basegame_RSSD_WeightPack_r_4__10__0</vt:lpstr>
      <vt:lpstr>RS_Basegame_RSSD_WeightPack_r_4__11__0</vt:lpstr>
      <vt:lpstr>RS_Basegame_RSSD_WeightPack_r_4__12__0</vt:lpstr>
      <vt:lpstr>RS_Basegame_RSSD_WeightPack_r_4__13__0</vt:lpstr>
      <vt:lpstr>RS_Basegame_RSSD_WeightPack_r_4__14__0</vt:lpstr>
      <vt:lpstr>RS_Basegame_RSSD_WeightPack_r_4__15__0</vt:lpstr>
      <vt:lpstr>RS_Basegame_RSSD_WeightPack_r_4__2__0</vt:lpstr>
      <vt:lpstr>RS_Basegame_RSSD_WeightPack_r_4__3__0</vt:lpstr>
      <vt:lpstr>RS_Basegame_RSSD_WeightPack_r_4__4__0</vt:lpstr>
      <vt:lpstr>RS_Basegame_RSSD_WeightPack_r_4__5__0</vt:lpstr>
      <vt:lpstr>RS_Basegame_RSSD_WeightPack_r_4__6__0</vt:lpstr>
      <vt:lpstr>RS_Basegame_RSSD_WeightPack_r_4__7__0</vt:lpstr>
      <vt:lpstr>RS_Basegame_RSSD_WeightPack_r_4__8__0</vt:lpstr>
      <vt:lpstr>RS_Basegame_RSSD_WeightPack_r_4__9__0</vt:lpstr>
      <vt:lpstr>RS_Freegame_CH_Retrig_Act</vt:lpstr>
      <vt:lpstr>RS_Freegame_CH_Retrig_Cond</vt:lpstr>
      <vt:lpstr>RS_Freegame_CH_Retrig_Jok</vt:lpstr>
      <vt:lpstr>RS_Freegame_CH_Retrig_Sym</vt:lpstr>
      <vt:lpstr>Reelstrips_FG_MB!RS_Freegame_RSSD_StripPack_r_0__0</vt:lpstr>
      <vt:lpstr>RS_Freegame_RSSD_StripPack_r_0__0</vt:lpstr>
      <vt:lpstr>RS_Freegame_RSSD_StripPack_r_0__1</vt:lpstr>
      <vt:lpstr>RS_Freegame_RSSD_StripPack_r_0__10</vt:lpstr>
      <vt:lpstr>RS_Freegame_RSSD_StripPack_r_0__11</vt:lpstr>
      <vt:lpstr>RS_Freegame_RSSD_StripPack_r_0__12</vt:lpstr>
      <vt:lpstr>RS_Freegame_RSSD_StripPack_r_0__13</vt:lpstr>
      <vt:lpstr>RS_Freegame_RSSD_StripPack_r_0__14</vt:lpstr>
      <vt:lpstr>RS_Freegame_RSSD_StripPack_r_0__15</vt:lpstr>
      <vt:lpstr>RS_Freegame_RSSD_StripPack_r_0__2</vt:lpstr>
      <vt:lpstr>RS_Freegame_RSSD_StripPack_r_0__3</vt:lpstr>
      <vt:lpstr>RS_Freegame_RSSD_StripPack_r_0__4</vt:lpstr>
      <vt:lpstr>RS_Freegame_RSSD_StripPack_r_0__5</vt:lpstr>
      <vt:lpstr>RS_Freegame_RSSD_StripPack_r_0__6</vt:lpstr>
      <vt:lpstr>RS_Freegame_RSSD_StripPack_r_0__7</vt:lpstr>
      <vt:lpstr>RS_Freegame_RSSD_StripPack_r_0__8</vt:lpstr>
      <vt:lpstr>RS_Freegame_RSSD_StripPack_r_0__9</vt:lpstr>
      <vt:lpstr>Reelstrips_FG_MB!RS_Freegame_RSSD_StripPack_r_1__0</vt:lpstr>
      <vt:lpstr>RS_Freegame_RSSD_StripPack_r_1__0</vt:lpstr>
      <vt:lpstr>RS_Freegame_RSSD_StripPack_r_1__1</vt:lpstr>
      <vt:lpstr>RS_Freegame_RSSD_StripPack_r_1__10</vt:lpstr>
      <vt:lpstr>RS_Freegame_RSSD_StripPack_r_1__11</vt:lpstr>
      <vt:lpstr>RS_Freegame_RSSD_StripPack_r_1__12</vt:lpstr>
      <vt:lpstr>RS_Freegame_RSSD_StripPack_r_1__13</vt:lpstr>
      <vt:lpstr>RS_Freegame_RSSD_StripPack_r_1__14</vt:lpstr>
      <vt:lpstr>RS_Freegame_RSSD_StripPack_r_1__15</vt:lpstr>
      <vt:lpstr>RS_Freegame_RSSD_StripPack_r_1__2</vt:lpstr>
      <vt:lpstr>RS_Freegame_RSSD_StripPack_r_1__3</vt:lpstr>
      <vt:lpstr>RS_Freegame_RSSD_StripPack_r_1__4</vt:lpstr>
      <vt:lpstr>RS_Freegame_RSSD_StripPack_r_1__5</vt:lpstr>
      <vt:lpstr>RS_Freegame_RSSD_StripPack_r_1__6</vt:lpstr>
      <vt:lpstr>RS_Freegame_RSSD_StripPack_r_1__7</vt:lpstr>
      <vt:lpstr>RS_Freegame_RSSD_StripPack_r_1__8</vt:lpstr>
      <vt:lpstr>RS_Freegame_RSSD_StripPack_r_1__9</vt:lpstr>
      <vt:lpstr>Reelstrips_FG_MB!RS_Freegame_RSSD_StripPack_r_2__0</vt:lpstr>
      <vt:lpstr>RS_Freegame_RSSD_StripPack_r_2__0</vt:lpstr>
      <vt:lpstr>RS_Freegame_RSSD_StripPack_r_2__1</vt:lpstr>
      <vt:lpstr>RS_Freegame_RSSD_StripPack_r_2__10</vt:lpstr>
      <vt:lpstr>RS_Freegame_RSSD_StripPack_r_2__11</vt:lpstr>
      <vt:lpstr>RS_Freegame_RSSD_StripPack_r_2__12</vt:lpstr>
      <vt:lpstr>RS_Freegame_RSSD_StripPack_r_2__13</vt:lpstr>
      <vt:lpstr>RS_Freegame_RSSD_StripPack_r_2__14</vt:lpstr>
      <vt:lpstr>RS_Freegame_RSSD_StripPack_r_2__15</vt:lpstr>
      <vt:lpstr>RS_Freegame_RSSD_StripPack_r_2__2</vt:lpstr>
      <vt:lpstr>RS_Freegame_RSSD_StripPack_r_2__3</vt:lpstr>
      <vt:lpstr>RS_Freegame_RSSD_StripPack_r_2__4</vt:lpstr>
      <vt:lpstr>RS_Freegame_RSSD_StripPack_r_2__5</vt:lpstr>
      <vt:lpstr>RS_Freegame_RSSD_StripPack_r_2__6</vt:lpstr>
      <vt:lpstr>RS_Freegame_RSSD_StripPack_r_2__7</vt:lpstr>
      <vt:lpstr>RS_Freegame_RSSD_StripPack_r_2__8</vt:lpstr>
      <vt:lpstr>RS_Freegame_RSSD_StripPack_r_2__9</vt:lpstr>
      <vt:lpstr>Reelstrips_FG_MB!RS_Freegame_RSSD_StripPack_r_3__0</vt:lpstr>
      <vt:lpstr>RS_Freegame_RSSD_StripPack_r_3__0</vt:lpstr>
      <vt:lpstr>RS_Freegame_RSSD_StripPack_r_3__1</vt:lpstr>
      <vt:lpstr>RS_Freegame_RSSD_StripPack_r_3__10</vt:lpstr>
      <vt:lpstr>RS_Freegame_RSSD_StripPack_r_3__11</vt:lpstr>
      <vt:lpstr>RS_Freegame_RSSD_StripPack_r_3__12</vt:lpstr>
      <vt:lpstr>RS_Freegame_RSSD_StripPack_r_3__13</vt:lpstr>
      <vt:lpstr>RS_Freegame_RSSD_StripPack_r_3__14</vt:lpstr>
      <vt:lpstr>RS_Freegame_RSSD_StripPack_r_3__15</vt:lpstr>
      <vt:lpstr>RS_Freegame_RSSD_StripPack_r_3__2</vt:lpstr>
      <vt:lpstr>RS_Freegame_RSSD_StripPack_r_3__3</vt:lpstr>
      <vt:lpstr>RS_Freegame_RSSD_StripPack_r_3__4</vt:lpstr>
      <vt:lpstr>RS_Freegame_RSSD_StripPack_r_3__5</vt:lpstr>
      <vt:lpstr>RS_Freegame_RSSD_StripPack_r_3__6</vt:lpstr>
      <vt:lpstr>RS_Freegame_RSSD_StripPack_r_3__7</vt:lpstr>
      <vt:lpstr>RS_Freegame_RSSD_StripPack_r_3__8</vt:lpstr>
      <vt:lpstr>RS_Freegame_RSSD_StripPack_r_3__9</vt:lpstr>
      <vt:lpstr>Reelstrips_FG_MB!RS_Freegame_RSSD_StripPack_r_4__0</vt:lpstr>
      <vt:lpstr>RS_Freegame_RSSD_StripPack_r_4__0</vt:lpstr>
      <vt:lpstr>RS_Freegame_RSSD_StripPack_r_4__1</vt:lpstr>
      <vt:lpstr>RS_Freegame_RSSD_StripPack_r_4__10</vt:lpstr>
      <vt:lpstr>RS_Freegame_RSSD_StripPack_r_4__11</vt:lpstr>
      <vt:lpstr>RS_Freegame_RSSD_StripPack_r_4__12</vt:lpstr>
      <vt:lpstr>RS_Freegame_RSSD_StripPack_r_4__13</vt:lpstr>
      <vt:lpstr>RS_Freegame_RSSD_StripPack_r_4__14</vt:lpstr>
      <vt:lpstr>RS_Freegame_RSSD_StripPack_r_4__15</vt:lpstr>
      <vt:lpstr>RS_Freegame_RSSD_StripPack_r_4__2</vt:lpstr>
      <vt:lpstr>RS_Freegame_RSSD_StripPack_r_4__3</vt:lpstr>
      <vt:lpstr>RS_Freegame_RSSD_StripPack_r_4__4</vt:lpstr>
      <vt:lpstr>RS_Freegame_RSSD_StripPack_r_4__5</vt:lpstr>
      <vt:lpstr>RS_Freegame_RSSD_StripPack_r_4__6</vt:lpstr>
      <vt:lpstr>RS_Freegame_RSSD_StripPack_r_4__7</vt:lpstr>
      <vt:lpstr>RS_Freegame_RSSD_StripPack_r_4__8</vt:lpstr>
      <vt:lpstr>RS_Freegame_RSSD_StripPack_r_4__9</vt:lpstr>
      <vt:lpstr>Reelstrips_FG_MB!RS_Freegame_RSSD_WeightPack_r_0__0__0</vt:lpstr>
      <vt:lpstr>RS_Freegame_RSSD_WeightPack_r_0__0__0</vt:lpstr>
      <vt:lpstr>RS_Freegame_RSSD_WeightPack_r_0__1__0</vt:lpstr>
      <vt:lpstr>RS_Freegame_RSSD_WeightPack_r_0__10__0</vt:lpstr>
      <vt:lpstr>RS_Freegame_RSSD_WeightPack_r_0__11__0</vt:lpstr>
      <vt:lpstr>RS_Freegame_RSSD_WeightPack_r_0__12__0</vt:lpstr>
      <vt:lpstr>RS_Freegame_RSSD_WeightPack_r_0__13__0</vt:lpstr>
      <vt:lpstr>RS_Freegame_RSSD_WeightPack_r_0__14__0</vt:lpstr>
      <vt:lpstr>RS_Freegame_RSSD_WeightPack_r_0__15__0</vt:lpstr>
      <vt:lpstr>RS_Freegame_RSSD_WeightPack_r_0__2__0</vt:lpstr>
      <vt:lpstr>RS_Freegame_RSSD_WeightPack_r_0__3__0</vt:lpstr>
      <vt:lpstr>RS_Freegame_RSSD_WeightPack_r_0__4__0</vt:lpstr>
      <vt:lpstr>RS_Freegame_RSSD_WeightPack_r_0__5__0</vt:lpstr>
      <vt:lpstr>RS_Freegame_RSSD_WeightPack_r_0__6__0</vt:lpstr>
      <vt:lpstr>RS_Freegame_RSSD_WeightPack_r_0__7__0</vt:lpstr>
      <vt:lpstr>RS_Freegame_RSSD_WeightPack_r_0__8__0</vt:lpstr>
      <vt:lpstr>RS_Freegame_RSSD_WeightPack_r_0__9__0</vt:lpstr>
      <vt:lpstr>Reelstrips_FG_MB!RS_Freegame_RSSD_WeightPack_r_1__0__0</vt:lpstr>
      <vt:lpstr>RS_Freegame_RSSD_WeightPack_r_1__0__0</vt:lpstr>
      <vt:lpstr>RS_Freegame_RSSD_WeightPack_r_1__1__0</vt:lpstr>
      <vt:lpstr>RS_Freegame_RSSD_WeightPack_r_1__10__0</vt:lpstr>
      <vt:lpstr>RS_Freegame_RSSD_WeightPack_r_1__11__0</vt:lpstr>
      <vt:lpstr>RS_Freegame_RSSD_WeightPack_r_1__12__0</vt:lpstr>
      <vt:lpstr>RS_Freegame_RSSD_WeightPack_r_1__13__0</vt:lpstr>
      <vt:lpstr>RS_Freegame_RSSD_WeightPack_r_1__14__0</vt:lpstr>
      <vt:lpstr>RS_Freegame_RSSD_WeightPack_r_1__15__0</vt:lpstr>
      <vt:lpstr>RS_Freegame_RSSD_WeightPack_r_1__2__0</vt:lpstr>
      <vt:lpstr>RS_Freegame_RSSD_WeightPack_r_1__3__0</vt:lpstr>
      <vt:lpstr>RS_Freegame_RSSD_WeightPack_r_1__4__0</vt:lpstr>
      <vt:lpstr>RS_Freegame_RSSD_WeightPack_r_1__5__0</vt:lpstr>
      <vt:lpstr>RS_Freegame_RSSD_WeightPack_r_1__6__0</vt:lpstr>
      <vt:lpstr>RS_Freegame_RSSD_WeightPack_r_1__7__0</vt:lpstr>
      <vt:lpstr>RS_Freegame_RSSD_WeightPack_r_1__8__0</vt:lpstr>
      <vt:lpstr>RS_Freegame_RSSD_WeightPack_r_1__9__0</vt:lpstr>
      <vt:lpstr>Reelstrips_FG_MB!RS_Freegame_RSSD_WeightPack_r_2__0__0</vt:lpstr>
      <vt:lpstr>RS_Freegame_RSSD_WeightPack_r_2__0__0</vt:lpstr>
      <vt:lpstr>RS_Freegame_RSSD_WeightPack_r_2__1__0</vt:lpstr>
      <vt:lpstr>RS_Freegame_RSSD_WeightPack_r_2__10__0</vt:lpstr>
      <vt:lpstr>RS_Freegame_RSSD_WeightPack_r_2__11__0</vt:lpstr>
      <vt:lpstr>RS_Freegame_RSSD_WeightPack_r_2__12__0</vt:lpstr>
      <vt:lpstr>RS_Freegame_RSSD_WeightPack_r_2__13__0</vt:lpstr>
      <vt:lpstr>RS_Freegame_RSSD_WeightPack_r_2__14__0</vt:lpstr>
      <vt:lpstr>RS_Freegame_RSSD_WeightPack_r_2__15__0</vt:lpstr>
      <vt:lpstr>RS_Freegame_RSSD_WeightPack_r_2__2__0</vt:lpstr>
      <vt:lpstr>RS_Freegame_RSSD_WeightPack_r_2__3__0</vt:lpstr>
      <vt:lpstr>RS_Freegame_RSSD_WeightPack_r_2__4__0</vt:lpstr>
      <vt:lpstr>RS_Freegame_RSSD_WeightPack_r_2__5__0</vt:lpstr>
      <vt:lpstr>RS_Freegame_RSSD_WeightPack_r_2__6__0</vt:lpstr>
      <vt:lpstr>RS_Freegame_RSSD_WeightPack_r_2__7__0</vt:lpstr>
      <vt:lpstr>RS_Freegame_RSSD_WeightPack_r_2__8__0</vt:lpstr>
      <vt:lpstr>RS_Freegame_RSSD_WeightPack_r_2__9__0</vt:lpstr>
      <vt:lpstr>Reelstrips_FG_MB!RS_Freegame_RSSD_WeightPack_r_3__0__0</vt:lpstr>
      <vt:lpstr>RS_Freegame_RSSD_WeightPack_r_3__0__0</vt:lpstr>
      <vt:lpstr>RS_Freegame_RSSD_WeightPack_r_3__1__0</vt:lpstr>
      <vt:lpstr>RS_Freegame_RSSD_WeightPack_r_3__10__0</vt:lpstr>
      <vt:lpstr>RS_Freegame_RSSD_WeightPack_r_3__11__0</vt:lpstr>
      <vt:lpstr>RS_Freegame_RSSD_WeightPack_r_3__12__0</vt:lpstr>
      <vt:lpstr>RS_Freegame_RSSD_WeightPack_r_3__13__0</vt:lpstr>
      <vt:lpstr>RS_Freegame_RSSD_WeightPack_r_3__14__0</vt:lpstr>
      <vt:lpstr>RS_Freegame_RSSD_WeightPack_r_3__15__0</vt:lpstr>
      <vt:lpstr>RS_Freegame_RSSD_WeightPack_r_3__2__0</vt:lpstr>
      <vt:lpstr>RS_Freegame_RSSD_WeightPack_r_3__3__0</vt:lpstr>
      <vt:lpstr>RS_Freegame_RSSD_WeightPack_r_3__4__0</vt:lpstr>
      <vt:lpstr>RS_Freegame_RSSD_WeightPack_r_3__5__0</vt:lpstr>
      <vt:lpstr>RS_Freegame_RSSD_WeightPack_r_3__6__0</vt:lpstr>
      <vt:lpstr>RS_Freegame_RSSD_WeightPack_r_3__7__0</vt:lpstr>
      <vt:lpstr>RS_Freegame_RSSD_WeightPack_r_3__8__0</vt:lpstr>
      <vt:lpstr>RS_Freegame_RSSD_WeightPack_r_3__9__0</vt:lpstr>
      <vt:lpstr>Reelstrips_FG_MB!RS_Freegame_RSSD_WeightPack_r_4__0__0</vt:lpstr>
      <vt:lpstr>RS_Freegame_RSSD_WeightPack_r_4__0__0</vt:lpstr>
      <vt:lpstr>RS_Freegame_RSSD_WeightPack_r_4__1__0</vt:lpstr>
      <vt:lpstr>RS_Freegame_RSSD_WeightPack_r_4__10__0</vt:lpstr>
      <vt:lpstr>RS_Freegame_RSSD_WeightPack_r_4__11__0</vt:lpstr>
      <vt:lpstr>RS_Freegame_RSSD_WeightPack_r_4__12__0</vt:lpstr>
      <vt:lpstr>RS_Freegame_RSSD_WeightPack_r_4__13__0</vt:lpstr>
      <vt:lpstr>RS_Freegame_RSSD_WeightPack_r_4__14__0</vt:lpstr>
      <vt:lpstr>RS_Freegame_RSSD_WeightPack_r_4__15__0</vt:lpstr>
      <vt:lpstr>RS_Freegame_RSSD_WeightPack_r_4__2__0</vt:lpstr>
      <vt:lpstr>RS_Freegame_RSSD_WeightPack_r_4__3__0</vt:lpstr>
      <vt:lpstr>RS_Freegame_RSSD_WeightPack_r_4__4__0</vt:lpstr>
      <vt:lpstr>RS_Freegame_RSSD_WeightPack_r_4__5__0</vt:lpstr>
      <vt:lpstr>RS_Freegame_RSSD_WeightPack_r_4__6__0</vt:lpstr>
      <vt:lpstr>RS_Freegame_RSSD_WeightPack_r_4__7__0</vt:lpstr>
      <vt:lpstr>RS_Freegame_RSSD_WeightPack_r_4__8__0</vt:lpstr>
      <vt:lpstr>RS_Freegame_RSSD_WeightPack_r_4__9__0</vt:lpstr>
      <vt:lpstr>Reelstrips_FG_MB!RS_Freegame_RSSD_WeightPack_r_5__0__0</vt:lpstr>
      <vt:lpstr>RS_Freegame_RSSD_WeightPack_r_5__0__0</vt:lpstr>
      <vt:lpstr>RS_Freegame_RSSD_WeightPack_r_5__0__4</vt:lpstr>
      <vt:lpstr>RS_Freegame_RSSD_WeightPack_r_5__1__0</vt:lpstr>
      <vt:lpstr>RS_Freegame_RSSD_WeightPack_r_5__1__4</vt:lpstr>
      <vt:lpstr>RS_Freegame_RSSD_WeightPack_r_5__10__0</vt:lpstr>
      <vt:lpstr>RS_Freegame_RSSD_WeightPack_r_5__10__4</vt:lpstr>
      <vt:lpstr>RS_Freegame_RSSD_WeightPack_r_5__11__0</vt:lpstr>
      <vt:lpstr>RS_Freegame_RSSD_WeightPack_r_5__11__4</vt:lpstr>
      <vt:lpstr>RS_Freegame_RSSD_WeightPack_r_5__12__0</vt:lpstr>
      <vt:lpstr>RS_Freegame_RSSD_WeightPack_r_5__12__4</vt:lpstr>
      <vt:lpstr>RS_Freegame_RSSD_WeightPack_r_5__13__0</vt:lpstr>
      <vt:lpstr>RS_Freegame_RSSD_WeightPack_r_5__13__4</vt:lpstr>
      <vt:lpstr>RS_Freegame_RSSD_WeightPack_r_5__14__0</vt:lpstr>
      <vt:lpstr>RS_Freegame_RSSD_WeightPack_r_5__14__4</vt:lpstr>
      <vt:lpstr>RS_Freegame_RSSD_WeightPack_r_5__15__0</vt:lpstr>
      <vt:lpstr>RS_Freegame_RSSD_WeightPack_r_5__15__4</vt:lpstr>
      <vt:lpstr>RS_Freegame_RSSD_WeightPack_r_5__2__0</vt:lpstr>
      <vt:lpstr>RS_Freegame_RSSD_WeightPack_r_5__2__4</vt:lpstr>
      <vt:lpstr>RS_Freegame_RSSD_WeightPack_r_5__3__0</vt:lpstr>
      <vt:lpstr>RS_Freegame_RSSD_WeightPack_r_5__3__4</vt:lpstr>
      <vt:lpstr>RS_Freegame_RSSD_WeightPack_r_5__4__0</vt:lpstr>
      <vt:lpstr>RS_Freegame_RSSD_WeightPack_r_5__4__4</vt:lpstr>
      <vt:lpstr>RS_Freegame_RSSD_WeightPack_r_5__5__0</vt:lpstr>
      <vt:lpstr>RS_Freegame_RSSD_WeightPack_r_5__5__4</vt:lpstr>
      <vt:lpstr>RS_Freegame_RSSD_WeightPack_r_5__6__0</vt:lpstr>
      <vt:lpstr>RS_Freegame_RSSD_WeightPack_r_5__6__4</vt:lpstr>
      <vt:lpstr>RS_Freegame_RSSD_WeightPack_r_5__7__0</vt:lpstr>
      <vt:lpstr>RS_Freegame_RSSD_WeightPack_r_5__7__4</vt:lpstr>
      <vt:lpstr>RS_Freegame_RSSD_WeightPack_r_5__8__0</vt:lpstr>
      <vt:lpstr>RS_Freegame_RSSD_WeightPack_r_5__8__4</vt:lpstr>
      <vt:lpstr>RS_Freegame_RSSD_WeightPack_r_5__9__0</vt:lpstr>
      <vt:lpstr>RS_Freegame_RSSD_WeightPack_r_5__9__4</vt:lpstr>
      <vt:lpstr>RS_Freegame_SD_JPTrgDraw_Psums__1</vt:lpstr>
      <vt:lpstr>RS_Freegame_SD_JPTrgDraw_Psums__2</vt:lpstr>
      <vt:lpstr>RS_Freegame_SD_JPTrgDraw_Psums__3</vt:lpstr>
      <vt:lpstr>RS_Freegame_SD_JPTrgDraw_Psums__4</vt:lpstr>
      <vt:lpstr>RS_Freegame_SD_JPTrgDraw_Psums__5</vt:lpstr>
      <vt:lpstr>RS_Freegame_SD_MBTrgDraw_Psums__0__1</vt:lpstr>
      <vt:lpstr>RS_Freegame_SD_MBTrgDraw_Psums__0__2</vt:lpstr>
      <vt:lpstr>RS_Freegame_SD_MBTrgDraw_Psums__0__3</vt:lpstr>
      <vt:lpstr>RS_Freegame_SD_MBTrgDraw_Psums__0__4</vt:lpstr>
      <vt:lpstr>RS_Freegame_SD_MBTrgDraw_Psums__1__1</vt:lpstr>
      <vt:lpstr>RS_Freegame_SD_MBTrgDraw_Psums__1__2</vt:lpstr>
      <vt:lpstr>RS_Freegame_SD_MBTrgDraw_Psums__1__3</vt:lpstr>
      <vt:lpstr>RS_Freegame_SD_MBTrgDraw_Psums__1__4</vt:lpstr>
      <vt:lpstr>RS_Freegame_SD_MBTrgDraw_Psums__2__1</vt:lpstr>
      <vt:lpstr>RS_Freegame_SD_MBTrgDraw_Psums__2__2</vt:lpstr>
      <vt:lpstr>RS_Freegame_SD_MBTrgDraw_Psums__2__3</vt:lpstr>
      <vt:lpstr>RS_Freegame_SD_MBTrgDraw_Psums__2__4</vt:lpstr>
      <vt:lpstr>RS_Freegame_SD_MBTrgDraw_Psums__3__1</vt:lpstr>
      <vt:lpstr>RS_Freegame_SD_MBTrgDraw_Psums__3__2</vt:lpstr>
      <vt:lpstr>RS_Freegame_SD_MBTrgDraw_Psums__3__3</vt:lpstr>
      <vt:lpstr>RS_Freegame_SD_MBTrgDraw_Psums__3__4</vt:lpstr>
      <vt:lpstr>RS_Freegame_SD_MBTrgDraw_Psums__4__1</vt:lpstr>
      <vt:lpstr>RS_Freegame_SD_MBTrgDraw_Psums__4__2</vt:lpstr>
      <vt:lpstr>RS_Freegame_SD_MBTrgDraw_Psums__4__3</vt:lpstr>
      <vt:lpstr>RS_Freegame_SD_MBTrgDraw_Psums__4__4</vt:lpstr>
      <vt:lpstr>RS_Freegame_SD_MBTrgDraw_Psums__5__1</vt:lpstr>
      <vt:lpstr>RS_Freegame_SD_MBTrgDraw_Psums__5__2</vt:lpstr>
      <vt:lpstr>RS_Freegame_SD_MBTrgDraw_Psums__5__3</vt:lpstr>
      <vt:lpstr>RS_Freegame_SD_MBTrgDraw_Psums__5__4</vt:lpstr>
      <vt:lpstr>RS_Freegame_SD_MBTrgDraw_Psums__6__1</vt:lpstr>
      <vt:lpstr>RS_Freegame_SD_MBTrgDraw_Psums__6__2</vt:lpstr>
      <vt:lpstr>RS_Freegame_SD_MBTrgDraw_Psums__6__3</vt:lpstr>
      <vt:lpstr>RS_Freegame_SD_MBTrgDraw_Psums__6__4</vt:lpstr>
      <vt:lpstr>RS_Freegame_SD_MBTrgDraw_Psums__7__1</vt:lpstr>
      <vt:lpstr>RS_Freegame_SD_MBTrgDraw_Psums__7__2</vt:lpstr>
      <vt:lpstr>RS_Freegame_SD_MBTrgDraw_Psums__7__3</vt:lpstr>
      <vt:lpstr>RS_Freegame_SD_MBTrgDraw_Psums__7__4</vt:lpstr>
      <vt:lpstr>RS_Freegame_SD_MBTrgDraw_Psums__8__1</vt:lpstr>
      <vt:lpstr>RS_Freegame_SD_MBTrgDraw_Psums__8__2</vt:lpstr>
      <vt:lpstr>RS_Freegame_SD_MBTrgDraw_Psums__8__3</vt:lpstr>
      <vt:lpstr>RS_Freegame_SD_MBTrgDraw_Psums__8__4</vt:lpstr>
      <vt:lpstr>RS_Freegame_SD_MBTrgDraw_Psums__9__1</vt:lpstr>
      <vt:lpstr>RS_Freegame_SD_MBTrgDraw_Psums__9__2</vt:lpstr>
      <vt:lpstr>RS_Freegame_SD_MBTrgDraw_Psums__9__3</vt:lpstr>
      <vt:lpstr>RS_Freegame_SD_MBTrgDraw_Psums__9__4</vt:lpstr>
      <vt:lpstr>Symbol</vt:lpstr>
      <vt:lpstr>symbols</vt:lpstr>
      <vt:lpstr>test_line_output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Vodjevic, Dunja</dc:creator>
  <cp:lastModifiedBy>Vodjevic, Dunja</cp:lastModifiedBy>
  <dcterms:created xsi:type="dcterms:W3CDTF">2024-03-07T17:09:05Z</dcterms:created>
  <dcterms:modified xsi:type="dcterms:W3CDTF">2024-04-02T15:27:48Z</dcterms:modified>
</cp:coreProperties>
</file>