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TOPICOS AVANZADOS\MATERIAL\CAPITULO 2\"/>
    </mc:Choice>
  </mc:AlternateContent>
  <bookViews>
    <workbookView xWindow="0" yWindow="0" windowWidth="2370" windowHeight="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27" i="1"/>
  <c r="F29" i="1"/>
  <c r="D29" i="1"/>
  <c r="D28" i="1"/>
  <c r="F28" i="1"/>
  <c r="E25" i="2"/>
  <c r="C16" i="2"/>
  <c r="C13" i="2"/>
  <c r="D21" i="2" s="1"/>
  <c r="G25" i="2"/>
  <c r="F24" i="2"/>
  <c r="G24" i="2"/>
  <c r="G22" i="2"/>
  <c r="G23" i="2"/>
  <c r="G21" i="2"/>
  <c r="E23" i="2"/>
  <c r="F23" i="2"/>
  <c r="F22" i="2"/>
  <c r="F21" i="2"/>
  <c r="D23" i="2"/>
  <c r="E16" i="2"/>
  <c r="F16" i="2"/>
  <c r="E15" i="2"/>
  <c r="D15" i="2"/>
  <c r="D16" i="2"/>
  <c r="D14" i="2"/>
  <c r="C14" i="2"/>
  <c r="D22" i="2" s="1"/>
  <c r="E22" i="2" s="1"/>
  <c r="C15" i="2"/>
  <c r="D24" i="2" l="1"/>
  <c r="E21" i="2"/>
  <c r="E24" i="2" s="1"/>
  <c r="D13" i="1"/>
  <c r="B17" i="1"/>
  <c r="D17" i="1" s="1"/>
  <c r="F31" i="1"/>
  <c r="D31" i="1"/>
  <c r="F26" i="1"/>
  <c r="D26" i="1"/>
  <c r="F25" i="1"/>
  <c r="F30" i="1" s="1"/>
  <c r="D25" i="1"/>
  <c r="D30" i="1" s="1"/>
  <c r="D32" i="1" l="1"/>
  <c r="F32" i="1"/>
  <c r="B16" i="1"/>
  <c r="D16" i="1" s="1"/>
  <c r="B14" i="1"/>
  <c r="D14" i="1" s="1"/>
  <c r="F13" i="1"/>
  <c r="F17" i="1"/>
  <c r="B15" i="1"/>
  <c r="F16" i="1" l="1"/>
  <c r="F15" i="1"/>
  <c r="D15" i="1"/>
  <c r="D18" i="1" s="1"/>
  <c r="D19" i="1"/>
  <c r="F14" i="1"/>
  <c r="F19" i="1"/>
  <c r="D20" i="1" l="1"/>
  <c r="F18" i="1"/>
  <c r="F20" i="1" s="1"/>
</calcChain>
</file>

<file path=xl/sharedStrings.xml><?xml version="1.0" encoding="utf-8"?>
<sst xmlns="http://schemas.openxmlformats.org/spreadsheetml/2006/main" count="73" uniqueCount="28">
  <si>
    <t>jesica</t>
  </si>
  <si>
    <t>evelyn</t>
  </si>
  <si>
    <t>yoel</t>
  </si>
  <si>
    <t>kate</t>
  </si>
  <si>
    <t>fray</t>
  </si>
  <si>
    <t>mabel</t>
  </si>
  <si>
    <t>rapfur</t>
  </si>
  <si>
    <t>titan</t>
  </si>
  <si>
    <t>plans</t>
  </si>
  <si>
    <t>mipobre</t>
  </si>
  <si>
    <t>wz</t>
  </si>
  <si>
    <t>pearson</t>
  </si>
  <si>
    <t>sim x rapfur</t>
  </si>
  <si>
    <t>sim x wz</t>
  </si>
  <si>
    <t>TOTAL</t>
  </si>
  <si>
    <t>SIM. SUM</t>
  </si>
  <si>
    <t>TOTAL/SIM.SUM</t>
  </si>
  <si>
    <t>PARA MABEL</t>
  </si>
  <si>
    <t>sim</t>
  </si>
  <si>
    <t>(distancia euclidiana)</t>
  </si>
  <si>
    <t>PARA MABEL(distancia de pearson)</t>
  </si>
  <si>
    <t>PREDICCIONES PARA MABEL</t>
  </si>
  <si>
    <t>Rating</t>
  </si>
  <si>
    <t>R x rapfur</t>
  </si>
  <si>
    <t>R x wz</t>
  </si>
  <si>
    <t>RECOMENDACIONES BASADAS EN USUARIOS</t>
  </si>
  <si>
    <t>RECOMENDACIONES BASADAS EN ITEMS</t>
  </si>
  <si>
    <t>tabla de similitudes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</si>
</sst>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2" fontId="2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2" borderId="1" xfId="0" applyNumberForma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F16" sqref="F16"/>
    </sheetView>
  </sheetViews>
  <sheetFormatPr baseColWidth="10" defaultRowHeight="15" x14ac:dyDescent="0.25"/>
  <cols>
    <col min="2" max="2" width="12.28515625" bestFit="1" customWidth="1"/>
    <col min="6" max="6" width="12.28515625" bestFit="1" customWidth="1"/>
  </cols>
  <sheetData>
    <row r="1" spans="1:12" x14ac:dyDescent="0.25">
      <c r="A1" s="17" t="s">
        <v>25</v>
      </c>
    </row>
    <row r="3" spans="1:12" x14ac:dyDescent="0.25"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/>
      <c r="I3" s="6"/>
      <c r="J3" s="6"/>
      <c r="K3" s="6"/>
      <c r="L3" s="6"/>
    </row>
    <row r="4" spans="1:12" x14ac:dyDescent="0.25">
      <c r="B4" t="s">
        <v>0</v>
      </c>
      <c r="C4" s="4">
        <v>4.5</v>
      </c>
      <c r="D4" s="4">
        <v>3</v>
      </c>
      <c r="E4" s="4">
        <v>2</v>
      </c>
      <c r="F4" s="4"/>
      <c r="G4" s="4">
        <v>3</v>
      </c>
    </row>
    <row r="5" spans="1:12" x14ac:dyDescent="0.25">
      <c r="B5" t="s">
        <v>1</v>
      </c>
      <c r="C5" s="4">
        <v>5</v>
      </c>
      <c r="D5" s="4">
        <v>1</v>
      </c>
      <c r="E5" s="4">
        <v>4</v>
      </c>
      <c r="F5" s="4">
        <v>3</v>
      </c>
      <c r="G5" s="4"/>
    </row>
    <row r="6" spans="1:12" x14ac:dyDescent="0.25">
      <c r="B6" t="s">
        <v>2</v>
      </c>
      <c r="C6" s="4">
        <v>4</v>
      </c>
      <c r="D6" s="4">
        <v>2</v>
      </c>
      <c r="E6" s="4">
        <v>3</v>
      </c>
      <c r="F6" s="4"/>
      <c r="G6" s="4">
        <v>3</v>
      </c>
    </row>
    <row r="7" spans="1:12" x14ac:dyDescent="0.25">
      <c r="B7" t="s">
        <v>3</v>
      </c>
      <c r="C7" s="4">
        <v>4</v>
      </c>
      <c r="D7" s="4">
        <v>3</v>
      </c>
      <c r="E7" s="4">
        <v>1</v>
      </c>
      <c r="F7" s="4">
        <v>4</v>
      </c>
      <c r="G7" s="4">
        <v>2</v>
      </c>
    </row>
    <row r="8" spans="1:12" x14ac:dyDescent="0.25">
      <c r="B8" t="s">
        <v>4</v>
      </c>
      <c r="C8" s="4">
        <v>4</v>
      </c>
      <c r="D8" s="4">
        <v>2</v>
      </c>
      <c r="E8" s="4">
        <v>4</v>
      </c>
      <c r="F8" s="4">
        <v>4</v>
      </c>
      <c r="G8" s="4">
        <v>4</v>
      </c>
    </row>
    <row r="9" spans="1:12" x14ac:dyDescent="0.25">
      <c r="B9" t="s">
        <v>5</v>
      </c>
      <c r="C9" s="16"/>
      <c r="D9" s="4">
        <v>2</v>
      </c>
      <c r="E9" s="4">
        <v>3</v>
      </c>
      <c r="F9" s="4">
        <v>4</v>
      </c>
      <c r="G9" s="16"/>
    </row>
    <row r="11" spans="1:12" x14ac:dyDescent="0.25">
      <c r="A11" t="s">
        <v>20</v>
      </c>
    </row>
    <row r="12" spans="1:12" x14ac:dyDescent="0.25">
      <c r="B12" s="6" t="s">
        <v>11</v>
      </c>
      <c r="C12" s="6" t="s">
        <v>6</v>
      </c>
      <c r="D12" s="6" t="s">
        <v>12</v>
      </c>
      <c r="E12" s="6" t="s">
        <v>10</v>
      </c>
      <c r="F12" s="6" t="s">
        <v>13</v>
      </c>
    </row>
    <row r="13" spans="1:12" x14ac:dyDescent="0.25">
      <c r="A13" s="4" t="s">
        <v>0</v>
      </c>
      <c r="B13" s="8">
        <v>-1</v>
      </c>
      <c r="C13" s="4">
        <v>4.5</v>
      </c>
      <c r="D13" s="5">
        <f>B13*C13</f>
        <v>-4.5</v>
      </c>
      <c r="E13" s="4">
        <v>3</v>
      </c>
      <c r="F13" s="5">
        <f>B13*E13</f>
        <v>-3</v>
      </c>
    </row>
    <row r="14" spans="1:12" x14ac:dyDescent="0.25">
      <c r="A14" s="4" t="s">
        <v>1</v>
      </c>
      <c r="B14" s="5">
        <f>PEARSON(C5:G5,C9:G9)</f>
        <v>0.6546536707079772</v>
      </c>
      <c r="C14" s="4">
        <v>5</v>
      </c>
      <c r="D14" s="5">
        <f t="shared" ref="D14:D17" si="0">B14*C14</f>
        <v>3.2732683535398861</v>
      </c>
      <c r="E14" s="4"/>
      <c r="F14" s="5">
        <f t="shared" ref="F14:F17" si="1">B14*E14</f>
        <v>0</v>
      </c>
    </row>
    <row r="15" spans="1:12" x14ac:dyDescent="0.25">
      <c r="A15" s="4" t="s">
        <v>2</v>
      </c>
      <c r="B15" s="5">
        <f>PEARSON(C9:G9,C6:G6)</f>
        <v>1</v>
      </c>
      <c r="C15" s="4">
        <v>4</v>
      </c>
      <c r="D15" s="5">
        <f t="shared" si="0"/>
        <v>4</v>
      </c>
      <c r="E15" s="4">
        <v>3</v>
      </c>
      <c r="F15" s="5">
        <f t="shared" si="1"/>
        <v>3</v>
      </c>
    </row>
    <row r="16" spans="1:12" x14ac:dyDescent="0.25">
      <c r="A16" s="4" t="s">
        <v>3</v>
      </c>
      <c r="B16" s="5">
        <f>PEARSON(C9:G9,C7:G7)</f>
        <v>0.3273268353539886</v>
      </c>
      <c r="C16" s="4">
        <v>4</v>
      </c>
      <c r="D16" s="5">
        <f t="shared" si="0"/>
        <v>1.3093073414159544</v>
      </c>
      <c r="E16" s="4">
        <v>2</v>
      </c>
      <c r="F16" s="5">
        <f t="shared" si="1"/>
        <v>0.6546536707079772</v>
      </c>
    </row>
    <row r="17" spans="1:6" x14ac:dyDescent="0.25">
      <c r="A17" s="4" t="s">
        <v>4</v>
      </c>
      <c r="B17" s="5">
        <f>PEARSON(C9:G9,C8:G8)</f>
        <v>0.8660254037844386</v>
      </c>
      <c r="C17" s="4">
        <v>4</v>
      </c>
      <c r="D17" s="5">
        <f t="shared" si="0"/>
        <v>3.4641016151377544</v>
      </c>
      <c r="E17" s="4">
        <v>4</v>
      </c>
      <c r="F17" s="5">
        <f t="shared" si="1"/>
        <v>3.4641016151377544</v>
      </c>
    </row>
    <row r="18" spans="1:6" x14ac:dyDescent="0.25">
      <c r="A18" t="s">
        <v>14</v>
      </c>
      <c r="D18" s="3">
        <f>SUM(D13:D17)</f>
        <v>7.5466773100935951</v>
      </c>
      <c r="F18" s="3">
        <f>SUM(F13:F17)</f>
        <v>4.1187552858457313</v>
      </c>
    </row>
    <row r="19" spans="1:6" x14ac:dyDescent="0.25">
      <c r="A19" t="s">
        <v>15</v>
      </c>
      <c r="D19" s="3">
        <f>SUM(B13:B17)</f>
        <v>1.8480059098464043</v>
      </c>
      <c r="F19" s="3">
        <f>SUM(B13,B15:B17)</f>
        <v>1.1933522391384273</v>
      </c>
    </row>
    <row r="20" spans="1:6" x14ac:dyDescent="0.25">
      <c r="A20" t="s">
        <v>16</v>
      </c>
      <c r="D20" s="7">
        <f>D18/D19</f>
        <v>4.0836867836211797</v>
      </c>
      <c r="E20" s="6"/>
      <c r="F20" s="7">
        <f>F18/F19</f>
        <v>3.4514162296451358</v>
      </c>
    </row>
    <row r="21" spans="1:6" x14ac:dyDescent="0.25">
      <c r="D21" s="7"/>
      <c r="E21" s="6"/>
      <c r="F21" s="7"/>
    </row>
    <row r="22" spans="1:6" x14ac:dyDescent="0.25">
      <c r="D22" s="7"/>
      <c r="E22" s="6"/>
      <c r="F22" s="7"/>
    </row>
    <row r="23" spans="1:6" ht="15.75" thickBot="1" x14ac:dyDescent="0.3">
      <c r="A23" t="s">
        <v>17</v>
      </c>
      <c r="B23" t="s">
        <v>19</v>
      </c>
      <c r="D23" s="3"/>
      <c r="F23" s="3"/>
    </row>
    <row r="24" spans="1:6" x14ac:dyDescent="0.25">
      <c r="B24" s="6" t="s">
        <v>18</v>
      </c>
      <c r="C24" s="10" t="s">
        <v>6</v>
      </c>
      <c r="D24" s="11" t="s">
        <v>12</v>
      </c>
      <c r="E24" s="10" t="s">
        <v>10</v>
      </c>
      <c r="F24" s="11" t="s">
        <v>13</v>
      </c>
    </row>
    <row r="25" spans="1:6" x14ac:dyDescent="0.25">
      <c r="A25" s="4" t="s">
        <v>0</v>
      </c>
      <c r="B25" s="9">
        <v>0.41</v>
      </c>
      <c r="C25" s="12">
        <v>4.5</v>
      </c>
      <c r="D25" s="13">
        <f>B25*C25</f>
        <v>1.845</v>
      </c>
      <c r="E25" s="12">
        <v>3</v>
      </c>
      <c r="F25" s="13">
        <f>B25*E25</f>
        <v>1.23</v>
      </c>
    </row>
    <row r="26" spans="1:6" x14ac:dyDescent="0.25">
      <c r="A26" s="4" t="s">
        <v>1</v>
      </c>
      <c r="B26" s="9">
        <v>0.37</v>
      </c>
      <c r="C26" s="12">
        <v>5</v>
      </c>
      <c r="D26" s="13">
        <f t="shared" ref="D26:D29" si="2">B26*C26</f>
        <v>1.85</v>
      </c>
      <c r="E26" s="12"/>
      <c r="F26" s="13">
        <f t="shared" ref="F26:F29" si="3">B26*E26</f>
        <v>0</v>
      </c>
    </row>
    <row r="27" spans="1:6" x14ac:dyDescent="0.25">
      <c r="A27" s="4" t="s">
        <v>2</v>
      </c>
      <c r="B27" s="9">
        <v>1</v>
      </c>
      <c r="C27" s="12">
        <v>4</v>
      </c>
      <c r="D27" s="13">
        <f t="shared" si="2"/>
        <v>4</v>
      </c>
      <c r="E27" s="12">
        <v>3</v>
      </c>
      <c r="F27" s="13">
        <f t="shared" si="3"/>
        <v>3</v>
      </c>
    </row>
    <row r="28" spans="1:6" x14ac:dyDescent="0.25">
      <c r="A28" s="4" t="s">
        <v>3</v>
      </c>
      <c r="B28" s="9">
        <v>0.31</v>
      </c>
      <c r="C28" s="12">
        <v>4</v>
      </c>
      <c r="D28" s="13">
        <f t="shared" si="2"/>
        <v>1.24</v>
      </c>
      <c r="E28" s="12">
        <v>2</v>
      </c>
      <c r="F28" s="13">
        <f t="shared" si="3"/>
        <v>0.62</v>
      </c>
    </row>
    <row r="29" spans="1:6" ht="15.75" thickBot="1" x14ac:dyDescent="0.3">
      <c r="A29" s="4" t="s">
        <v>4</v>
      </c>
      <c r="B29" s="9">
        <v>0.5</v>
      </c>
      <c r="C29" s="14">
        <v>4</v>
      </c>
      <c r="D29" s="15">
        <f t="shared" si="2"/>
        <v>2</v>
      </c>
      <c r="E29" s="14">
        <v>4</v>
      </c>
      <c r="F29" s="15">
        <f t="shared" si="3"/>
        <v>2</v>
      </c>
    </row>
    <row r="30" spans="1:6" x14ac:dyDescent="0.25">
      <c r="A30" t="s">
        <v>14</v>
      </c>
      <c r="B30" s="3"/>
      <c r="D30" s="3">
        <f>SUM(D25:D29)</f>
        <v>10.935</v>
      </c>
      <c r="F30" s="3">
        <f>SUM(F25:F29)</f>
        <v>6.8500000000000005</v>
      </c>
    </row>
    <row r="31" spans="1:6" x14ac:dyDescent="0.25">
      <c r="A31" t="s">
        <v>15</v>
      </c>
      <c r="D31" s="3">
        <f>SUM(B25:B29)</f>
        <v>2.59</v>
      </c>
      <c r="F31" s="3">
        <f>SUM(B25,B27:B29)</f>
        <v>2.2199999999999998</v>
      </c>
    </row>
    <row r="32" spans="1:6" x14ac:dyDescent="0.25">
      <c r="A32" t="s">
        <v>16</v>
      </c>
      <c r="D32" s="7">
        <f>D30/D31</f>
        <v>4.2220077220077226</v>
      </c>
      <c r="E32" s="6"/>
      <c r="F32" s="7">
        <f>F30/F31</f>
        <v>3.0855855855855863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2" zoomScale="115" zoomScaleNormal="115" workbookViewId="0">
      <selection activeCell="C12" sqref="C12:G16"/>
    </sheetView>
  </sheetViews>
  <sheetFormatPr baseColWidth="10" defaultRowHeight="15" x14ac:dyDescent="0.25"/>
  <sheetData>
    <row r="1" spans="1:11" x14ac:dyDescent="0.25">
      <c r="A1" s="17" t="s">
        <v>26</v>
      </c>
    </row>
    <row r="3" spans="1:1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11" x14ac:dyDescent="0.25">
      <c r="B4" s="6" t="s">
        <v>6</v>
      </c>
      <c r="C4" s="4">
        <v>4.5</v>
      </c>
      <c r="D4" s="4">
        <v>5</v>
      </c>
      <c r="E4" s="4">
        <v>4</v>
      </c>
      <c r="F4" s="4">
        <v>4</v>
      </c>
      <c r="G4" s="4">
        <v>4</v>
      </c>
      <c r="H4" s="16"/>
    </row>
    <row r="5" spans="1:11" x14ac:dyDescent="0.25">
      <c r="B5" s="6" t="s">
        <v>7</v>
      </c>
      <c r="C5" s="4">
        <v>3</v>
      </c>
      <c r="D5" s="4">
        <v>1</v>
      </c>
      <c r="E5" s="4">
        <v>2</v>
      </c>
      <c r="F5" s="4">
        <v>3</v>
      </c>
      <c r="G5" s="4">
        <v>2</v>
      </c>
      <c r="H5" s="4">
        <v>2</v>
      </c>
    </row>
    <row r="6" spans="1:11" x14ac:dyDescent="0.25">
      <c r="B6" s="6" t="s">
        <v>8</v>
      </c>
      <c r="C6" s="4">
        <v>2</v>
      </c>
      <c r="D6" s="4">
        <v>4</v>
      </c>
      <c r="E6" s="4">
        <v>3</v>
      </c>
      <c r="F6" s="4">
        <v>1</v>
      </c>
      <c r="G6" s="4">
        <v>4</v>
      </c>
      <c r="H6" s="4">
        <v>3</v>
      </c>
    </row>
    <row r="7" spans="1:11" x14ac:dyDescent="0.25">
      <c r="B7" s="6" t="s">
        <v>9</v>
      </c>
      <c r="C7" s="4"/>
      <c r="D7" s="4">
        <v>3</v>
      </c>
      <c r="E7" s="4"/>
      <c r="F7" s="4">
        <v>4</v>
      </c>
      <c r="G7" s="4">
        <v>4</v>
      </c>
      <c r="H7" s="4">
        <v>4</v>
      </c>
    </row>
    <row r="8" spans="1:11" x14ac:dyDescent="0.25">
      <c r="B8" s="6" t="s">
        <v>10</v>
      </c>
      <c r="C8" s="4">
        <v>3</v>
      </c>
      <c r="D8" s="4"/>
      <c r="E8" s="4">
        <v>3</v>
      </c>
      <c r="F8" s="4">
        <v>2</v>
      </c>
      <c r="G8" s="4">
        <v>4</v>
      </c>
      <c r="H8" s="16"/>
    </row>
    <row r="10" spans="1:11" x14ac:dyDescent="0.25">
      <c r="A10" t="s">
        <v>27</v>
      </c>
      <c r="K10" s="2"/>
    </row>
    <row r="11" spans="1:11" x14ac:dyDescent="0.25"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</row>
    <row r="12" spans="1:11" x14ac:dyDescent="0.25">
      <c r="B12" s="6" t="s">
        <v>6</v>
      </c>
      <c r="C12" s="4">
        <v>1</v>
      </c>
      <c r="D12" s="4"/>
      <c r="E12" s="4"/>
      <c r="F12" s="4"/>
      <c r="G12" s="4"/>
    </row>
    <row r="13" spans="1:11" x14ac:dyDescent="0.25">
      <c r="B13" s="6" t="s">
        <v>7</v>
      </c>
      <c r="C13" s="4">
        <f>1/(1+SQRT(($C$4-C5)^2+($D$4-D5)^2+($E$4-E5)^2+($F$4-F5)^2+($G$4-G5)^2))</f>
        <v>0.16076774302686761</v>
      </c>
      <c r="D13" s="4">
        <v>1</v>
      </c>
      <c r="E13" s="4"/>
      <c r="F13" s="4"/>
      <c r="G13" s="4"/>
      <c r="K13" s="1"/>
    </row>
    <row r="14" spans="1:11" x14ac:dyDescent="0.25">
      <c r="B14" s="6" t="s">
        <v>8</v>
      </c>
      <c r="C14" s="4">
        <f>1/(1+SQRT(($C$4-$C6)^2+($D$4-$D6)^2+($E$4-$E6)^2+($F$4-$F6)^2+($G$4-$G6)^2))</f>
        <v>0.19404996501286384</v>
      </c>
      <c r="D14" s="4">
        <f>1/(1+SQRT(($C$5-$C6)^2+($D$5-$D6)^2+($E$5-$E6)^2+($F$5-$F6)^2+($G$5-$G6)^2)+($H$5-$H6)^2)</f>
        <v>0.15725992956937823</v>
      </c>
      <c r="E14" s="4">
        <v>1</v>
      </c>
      <c r="F14" s="4"/>
      <c r="G14" s="4"/>
    </row>
    <row r="15" spans="1:11" x14ac:dyDescent="0.25">
      <c r="B15" s="6" t="s">
        <v>9</v>
      </c>
      <c r="C15" s="4">
        <f>1/(1+SQRT(+($D$4-D7)^2+($F$4-F7)^2+($G$4-G7)^2))</f>
        <v>0.33333333333333331</v>
      </c>
      <c r="D15" s="4">
        <f>1/(1+SQRT(($D$5-$D7)^2+($F$5-$F7)^2+($G$5-$G7)^2)+($H$5-$H7)^2)</f>
        <v>0.125</v>
      </c>
      <c r="E15" s="4">
        <f>1/(1+SQRT(($D$6-$D7)^2+($F$6-$F7)^2+($G$6-$G7)^2)+($H$6-$H7)^2)</f>
        <v>0.19371294336139652</v>
      </c>
      <c r="F15" s="4">
        <v>1</v>
      </c>
      <c r="G15" s="4"/>
    </row>
    <row r="16" spans="1:11" x14ac:dyDescent="0.25">
      <c r="B16" s="6" t="s">
        <v>10</v>
      </c>
      <c r="C16" s="4">
        <f>1/(1+SQRT(($C$4-C8)^2+($E$4-E8)^2+($F$4-F8)^2+($G$4-G8)^2))</f>
        <v>0.27081318457076031</v>
      </c>
      <c r="D16" s="4">
        <f>1/(1+SQRT(($C$5-$C8)^2+($E$5-$E8)^2+($F$5-$F8)^2+($G$5-$G8)^2))</f>
        <v>0.28989794855663564</v>
      </c>
      <c r="E16" s="4">
        <f>1/(1+SQRT(($C$6-$C8)^2+($E$6-$E8)^2+($F$6-$F8)^2+($G$6-$G8)^2))</f>
        <v>0.41421356237309509</v>
      </c>
      <c r="F16" s="4">
        <f>1/(1+SQRT(($F$7-$F8)^2+($G$7-$G8)^2))</f>
        <v>0.33333333333333331</v>
      </c>
      <c r="G16" s="4">
        <v>1</v>
      </c>
    </row>
    <row r="18" spans="1:7" x14ac:dyDescent="0.25">
      <c r="A18" s="6" t="s">
        <v>21</v>
      </c>
    </row>
    <row r="20" spans="1:7" x14ac:dyDescent="0.25">
      <c r="C20" s="6" t="s">
        <v>22</v>
      </c>
      <c r="D20" s="6" t="s">
        <v>6</v>
      </c>
      <c r="E20" s="6" t="s">
        <v>23</v>
      </c>
      <c r="F20" s="6" t="s">
        <v>10</v>
      </c>
      <c r="G20" s="6" t="s">
        <v>24</v>
      </c>
    </row>
    <row r="21" spans="1:7" x14ac:dyDescent="0.25">
      <c r="B21" s="6" t="s">
        <v>7</v>
      </c>
      <c r="C21" s="4">
        <v>2</v>
      </c>
      <c r="D21" s="4">
        <f>C13</f>
        <v>0.16076774302686761</v>
      </c>
      <c r="E21" s="4">
        <f>C21*D21</f>
        <v>0.32153548605373522</v>
      </c>
      <c r="F21" s="4">
        <f>D16</f>
        <v>0.28989794855663564</v>
      </c>
      <c r="G21" s="4">
        <f>C21*F21</f>
        <v>0.57979589711327129</v>
      </c>
    </row>
    <row r="22" spans="1:7" x14ac:dyDescent="0.25">
      <c r="B22" s="6" t="s">
        <v>8</v>
      </c>
      <c r="C22" s="4">
        <v>3</v>
      </c>
      <c r="D22" s="4">
        <f t="shared" ref="D22:D23" si="0">C14</f>
        <v>0.19404996501286384</v>
      </c>
      <c r="E22" s="4">
        <f t="shared" ref="E22:E23" si="1">C22*D22</f>
        <v>0.58214989503859149</v>
      </c>
      <c r="F22" s="4">
        <f>E16</f>
        <v>0.41421356237309509</v>
      </c>
      <c r="G22" s="4">
        <f t="shared" ref="G22:G23" si="2">C22*F22</f>
        <v>1.2426406871192852</v>
      </c>
    </row>
    <row r="23" spans="1:7" x14ac:dyDescent="0.25">
      <c r="B23" s="6" t="s">
        <v>9</v>
      </c>
      <c r="C23" s="4">
        <v>4</v>
      </c>
      <c r="D23" s="4">
        <f t="shared" si="0"/>
        <v>0.33333333333333331</v>
      </c>
      <c r="E23" s="4">
        <f t="shared" si="1"/>
        <v>1.3333333333333333</v>
      </c>
      <c r="F23" s="4">
        <f>F16</f>
        <v>0.33333333333333331</v>
      </c>
      <c r="G23" s="4">
        <f t="shared" si="2"/>
        <v>1.3333333333333333</v>
      </c>
    </row>
    <row r="24" spans="1:7" x14ac:dyDescent="0.25">
      <c r="D24">
        <f>SUM(D21:D23)</f>
        <v>0.68815104137306471</v>
      </c>
      <c r="E24">
        <f>SUM(E21:E23)</f>
        <v>2.2370187144256599</v>
      </c>
      <c r="F24">
        <f>SUM(F21:F23)</f>
        <v>1.0374448442630639</v>
      </c>
      <c r="G24">
        <f>SUM(G21:G23)</f>
        <v>3.1557699175658898</v>
      </c>
    </row>
    <row r="25" spans="1:7" x14ac:dyDescent="0.25">
      <c r="E25" s="6">
        <f>E24/D24</f>
        <v>3.2507670263233872</v>
      </c>
      <c r="G25" s="6">
        <f>G24/F24</f>
        <v>3.0418676568849805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ivansoria</dc:creator>
  <cp:lastModifiedBy>ivan</cp:lastModifiedBy>
  <dcterms:created xsi:type="dcterms:W3CDTF">2015-09-30T15:23:10Z</dcterms:created>
  <dcterms:modified xsi:type="dcterms:W3CDTF">2015-10-14T16:27:56Z</dcterms:modified>
</cp:coreProperties>
</file>