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an\Google Drive\REGISTROS 2016-0\"/>
    </mc:Choice>
  </mc:AlternateContent>
  <bookViews>
    <workbookView xWindow="0" yWindow="0" windowWidth="15360" windowHeight="7905"/>
  </bookViews>
  <sheets>
    <sheet name="BASE DE DATOS I" sheetId="1" r:id="rId1"/>
  </sheets>
  <calcPr calcId="152511"/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2" i="1"/>
  <c r="O33" i="1"/>
  <c r="O34" i="1"/>
  <c r="O9" i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O31" i="1" s="1"/>
  <c r="M32" i="1"/>
  <c r="M33" i="1"/>
  <c r="M34" i="1"/>
  <c r="M9" i="1"/>
  <c r="AB33" i="1"/>
  <c r="AB34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9" i="1"/>
  <c r="W34" i="1" l="1"/>
  <c r="S34" i="1"/>
  <c r="X34" i="1"/>
  <c r="Z34" i="1" s="1"/>
  <c r="W33" i="1"/>
  <c r="S33" i="1"/>
  <c r="X33" i="1"/>
  <c r="Z33" i="1" s="1"/>
  <c r="W32" i="1"/>
  <c r="S32" i="1"/>
  <c r="X32" i="1"/>
  <c r="Z32" i="1" s="1"/>
  <c r="W31" i="1"/>
  <c r="S31" i="1"/>
  <c r="X31" i="1"/>
  <c r="Z31" i="1" s="1"/>
  <c r="W30" i="1"/>
  <c r="S30" i="1"/>
  <c r="X30" i="1"/>
  <c r="Z30" i="1" s="1"/>
  <c r="W29" i="1"/>
  <c r="S29" i="1"/>
  <c r="X29" i="1"/>
  <c r="Z29" i="1" s="1"/>
  <c r="W28" i="1"/>
  <c r="S28" i="1"/>
  <c r="X28" i="1"/>
  <c r="Z28" i="1" s="1"/>
  <c r="W27" i="1"/>
  <c r="S27" i="1"/>
  <c r="X27" i="1" s="1"/>
  <c r="Z27" i="1" s="1"/>
  <c r="W26" i="1"/>
  <c r="S26" i="1"/>
  <c r="X26" i="1"/>
  <c r="Z26" i="1" s="1"/>
  <c r="W25" i="1"/>
  <c r="S25" i="1"/>
  <c r="X25" i="1"/>
  <c r="Z25" i="1" s="1"/>
  <c r="W24" i="1"/>
  <c r="S24" i="1"/>
  <c r="X24" i="1"/>
  <c r="Z24" i="1" s="1"/>
  <c r="W23" i="1"/>
  <c r="S23" i="1"/>
  <c r="X23" i="1"/>
  <c r="Z23" i="1" s="1"/>
  <c r="W22" i="1"/>
  <c r="S22" i="1"/>
  <c r="X22" i="1"/>
  <c r="Z22" i="1" s="1"/>
  <c r="W21" i="1"/>
  <c r="S21" i="1"/>
  <c r="X21" i="1"/>
  <c r="Z21" i="1" s="1"/>
  <c r="W20" i="1"/>
  <c r="S20" i="1"/>
  <c r="X20" i="1"/>
  <c r="Z20" i="1" s="1"/>
  <c r="W19" i="1"/>
  <c r="S19" i="1"/>
  <c r="X19" i="1"/>
  <c r="Z19" i="1" s="1"/>
  <c r="W18" i="1"/>
  <c r="S18" i="1"/>
  <c r="X18" i="1"/>
  <c r="Z18" i="1" s="1"/>
  <c r="W17" i="1"/>
  <c r="S17" i="1"/>
  <c r="X17" i="1" s="1"/>
  <c r="Z17" i="1" s="1"/>
  <c r="W16" i="1"/>
  <c r="S16" i="1"/>
  <c r="X16" i="1"/>
  <c r="Z16" i="1" s="1"/>
  <c r="W15" i="1"/>
  <c r="S15" i="1"/>
  <c r="X15" i="1"/>
  <c r="Z15" i="1" s="1"/>
  <c r="W14" i="1"/>
  <c r="S14" i="1"/>
  <c r="X14" i="1"/>
  <c r="Z14" i="1" s="1"/>
  <c r="W13" i="1"/>
  <c r="S13" i="1"/>
  <c r="X13" i="1"/>
  <c r="Z13" i="1" s="1"/>
  <c r="W12" i="1"/>
  <c r="S12" i="1"/>
  <c r="X12" i="1"/>
  <c r="Z12" i="1" s="1"/>
  <c r="W11" i="1"/>
  <c r="S11" i="1"/>
  <c r="X11" i="1"/>
  <c r="Z11" i="1" s="1"/>
  <c r="W10" i="1"/>
  <c r="S10" i="1"/>
  <c r="X10" i="1"/>
  <c r="Z10" i="1" s="1"/>
  <c r="W9" i="1"/>
  <c r="S9" i="1"/>
  <c r="X9" i="1"/>
  <c r="Z9" i="1" s="1"/>
</calcChain>
</file>

<file path=xl/comments1.xml><?xml version="1.0" encoding="utf-8"?>
<comments xmlns="http://schemas.openxmlformats.org/spreadsheetml/2006/main">
  <authors>
    <author>ivan</author>
  </authors>
  <commentList>
    <comment ref="P17" authorId="0" shapeId="0">
      <text>
        <r>
          <rPr>
            <b/>
            <sz val="9"/>
            <color indexed="81"/>
            <rFont val="Tahoma"/>
            <family val="2"/>
          </rPr>
          <t>ivan:
+1 a cuenta del examen aterior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+2 puntos a cuenta del examene anterior
</t>
        </r>
      </text>
    </comment>
  </commentList>
</comments>
</file>

<file path=xl/sharedStrings.xml><?xml version="1.0" encoding="utf-8"?>
<sst xmlns="http://schemas.openxmlformats.org/spreadsheetml/2006/main" count="149" uniqueCount="96">
  <si>
    <t>REGISTRO DE EVALUACION</t>
  </si>
  <si>
    <t>Escuela Profesional</t>
  </si>
  <si>
    <t>: INGENIERÍA DE SISTEMAS</t>
  </si>
  <si>
    <t>H. Teoría</t>
  </si>
  <si>
    <r>
      <t xml:space="preserve">: 2 </t>
    </r>
    <r>
      <rPr>
        <b/>
        <sz val="11"/>
        <color rgb="FF000000"/>
        <rFont val="Calibri"/>
        <family val="2"/>
      </rPr>
      <t xml:space="preserve">H. Práctica : </t>
    </r>
    <r>
      <rPr>
        <sz val="11"/>
        <color rgb="FF000000"/>
        <rFont val="Calibri"/>
        <family val="2"/>
      </rPr>
      <t>4</t>
    </r>
  </si>
  <si>
    <t>Semestre</t>
  </si>
  <si>
    <t>: 201601</t>
  </si>
  <si>
    <t>Asignatura</t>
  </si>
  <si>
    <t>: BASE DE DATOS I</t>
  </si>
  <si>
    <t>H. Totales</t>
  </si>
  <si>
    <t>: 6</t>
  </si>
  <si>
    <t>Código</t>
  </si>
  <si>
    <t>: IIAB41</t>
  </si>
  <si>
    <t>Curricula</t>
  </si>
  <si>
    <t>: AB</t>
  </si>
  <si>
    <t>Créditos</t>
  </si>
  <si>
    <t>: 4</t>
  </si>
  <si>
    <t>Sección</t>
  </si>
  <si>
    <t>: A</t>
  </si>
  <si>
    <t>Docente</t>
  </si>
  <si>
    <t>: SORIA SOLIS IVAN</t>
  </si>
  <si>
    <t>Ciclo</t>
  </si>
  <si>
    <t>Unidad</t>
  </si>
  <si>
    <t>: 3</t>
  </si>
  <si>
    <t>Nro.</t>
  </si>
  <si>
    <t>CÃ³digo</t>
  </si>
  <si>
    <t>Apellidos y Nombres</t>
  </si>
  <si>
    <t>Primera unidad</t>
  </si>
  <si>
    <t>Segunda unidad</t>
  </si>
  <si>
    <t>Tercera unidad</t>
  </si>
  <si>
    <t>P. UNI</t>
  </si>
  <si>
    <t>APLA</t>
  </si>
  <si>
    <t>Not Final</t>
  </si>
  <si>
    <t>CC</t>
  </si>
  <si>
    <t>CP</t>
  </si>
  <si>
    <t>CA</t>
  </si>
  <si>
    <t>Pro</t>
  </si>
  <si>
    <t>  1000220142</t>
  </si>
  <si>
    <t>ALVAREZ CARTOLÍN ZULMA ISABEL</t>
  </si>
  <si>
    <t>  1003220142</t>
  </si>
  <si>
    <t>ANCCO PARCCO JHOSEP PABEL</t>
  </si>
  <si>
    <t>  1003620142</t>
  </si>
  <si>
    <t>ATAO MALLQUI JESÚS</t>
  </si>
  <si>
    <t>  1003520131</t>
  </si>
  <si>
    <t>AULLA MINAYA LUÍS DORIAN</t>
  </si>
  <si>
    <t>  1005820141</t>
  </si>
  <si>
    <t>AULLA MINAYA RODRIGO</t>
  </si>
  <si>
    <t>  1004320141</t>
  </si>
  <si>
    <t>BARBOZA ALANYA RAUL</t>
  </si>
  <si>
    <t>  1002420142</t>
  </si>
  <si>
    <t>CHIPANA DELGADO JACOB ALDO</t>
  </si>
  <si>
    <t>  1000120142</t>
  </si>
  <si>
    <t>CHIQUILLÁN MINAYA FRANZ ROBERT</t>
  </si>
  <si>
    <t>  1004920122</t>
  </si>
  <si>
    <t>CONDE MUÑOZ ANTHONY</t>
  </si>
  <si>
    <t>  1001820142</t>
  </si>
  <si>
    <t>CUNYA CRUZ JOSÉ ENRIQUE</t>
  </si>
  <si>
    <t>  1008020141</t>
  </si>
  <si>
    <t>ESPINOZA CHIJCHEAPAZA OLIMPIA</t>
  </si>
  <si>
    <t>  1001420142</t>
  </si>
  <si>
    <t>HUAMÁN AYALA ELIO BRAYAN</t>
  </si>
  <si>
    <t>  1002020142</t>
  </si>
  <si>
    <t>HUAMÁN ALLCCAHUAMÁN RUTH MARIBEL</t>
  </si>
  <si>
    <t>  1005420132</t>
  </si>
  <si>
    <t>LEGUIA HUACHOHUILLCA MARIBEL</t>
  </si>
  <si>
    <t>  1000920142</t>
  </si>
  <si>
    <t>LIMA CONTRERAS YESICA</t>
  </si>
  <si>
    <t>  1001020131</t>
  </si>
  <si>
    <t>MAUCAYLLE HUAMÁN PERCY</t>
  </si>
  <si>
    <t>  1014420121</t>
  </si>
  <si>
    <t>PALMA TALAVERANO JULIO CESAR</t>
  </si>
  <si>
    <t>  1006820141</t>
  </si>
  <si>
    <t>PALOMINO CENTENO MARINA</t>
  </si>
  <si>
    <t>  1006220141</t>
  </si>
  <si>
    <t>PASTOR MORENO MIGUEL ANGEL</t>
  </si>
  <si>
    <t>  1000220121</t>
  </si>
  <si>
    <t>PICHIHUA QUISPE CHRISTIAN GERSON</t>
  </si>
  <si>
    <t>  1006920141</t>
  </si>
  <si>
    <t>ROJAS TRUYENQUE ELI</t>
  </si>
  <si>
    <t>  1000520142</t>
  </si>
  <si>
    <t>SALAZAR FLORES WILMER RAUL</t>
  </si>
  <si>
    <t>  1000920132</t>
  </si>
  <si>
    <t>SICHA ISLACHIN WILIAM</t>
  </si>
  <si>
    <t>  1001520142</t>
  </si>
  <si>
    <t>VÁSQUEZ YANAHUILLCA HENRY</t>
  </si>
  <si>
    <t>  1010220131</t>
  </si>
  <si>
    <t>VICENTE OSCCO CARMEN</t>
  </si>
  <si>
    <t>  1000620142</t>
  </si>
  <si>
    <t>YAURI GODOY CLINTON</t>
  </si>
  <si>
    <t>A</t>
  </si>
  <si>
    <t>ej1</t>
  </si>
  <si>
    <t>F</t>
  </si>
  <si>
    <t>ej2</t>
  </si>
  <si>
    <t>ex</t>
  </si>
  <si>
    <t>pej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</si>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</sst>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0"/>
  </numFmts>
  <fonts count="8" x14ac:knownFonts="1">
    <font>
      <sz val="11"/>
      <name val="Calibri"/>
    </font>
    <font>
      <sz val="11"/>
      <color rgb="FF000000"/>
      <name val="Arial Narrow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Arial Narrow"/>
      <family val="2"/>
    </font>
    <font>
      <b/>
      <sz val="12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99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3" fillId="0" borderId="7" xfId="0" applyFont="1" applyBorder="1" applyAlignment="1">
      <alignment horizontal="right" wrapText="1"/>
    </xf>
    <xf numFmtId="0" fontId="3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1" fillId="0" borderId="7" xfId="0" applyFont="1" applyBorder="1" applyAlignment="1">
      <alignment horizontal="left"/>
    </xf>
    <xf numFmtId="0" fontId="0" fillId="0" borderId="8" xfId="0" applyBorder="1">
      <alignment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6" fontId="3" fillId="0" borderId="8" xfId="0" applyNumberFormat="1" applyFont="1" applyBorder="1" applyAlignment="1">
      <alignment wrapText="1"/>
    </xf>
    <xf numFmtId="166" fontId="0" fillId="0" borderId="8" xfId="0" applyNumberFormat="1" applyBorder="1">
      <alignment vertical="center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4"/>
  <sheetViews>
    <sheetView showGridLines="0" tabSelected="1" zoomScale="85" zoomScaleNormal="85" workbookViewId="0">
      <pane xSplit="3" ySplit="8" topLeftCell="D15" activePane="bottomRight" state="frozen"/>
      <selection pane="topRight" activeCell="D1" sqref="D1"/>
      <selection pane="bottomLeft" activeCell="A9" sqref="A9"/>
      <selection pane="bottomRight" activeCell="C18" sqref="C18"/>
    </sheetView>
  </sheetViews>
  <sheetFormatPr baseColWidth="10" defaultColWidth="9" defaultRowHeight="16.5" x14ac:dyDescent="0.3"/>
  <cols>
    <col min="1" max="1" width="5.140625" customWidth="1"/>
    <col min="2" max="2" width="13" customWidth="1"/>
    <col min="3" max="3" width="30.28515625" style="1" customWidth="1"/>
    <col min="4" max="11" width="3.7109375" customWidth="1"/>
    <col min="12" max="13" width="4.7109375" customWidth="1"/>
    <col min="14" max="14" width="3.42578125" customWidth="1"/>
    <col min="15" max="15" width="4" customWidth="1"/>
    <col min="16" max="17" width="3.42578125" customWidth="1"/>
    <col min="18" max="18" width="3.5703125" customWidth="1"/>
    <col min="19" max="19" width="4.28515625" customWidth="1"/>
    <col min="20" max="21" width="3.28515625" customWidth="1"/>
    <col min="22" max="22" width="3.42578125" customWidth="1"/>
    <col min="23" max="23" width="4" customWidth="1"/>
    <col min="24" max="24" width="6.5703125" customWidth="1"/>
    <col min="25" max="25" width="5.5703125" customWidth="1"/>
    <col min="26" max="26" width="9" customWidth="1"/>
    <col min="27" max="256" width="9.140625" customWidth="1"/>
  </cols>
  <sheetData>
    <row r="1" spans="1:30" ht="15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ht="15" customHeight="1" x14ac:dyDescent="0.3">
      <c r="A2" s="15" t="s">
        <v>1</v>
      </c>
      <c r="B2" s="15"/>
      <c r="C2" s="1" t="s">
        <v>2</v>
      </c>
      <c r="D2" s="2"/>
      <c r="E2" s="2"/>
      <c r="F2" s="2"/>
      <c r="G2" s="2"/>
      <c r="H2" s="2"/>
      <c r="I2" s="2"/>
      <c r="J2" s="2"/>
      <c r="K2" s="2"/>
      <c r="L2" s="14" t="s">
        <v>3</v>
      </c>
      <c r="M2" s="14"/>
      <c r="N2" s="18" t="s">
        <v>4</v>
      </c>
      <c r="O2" s="18"/>
      <c r="P2" s="18"/>
      <c r="Q2" s="18"/>
      <c r="R2" s="18"/>
      <c r="S2" s="18"/>
      <c r="T2" s="15" t="s">
        <v>5</v>
      </c>
      <c r="U2" s="15"/>
      <c r="V2" s="15"/>
      <c r="W2" s="19" t="s">
        <v>6</v>
      </c>
      <c r="X2" s="19"/>
      <c r="Y2" s="19"/>
    </row>
    <row r="3" spans="1:30" ht="15" customHeight="1" x14ac:dyDescent="0.3">
      <c r="A3" s="15" t="s">
        <v>7</v>
      </c>
      <c r="B3" s="15"/>
      <c r="C3" s="1" t="s">
        <v>8</v>
      </c>
      <c r="D3" s="2"/>
      <c r="E3" s="2"/>
      <c r="F3" s="2"/>
      <c r="G3" s="2"/>
      <c r="H3" s="2"/>
      <c r="I3" s="2"/>
      <c r="J3" s="2"/>
      <c r="K3" s="2"/>
      <c r="L3" s="14" t="s">
        <v>9</v>
      </c>
      <c r="M3" s="14"/>
      <c r="N3" s="18" t="s">
        <v>10</v>
      </c>
      <c r="O3" s="18"/>
      <c r="P3" s="18"/>
      <c r="Q3" s="18"/>
      <c r="R3" s="18"/>
      <c r="S3" s="18"/>
      <c r="T3" s="15" t="s">
        <v>11</v>
      </c>
      <c r="U3" s="15"/>
      <c r="V3" s="15"/>
      <c r="W3" s="19" t="s">
        <v>12</v>
      </c>
      <c r="X3" s="19"/>
      <c r="Y3" s="19"/>
    </row>
    <row r="4" spans="1:30" ht="15" customHeight="1" x14ac:dyDescent="0.3">
      <c r="A4" s="15" t="s">
        <v>13</v>
      </c>
      <c r="B4" s="15"/>
      <c r="C4" s="1" t="s">
        <v>14</v>
      </c>
      <c r="D4" s="2"/>
      <c r="E4" s="2"/>
      <c r="F4" s="2"/>
      <c r="G4" s="2"/>
      <c r="H4" s="2"/>
      <c r="I4" s="2"/>
      <c r="J4" s="2"/>
      <c r="K4" s="2"/>
      <c r="L4" s="15" t="s">
        <v>15</v>
      </c>
      <c r="M4" s="15"/>
      <c r="N4" s="18" t="s">
        <v>16</v>
      </c>
      <c r="O4" s="18"/>
      <c r="P4" s="18"/>
      <c r="Q4" s="18"/>
      <c r="R4" s="18"/>
      <c r="S4" s="18"/>
      <c r="T4" s="15" t="s">
        <v>17</v>
      </c>
      <c r="U4" s="15"/>
      <c r="V4" s="15"/>
      <c r="W4" s="19" t="s">
        <v>18</v>
      </c>
      <c r="X4" s="19"/>
      <c r="Y4" s="19"/>
    </row>
    <row r="5" spans="1:30" ht="15" customHeight="1" x14ac:dyDescent="0.3">
      <c r="A5" s="15" t="s">
        <v>19</v>
      </c>
      <c r="B5" s="15"/>
      <c r="C5" s="1" t="s">
        <v>20</v>
      </c>
      <c r="D5" s="2"/>
      <c r="E5" s="2"/>
      <c r="F5" s="2"/>
      <c r="G5" s="2"/>
      <c r="H5" s="2"/>
      <c r="I5" s="2"/>
      <c r="J5" s="2"/>
      <c r="K5" s="2"/>
      <c r="L5" s="15" t="s">
        <v>21</v>
      </c>
      <c r="M5" s="15"/>
      <c r="N5" s="18" t="s">
        <v>16</v>
      </c>
      <c r="O5" s="18"/>
      <c r="P5" s="18"/>
      <c r="Q5" s="18"/>
      <c r="R5" s="18"/>
      <c r="S5" s="18"/>
      <c r="T5" s="15" t="s">
        <v>22</v>
      </c>
      <c r="U5" s="15"/>
      <c r="V5" s="15"/>
      <c r="W5" s="19" t="s">
        <v>23</v>
      </c>
      <c r="X5" s="19"/>
      <c r="Y5" s="19"/>
    </row>
    <row r="7" spans="1:30" ht="30" customHeight="1" x14ac:dyDescent="0.25">
      <c r="A7" s="16" t="s">
        <v>24</v>
      </c>
      <c r="B7" s="16" t="s">
        <v>25</v>
      </c>
      <c r="C7" s="23" t="s">
        <v>26</v>
      </c>
      <c r="D7" s="3"/>
      <c r="E7" s="3"/>
      <c r="F7" s="3"/>
      <c r="G7" s="3"/>
      <c r="H7" s="3"/>
      <c r="I7" s="3"/>
      <c r="J7" s="3"/>
      <c r="K7" s="3"/>
      <c r="L7" s="20" t="s">
        <v>27</v>
      </c>
      <c r="M7" s="21"/>
      <c r="N7" s="21"/>
      <c r="O7" s="22"/>
      <c r="P7" s="20" t="s">
        <v>28</v>
      </c>
      <c r="Q7" s="21"/>
      <c r="R7" s="21"/>
      <c r="S7" s="22"/>
      <c r="T7" s="20" t="s">
        <v>29</v>
      </c>
      <c r="U7" s="21"/>
      <c r="V7" s="21"/>
      <c r="W7" s="22"/>
      <c r="X7" s="16" t="s">
        <v>30</v>
      </c>
      <c r="Y7" s="16" t="s">
        <v>31</v>
      </c>
      <c r="Z7" s="16" t="s">
        <v>32</v>
      </c>
    </row>
    <row r="8" spans="1:30" ht="30" x14ac:dyDescent="0.25">
      <c r="A8" s="17"/>
      <c r="B8" s="17"/>
      <c r="C8" s="24"/>
      <c r="D8" s="4"/>
      <c r="E8" s="4" t="s">
        <v>90</v>
      </c>
      <c r="F8" s="4" t="s">
        <v>92</v>
      </c>
      <c r="G8" s="4" t="s">
        <v>94</v>
      </c>
      <c r="H8" s="4" t="s">
        <v>93</v>
      </c>
      <c r="I8" s="4"/>
      <c r="J8" s="4"/>
      <c r="K8" s="4"/>
      <c r="L8" s="5" t="s">
        <v>33</v>
      </c>
      <c r="M8" s="5" t="s">
        <v>34</v>
      </c>
      <c r="N8" s="5" t="s">
        <v>35</v>
      </c>
      <c r="O8" s="6" t="s">
        <v>36</v>
      </c>
      <c r="P8" s="5" t="s">
        <v>33</v>
      </c>
      <c r="Q8" s="5" t="s">
        <v>34</v>
      </c>
      <c r="R8" s="5" t="s">
        <v>35</v>
      </c>
      <c r="S8" s="6" t="s">
        <v>36</v>
      </c>
      <c r="T8" s="5" t="s">
        <v>33</v>
      </c>
      <c r="U8" s="5" t="s">
        <v>34</v>
      </c>
      <c r="V8" s="5" t="s">
        <v>35</v>
      </c>
      <c r="W8" s="6" t="s">
        <v>36</v>
      </c>
      <c r="X8" s="17"/>
      <c r="Y8" s="17"/>
      <c r="Z8" s="17"/>
      <c r="AB8" t="s">
        <v>94</v>
      </c>
      <c r="AC8" t="s">
        <v>95</v>
      </c>
    </row>
    <row r="9" spans="1:30" x14ac:dyDescent="0.3">
      <c r="A9" s="7">
        <v>1</v>
      </c>
      <c r="B9" s="8" t="s">
        <v>37</v>
      </c>
      <c r="C9" s="12" t="s">
        <v>38</v>
      </c>
      <c r="D9" s="9"/>
      <c r="E9" s="9" t="s">
        <v>91</v>
      </c>
      <c r="F9" s="9" t="s">
        <v>91</v>
      </c>
      <c r="G9" s="9"/>
      <c r="H9" s="9"/>
      <c r="I9" s="9"/>
      <c r="J9" s="9"/>
      <c r="K9" s="9"/>
      <c r="L9">
        <v>11</v>
      </c>
      <c r="M9" s="5">
        <f t="shared" ref="M9:M34" si="0">IF(AB9&gt;AC9,ROUND(AVERAGE(AB9:AC9),0),AC9)</f>
        <v>13</v>
      </c>
      <c r="N9" s="5">
        <v>17</v>
      </c>
      <c r="O9" s="6">
        <f>ROUND((L9*0.5)+(M9*0.4)+(N9*0.1),0)</f>
        <v>12</v>
      </c>
      <c r="P9" s="5"/>
      <c r="Q9" s="5"/>
      <c r="R9" s="5"/>
      <c r="S9" s="6">
        <f t="shared" ref="S9:S34" si="1">ROUND((P9*0.5)+(Q9*0.4)+(R9*0.1),0)</f>
        <v>0</v>
      </c>
      <c r="T9" s="5"/>
      <c r="U9" s="5"/>
      <c r="V9" s="5"/>
      <c r="W9" s="6">
        <f t="shared" ref="W9:W34" si="2">ROUND((T9*0.5)+(U9*0.4)+(V9*0.1),0)</f>
        <v>0</v>
      </c>
      <c r="X9" s="10">
        <f t="shared" ref="X9:X34" si="3">ROUND((O9+S9+W9)/3,0)</f>
        <v>4</v>
      </c>
      <c r="Y9" s="5"/>
      <c r="Z9" s="11">
        <f t="shared" ref="Z9:Z34" si="4">IF(Y9="",X9,Y9)</f>
        <v>4</v>
      </c>
      <c r="AB9" s="13">
        <f>8*COUNTA(E9:F9)</f>
        <v>16</v>
      </c>
      <c r="AC9" s="25">
        <v>10</v>
      </c>
    </row>
    <row r="10" spans="1:30" x14ac:dyDescent="0.3">
      <c r="A10" s="7">
        <v>2</v>
      </c>
      <c r="B10" s="8" t="s">
        <v>39</v>
      </c>
      <c r="C10" s="12" t="s">
        <v>40</v>
      </c>
      <c r="D10" s="9"/>
      <c r="E10" s="9" t="s">
        <v>91</v>
      </c>
      <c r="F10" s="9" t="s">
        <v>91</v>
      </c>
      <c r="G10" s="9"/>
      <c r="H10" s="9"/>
      <c r="I10" s="9"/>
      <c r="J10" s="9"/>
      <c r="K10" s="9"/>
      <c r="L10">
        <v>5</v>
      </c>
      <c r="M10" s="5">
        <f t="shared" si="0"/>
        <v>11</v>
      </c>
      <c r="N10" s="5">
        <v>15</v>
      </c>
      <c r="O10" s="6">
        <f t="shared" ref="O10:O34" si="5">ROUND((L10*0.5)+(M10*0.4)+(N10*0.1),0)</f>
        <v>8</v>
      </c>
      <c r="P10" s="5"/>
      <c r="Q10" s="5"/>
      <c r="R10" s="5"/>
      <c r="S10" s="6">
        <f t="shared" si="1"/>
        <v>0</v>
      </c>
      <c r="T10" s="5"/>
      <c r="U10" s="5"/>
      <c r="V10" s="5"/>
      <c r="W10" s="6">
        <f t="shared" si="2"/>
        <v>0</v>
      </c>
      <c r="X10" s="10">
        <f t="shared" si="3"/>
        <v>3</v>
      </c>
      <c r="Y10" s="5"/>
      <c r="Z10" s="11">
        <f t="shared" si="4"/>
        <v>3</v>
      </c>
      <c r="AB10" s="13">
        <f t="shared" ref="AB10:AB34" si="6">8*COUNTA(E10:F10)</f>
        <v>16</v>
      </c>
      <c r="AC10" s="25">
        <v>6</v>
      </c>
    </row>
    <row r="11" spans="1:30" x14ac:dyDescent="0.3">
      <c r="A11" s="7">
        <v>3</v>
      </c>
      <c r="B11" s="8" t="s">
        <v>41</v>
      </c>
      <c r="C11" s="12" t="s">
        <v>42</v>
      </c>
      <c r="D11" s="9"/>
      <c r="E11" s="9" t="s">
        <v>91</v>
      </c>
      <c r="F11" s="9" t="s">
        <v>91</v>
      </c>
      <c r="G11" s="9"/>
      <c r="H11" s="9"/>
      <c r="I11" s="9"/>
      <c r="J11" s="9"/>
      <c r="K11" s="9"/>
      <c r="L11">
        <v>8</v>
      </c>
      <c r="M11" s="5">
        <f t="shared" si="0"/>
        <v>10</v>
      </c>
      <c r="N11" s="5">
        <v>15</v>
      </c>
      <c r="O11" s="6">
        <f t="shared" si="5"/>
        <v>10</v>
      </c>
      <c r="P11" s="5"/>
      <c r="Q11" s="5"/>
      <c r="R11" s="5"/>
      <c r="S11" s="6">
        <f t="shared" si="1"/>
        <v>0</v>
      </c>
      <c r="T11" s="5"/>
      <c r="U11" s="5"/>
      <c r="V11" s="5"/>
      <c r="W11" s="6">
        <f t="shared" si="2"/>
        <v>0</v>
      </c>
      <c r="X11" s="10">
        <f t="shared" si="3"/>
        <v>3</v>
      </c>
      <c r="Y11" s="5"/>
      <c r="Z11" s="11">
        <f t="shared" si="4"/>
        <v>3</v>
      </c>
      <c r="AB11" s="13">
        <f t="shared" si="6"/>
        <v>16</v>
      </c>
      <c r="AC11" s="25">
        <v>4</v>
      </c>
    </row>
    <row r="12" spans="1:30" x14ac:dyDescent="0.3">
      <c r="A12" s="7">
        <v>4</v>
      </c>
      <c r="B12" s="8" t="s">
        <v>43</v>
      </c>
      <c r="C12" s="12" t="s">
        <v>44</v>
      </c>
      <c r="D12" s="9"/>
      <c r="E12" s="9" t="s">
        <v>91</v>
      </c>
      <c r="F12" s="9" t="s">
        <v>91</v>
      </c>
      <c r="G12" s="9"/>
      <c r="H12" s="9"/>
      <c r="I12" s="9"/>
      <c r="J12" s="9"/>
      <c r="K12" s="9"/>
      <c r="L12">
        <v>6</v>
      </c>
      <c r="M12" s="5">
        <f t="shared" si="0"/>
        <v>11</v>
      </c>
      <c r="N12" s="5">
        <v>15</v>
      </c>
      <c r="O12" s="6">
        <f t="shared" si="5"/>
        <v>9</v>
      </c>
      <c r="P12" s="5"/>
      <c r="Q12" s="5"/>
      <c r="R12" s="5"/>
      <c r="S12" s="6">
        <f t="shared" si="1"/>
        <v>0</v>
      </c>
      <c r="T12" s="5"/>
      <c r="U12" s="5"/>
      <c r="V12" s="5"/>
      <c r="W12" s="6">
        <f t="shared" si="2"/>
        <v>0</v>
      </c>
      <c r="X12" s="10">
        <f t="shared" si="3"/>
        <v>3</v>
      </c>
      <c r="Y12" s="5"/>
      <c r="Z12" s="11">
        <f t="shared" si="4"/>
        <v>3</v>
      </c>
      <c r="AB12" s="13">
        <f t="shared" si="6"/>
        <v>16</v>
      </c>
      <c r="AC12" s="25">
        <v>6</v>
      </c>
    </row>
    <row r="13" spans="1:30" x14ac:dyDescent="0.3">
      <c r="A13" s="7">
        <v>5</v>
      </c>
      <c r="B13" s="8" t="s">
        <v>45</v>
      </c>
      <c r="C13" s="12" t="s">
        <v>46</v>
      </c>
      <c r="D13" s="9"/>
      <c r="E13" s="9" t="s">
        <v>91</v>
      </c>
      <c r="F13" s="9" t="s">
        <v>91</v>
      </c>
      <c r="G13" s="9"/>
      <c r="H13" s="9"/>
      <c r="I13" s="9"/>
      <c r="J13" s="9"/>
      <c r="K13" s="9"/>
      <c r="L13">
        <v>10</v>
      </c>
      <c r="M13" s="5">
        <f t="shared" si="0"/>
        <v>10</v>
      </c>
      <c r="N13" s="5">
        <v>15</v>
      </c>
      <c r="O13" s="6">
        <f t="shared" si="5"/>
        <v>11</v>
      </c>
      <c r="P13" s="5"/>
      <c r="Q13" s="5"/>
      <c r="R13" s="5"/>
      <c r="S13" s="6">
        <f t="shared" si="1"/>
        <v>0</v>
      </c>
      <c r="T13" s="5"/>
      <c r="U13" s="5"/>
      <c r="V13" s="5"/>
      <c r="W13" s="6">
        <f t="shared" si="2"/>
        <v>0</v>
      </c>
      <c r="X13" s="10">
        <f t="shared" si="3"/>
        <v>4</v>
      </c>
      <c r="Y13" s="5"/>
      <c r="Z13" s="11">
        <f t="shared" si="4"/>
        <v>4</v>
      </c>
      <c r="AB13" s="13">
        <f t="shared" si="6"/>
        <v>16</v>
      </c>
      <c r="AC13" s="25">
        <v>4</v>
      </c>
    </row>
    <row r="14" spans="1:30" x14ac:dyDescent="0.3">
      <c r="A14" s="7">
        <v>6</v>
      </c>
      <c r="B14" s="8" t="s">
        <v>47</v>
      </c>
      <c r="C14" s="12" t="s">
        <v>48</v>
      </c>
      <c r="D14" s="9"/>
      <c r="E14" s="9" t="s">
        <v>91</v>
      </c>
      <c r="F14" s="9"/>
      <c r="G14" s="9"/>
      <c r="H14" s="9"/>
      <c r="I14" s="9"/>
      <c r="J14" s="9"/>
      <c r="K14" s="9"/>
      <c r="L14">
        <v>11</v>
      </c>
      <c r="M14" s="5">
        <f t="shared" si="0"/>
        <v>7</v>
      </c>
      <c r="N14" s="5">
        <v>15</v>
      </c>
      <c r="O14" s="6">
        <f t="shared" si="5"/>
        <v>10</v>
      </c>
      <c r="P14" s="5"/>
      <c r="Q14" s="5"/>
      <c r="R14" s="5"/>
      <c r="S14" s="6">
        <f t="shared" si="1"/>
        <v>0</v>
      </c>
      <c r="T14" s="5"/>
      <c r="U14" s="5"/>
      <c r="V14" s="5"/>
      <c r="W14" s="6">
        <f t="shared" si="2"/>
        <v>0</v>
      </c>
      <c r="X14" s="10">
        <f t="shared" si="3"/>
        <v>3</v>
      </c>
      <c r="Y14" s="5"/>
      <c r="Z14" s="11">
        <f t="shared" si="4"/>
        <v>3</v>
      </c>
      <c r="AB14" s="13">
        <f t="shared" si="6"/>
        <v>8</v>
      </c>
      <c r="AC14" s="25">
        <v>6</v>
      </c>
    </row>
    <row r="15" spans="1:30" x14ac:dyDescent="0.3">
      <c r="A15" s="7">
        <v>7</v>
      </c>
      <c r="B15" s="8" t="s">
        <v>49</v>
      </c>
      <c r="C15" s="12" t="s">
        <v>50</v>
      </c>
      <c r="D15" s="9"/>
      <c r="E15" s="9" t="s">
        <v>91</v>
      </c>
      <c r="F15" s="9" t="s">
        <v>91</v>
      </c>
      <c r="G15" s="9"/>
      <c r="H15" s="9"/>
      <c r="I15" s="9"/>
      <c r="J15" s="9"/>
      <c r="K15" s="9"/>
      <c r="L15">
        <v>12</v>
      </c>
      <c r="M15" s="5">
        <f t="shared" si="0"/>
        <v>11</v>
      </c>
      <c r="N15" s="5">
        <v>15</v>
      </c>
      <c r="O15" s="6">
        <f t="shared" si="5"/>
        <v>12</v>
      </c>
      <c r="P15" s="5"/>
      <c r="Q15" s="5"/>
      <c r="R15" s="5"/>
      <c r="S15" s="6">
        <f t="shared" si="1"/>
        <v>0</v>
      </c>
      <c r="T15" s="5"/>
      <c r="U15" s="5"/>
      <c r="V15" s="5"/>
      <c r="W15" s="6">
        <f t="shared" si="2"/>
        <v>0</v>
      </c>
      <c r="X15" s="10">
        <f t="shared" si="3"/>
        <v>4</v>
      </c>
      <c r="Y15" s="5"/>
      <c r="Z15" s="11">
        <f t="shared" si="4"/>
        <v>4</v>
      </c>
      <c r="AB15" s="13">
        <f t="shared" si="6"/>
        <v>16</v>
      </c>
      <c r="AC15" s="25">
        <v>6</v>
      </c>
    </row>
    <row r="16" spans="1:30" x14ac:dyDescent="0.3">
      <c r="A16" s="7">
        <v>8</v>
      </c>
      <c r="B16" s="8" t="s">
        <v>51</v>
      </c>
      <c r="C16" s="12" t="s">
        <v>52</v>
      </c>
      <c r="D16" s="9"/>
      <c r="E16" s="9" t="s">
        <v>89</v>
      </c>
      <c r="F16" s="9" t="s">
        <v>91</v>
      </c>
      <c r="G16" s="9"/>
      <c r="H16" s="9"/>
      <c r="I16" s="9"/>
      <c r="J16" s="9"/>
      <c r="K16" s="9"/>
      <c r="L16">
        <v>16</v>
      </c>
      <c r="M16" s="5">
        <f t="shared" si="0"/>
        <v>15</v>
      </c>
      <c r="N16" s="5">
        <v>15</v>
      </c>
      <c r="O16" s="6">
        <f t="shared" si="5"/>
        <v>16</v>
      </c>
      <c r="P16" s="5"/>
      <c r="Q16" s="5"/>
      <c r="R16" s="5"/>
      <c r="S16" s="6">
        <f t="shared" si="1"/>
        <v>0</v>
      </c>
      <c r="T16" s="5"/>
      <c r="U16" s="5"/>
      <c r="V16" s="5"/>
      <c r="W16" s="6">
        <f t="shared" si="2"/>
        <v>0</v>
      </c>
      <c r="X16" s="10">
        <f t="shared" si="3"/>
        <v>5</v>
      </c>
      <c r="Y16" s="5"/>
      <c r="Z16" s="11">
        <f t="shared" si="4"/>
        <v>5</v>
      </c>
      <c r="AB16" s="13">
        <f t="shared" si="6"/>
        <v>16</v>
      </c>
      <c r="AC16" s="25">
        <v>14</v>
      </c>
    </row>
    <row r="17" spans="1:29" x14ac:dyDescent="0.3">
      <c r="A17" s="7">
        <v>9</v>
      </c>
      <c r="B17" s="8" t="s">
        <v>53</v>
      </c>
      <c r="C17" s="12" t="s">
        <v>54</v>
      </c>
      <c r="D17" s="9"/>
      <c r="E17" s="9"/>
      <c r="F17" s="9"/>
      <c r="G17" s="9"/>
      <c r="H17" s="9"/>
      <c r="I17" s="9"/>
      <c r="J17" s="9"/>
      <c r="K17" s="9"/>
      <c r="L17">
        <v>5</v>
      </c>
      <c r="M17" s="5">
        <f t="shared" si="0"/>
        <v>0</v>
      </c>
      <c r="N17" s="5">
        <v>14</v>
      </c>
      <c r="O17" s="6">
        <f t="shared" si="5"/>
        <v>4</v>
      </c>
      <c r="P17" s="5">
        <v>1</v>
      </c>
      <c r="Q17" s="5"/>
      <c r="R17" s="5"/>
      <c r="S17" s="6">
        <f t="shared" si="1"/>
        <v>1</v>
      </c>
      <c r="T17" s="5"/>
      <c r="U17" s="5"/>
      <c r="V17" s="5"/>
      <c r="W17" s="6">
        <f t="shared" si="2"/>
        <v>0</v>
      </c>
      <c r="X17" s="10">
        <f t="shared" si="3"/>
        <v>2</v>
      </c>
      <c r="Y17" s="5"/>
      <c r="Z17" s="11">
        <f t="shared" si="4"/>
        <v>2</v>
      </c>
      <c r="AB17" s="13">
        <f t="shared" si="6"/>
        <v>0</v>
      </c>
      <c r="AC17" s="26">
        <v>0</v>
      </c>
    </row>
    <row r="18" spans="1:29" x14ac:dyDescent="0.3">
      <c r="A18" s="7">
        <v>10</v>
      </c>
      <c r="B18" s="8" t="s">
        <v>55</v>
      </c>
      <c r="C18" s="12" t="s">
        <v>56</v>
      </c>
      <c r="D18" s="9"/>
      <c r="E18" s="9" t="s">
        <v>91</v>
      </c>
      <c r="F18" s="9" t="s">
        <v>91</v>
      </c>
      <c r="G18" s="9"/>
      <c r="H18" s="9"/>
      <c r="I18" s="9"/>
      <c r="J18" s="9"/>
      <c r="K18" s="9"/>
      <c r="L18">
        <v>9</v>
      </c>
      <c r="M18" s="5">
        <f t="shared" si="0"/>
        <v>13</v>
      </c>
      <c r="N18" s="5">
        <v>15</v>
      </c>
      <c r="O18" s="6">
        <f t="shared" si="5"/>
        <v>11</v>
      </c>
      <c r="P18" s="5"/>
      <c r="Q18" s="5"/>
      <c r="R18" s="5"/>
      <c r="S18" s="6">
        <f t="shared" si="1"/>
        <v>0</v>
      </c>
      <c r="T18" s="5"/>
      <c r="U18" s="5"/>
      <c r="V18" s="5"/>
      <c r="W18" s="6">
        <f t="shared" si="2"/>
        <v>0</v>
      </c>
      <c r="X18" s="10">
        <f t="shared" si="3"/>
        <v>4</v>
      </c>
      <c r="Y18" s="5"/>
      <c r="Z18" s="11">
        <f t="shared" si="4"/>
        <v>4</v>
      </c>
      <c r="AB18" s="13">
        <f t="shared" si="6"/>
        <v>16</v>
      </c>
      <c r="AC18" s="25">
        <v>10</v>
      </c>
    </row>
    <row r="19" spans="1:29" x14ac:dyDescent="0.3">
      <c r="A19" s="7">
        <v>11</v>
      </c>
      <c r="B19" s="8" t="s">
        <v>57</v>
      </c>
      <c r="C19" s="12" t="s">
        <v>58</v>
      </c>
      <c r="D19" s="9"/>
      <c r="E19" s="9" t="s">
        <v>91</v>
      </c>
      <c r="F19" s="9" t="s">
        <v>91</v>
      </c>
      <c r="G19" s="9"/>
      <c r="H19" s="9"/>
      <c r="I19" s="9"/>
      <c r="J19" s="9"/>
      <c r="K19" s="9"/>
      <c r="L19">
        <v>7</v>
      </c>
      <c r="M19" s="5">
        <f t="shared" si="0"/>
        <v>10</v>
      </c>
      <c r="N19" s="5">
        <v>15</v>
      </c>
      <c r="O19" s="6">
        <f t="shared" si="5"/>
        <v>9</v>
      </c>
      <c r="P19" s="5"/>
      <c r="Q19" s="5"/>
      <c r="R19" s="5"/>
      <c r="S19" s="6">
        <f t="shared" si="1"/>
        <v>0</v>
      </c>
      <c r="T19" s="5"/>
      <c r="U19" s="5"/>
      <c r="V19" s="5"/>
      <c r="W19" s="6">
        <f t="shared" si="2"/>
        <v>0</v>
      </c>
      <c r="X19" s="10">
        <f t="shared" si="3"/>
        <v>3</v>
      </c>
      <c r="Y19" s="5"/>
      <c r="Z19" s="11">
        <f t="shared" si="4"/>
        <v>3</v>
      </c>
      <c r="AB19" s="13">
        <f t="shared" si="6"/>
        <v>16</v>
      </c>
      <c r="AC19" s="25">
        <v>4</v>
      </c>
    </row>
    <row r="20" spans="1:29" x14ac:dyDescent="0.3">
      <c r="A20" s="7">
        <v>12</v>
      </c>
      <c r="B20" s="8" t="s">
        <v>59</v>
      </c>
      <c r="C20" s="12" t="s">
        <v>60</v>
      </c>
      <c r="D20" s="9"/>
      <c r="E20" s="9" t="s">
        <v>91</v>
      </c>
      <c r="F20" s="9" t="s">
        <v>91</v>
      </c>
      <c r="G20" s="9"/>
      <c r="H20" s="9"/>
      <c r="I20" s="9"/>
      <c r="J20" s="9"/>
      <c r="K20" s="9"/>
      <c r="L20">
        <v>15</v>
      </c>
      <c r="M20" s="5">
        <f t="shared" si="0"/>
        <v>20</v>
      </c>
      <c r="N20" s="5">
        <v>17</v>
      </c>
      <c r="O20" s="6">
        <f t="shared" si="5"/>
        <v>17</v>
      </c>
      <c r="P20" s="5"/>
      <c r="Q20" s="5"/>
      <c r="R20" s="5"/>
      <c r="S20" s="6">
        <f t="shared" si="1"/>
        <v>0</v>
      </c>
      <c r="T20" s="5"/>
      <c r="U20" s="5"/>
      <c r="V20" s="5"/>
      <c r="W20" s="6">
        <f t="shared" si="2"/>
        <v>0</v>
      </c>
      <c r="X20" s="10">
        <f t="shared" si="3"/>
        <v>6</v>
      </c>
      <c r="Y20" s="5"/>
      <c r="Z20" s="11">
        <f t="shared" si="4"/>
        <v>6</v>
      </c>
      <c r="AB20" s="13">
        <f t="shared" si="6"/>
        <v>16</v>
      </c>
      <c r="AC20" s="25">
        <v>20</v>
      </c>
    </row>
    <row r="21" spans="1:29" x14ac:dyDescent="0.3">
      <c r="A21" s="7">
        <v>13</v>
      </c>
      <c r="B21" s="8" t="s">
        <v>61</v>
      </c>
      <c r="C21" s="12" t="s">
        <v>62</v>
      </c>
      <c r="D21" s="9"/>
      <c r="E21" s="9" t="s">
        <v>91</v>
      </c>
      <c r="F21" s="9" t="s">
        <v>91</v>
      </c>
      <c r="G21" s="9"/>
      <c r="H21" s="9"/>
      <c r="I21" s="9"/>
      <c r="J21" s="9"/>
      <c r="K21" s="9"/>
      <c r="L21">
        <v>11</v>
      </c>
      <c r="M21" s="5">
        <f t="shared" si="0"/>
        <v>15</v>
      </c>
      <c r="N21" s="5">
        <v>17</v>
      </c>
      <c r="O21" s="6">
        <f t="shared" si="5"/>
        <v>13</v>
      </c>
      <c r="P21" s="5"/>
      <c r="Q21" s="5"/>
      <c r="R21" s="5"/>
      <c r="S21" s="6">
        <f t="shared" si="1"/>
        <v>0</v>
      </c>
      <c r="T21" s="5"/>
      <c r="U21" s="5"/>
      <c r="V21" s="5"/>
      <c r="W21" s="6">
        <f t="shared" si="2"/>
        <v>0</v>
      </c>
      <c r="X21" s="10">
        <f t="shared" si="3"/>
        <v>4</v>
      </c>
      <c r="Y21" s="5"/>
      <c r="Z21" s="11">
        <f t="shared" si="4"/>
        <v>4</v>
      </c>
      <c r="AB21" s="13">
        <f t="shared" si="6"/>
        <v>16</v>
      </c>
      <c r="AC21" s="25">
        <v>14</v>
      </c>
    </row>
    <row r="22" spans="1:29" x14ac:dyDescent="0.3">
      <c r="A22" s="7">
        <v>14</v>
      </c>
      <c r="B22" s="8" t="s">
        <v>63</v>
      </c>
      <c r="C22" s="12" t="s">
        <v>64</v>
      </c>
      <c r="D22" s="9"/>
      <c r="E22" s="9" t="s">
        <v>91</v>
      </c>
      <c r="F22" s="9" t="s">
        <v>91</v>
      </c>
      <c r="G22" s="9"/>
      <c r="H22" s="9"/>
      <c r="I22" s="9"/>
      <c r="J22" s="9"/>
      <c r="K22" s="9"/>
      <c r="L22">
        <v>8</v>
      </c>
      <c r="M22" s="5">
        <f t="shared" si="0"/>
        <v>11</v>
      </c>
      <c r="N22" s="5">
        <v>17</v>
      </c>
      <c r="O22" s="6">
        <f t="shared" si="5"/>
        <v>10</v>
      </c>
      <c r="P22" s="5"/>
      <c r="Q22" s="5"/>
      <c r="R22" s="5"/>
      <c r="S22" s="6">
        <f t="shared" si="1"/>
        <v>0</v>
      </c>
      <c r="T22" s="5"/>
      <c r="U22" s="5"/>
      <c r="V22" s="5"/>
      <c r="W22" s="6">
        <f t="shared" si="2"/>
        <v>0</v>
      </c>
      <c r="X22" s="10">
        <f t="shared" si="3"/>
        <v>3</v>
      </c>
      <c r="Y22" s="5"/>
      <c r="Z22" s="11">
        <f t="shared" si="4"/>
        <v>3</v>
      </c>
      <c r="AB22" s="13">
        <f t="shared" si="6"/>
        <v>16</v>
      </c>
      <c r="AC22" s="25">
        <v>6</v>
      </c>
    </row>
    <row r="23" spans="1:29" x14ac:dyDescent="0.3">
      <c r="A23" s="7">
        <v>15</v>
      </c>
      <c r="B23" s="8" t="s">
        <v>65</v>
      </c>
      <c r="C23" s="12" t="s">
        <v>66</v>
      </c>
      <c r="D23" s="9"/>
      <c r="E23" s="9" t="s">
        <v>91</v>
      </c>
      <c r="F23" s="9" t="s">
        <v>91</v>
      </c>
      <c r="G23" s="9"/>
      <c r="H23" s="9"/>
      <c r="I23" s="9"/>
      <c r="J23" s="9"/>
      <c r="K23" s="9"/>
      <c r="L23">
        <v>8</v>
      </c>
      <c r="M23" s="5">
        <f t="shared" si="0"/>
        <v>13</v>
      </c>
      <c r="N23" s="5">
        <v>15</v>
      </c>
      <c r="O23" s="6">
        <f t="shared" si="5"/>
        <v>11</v>
      </c>
      <c r="P23" s="5"/>
      <c r="Q23" s="5"/>
      <c r="R23" s="5"/>
      <c r="S23" s="6">
        <f t="shared" si="1"/>
        <v>0</v>
      </c>
      <c r="T23" s="5"/>
      <c r="U23" s="5"/>
      <c r="V23" s="5"/>
      <c r="W23" s="6">
        <f t="shared" si="2"/>
        <v>0</v>
      </c>
      <c r="X23" s="10">
        <f t="shared" si="3"/>
        <v>4</v>
      </c>
      <c r="Y23" s="5"/>
      <c r="Z23" s="11">
        <f t="shared" si="4"/>
        <v>4</v>
      </c>
      <c r="AB23" s="13">
        <f t="shared" si="6"/>
        <v>16</v>
      </c>
      <c r="AC23" s="25">
        <v>10</v>
      </c>
    </row>
    <row r="24" spans="1:29" x14ac:dyDescent="0.3">
      <c r="A24" s="7">
        <v>16</v>
      </c>
      <c r="B24" s="8" t="s">
        <v>67</v>
      </c>
      <c r="C24" s="12" t="s">
        <v>68</v>
      </c>
      <c r="D24" s="9"/>
      <c r="E24" s="9"/>
      <c r="F24" s="9" t="s">
        <v>91</v>
      </c>
      <c r="G24" s="9"/>
      <c r="H24" s="9"/>
      <c r="I24" s="9"/>
      <c r="J24" s="9"/>
      <c r="K24" s="9"/>
      <c r="L24">
        <v>14</v>
      </c>
      <c r="M24" s="5">
        <f t="shared" si="0"/>
        <v>14</v>
      </c>
      <c r="N24" s="5">
        <v>16</v>
      </c>
      <c r="O24" s="6">
        <f t="shared" si="5"/>
        <v>14</v>
      </c>
      <c r="P24" s="5"/>
      <c r="Q24" s="5"/>
      <c r="R24" s="5"/>
      <c r="S24" s="6">
        <f t="shared" si="1"/>
        <v>0</v>
      </c>
      <c r="T24" s="5"/>
      <c r="U24" s="5"/>
      <c r="V24" s="5"/>
      <c r="W24" s="6">
        <f t="shared" si="2"/>
        <v>0</v>
      </c>
      <c r="X24" s="10">
        <f t="shared" si="3"/>
        <v>5</v>
      </c>
      <c r="Y24" s="5"/>
      <c r="Z24" s="11">
        <f t="shared" si="4"/>
        <v>5</v>
      </c>
      <c r="AB24" s="13">
        <f t="shared" si="6"/>
        <v>8</v>
      </c>
      <c r="AC24" s="25">
        <v>14</v>
      </c>
    </row>
    <row r="25" spans="1:29" x14ac:dyDescent="0.3">
      <c r="A25" s="7">
        <v>17</v>
      </c>
      <c r="B25" s="8" t="s">
        <v>69</v>
      </c>
      <c r="C25" s="12" t="s">
        <v>70</v>
      </c>
      <c r="D25" s="9"/>
      <c r="E25" s="9"/>
      <c r="F25" s="9"/>
      <c r="G25" s="9"/>
      <c r="H25" s="9"/>
      <c r="I25" s="9"/>
      <c r="J25" s="9"/>
      <c r="K25" s="9"/>
      <c r="L25">
        <v>15</v>
      </c>
      <c r="M25" s="5">
        <f t="shared" si="0"/>
        <v>4</v>
      </c>
      <c r="N25" s="5">
        <v>15</v>
      </c>
      <c r="O25" s="6">
        <f t="shared" si="5"/>
        <v>11</v>
      </c>
      <c r="P25" s="5"/>
      <c r="Q25" s="5"/>
      <c r="R25" s="5"/>
      <c r="S25" s="6">
        <f t="shared" si="1"/>
        <v>0</v>
      </c>
      <c r="T25" s="5"/>
      <c r="U25" s="5"/>
      <c r="V25" s="5"/>
      <c r="W25" s="6">
        <f t="shared" si="2"/>
        <v>0</v>
      </c>
      <c r="X25" s="10">
        <f t="shared" si="3"/>
        <v>4</v>
      </c>
      <c r="Y25" s="5"/>
      <c r="Z25" s="11">
        <f t="shared" si="4"/>
        <v>4</v>
      </c>
      <c r="AB25" s="13">
        <f t="shared" si="6"/>
        <v>0</v>
      </c>
      <c r="AC25" s="25">
        <v>4</v>
      </c>
    </row>
    <row r="26" spans="1:29" x14ac:dyDescent="0.3">
      <c r="A26" s="7">
        <v>18</v>
      </c>
      <c r="B26" s="8" t="s">
        <v>71</v>
      </c>
      <c r="C26" s="12" t="s">
        <v>72</v>
      </c>
      <c r="D26" s="9"/>
      <c r="E26" s="9" t="s">
        <v>91</v>
      </c>
      <c r="F26" s="9" t="s">
        <v>91</v>
      </c>
      <c r="G26" s="9"/>
      <c r="H26" s="9"/>
      <c r="I26" s="9"/>
      <c r="J26" s="9"/>
      <c r="K26" s="9"/>
      <c r="L26">
        <v>7</v>
      </c>
      <c r="M26" s="5">
        <f t="shared" si="0"/>
        <v>9</v>
      </c>
      <c r="N26" s="5">
        <v>15</v>
      </c>
      <c r="O26" s="6">
        <f t="shared" si="5"/>
        <v>9</v>
      </c>
      <c r="P26" s="5"/>
      <c r="Q26" s="5"/>
      <c r="R26" s="5"/>
      <c r="S26" s="6">
        <f t="shared" si="1"/>
        <v>0</v>
      </c>
      <c r="T26" s="5"/>
      <c r="U26" s="5"/>
      <c r="V26" s="5"/>
      <c r="W26" s="6">
        <f t="shared" si="2"/>
        <v>0</v>
      </c>
      <c r="X26" s="10">
        <f t="shared" si="3"/>
        <v>3</v>
      </c>
      <c r="Y26" s="5"/>
      <c r="Z26" s="11">
        <f t="shared" si="4"/>
        <v>3</v>
      </c>
      <c r="AB26" s="13">
        <f t="shared" si="6"/>
        <v>16</v>
      </c>
      <c r="AC26" s="25">
        <v>2</v>
      </c>
    </row>
    <row r="27" spans="1:29" x14ac:dyDescent="0.3">
      <c r="A27" s="7">
        <v>19</v>
      </c>
      <c r="B27" s="8" t="s">
        <v>73</v>
      </c>
      <c r="C27" s="12" t="s">
        <v>74</v>
      </c>
      <c r="D27" s="9"/>
      <c r="E27" s="9" t="s">
        <v>91</v>
      </c>
      <c r="F27" s="9" t="s">
        <v>91</v>
      </c>
      <c r="G27" s="9"/>
      <c r="H27" s="9"/>
      <c r="I27" s="9"/>
      <c r="J27" s="9"/>
      <c r="K27" s="9"/>
      <c r="L27">
        <v>9</v>
      </c>
      <c r="M27" s="5">
        <f t="shared" si="0"/>
        <v>11</v>
      </c>
      <c r="N27" s="5">
        <v>15</v>
      </c>
      <c r="O27" s="6">
        <f t="shared" si="5"/>
        <v>10</v>
      </c>
      <c r="P27" s="5">
        <v>2</v>
      </c>
      <c r="Q27" s="5"/>
      <c r="R27" s="5"/>
      <c r="S27" s="6">
        <f t="shared" si="1"/>
        <v>1</v>
      </c>
      <c r="T27" s="5"/>
      <c r="U27" s="5"/>
      <c r="V27" s="5"/>
      <c r="W27" s="6">
        <f t="shared" si="2"/>
        <v>0</v>
      </c>
      <c r="X27" s="10">
        <f t="shared" si="3"/>
        <v>4</v>
      </c>
      <c r="Y27" s="5"/>
      <c r="Z27" s="11">
        <f t="shared" si="4"/>
        <v>4</v>
      </c>
      <c r="AB27" s="13">
        <f t="shared" si="6"/>
        <v>16</v>
      </c>
      <c r="AC27" s="25">
        <v>6</v>
      </c>
    </row>
    <row r="28" spans="1:29" x14ac:dyDescent="0.3">
      <c r="A28" s="7">
        <v>20</v>
      </c>
      <c r="B28" s="8" t="s">
        <v>75</v>
      </c>
      <c r="C28" s="12" t="s">
        <v>76</v>
      </c>
      <c r="D28" s="9"/>
      <c r="E28" s="9" t="s">
        <v>91</v>
      </c>
      <c r="F28" s="9" t="s">
        <v>91</v>
      </c>
      <c r="G28" s="9"/>
      <c r="H28" s="9"/>
      <c r="I28" s="9"/>
      <c r="J28" s="9"/>
      <c r="K28" s="9"/>
      <c r="L28">
        <v>12</v>
      </c>
      <c r="M28" s="5">
        <f t="shared" si="0"/>
        <v>10</v>
      </c>
      <c r="N28" s="5">
        <v>15</v>
      </c>
      <c r="O28" s="6">
        <f t="shared" si="5"/>
        <v>12</v>
      </c>
      <c r="P28" s="5"/>
      <c r="Q28" s="5"/>
      <c r="R28" s="5"/>
      <c r="S28" s="6">
        <f t="shared" si="1"/>
        <v>0</v>
      </c>
      <c r="T28" s="5"/>
      <c r="U28" s="5"/>
      <c r="V28" s="5"/>
      <c r="W28" s="6">
        <f t="shared" si="2"/>
        <v>0</v>
      </c>
      <c r="X28" s="10">
        <f t="shared" si="3"/>
        <v>4</v>
      </c>
      <c r="Y28" s="5"/>
      <c r="Z28" s="11">
        <f t="shared" si="4"/>
        <v>4</v>
      </c>
      <c r="AB28" s="13">
        <f t="shared" si="6"/>
        <v>16</v>
      </c>
      <c r="AC28" s="25">
        <v>4</v>
      </c>
    </row>
    <row r="29" spans="1:29" x14ac:dyDescent="0.3">
      <c r="A29" s="7">
        <v>21</v>
      </c>
      <c r="B29" s="8" t="s">
        <v>77</v>
      </c>
      <c r="C29" s="12" t="s">
        <v>78</v>
      </c>
      <c r="D29" s="9"/>
      <c r="E29" s="9" t="s">
        <v>89</v>
      </c>
      <c r="F29" s="9" t="s">
        <v>91</v>
      </c>
      <c r="G29" s="9"/>
      <c r="H29" s="9"/>
      <c r="I29" s="9"/>
      <c r="J29" s="9"/>
      <c r="K29" s="9"/>
      <c r="L29">
        <v>14</v>
      </c>
      <c r="M29" s="5">
        <f t="shared" si="0"/>
        <v>14</v>
      </c>
      <c r="N29" s="5">
        <v>15</v>
      </c>
      <c r="O29" s="6">
        <f t="shared" si="5"/>
        <v>14</v>
      </c>
      <c r="P29" s="5"/>
      <c r="Q29" s="5"/>
      <c r="R29" s="5"/>
      <c r="S29" s="6">
        <f t="shared" si="1"/>
        <v>0</v>
      </c>
      <c r="T29" s="5"/>
      <c r="U29" s="5"/>
      <c r="V29" s="5"/>
      <c r="W29" s="6">
        <f t="shared" si="2"/>
        <v>0</v>
      </c>
      <c r="X29" s="10">
        <f t="shared" si="3"/>
        <v>5</v>
      </c>
      <c r="Y29" s="5"/>
      <c r="Z29" s="11">
        <f t="shared" si="4"/>
        <v>5</v>
      </c>
      <c r="AB29" s="13">
        <f t="shared" si="6"/>
        <v>16</v>
      </c>
      <c r="AC29" s="25">
        <v>12</v>
      </c>
    </row>
    <row r="30" spans="1:29" x14ac:dyDescent="0.3">
      <c r="A30" s="7">
        <v>22</v>
      </c>
      <c r="B30" s="8" t="s">
        <v>79</v>
      </c>
      <c r="C30" s="12" t="s">
        <v>80</v>
      </c>
      <c r="D30" s="9"/>
      <c r="E30" s="9"/>
      <c r="F30" s="9" t="s">
        <v>91</v>
      </c>
      <c r="G30" s="9"/>
      <c r="H30" s="9"/>
      <c r="I30" s="9"/>
      <c r="J30" s="9"/>
      <c r="K30" s="9"/>
      <c r="L30">
        <v>7</v>
      </c>
      <c r="M30" s="5">
        <f t="shared" si="0"/>
        <v>4</v>
      </c>
      <c r="N30" s="5">
        <v>15</v>
      </c>
      <c r="O30" s="6">
        <f t="shared" si="5"/>
        <v>7</v>
      </c>
      <c r="P30" s="5"/>
      <c r="Q30" s="5"/>
      <c r="R30" s="5"/>
      <c r="S30" s="6">
        <f t="shared" si="1"/>
        <v>0</v>
      </c>
      <c r="T30" s="5"/>
      <c r="U30" s="5"/>
      <c r="V30" s="5"/>
      <c r="W30" s="6">
        <f t="shared" si="2"/>
        <v>0</v>
      </c>
      <c r="X30" s="10">
        <f t="shared" si="3"/>
        <v>2</v>
      </c>
      <c r="Y30" s="5"/>
      <c r="Z30" s="11">
        <f t="shared" si="4"/>
        <v>2</v>
      </c>
      <c r="AB30" s="13">
        <f t="shared" si="6"/>
        <v>8</v>
      </c>
      <c r="AC30" s="25">
        <v>0</v>
      </c>
    </row>
    <row r="31" spans="1:29" x14ac:dyDescent="0.3">
      <c r="A31" s="7">
        <v>23</v>
      </c>
      <c r="B31" s="8" t="s">
        <v>81</v>
      </c>
      <c r="C31" s="12" t="s">
        <v>82</v>
      </c>
      <c r="D31" s="9"/>
      <c r="E31" s="9" t="s">
        <v>91</v>
      </c>
      <c r="F31" s="9" t="s">
        <v>91</v>
      </c>
      <c r="G31" s="9"/>
      <c r="H31" s="9"/>
      <c r="I31" s="9"/>
      <c r="J31" s="9"/>
      <c r="K31" s="9"/>
      <c r="L31">
        <v>5</v>
      </c>
      <c r="M31" s="5">
        <f t="shared" si="0"/>
        <v>8</v>
      </c>
      <c r="N31" s="5">
        <v>15</v>
      </c>
      <c r="O31" s="6">
        <f t="shared" si="5"/>
        <v>7</v>
      </c>
      <c r="P31" s="5"/>
      <c r="Q31" s="5"/>
      <c r="R31" s="5"/>
      <c r="S31" s="6">
        <f t="shared" si="1"/>
        <v>0</v>
      </c>
      <c r="T31" s="5"/>
      <c r="U31" s="5"/>
      <c r="V31" s="5"/>
      <c r="W31" s="6">
        <f t="shared" si="2"/>
        <v>0</v>
      </c>
      <c r="X31" s="10">
        <f t="shared" si="3"/>
        <v>2</v>
      </c>
      <c r="Y31" s="5"/>
      <c r="Z31" s="11">
        <f t="shared" si="4"/>
        <v>2</v>
      </c>
      <c r="AB31" s="13">
        <f t="shared" si="6"/>
        <v>16</v>
      </c>
      <c r="AC31" s="25">
        <v>0</v>
      </c>
    </row>
    <row r="32" spans="1:29" x14ac:dyDescent="0.3">
      <c r="A32" s="7">
        <v>24</v>
      </c>
      <c r="B32" s="8" t="s">
        <v>83</v>
      </c>
      <c r="C32" s="12" t="s">
        <v>84</v>
      </c>
      <c r="D32" s="9"/>
      <c r="E32" s="9" t="s">
        <v>91</v>
      </c>
      <c r="F32" s="9" t="s">
        <v>91</v>
      </c>
      <c r="G32" s="9"/>
      <c r="H32" s="9"/>
      <c r="I32" s="9"/>
      <c r="J32" s="9"/>
      <c r="K32" s="9"/>
      <c r="L32">
        <v>14</v>
      </c>
      <c r="M32" s="5">
        <f t="shared" si="0"/>
        <v>13</v>
      </c>
      <c r="N32" s="5">
        <v>15</v>
      </c>
      <c r="O32" s="6">
        <f t="shared" si="5"/>
        <v>14</v>
      </c>
      <c r="P32" s="5"/>
      <c r="Q32" s="5"/>
      <c r="R32" s="5"/>
      <c r="S32" s="6">
        <f t="shared" si="1"/>
        <v>0</v>
      </c>
      <c r="T32" s="5"/>
      <c r="U32" s="5"/>
      <c r="V32" s="5"/>
      <c r="W32" s="6">
        <f t="shared" si="2"/>
        <v>0</v>
      </c>
      <c r="X32" s="10">
        <f t="shared" si="3"/>
        <v>5</v>
      </c>
      <c r="Y32" s="5"/>
      <c r="Z32" s="11">
        <f t="shared" si="4"/>
        <v>5</v>
      </c>
      <c r="AB32" s="13">
        <f t="shared" si="6"/>
        <v>16</v>
      </c>
      <c r="AC32" s="25">
        <v>10</v>
      </c>
    </row>
    <row r="33" spans="1:29" x14ac:dyDescent="0.3">
      <c r="A33" s="7">
        <v>25</v>
      </c>
      <c r="B33" s="8" t="s">
        <v>85</v>
      </c>
      <c r="C33" s="12" t="s">
        <v>86</v>
      </c>
      <c r="D33" s="9"/>
      <c r="E33" s="9" t="s">
        <v>91</v>
      </c>
      <c r="F33" s="9" t="s">
        <v>91</v>
      </c>
      <c r="G33" s="9"/>
      <c r="H33" s="9"/>
      <c r="I33" s="9"/>
      <c r="J33" s="9"/>
      <c r="K33" s="9"/>
      <c r="L33">
        <v>12</v>
      </c>
      <c r="M33" s="5">
        <f t="shared" si="0"/>
        <v>12</v>
      </c>
      <c r="N33" s="5">
        <v>17</v>
      </c>
      <c r="O33" s="6">
        <f t="shared" si="5"/>
        <v>13</v>
      </c>
      <c r="P33" s="5"/>
      <c r="Q33" s="5"/>
      <c r="R33" s="5"/>
      <c r="S33" s="6">
        <f t="shared" si="1"/>
        <v>0</v>
      </c>
      <c r="T33" s="5"/>
      <c r="U33" s="5"/>
      <c r="V33" s="5"/>
      <c r="W33" s="6">
        <f t="shared" si="2"/>
        <v>0</v>
      </c>
      <c r="X33" s="10">
        <f t="shared" si="3"/>
        <v>4</v>
      </c>
      <c r="Y33" s="5"/>
      <c r="Z33" s="11">
        <f t="shared" si="4"/>
        <v>4</v>
      </c>
      <c r="AB33" s="13">
        <f>8*COUNTA(E33:F33)</f>
        <v>16</v>
      </c>
      <c r="AC33" s="25">
        <v>8</v>
      </c>
    </row>
    <row r="34" spans="1:29" x14ac:dyDescent="0.3">
      <c r="A34" s="7">
        <v>26</v>
      </c>
      <c r="B34" s="8" t="s">
        <v>87</v>
      </c>
      <c r="C34" s="12" t="s">
        <v>88</v>
      </c>
      <c r="D34" s="9"/>
      <c r="E34" s="9" t="s">
        <v>91</v>
      </c>
      <c r="F34" s="9" t="s">
        <v>91</v>
      </c>
      <c r="G34" s="9"/>
      <c r="H34" s="9"/>
      <c r="I34" s="9"/>
      <c r="J34" s="9"/>
      <c r="K34" s="9"/>
      <c r="L34">
        <v>7</v>
      </c>
      <c r="M34" s="5">
        <f t="shared" si="0"/>
        <v>11</v>
      </c>
      <c r="N34" s="5">
        <v>15</v>
      </c>
      <c r="O34" s="6">
        <f t="shared" si="5"/>
        <v>9</v>
      </c>
      <c r="P34" s="5"/>
      <c r="Q34" s="5"/>
      <c r="R34" s="5"/>
      <c r="S34" s="6">
        <f t="shared" si="1"/>
        <v>0</v>
      </c>
      <c r="T34" s="5"/>
      <c r="U34" s="5"/>
      <c r="V34" s="5"/>
      <c r="W34" s="6">
        <f t="shared" si="2"/>
        <v>0</v>
      </c>
      <c r="X34" s="10">
        <f t="shared" si="3"/>
        <v>3</v>
      </c>
      <c r="Y34" s="5"/>
      <c r="Z34" s="11">
        <f t="shared" si="4"/>
        <v>3</v>
      </c>
      <c r="AB34" s="13">
        <f t="shared" si="6"/>
        <v>16</v>
      </c>
      <c r="AC34" s="25">
        <v>6</v>
      </c>
    </row>
  </sheetData>
  <mergeCells count="30">
    <mergeCell ref="A7:A8"/>
    <mergeCell ref="N3:S3"/>
    <mergeCell ref="T7:W7"/>
    <mergeCell ref="W4:Y4"/>
    <mergeCell ref="T2:V2"/>
    <mergeCell ref="P7:S7"/>
    <mergeCell ref="L2:M2"/>
    <mergeCell ref="L7:O7"/>
    <mergeCell ref="T3:V3"/>
    <mergeCell ref="W5:Y5"/>
    <mergeCell ref="T4:V4"/>
    <mergeCell ref="T5:V5"/>
    <mergeCell ref="N4:S4"/>
    <mergeCell ref="B7:B8"/>
    <mergeCell ref="C7:C8"/>
    <mergeCell ref="Z7:Z8"/>
    <mergeCell ref="N2:S2"/>
    <mergeCell ref="L4:M4"/>
    <mergeCell ref="L3:M3"/>
    <mergeCell ref="X7:X8"/>
    <mergeCell ref="W2:Y2"/>
    <mergeCell ref="L5:M5"/>
    <mergeCell ref="W3:Y3"/>
    <mergeCell ref="N5:S5"/>
    <mergeCell ref="Y7:Y8"/>
    <mergeCell ref="A1:AD1"/>
    <mergeCell ref="A2:B2"/>
    <mergeCell ref="A4:B4"/>
    <mergeCell ref="A3:B3"/>
    <mergeCell ref="A5:B5"/>
  </mergeCells>
  <conditionalFormatting sqref="O9:O34">
    <cfRule type="cellIs" dxfId="2" priority="2" operator="lessThanOrEqual">
      <formula>10</formula>
    </cfRule>
  </conditionalFormatting>
  <conditionalFormatting sqref="AC9:AC34">
    <cfRule type="cellIs" dxfId="1" priority="1" operator="lessThanOrEqual">
      <formula>10</formula>
    </cfRule>
  </conditionalFormatting>
  <dataValidations disablePrompts="1" count="1">
    <dataValidation type="list" allowBlank="1" showInputMessage="1" showErrorMessage="1" sqref="D9:K34">
      <formula1>"A,B,C,D,E,F"</formula1>
    </dataValidation>
  </dataValidations>
  <pageMargins left="0.75" right="0.75" top="1" bottom="1" header="0.5" footer="0.5"/>
  <pageSetup paperSize="9" orientation="portrait" horizontalDpi="4294967292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 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de evaluaciÃ³n</dc:title>
  <dc:creator>ivan</dc:creator>
  <cp:lastModifiedBy>ivan</cp:lastModifiedBy>
  <dcterms:created xsi:type="dcterms:W3CDTF">2016-05-27T08:46:59Z</dcterms:created>
  <dcterms:modified xsi:type="dcterms:W3CDTF">2016-07-07T23:54:07Z</dcterms:modified>
</cp:coreProperties>
</file>