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\Google Drive\REGISTROS 2015-ii\"/>
    </mc:Choice>
  </mc:AlternateContent>
  <bookViews>
    <workbookView xWindow="0" yWindow="0" windowWidth="20490" windowHeight="7905"/>
  </bookViews>
  <sheets>
    <sheet name="COMPUTACION GRAFICA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9" i="1"/>
  <c r="K40" i="1" l="1"/>
  <c r="G40" i="1"/>
  <c r="K39" i="1"/>
  <c r="G39" i="1"/>
  <c r="K38" i="1"/>
  <c r="G38" i="1"/>
  <c r="K37" i="1"/>
  <c r="G37" i="1"/>
  <c r="K36" i="1"/>
  <c r="G36" i="1"/>
  <c r="K35" i="1"/>
  <c r="G35" i="1"/>
  <c r="K34" i="1"/>
  <c r="G34" i="1"/>
  <c r="K33" i="1"/>
  <c r="G33" i="1"/>
  <c r="K32" i="1"/>
  <c r="G32" i="1"/>
  <c r="K31" i="1"/>
  <c r="G31" i="1"/>
  <c r="K30" i="1"/>
  <c r="G30" i="1"/>
  <c r="K29" i="1"/>
  <c r="G29" i="1"/>
  <c r="K28" i="1"/>
  <c r="G28" i="1"/>
  <c r="K27" i="1"/>
  <c r="G27" i="1"/>
  <c r="K26" i="1"/>
  <c r="G26" i="1"/>
  <c r="K25" i="1"/>
  <c r="G25" i="1"/>
  <c r="K24" i="1"/>
  <c r="G24" i="1"/>
  <c r="K23" i="1"/>
  <c r="G23" i="1"/>
  <c r="K22" i="1"/>
  <c r="G22" i="1"/>
  <c r="K21" i="1"/>
  <c r="G21" i="1"/>
  <c r="K20" i="1"/>
  <c r="G20" i="1"/>
  <c r="K19" i="1"/>
  <c r="G19" i="1"/>
  <c r="K18" i="1"/>
  <c r="G18" i="1"/>
  <c r="K17" i="1"/>
  <c r="G17" i="1"/>
  <c r="K16" i="1"/>
  <c r="G16" i="1"/>
  <c r="K15" i="1"/>
  <c r="G15" i="1"/>
  <c r="K14" i="1"/>
  <c r="G14" i="1"/>
  <c r="K13" i="1"/>
  <c r="G13" i="1"/>
  <c r="K12" i="1"/>
  <c r="G12" i="1"/>
  <c r="K11" i="1"/>
  <c r="G11" i="1"/>
  <c r="K10" i="1"/>
  <c r="G10" i="1"/>
  <c r="K9" i="1"/>
  <c r="G9" i="1"/>
  <c r="L11" i="1" l="1"/>
  <c r="N11" i="1" s="1"/>
  <c r="L13" i="1"/>
  <c r="N13" i="1" s="1"/>
  <c r="L15" i="1"/>
  <c r="N15" i="1" s="1"/>
  <c r="L17" i="1"/>
  <c r="N17" i="1" s="1"/>
  <c r="L19" i="1"/>
  <c r="N19" i="1" s="1"/>
  <c r="L21" i="1"/>
  <c r="N21" i="1" s="1"/>
  <c r="L23" i="1"/>
  <c r="N23" i="1" s="1"/>
  <c r="L25" i="1"/>
  <c r="N25" i="1" s="1"/>
  <c r="L27" i="1"/>
  <c r="N27" i="1" s="1"/>
  <c r="L29" i="1"/>
  <c r="N29" i="1" s="1"/>
  <c r="L31" i="1"/>
  <c r="N31" i="1" s="1"/>
  <c r="L33" i="1"/>
  <c r="N33" i="1" s="1"/>
  <c r="L35" i="1"/>
  <c r="N35" i="1" s="1"/>
  <c r="L37" i="1"/>
  <c r="N37" i="1" s="1"/>
  <c r="L39" i="1"/>
  <c r="N39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L26" i="1"/>
  <c r="N26" i="1" s="1"/>
  <c r="L28" i="1"/>
  <c r="N28" i="1" s="1"/>
  <c r="L30" i="1"/>
  <c r="N30" i="1" s="1"/>
  <c r="L32" i="1"/>
  <c r="N32" i="1" s="1"/>
  <c r="L34" i="1"/>
  <c r="N34" i="1" s="1"/>
  <c r="L36" i="1"/>
  <c r="N36" i="1" s="1"/>
  <c r="L38" i="1"/>
  <c r="N38" i="1" s="1"/>
  <c r="L40" i="1"/>
  <c r="N40" i="1" s="1"/>
  <c r="L9" i="1"/>
  <c r="N9" i="1" s="1"/>
</calcChain>
</file>

<file path=xl/comments1.xml><?xml version="1.0" encoding="utf-8"?>
<comments xmlns="http://schemas.openxmlformats.org/spreadsheetml/2006/main">
  <authors>
    <author>ivan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muy breve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poligono formado por otros dos poligonos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demasiado breve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la estrella no debe ser dos poligonos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un poco de wikipedia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buen intento pero impreciso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la estrella esta formada por otros dos poligonos no es una figura unica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entrelazado de wikipedia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estrella no es poligono conitno. Probable copia evidenciada por error de redondeo similar a vivanco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te tocó facil e igual lo hiciste a medias
</t>
        </r>
      </text>
    </comment>
  </commentList>
</comments>
</file>

<file path=xl/sharedStrings.xml><?xml version="1.0" encoding="utf-8"?>
<sst xmlns="http://schemas.openxmlformats.org/spreadsheetml/2006/main" count="173" uniqueCount="134">
  <si>
    <t>REGISTRO DE EVALUACION</t>
  </si>
  <si>
    <t>Escuela Profesional</t>
  </si>
  <si>
    <t>: INGENIERÍA DE SISTEMAS</t>
  </si>
  <si>
    <t>H. Teoría</t>
  </si>
  <si>
    <r>
      <t xml:space="preserve">: 0 </t>
    </r>
    <r>
      <rPr>
        <b/>
        <sz val="11"/>
        <color rgb="FF000000"/>
        <rFont val="Calibri"/>
        <family val="2"/>
      </rPr>
      <t xml:space="preserve">H. Práctica : </t>
    </r>
    <r>
      <rPr>
        <sz val="11"/>
        <color rgb="FF000000"/>
        <rFont val="Calibri"/>
        <family val="2"/>
      </rPr>
      <t>4</t>
    </r>
  </si>
  <si>
    <t>Semestre</t>
  </si>
  <si>
    <t>: 201502</t>
  </si>
  <si>
    <t>Asignatura</t>
  </si>
  <si>
    <t>: COMPUTACIÓN GRÁFICA</t>
  </si>
  <si>
    <t>H. Totales</t>
  </si>
  <si>
    <t>: 4</t>
  </si>
  <si>
    <t>Código</t>
  </si>
  <si>
    <t>: IIAA76</t>
  </si>
  <si>
    <t>Curricula</t>
  </si>
  <si>
    <t>: AA</t>
  </si>
  <si>
    <t>Créditos</t>
  </si>
  <si>
    <t>: 2</t>
  </si>
  <si>
    <t>Sección</t>
  </si>
  <si>
    <t>: A</t>
  </si>
  <si>
    <t>Docente</t>
  </si>
  <si>
    <t>: SORIA SOLIS IVAN</t>
  </si>
  <si>
    <t>Ciclo</t>
  </si>
  <si>
    <t>: 7</t>
  </si>
  <si>
    <t>Unidad</t>
  </si>
  <si>
    <t>Nro.</t>
  </si>
  <si>
    <t>CÃ³digo</t>
  </si>
  <si>
    <t>Apellidos y Nombres</t>
  </si>
  <si>
    <t>Primera unidad</t>
  </si>
  <si>
    <t>Segunda unidad</t>
  </si>
  <si>
    <t>P. UNI</t>
  </si>
  <si>
    <t>APLA</t>
  </si>
  <si>
    <t>Not Final</t>
  </si>
  <si>
    <t>CC</t>
  </si>
  <si>
    <t>CP</t>
  </si>
  <si>
    <t>CA</t>
  </si>
  <si>
    <t>Pro</t>
  </si>
  <si>
    <t>  1008620121</t>
  </si>
  <si>
    <t>ALANYA QUISPE RAMÓN</t>
  </si>
  <si>
    <t>  1002820122</t>
  </si>
  <si>
    <t>ALARCON PEREZ REYNALDO</t>
  </si>
  <si>
    <t>  1000120112</t>
  </si>
  <si>
    <t>CCOPA HUARACA ROBERTH</t>
  </si>
  <si>
    <t>  1008120121</t>
  </si>
  <si>
    <t>CCOPA HUILLCAPUMA ELÍ MIQUEAS</t>
  </si>
  <si>
    <t>  1001420082</t>
  </si>
  <si>
    <t>CCORIMANYA SOPANTA WALTHER</t>
  </si>
  <si>
    <t>  1004520122</t>
  </si>
  <si>
    <t>CHAHUILLCO CCORISAPRA JOEL ABEL DEIVIS</t>
  </si>
  <si>
    <t>  1006620112</t>
  </si>
  <si>
    <t>CUELLAR SILVA SUSAN</t>
  </si>
  <si>
    <t>  1000420122</t>
  </si>
  <si>
    <t>DAMIANO APARCO GILVER</t>
  </si>
  <si>
    <t>  1000420112</t>
  </si>
  <si>
    <t>GUZMAN RIVAS VIDAL CALILO</t>
  </si>
  <si>
    <t>  1005420112</t>
  </si>
  <si>
    <t>HUAMALI ALHUAY MILCIADES WILLY</t>
  </si>
  <si>
    <t>  1009320121</t>
  </si>
  <si>
    <t>HUAMANÍ MALLMA SUMARA LUZ</t>
  </si>
  <si>
    <t>  1009720121</t>
  </si>
  <si>
    <t>LLALLI PÉREZ MARIO JAIME</t>
  </si>
  <si>
    <t>  1007420111</t>
  </si>
  <si>
    <t>LLANTOY VASQUEZ DENIS</t>
  </si>
  <si>
    <t>  1000220122</t>
  </si>
  <si>
    <t>MALLMA CARTOLÍN KEVER</t>
  </si>
  <si>
    <t>  1001620082</t>
  </si>
  <si>
    <t>MERINO SULLCAPUMA VICTOR</t>
  </si>
  <si>
    <t>  1008720121</t>
  </si>
  <si>
    <t>MORENO MAYHUIRE JOEL SAUL</t>
  </si>
  <si>
    <t>  1005120112</t>
  </si>
  <si>
    <t>OLIVARES PASTOR ALFREDO</t>
  </si>
  <si>
    <t>  1003720122</t>
  </si>
  <si>
    <t>ORTIZ GUILLEN ETSÚN</t>
  </si>
  <si>
    <t>  1002620122</t>
  </si>
  <si>
    <t>ORTIZ GUILLEN KEVIN</t>
  </si>
  <si>
    <t>  1005420081</t>
  </si>
  <si>
    <t>OSCCORIMA PECEROS ISAIAS</t>
  </si>
  <si>
    <t>  1000120101</t>
  </si>
  <si>
    <t>PICHIHUA HUAMÁN JUAN MATÍAS</t>
  </si>
  <si>
    <t>  1005620131</t>
  </si>
  <si>
    <t>QUIQUINLLA MOSCOSO VICTOR ERNESTO</t>
  </si>
  <si>
    <t>  1003020111</t>
  </si>
  <si>
    <t>QUISPE PÉREZ MAURA MARIBEL</t>
  </si>
  <si>
    <t>  1003520112</t>
  </si>
  <si>
    <t>RIVERA LEGUÍA RONNY JACINTO</t>
  </si>
  <si>
    <t>  1006420121</t>
  </si>
  <si>
    <t>SALCEDO PORRAS ABRAHAN</t>
  </si>
  <si>
    <t>  1005320131</t>
  </si>
  <si>
    <t>SERNA RIVERA SANTOS</t>
  </si>
  <si>
    <t>  1006020122</t>
  </si>
  <si>
    <t>SOPANTA QUISPE JOEL</t>
  </si>
  <si>
    <t>  1012120131</t>
  </si>
  <si>
    <t>SOTO YUTO MICHAEL</t>
  </si>
  <si>
    <t>  1002720111</t>
  </si>
  <si>
    <t>TELLO RAMOS ALAN DEIVER</t>
  </si>
  <si>
    <t>  1001320112</t>
  </si>
  <si>
    <t>UTANI ANCA LIZ MELIZA</t>
  </si>
  <si>
    <t>  1006520121</t>
  </si>
  <si>
    <t>VIVANCO QUINTANA MILTON ERIK</t>
  </si>
  <si>
    <t>  1000320101</t>
  </si>
  <si>
    <t>ZUÑIGA MUÑOZ HEINZ</t>
  </si>
  <si>
    <t>poligono</t>
  </si>
  <si>
    <t>b</t>
  </si>
  <si>
    <t>a</t>
  </si>
  <si>
    <t>b</t>
  </si>
  <si>
    <t>a</t>
  </si>
  <si>
    <t>a</t>
  </si>
  <si>
    <t>a</t>
  </si>
  <si>
    <t>a</t>
  </si>
  <si>
    <t>a</t>
  </si>
  <si>
    <t>b</t>
  </si>
  <si>
    <t>b</t>
  </si>
  <si>
    <t>b</t>
  </si>
  <si>
    <t>a</t>
  </si>
  <si>
    <t>a</t>
  </si>
  <si>
    <t>a</t>
  </si>
  <si>
    <t>a</t>
  </si>
  <si>
    <t>c</t>
  </si>
  <si>
    <t>c</t>
  </si>
  <si>
    <t>a</t>
  </si>
  <si>
    <t>ad</t>
  </si>
  <si>
    <t>a</t>
  </si>
  <si>
    <t>b</t>
  </si>
  <si>
    <t>a</t>
  </si>
  <si>
    <t>a</t>
  </si>
  <si>
    <t>a</t>
  </si>
  <si>
    <t>Michi</t>
  </si>
  <si>
    <t>D</t>
  </si>
  <si>
    <t>alfil</t>
  </si>
  <si>
    <t>torre</t>
  </si>
  <si>
    <t>rey</t>
  </si>
  <si>
    <t>reina</t>
  </si>
  <si>
    <t>peon</t>
  </si>
  <si>
    <t>cc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</si>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</sst>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99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wrapText="1"/>
    </xf>
    <xf numFmtId="0" fontId="3" fillId="0" borderId="0" xfId="0" applyFont="1">
      <alignment vertical="center"/>
    </xf>
    <xf numFmtId="0" fontId="2" fillId="0" borderId="8" xfId="0" applyFont="1" applyBorder="1" applyAlignment="1"/>
    <xf numFmtId="0" fontId="1" fillId="0" borderId="8" xfId="0" applyFont="1" applyBorder="1" applyAlignment="1"/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1" fillId="2" borderId="8" xfId="0" applyFont="1" applyFill="1" applyBorder="1" applyAlignment="1"/>
    <xf numFmtId="0" fontId="4" fillId="3" borderId="2" xfId="0" applyFont="1" applyFill="1" applyBorder="1" applyAlignment="1"/>
    <xf numFmtId="0" fontId="3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3" fillId="0" borderId="6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0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"/>
  <sheetViews>
    <sheetView showGridLines="0" tabSelected="1" topLeftCell="C1" zoomScale="94" workbookViewId="0">
      <pane xSplit="1" topLeftCell="D1" activePane="topRight" state="frozen"/>
      <selection pane="topRight" activeCell="P18" sqref="P18"/>
    </sheetView>
  </sheetViews>
  <sheetFormatPr baseColWidth="10" defaultColWidth="9" defaultRowHeight="15" x14ac:dyDescent="0.25"/>
  <cols>
    <col min="1" max="1" width="5.140625" customWidth="1"/>
    <col min="2" max="2" width="12.85546875" hidden="1"/>
    <col min="3" max="3" width="29.42578125" customWidth="1"/>
    <col min="4" max="5" width="4.7109375" customWidth="1"/>
    <col min="6" max="6" width="3.42578125" customWidth="1"/>
    <col min="7" max="7" width="4" customWidth="1"/>
    <col min="8" max="9" width="3.42578125" customWidth="1"/>
    <col min="10" max="10" width="3.5703125" customWidth="1"/>
    <col min="11" max="11" width="4.28515625" customWidth="1"/>
    <col min="12" max="12" width="6.5703125" customWidth="1"/>
    <col min="13" max="13" width="5.5703125" customWidth="1"/>
    <col min="14" max="14" width="9" customWidth="1"/>
    <col min="15" max="16" width="3.7109375" customWidth="1"/>
    <col min="17" max="17" width="7.5703125" customWidth="1"/>
    <col min="18" max="21" width="3.7109375" customWidth="1"/>
    <col min="22" max="256" width="9.140625" customWidth="1"/>
  </cols>
  <sheetData>
    <row r="1" spans="1:22" ht="1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15" customHeight="1" x14ac:dyDescent="0.25">
      <c r="A2" s="15" t="s">
        <v>1</v>
      </c>
      <c r="B2" s="15"/>
      <c r="C2" s="1" t="s">
        <v>2</v>
      </c>
      <c r="D2" s="14" t="s">
        <v>3</v>
      </c>
      <c r="E2" s="14"/>
      <c r="F2" s="18" t="s">
        <v>4</v>
      </c>
      <c r="G2" s="18"/>
      <c r="H2" s="18"/>
      <c r="I2" s="18"/>
      <c r="J2" s="18"/>
      <c r="K2" s="18"/>
      <c r="L2" s="15" t="s">
        <v>5</v>
      </c>
      <c r="M2" s="15"/>
      <c r="N2" s="15"/>
      <c r="O2" s="27" t="s">
        <v>6</v>
      </c>
      <c r="P2" s="27"/>
      <c r="Q2" s="27"/>
    </row>
    <row r="3" spans="1:22" ht="15" customHeight="1" x14ac:dyDescent="0.25">
      <c r="A3" s="15" t="s">
        <v>7</v>
      </c>
      <c r="B3" s="15"/>
      <c r="C3" s="1" t="s">
        <v>8</v>
      </c>
      <c r="D3" s="14" t="s">
        <v>9</v>
      </c>
      <c r="E3" s="14"/>
      <c r="F3" s="18" t="s">
        <v>10</v>
      </c>
      <c r="G3" s="18"/>
      <c r="H3" s="18"/>
      <c r="I3" s="18"/>
      <c r="J3" s="18"/>
      <c r="K3" s="18"/>
      <c r="L3" s="15" t="s">
        <v>11</v>
      </c>
      <c r="M3" s="15"/>
      <c r="N3" s="15"/>
      <c r="O3" s="27" t="s">
        <v>12</v>
      </c>
      <c r="P3" s="27"/>
      <c r="Q3" s="27"/>
    </row>
    <row r="4" spans="1:22" ht="15" customHeight="1" x14ac:dyDescent="0.25">
      <c r="A4" s="15" t="s">
        <v>13</v>
      </c>
      <c r="B4" s="15"/>
      <c r="C4" s="1" t="s">
        <v>14</v>
      </c>
      <c r="D4" s="15" t="s">
        <v>15</v>
      </c>
      <c r="E4" s="15"/>
      <c r="F4" s="18" t="s">
        <v>16</v>
      </c>
      <c r="G4" s="18"/>
      <c r="H4" s="18"/>
      <c r="I4" s="18"/>
      <c r="J4" s="18"/>
      <c r="K4" s="18"/>
      <c r="L4" s="15" t="s">
        <v>17</v>
      </c>
      <c r="M4" s="15"/>
      <c r="N4" s="15"/>
      <c r="O4" s="27" t="s">
        <v>18</v>
      </c>
      <c r="P4" s="27"/>
      <c r="Q4" s="27"/>
    </row>
    <row r="5" spans="1:22" ht="15" customHeight="1" x14ac:dyDescent="0.25">
      <c r="A5" s="15" t="s">
        <v>19</v>
      </c>
      <c r="B5" s="15"/>
      <c r="C5" s="1" t="s">
        <v>20</v>
      </c>
      <c r="D5" s="15" t="s">
        <v>21</v>
      </c>
      <c r="E5" s="15"/>
      <c r="F5" s="18" t="s">
        <v>22</v>
      </c>
      <c r="G5" s="18"/>
      <c r="H5" s="18"/>
      <c r="I5" s="18"/>
      <c r="J5" s="18"/>
      <c r="K5" s="18"/>
      <c r="L5" s="15" t="s">
        <v>23</v>
      </c>
      <c r="M5" s="15"/>
      <c r="N5" s="15"/>
      <c r="O5" s="27" t="s">
        <v>16</v>
      </c>
      <c r="P5" s="27"/>
      <c r="Q5" s="27"/>
    </row>
    <row r="7" spans="1:22" s="2" customFormat="1" ht="15.75" customHeight="1" x14ac:dyDescent="0.25">
      <c r="A7" s="16" t="s">
        <v>24</v>
      </c>
      <c r="B7" s="16" t="s">
        <v>25</v>
      </c>
      <c r="C7" s="16" t="s">
        <v>26</v>
      </c>
      <c r="D7" s="23" t="s">
        <v>27</v>
      </c>
      <c r="E7" s="24"/>
      <c r="F7" s="24"/>
      <c r="G7" s="25"/>
      <c r="H7" s="23" t="s">
        <v>28</v>
      </c>
      <c r="I7" s="24"/>
      <c r="J7" s="24"/>
      <c r="K7" s="25"/>
      <c r="L7" s="16" t="s">
        <v>29</v>
      </c>
      <c r="M7" s="16" t="s">
        <v>30</v>
      </c>
      <c r="N7" s="28" t="s">
        <v>31</v>
      </c>
      <c r="O7" s="19" t="s">
        <v>100</v>
      </c>
      <c r="P7" s="19" t="s">
        <v>125</v>
      </c>
      <c r="Q7" s="26"/>
      <c r="R7" s="21" t="s">
        <v>132</v>
      </c>
    </row>
    <row r="8" spans="1:22" s="2" customFormat="1" ht="15.75" customHeight="1" x14ac:dyDescent="0.25">
      <c r="A8" s="17"/>
      <c r="B8" s="17"/>
      <c r="C8" s="17"/>
      <c r="D8" s="3" t="s">
        <v>32</v>
      </c>
      <c r="E8" s="3" t="s">
        <v>33</v>
      </c>
      <c r="F8" s="3" t="s">
        <v>34</v>
      </c>
      <c r="G8" s="4" t="s">
        <v>35</v>
      </c>
      <c r="H8" s="3" t="s">
        <v>32</v>
      </c>
      <c r="I8" s="3" t="s">
        <v>33</v>
      </c>
      <c r="J8" s="3" t="s">
        <v>34</v>
      </c>
      <c r="K8" s="4" t="s">
        <v>35</v>
      </c>
      <c r="L8" s="17"/>
      <c r="M8" s="17"/>
      <c r="N8" s="29"/>
      <c r="O8" s="20"/>
      <c r="P8" s="20"/>
      <c r="Q8" s="22"/>
      <c r="R8" s="22"/>
      <c r="S8" s="12" t="s">
        <v>133</v>
      </c>
    </row>
    <row r="9" spans="1:22" s="2" customFormat="1" ht="15.75" customHeight="1" x14ac:dyDescent="0.25">
      <c r="A9" s="5">
        <v>1</v>
      </c>
      <c r="B9" s="6" t="s">
        <v>36</v>
      </c>
      <c r="C9" s="7" t="s">
        <v>37</v>
      </c>
      <c r="D9" s="3">
        <v>16</v>
      </c>
      <c r="E9" s="3">
        <v>8</v>
      </c>
      <c r="F9" s="3">
        <v>16</v>
      </c>
      <c r="G9" s="4">
        <f t="shared" ref="G9:G40" si="0">ROUND((D9*0.5)+(E9*0.4)+(F9*0.1),0)</f>
        <v>13</v>
      </c>
      <c r="H9" s="3">
        <f>R9</f>
        <v>12</v>
      </c>
      <c r="I9" s="3">
        <f>ROUND(AVERAGE(P9,S9),0)</f>
        <v>13</v>
      </c>
      <c r="J9" s="3">
        <v>16</v>
      </c>
      <c r="K9" s="4">
        <f t="shared" ref="K9:K40" si="1">ROUND((H9*0.5)+(I9*0.4)+(J9*0.1),0)</f>
        <v>13</v>
      </c>
      <c r="L9" s="8">
        <f t="shared" ref="L9:L40" si="2">ROUND((G9+K9)/2,0)</f>
        <v>13</v>
      </c>
      <c r="M9" s="3"/>
      <c r="N9" s="9">
        <f t="shared" ref="N9:N40" si="3">IF(M9="",L9,M9)</f>
        <v>13</v>
      </c>
      <c r="O9" s="10" t="s">
        <v>114</v>
      </c>
      <c r="P9" s="10">
        <v>12</v>
      </c>
      <c r="Q9" s="11" t="s">
        <v>127</v>
      </c>
      <c r="R9" s="10">
        <v>12</v>
      </c>
      <c r="S9" s="2">
        <v>13</v>
      </c>
    </row>
    <row r="10" spans="1:22" s="2" customFormat="1" ht="15.75" customHeight="1" x14ac:dyDescent="0.25">
      <c r="A10" s="5">
        <v>2</v>
      </c>
      <c r="B10" s="6" t="s">
        <v>38</v>
      </c>
      <c r="C10" s="7" t="s">
        <v>39</v>
      </c>
      <c r="D10" s="3">
        <v>11</v>
      </c>
      <c r="E10" s="3">
        <v>11</v>
      </c>
      <c r="F10" s="3">
        <v>11</v>
      </c>
      <c r="G10" s="4">
        <f t="shared" si="0"/>
        <v>11</v>
      </c>
      <c r="H10" s="3">
        <v>17</v>
      </c>
      <c r="I10" s="3">
        <v>18</v>
      </c>
      <c r="J10" s="3">
        <v>18</v>
      </c>
      <c r="K10" s="4">
        <f t="shared" si="1"/>
        <v>18</v>
      </c>
      <c r="L10" s="8">
        <f t="shared" si="2"/>
        <v>15</v>
      </c>
      <c r="M10" s="3"/>
      <c r="N10" s="9">
        <f t="shared" si="3"/>
        <v>15</v>
      </c>
      <c r="O10" s="10" t="s">
        <v>119</v>
      </c>
      <c r="P10" s="10">
        <v>16</v>
      </c>
      <c r="Q10" s="11" t="s">
        <v>128</v>
      </c>
      <c r="R10" s="10">
        <v>16</v>
      </c>
      <c r="S10" s="2">
        <v>17</v>
      </c>
    </row>
    <row r="11" spans="1:22" s="2" customFormat="1" ht="15.75" customHeight="1" x14ac:dyDescent="0.25">
      <c r="A11" s="5">
        <v>3</v>
      </c>
      <c r="B11" s="6" t="s">
        <v>40</v>
      </c>
      <c r="C11" s="7" t="s">
        <v>41</v>
      </c>
      <c r="D11" s="3">
        <v>16</v>
      </c>
      <c r="E11" s="3">
        <v>16</v>
      </c>
      <c r="F11" s="3">
        <v>16</v>
      </c>
      <c r="G11" s="4">
        <f t="shared" si="0"/>
        <v>16</v>
      </c>
      <c r="H11" s="3">
        <f t="shared" ref="H11:H40" si="4">R11</f>
        <v>14</v>
      </c>
      <c r="I11" s="3">
        <f t="shared" ref="I11:I40" si="5">ROUND(AVERAGE(P11,S11),0)</f>
        <v>9</v>
      </c>
      <c r="J11" s="3">
        <v>16</v>
      </c>
      <c r="K11" s="4">
        <f t="shared" si="1"/>
        <v>12</v>
      </c>
      <c r="L11" s="8">
        <f t="shared" si="2"/>
        <v>14</v>
      </c>
      <c r="M11" s="3"/>
      <c r="N11" s="9">
        <f t="shared" si="3"/>
        <v>14</v>
      </c>
      <c r="O11" s="10" t="s">
        <v>126</v>
      </c>
      <c r="P11" s="10">
        <v>6</v>
      </c>
      <c r="Q11" s="11" t="s">
        <v>129</v>
      </c>
      <c r="R11" s="10">
        <v>14</v>
      </c>
      <c r="S11" s="2">
        <v>12</v>
      </c>
    </row>
    <row r="12" spans="1:22" s="2" customFormat="1" ht="15.75" customHeight="1" x14ac:dyDescent="0.25">
      <c r="A12" s="5">
        <v>4</v>
      </c>
      <c r="B12" s="6" t="s">
        <v>42</v>
      </c>
      <c r="C12" s="7" t="s">
        <v>43</v>
      </c>
      <c r="D12" s="3">
        <v>16</v>
      </c>
      <c r="E12" s="3">
        <v>16</v>
      </c>
      <c r="F12" s="3">
        <v>16</v>
      </c>
      <c r="G12" s="4">
        <f t="shared" si="0"/>
        <v>16</v>
      </c>
      <c r="H12" s="3">
        <f t="shared" si="4"/>
        <v>13</v>
      </c>
      <c r="I12" s="3">
        <f t="shared" si="5"/>
        <v>12</v>
      </c>
      <c r="J12" s="3">
        <v>16</v>
      </c>
      <c r="K12" s="4">
        <f t="shared" si="1"/>
        <v>13</v>
      </c>
      <c r="L12" s="8">
        <f t="shared" si="2"/>
        <v>15</v>
      </c>
      <c r="M12" s="3"/>
      <c r="N12" s="9">
        <f t="shared" si="3"/>
        <v>15</v>
      </c>
      <c r="O12" s="10" t="s">
        <v>113</v>
      </c>
      <c r="P12" s="10">
        <v>11</v>
      </c>
      <c r="Q12" s="11" t="s">
        <v>130</v>
      </c>
      <c r="R12" s="10">
        <v>13</v>
      </c>
      <c r="S12" s="2">
        <v>13</v>
      </c>
    </row>
    <row r="13" spans="1:22" s="2" customFormat="1" ht="15.75" customHeight="1" x14ac:dyDescent="0.25">
      <c r="A13" s="5">
        <v>5</v>
      </c>
      <c r="B13" s="6" t="s">
        <v>44</v>
      </c>
      <c r="C13" s="7" t="s">
        <v>45</v>
      </c>
      <c r="D13" s="3">
        <v>15</v>
      </c>
      <c r="E13" s="3">
        <v>16</v>
      </c>
      <c r="F13" s="3">
        <v>16</v>
      </c>
      <c r="G13" s="4">
        <f t="shared" si="0"/>
        <v>16</v>
      </c>
      <c r="H13" s="3">
        <f t="shared" si="4"/>
        <v>13</v>
      </c>
      <c r="I13" s="3">
        <f t="shared" si="5"/>
        <v>9</v>
      </c>
      <c r="J13" s="3">
        <v>16</v>
      </c>
      <c r="K13" s="4">
        <f t="shared" si="1"/>
        <v>12</v>
      </c>
      <c r="L13" s="8">
        <f t="shared" si="2"/>
        <v>14</v>
      </c>
      <c r="M13" s="3"/>
      <c r="N13" s="9">
        <f t="shared" si="3"/>
        <v>14</v>
      </c>
      <c r="O13" s="10" t="s">
        <v>121</v>
      </c>
      <c r="P13" s="10">
        <v>5</v>
      </c>
      <c r="Q13" s="11" t="s">
        <v>131</v>
      </c>
      <c r="R13" s="2">
        <v>13</v>
      </c>
      <c r="S13" s="2">
        <v>13</v>
      </c>
    </row>
    <row r="14" spans="1:22" s="2" customFormat="1" ht="15.75" customHeight="1" x14ac:dyDescent="0.25">
      <c r="A14" s="5">
        <v>6</v>
      </c>
      <c r="B14" s="6" t="s">
        <v>46</v>
      </c>
      <c r="C14" s="7" t="s">
        <v>47</v>
      </c>
      <c r="D14" s="3">
        <v>16</v>
      </c>
      <c r="E14" s="3">
        <v>16</v>
      </c>
      <c r="F14" s="3">
        <v>16</v>
      </c>
      <c r="G14" s="4">
        <f t="shared" si="0"/>
        <v>16</v>
      </c>
      <c r="H14" s="3">
        <f t="shared" si="4"/>
        <v>14</v>
      </c>
      <c r="I14" s="3">
        <f t="shared" si="5"/>
        <v>11</v>
      </c>
      <c r="J14" s="3">
        <v>16</v>
      </c>
      <c r="K14" s="4">
        <f t="shared" si="1"/>
        <v>13</v>
      </c>
      <c r="L14" s="8">
        <f t="shared" si="2"/>
        <v>15</v>
      </c>
      <c r="M14" s="3"/>
      <c r="N14" s="9">
        <f t="shared" si="3"/>
        <v>15</v>
      </c>
      <c r="O14" s="10" t="s">
        <v>118</v>
      </c>
      <c r="P14" s="10">
        <v>8</v>
      </c>
      <c r="Q14" s="11" t="s">
        <v>127</v>
      </c>
      <c r="R14" s="10">
        <v>14</v>
      </c>
      <c r="S14" s="2">
        <v>14</v>
      </c>
    </row>
    <row r="15" spans="1:22" s="2" customFormat="1" ht="15.75" customHeight="1" x14ac:dyDescent="0.25">
      <c r="A15" s="5">
        <v>7</v>
      </c>
      <c r="B15" s="6" t="s">
        <v>48</v>
      </c>
      <c r="C15" s="7" t="s">
        <v>49</v>
      </c>
      <c r="D15" s="3">
        <v>16</v>
      </c>
      <c r="E15" s="3">
        <v>16</v>
      </c>
      <c r="F15" s="3">
        <v>16</v>
      </c>
      <c r="G15" s="4">
        <f t="shared" si="0"/>
        <v>16</v>
      </c>
      <c r="H15" s="3">
        <f t="shared" si="4"/>
        <v>14</v>
      </c>
      <c r="I15" s="3">
        <f t="shared" si="5"/>
        <v>11</v>
      </c>
      <c r="J15" s="3">
        <v>16</v>
      </c>
      <c r="K15" s="4">
        <f t="shared" si="1"/>
        <v>13</v>
      </c>
      <c r="L15" s="8">
        <f t="shared" si="2"/>
        <v>15</v>
      </c>
      <c r="M15" s="3"/>
      <c r="N15" s="9">
        <f t="shared" si="3"/>
        <v>15</v>
      </c>
      <c r="O15" s="10" t="s">
        <v>105</v>
      </c>
      <c r="P15" s="10">
        <v>7</v>
      </c>
      <c r="Q15" s="11" t="s">
        <v>128</v>
      </c>
      <c r="R15" s="10">
        <v>14</v>
      </c>
      <c r="S15" s="13">
        <v>14</v>
      </c>
    </row>
    <row r="16" spans="1:22" s="2" customFormat="1" ht="15.75" customHeight="1" x14ac:dyDescent="0.25">
      <c r="A16" s="5">
        <v>8</v>
      </c>
      <c r="B16" s="6" t="s">
        <v>50</v>
      </c>
      <c r="C16" s="7" t="s">
        <v>51</v>
      </c>
      <c r="D16" s="3">
        <v>15</v>
      </c>
      <c r="E16" s="3">
        <v>16</v>
      </c>
      <c r="F16" s="3">
        <v>16</v>
      </c>
      <c r="G16" s="4">
        <f t="shared" si="0"/>
        <v>16</v>
      </c>
      <c r="H16" s="3">
        <f t="shared" si="4"/>
        <v>16</v>
      </c>
      <c r="I16" s="3">
        <f t="shared" si="5"/>
        <v>14</v>
      </c>
      <c r="J16" s="3">
        <v>16</v>
      </c>
      <c r="K16" s="4">
        <f t="shared" si="1"/>
        <v>15</v>
      </c>
      <c r="L16" s="8">
        <f t="shared" si="2"/>
        <v>16</v>
      </c>
      <c r="M16" s="3"/>
      <c r="N16" s="9">
        <f t="shared" si="3"/>
        <v>16</v>
      </c>
      <c r="O16" s="10" t="s">
        <v>106</v>
      </c>
      <c r="P16" s="10">
        <v>11</v>
      </c>
      <c r="Q16" s="11" t="s">
        <v>129</v>
      </c>
      <c r="R16" s="10">
        <v>16</v>
      </c>
      <c r="S16" s="13">
        <v>16</v>
      </c>
    </row>
    <row r="17" spans="1:19" s="2" customFormat="1" ht="15.75" customHeight="1" x14ac:dyDescent="0.25">
      <c r="A17" s="5">
        <v>9</v>
      </c>
      <c r="B17" s="6" t="s">
        <v>52</v>
      </c>
      <c r="C17" s="7" t="s">
        <v>53</v>
      </c>
      <c r="D17" s="3">
        <v>11</v>
      </c>
      <c r="E17" s="3">
        <v>16</v>
      </c>
      <c r="F17" s="3">
        <v>16</v>
      </c>
      <c r="G17" s="4">
        <f t="shared" si="0"/>
        <v>14</v>
      </c>
      <c r="H17" s="3">
        <f t="shared" si="4"/>
        <v>13</v>
      </c>
      <c r="I17" s="3">
        <f t="shared" si="5"/>
        <v>7</v>
      </c>
      <c r="J17" s="3">
        <v>16</v>
      </c>
      <c r="K17" s="4">
        <f t="shared" si="1"/>
        <v>11</v>
      </c>
      <c r="L17" s="8">
        <f t="shared" si="2"/>
        <v>13</v>
      </c>
      <c r="M17" s="3"/>
      <c r="N17" s="9">
        <f t="shared" si="3"/>
        <v>13</v>
      </c>
      <c r="O17" s="10" t="s">
        <v>126</v>
      </c>
      <c r="P17" s="10">
        <v>1</v>
      </c>
      <c r="Q17" s="11" t="s">
        <v>130</v>
      </c>
      <c r="R17" s="10">
        <v>13</v>
      </c>
      <c r="S17" s="13">
        <v>13</v>
      </c>
    </row>
    <row r="18" spans="1:19" s="2" customFormat="1" ht="15.75" customHeight="1" x14ac:dyDescent="0.25">
      <c r="A18" s="5">
        <v>10</v>
      </c>
      <c r="B18" s="6" t="s">
        <v>54</v>
      </c>
      <c r="C18" s="7" t="s">
        <v>55</v>
      </c>
      <c r="D18" s="3">
        <v>15</v>
      </c>
      <c r="E18" s="3">
        <v>16</v>
      </c>
      <c r="F18" s="3">
        <v>16</v>
      </c>
      <c r="G18" s="4">
        <f t="shared" si="0"/>
        <v>16</v>
      </c>
      <c r="H18" s="3">
        <f t="shared" si="4"/>
        <v>13</v>
      </c>
      <c r="I18" s="3">
        <f t="shared" si="5"/>
        <v>9</v>
      </c>
      <c r="J18" s="3">
        <v>16</v>
      </c>
      <c r="K18" s="4">
        <f t="shared" si="1"/>
        <v>12</v>
      </c>
      <c r="L18" s="8">
        <f t="shared" si="2"/>
        <v>14</v>
      </c>
      <c r="M18" s="3"/>
      <c r="N18" s="9">
        <f t="shared" si="3"/>
        <v>14</v>
      </c>
      <c r="O18" s="10" t="s">
        <v>102</v>
      </c>
      <c r="P18" s="10">
        <v>4</v>
      </c>
      <c r="Q18" s="11" t="s">
        <v>131</v>
      </c>
      <c r="R18" s="10">
        <v>13</v>
      </c>
      <c r="S18" s="2">
        <v>14</v>
      </c>
    </row>
    <row r="19" spans="1:19" s="2" customFormat="1" ht="15.75" customHeight="1" x14ac:dyDescent="0.25">
      <c r="A19" s="5">
        <v>11</v>
      </c>
      <c r="B19" s="6" t="s">
        <v>56</v>
      </c>
      <c r="C19" s="7" t="s">
        <v>57</v>
      </c>
      <c r="D19" s="3">
        <v>15</v>
      </c>
      <c r="E19" s="3">
        <v>16</v>
      </c>
      <c r="F19" s="3">
        <v>16</v>
      </c>
      <c r="G19" s="4">
        <f t="shared" si="0"/>
        <v>16</v>
      </c>
      <c r="H19" s="3">
        <f t="shared" si="4"/>
        <v>12</v>
      </c>
      <c r="I19" s="3">
        <f t="shared" si="5"/>
        <v>11</v>
      </c>
      <c r="J19" s="3">
        <v>16</v>
      </c>
      <c r="K19" s="4">
        <f t="shared" si="1"/>
        <v>12</v>
      </c>
      <c r="L19" s="8">
        <f t="shared" si="2"/>
        <v>14</v>
      </c>
      <c r="M19" s="3"/>
      <c r="N19" s="9">
        <f t="shared" si="3"/>
        <v>14</v>
      </c>
      <c r="O19" s="10" t="s">
        <v>124</v>
      </c>
      <c r="P19" s="10">
        <v>8</v>
      </c>
      <c r="Q19" s="11" t="s">
        <v>127</v>
      </c>
      <c r="R19" s="10">
        <v>12</v>
      </c>
      <c r="S19" s="12">
        <v>13</v>
      </c>
    </row>
    <row r="20" spans="1:19" s="2" customFormat="1" ht="15.75" customHeight="1" x14ac:dyDescent="0.25">
      <c r="A20" s="5">
        <v>12</v>
      </c>
      <c r="B20" s="6" t="s">
        <v>58</v>
      </c>
      <c r="C20" s="7" t="s">
        <v>59</v>
      </c>
      <c r="D20" s="3">
        <v>16</v>
      </c>
      <c r="E20" s="3">
        <v>16</v>
      </c>
      <c r="F20" s="3">
        <v>16</v>
      </c>
      <c r="G20" s="4">
        <f t="shared" si="0"/>
        <v>16</v>
      </c>
      <c r="H20" s="3">
        <f t="shared" si="4"/>
        <v>14</v>
      </c>
      <c r="I20" s="3">
        <f t="shared" si="5"/>
        <v>13</v>
      </c>
      <c r="J20" s="3">
        <v>16</v>
      </c>
      <c r="K20" s="4">
        <f t="shared" si="1"/>
        <v>14</v>
      </c>
      <c r="L20" s="8">
        <f t="shared" si="2"/>
        <v>15</v>
      </c>
      <c r="M20" s="3"/>
      <c r="N20" s="9">
        <f t="shared" si="3"/>
        <v>15</v>
      </c>
      <c r="O20" s="10" t="s">
        <v>123</v>
      </c>
      <c r="P20" s="10">
        <v>10</v>
      </c>
      <c r="Q20" s="11" t="s">
        <v>128</v>
      </c>
      <c r="R20" s="10">
        <v>14</v>
      </c>
      <c r="S20" s="2">
        <v>15</v>
      </c>
    </row>
    <row r="21" spans="1:19" s="2" customFormat="1" ht="15.75" customHeight="1" x14ac:dyDescent="0.25">
      <c r="A21" s="5">
        <v>13</v>
      </c>
      <c r="B21" s="6" t="s">
        <v>60</v>
      </c>
      <c r="C21" s="7" t="s">
        <v>61</v>
      </c>
      <c r="D21" s="3">
        <v>8</v>
      </c>
      <c r="E21" s="3">
        <v>16</v>
      </c>
      <c r="F21" s="3">
        <v>12</v>
      </c>
      <c r="G21" s="4">
        <f t="shared" si="0"/>
        <v>12</v>
      </c>
      <c r="H21" s="3">
        <f t="shared" si="4"/>
        <v>13</v>
      </c>
      <c r="I21" s="3">
        <f t="shared" si="5"/>
        <v>10</v>
      </c>
      <c r="J21" s="3">
        <v>12</v>
      </c>
      <c r="K21" s="4">
        <f t="shared" si="1"/>
        <v>12</v>
      </c>
      <c r="L21" s="8">
        <f t="shared" si="2"/>
        <v>12</v>
      </c>
      <c r="M21" s="3"/>
      <c r="N21" s="9">
        <f t="shared" si="3"/>
        <v>12</v>
      </c>
      <c r="O21" s="10" t="s">
        <v>110</v>
      </c>
      <c r="P21" s="10">
        <v>8</v>
      </c>
      <c r="Q21" s="11" t="s">
        <v>129</v>
      </c>
      <c r="R21" s="10">
        <v>13</v>
      </c>
      <c r="S21" s="12">
        <v>12</v>
      </c>
    </row>
    <row r="22" spans="1:19" s="2" customFormat="1" ht="15.75" customHeight="1" x14ac:dyDescent="0.25">
      <c r="A22" s="5">
        <v>14</v>
      </c>
      <c r="B22" s="6" t="s">
        <v>62</v>
      </c>
      <c r="C22" s="7" t="s">
        <v>63</v>
      </c>
      <c r="D22" s="3">
        <v>16</v>
      </c>
      <c r="E22" s="3">
        <v>16</v>
      </c>
      <c r="F22" s="3">
        <v>16</v>
      </c>
      <c r="G22" s="4">
        <f t="shared" si="0"/>
        <v>16</v>
      </c>
      <c r="H22" s="3">
        <f t="shared" si="4"/>
        <v>15</v>
      </c>
      <c r="I22" s="3">
        <f t="shared" si="5"/>
        <v>13</v>
      </c>
      <c r="J22" s="3">
        <v>16</v>
      </c>
      <c r="K22" s="4">
        <f t="shared" si="1"/>
        <v>14</v>
      </c>
      <c r="L22" s="8">
        <f t="shared" si="2"/>
        <v>15</v>
      </c>
      <c r="M22" s="3"/>
      <c r="N22" s="9">
        <f t="shared" si="3"/>
        <v>15</v>
      </c>
      <c r="O22" s="10" t="s">
        <v>122</v>
      </c>
      <c r="P22" s="10">
        <v>10</v>
      </c>
      <c r="Q22" s="11" t="s">
        <v>130</v>
      </c>
      <c r="R22" s="10">
        <v>15</v>
      </c>
      <c r="S22" s="2">
        <v>16</v>
      </c>
    </row>
    <row r="23" spans="1:19" s="2" customFormat="1" ht="15.75" customHeight="1" x14ac:dyDescent="0.25">
      <c r="A23" s="5">
        <v>15</v>
      </c>
      <c r="B23" s="6" t="s">
        <v>64</v>
      </c>
      <c r="C23" s="7" t="s">
        <v>65</v>
      </c>
      <c r="D23" s="3">
        <v>15</v>
      </c>
      <c r="E23" s="3">
        <v>16</v>
      </c>
      <c r="F23" s="3">
        <v>16</v>
      </c>
      <c r="G23" s="4">
        <f t="shared" si="0"/>
        <v>16</v>
      </c>
      <c r="H23" s="3">
        <f t="shared" si="4"/>
        <v>13</v>
      </c>
      <c r="I23" s="3">
        <f t="shared" si="5"/>
        <v>12</v>
      </c>
      <c r="J23" s="3">
        <v>16</v>
      </c>
      <c r="K23" s="4">
        <f t="shared" si="1"/>
        <v>13</v>
      </c>
      <c r="L23" s="8">
        <f t="shared" si="2"/>
        <v>15</v>
      </c>
      <c r="M23" s="3"/>
      <c r="N23" s="9">
        <f t="shared" si="3"/>
        <v>15</v>
      </c>
      <c r="O23" s="10" t="s">
        <v>111</v>
      </c>
      <c r="P23" s="10">
        <v>10</v>
      </c>
      <c r="Q23" s="11" t="s">
        <v>131</v>
      </c>
      <c r="R23" s="10">
        <v>13</v>
      </c>
      <c r="S23" s="12">
        <v>14</v>
      </c>
    </row>
    <row r="24" spans="1:19" s="2" customFormat="1" ht="15.75" customHeight="1" x14ac:dyDescent="0.25">
      <c r="A24" s="5">
        <v>16</v>
      </c>
      <c r="B24" s="6" t="s">
        <v>66</v>
      </c>
      <c r="C24" s="7" t="s">
        <v>67</v>
      </c>
      <c r="D24" s="3">
        <v>14</v>
      </c>
      <c r="E24" s="3">
        <v>16</v>
      </c>
      <c r="F24" s="3">
        <v>16</v>
      </c>
      <c r="G24" s="4">
        <f t="shared" si="0"/>
        <v>15</v>
      </c>
      <c r="H24" s="3">
        <f t="shared" si="4"/>
        <v>13</v>
      </c>
      <c r="I24" s="3">
        <f t="shared" si="5"/>
        <v>12</v>
      </c>
      <c r="J24" s="3">
        <v>16</v>
      </c>
      <c r="K24" s="4">
        <f t="shared" si="1"/>
        <v>13</v>
      </c>
      <c r="L24" s="8">
        <f t="shared" si="2"/>
        <v>14</v>
      </c>
      <c r="M24" s="3"/>
      <c r="N24" s="9">
        <f t="shared" si="3"/>
        <v>14</v>
      </c>
      <c r="O24" s="10" t="s">
        <v>120</v>
      </c>
      <c r="P24" s="10">
        <v>9</v>
      </c>
      <c r="Q24" s="11" t="s">
        <v>127</v>
      </c>
      <c r="R24" s="10">
        <v>13</v>
      </c>
      <c r="S24" s="2">
        <v>14</v>
      </c>
    </row>
    <row r="25" spans="1:19" s="2" customFormat="1" ht="15.75" customHeight="1" x14ac:dyDescent="0.25">
      <c r="A25" s="5">
        <v>17</v>
      </c>
      <c r="B25" s="6" t="s">
        <v>68</v>
      </c>
      <c r="C25" s="7" t="s">
        <v>69</v>
      </c>
      <c r="D25" s="3">
        <v>11</v>
      </c>
      <c r="E25" s="3">
        <v>16</v>
      </c>
      <c r="F25" s="3">
        <v>11</v>
      </c>
      <c r="G25" s="4">
        <f t="shared" si="0"/>
        <v>13</v>
      </c>
      <c r="H25" s="3">
        <f t="shared" si="4"/>
        <v>12</v>
      </c>
      <c r="I25" s="3">
        <f t="shared" si="5"/>
        <v>10</v>
      </c>
      <c r="J25" s="3">
        <v>11</v>
      </c>
      <c r="K25" s="4">
        <f t="shared" si="1"/>
        <v>11</v>
      </c>
      <c r="L25" s="8">
        <f t="shared" si="2"/>
        <v>12</v>
      </c>
      <c r="M25" s="3"/>
      <c r="N25" s="9">
        <f t="shared" si="3"/>
        <v>12</v>
      </c>
      <c r="O25" s="10" t="s">
        <v>126</v>
      </c>
      <c r="P25" s="10">
        <v>6</v>
      </c>
      <c r="Q25" s="11" t="s">
        <v>128</v>
      </c>
      <c r="R25" s="10">
        <v>12</v>
      </c>
      <c r="S25" s="12">
        <v>13</v>
      </c>
    </row>
    <row r="26" spans="1:19" s="2" customFormat="1" ht="15.75" customHeight="1" x14ac:dyDescent="0.25">
      <c r="A26" s="5">
        <v>18</v>
      </c>
      <c r="B26" s="6" t="s">
        <v>70</v>
      </c>
      <c r="C26" s="7" t="s">
        <v>71</v>
      </c>
      <c r="D26" s="3">
        <v>16</v>
      </c>
      <c r="E26" s="3">
        <v>16</v>
      </c>
      <c r="F26" s="3">
        <v>16</v>
      </c>
      <c r="G26" s="4">
        <f t="shared" si="0"/>
        <v>16</v>
      </c>
      <c r="H26" s="3">
        <f t="shared" si="4"/>
        <v>16</v>
      </c>
      <c r="I26" s="3">
        <f t="shared" si="5"/>
        <v>17</v>
      </c>
      <c r="J26" s="3">
        <v>16</v>
      </c>
      <c r="K26" s="4">
        <f t="shared" si="1"/>
        <v>16</v>
      </c>
      <c r="L26" s="8">
        <f t="shared" si="2"/>
        <v>16</v>
      </c>
      <c r="M26" s="3"/>
      <c r="N26" s="9">
        <f t="shared" si="3"/>
        <v>16</v>
      </c>
      <c r="O26" s="10" t="s">
        <v>115</v>
      </c>
      <c r="P26" s="10">
        <v>17</v>
      </c>
      <c r="Q26" s="11" t="s">
        <v>129</v>
      </c>
      <c r="R26" s="10">
        <v>16</v>
      </c>
      <c r="S26" s="2">
        <v>16</v>
      </c>
    </row>
    <row r="27" spans="1:19" s="2" customFormat="1" ht="15.75" customHeight="1" x14ac:dyDescent="0.25">
      <c r="A27" s="5">
        <v>19</v>
      </c>
      <c r="B27" s="6" t="s">
        <v>72</v>
      </c>
      <c r="C27" s="7" t="s">
        <v>73</v>
      </c>
      <c r="D27" s="3">
        <v>16</v>
      </c>
      <c r="E27" s="3">
        <v>16</v>
      </c>
      <c r="F27" s="3">
        <v>16</v>
      </c>
      <c r="G27" s="4">
        <f t="shared" si="0"/>
        <v>16</v>
      </c>
      <c r="H27" s="3">
        <f t="shared" si="4"/>
        <v>17</v>
      </c>
      <c r="I27" s="3">
        <f t="shared" si="5"/>
        <v>18</v>
      </c>
      <c r="J27" s="3">
        <v>16</v>
      </c>
      <c r="K27" s="4">
        <f t="shared" si="1"/>
        <v>17</v>
      </c>
      <c r="L27" s="8">
        <f t="shared" si="2"/>
        <v>17</v>
      </c>
      <c r="M27" s="3"/>
      <c r="N27" s="9">
        <f t="shared" si="3"/>
        <v>17</v>
      </c>
      <c r="O27" s="10" t="s">
        <v>112</v>
      </c>
      <c r="P27" s="10">
        <v>18</v>
      </c>
      <c r="Q27" s="11" t="s">
        <v>130</v>
      </c>
      <c r="R27" s="10">
        <v>17</v>
      </c>
      <c r="S27" s="2">
        <v>17</v>
      </c>
    </row>
    <row r="28" spans="1:19" s="2" customFormat="1" ht="15.75" customHeight="1" x14ac:dyDescent="0.25">
      <c r="A28" s="5">
        <v>20</v>
      </c>
      <c r="B28" s="6" t="s">
        <v>74</v>
      </c>
      <c r="C28" s="7" t="s">
        <v>75</v>
      </c>
      <c r="D28" s="3">
        <v>11</v>
      </c>
      <c r="E28" s="3">
        <v>16</v>
      </c>
      <c r="F28" s="3">
        <v>16</v>
      </c>
      <c r="G28" s="4">
        <f t="shared" si="0"/>
        <v>14</v>
      </c>
      <c r="H28" s="3">
        <f t="shared" si="4"/>
        <v>13</v>
      </c>
      <c r="I28" s="3">
        <f t="shared" si="5"/>
        <v>12</v>
      </c>
      <c r="J28" s="3">
        <v>16</v>
      </c>
      <c r="K28" s="4">
        <f t="shared" si="1"/>
        <v>13</v>
      </c>
      <c r="L28" s="8">
        <f t="shared" si="2"/>
        <v>14</v>
      </c>
      <c r="M28" s="3"/>
      <c r="N28" s="9">
        <f t="shared" si="3"/>
        <v>14</v>
      </c>
      <c r="O28" s="10" t="s">
        <v>126</v>
      </c>
      <c r="P28" s="10">
        <v>9</v>
      </c>
      <c r="Q28" s="11" t="s">
        <v>131</v>
      </c>
      <c r="R28" s="10">
        <v>13</v>
      </c>
      <c r="S28" s="12">
        <v>14</v>
      </c>
    </row>
    <row r="29" spans="1:19" s="2" customFormat="1" ht="15.75" customHeight="1" x14ac:dyDescent="0.25">
      <c r="A29" s="5">
        <v>21</v>
      </c>
      <c r="B29" s="6" t="s">
        <v>76</v>
      </c>
      <c r="C29" s="7" t="s">
        <v>77</v>
      </c>
      <c r="D29" s="3">
        <v>16</v>
      </c>
      <c r="E29" s="3">
        <v>16</v>
      </c>
      <c r="F29" s="3">
        <v>16</v>
      </c>
      <c r="G29" s="4">
        <f t="shared" si="0"/>
        <v>16</v>
      </c>
      <c r="H29" s="3">
        <f t="shared" si="4"/>
        <v>12</v>
      </c>
      <c r="I29" s="3">
        <f t="shared" si="5"/>
        <v>8</v>
      </c>
      <c r="J29" s="3">
        <v>16</v>
      </c>
      <c r="K29" s="4">
        <f t="shared" si="1"/>
        <v>11</v>
      </c>
      <c r="L29" s="8">
        <f t="shared" si="2"/>
        <v>14</v>
      </c>
      <c r="M29" s="3"/>
      <c r="N29" s="9">
        <f t="shared" si="3"/>
        <v>14</v>
      </c>
      <c r="O29" s="10" t="s">
        <v>116</v>
      </c>
      <c r="P29" s="10">
        <v>2</v>
      </c>
      <c r="Q29" s="11" t="s">
        <v>127</v>
      </c>
      <c r="R29" s="10">
        <v>12</v>
      </c>
      <c r="S29" s="12">
        <v>13</v>
      </c>
    </row>
    <row r="30" spans="1:19" s="2" customFormat="1" ht="15.75" customHeight="1" x14ac:dyDescent="0.25">
      <c r="A30" s="5">
        <v>22</v>
      </c>
      <c r="B30" s="6" t="s">
        <v>78</v>
      </c>
      <c r="C30" s="7" t="s">
        <v>79</v>
      </c>
      <c r="D30" s="3">
        <v>11</v>
      </c>
      <c r="E30" s="3">
        <v>16</v>
      </c>
      <c r="F30" s="3">
        <v>11</v>
      </c>
      <c r="G30" s="4">
        <f t="shared" si="0"/>
        <v>13</v>
      </c>
      <c r="H30" s="3">
        <f t="shared" si="4"/>
        <v>12</v>
      </c>
      <c r="I30" s="3">
        <f t="shared" si="5"/>
        <v>8</v>
      </c>
      <c r="J30" s="3">
        <v>11</v>
      </c>
      <c r="K30" s="4">
        <f t="shared" si="1"/>
        <v>10</v>
      </c>
      <c r="L30" s="8">
        <f t="shared" si="2"/>
        <v>12</v>
      </c>
      <c r="M30" s="3"/>
      <c r="N30" s="9">
        <f t="shared" si="3"/>
        <v>12</v>
      </c>
      <c r="O30" s="10" t="s">
        <v>126</v>
      </c>
      <c r="P30" s="10">
        <v>2</v>
      </c>
      <c r="Q30" s="11" t="s">
        <v>128</v>
      </c>
      <c r="R30" s="10">
        <v>12</v>
      </c>
      <c r="S30" s="12">
        <v>13</v>
      </c>
    </row>
    <row r="31" spans="1:19" s="2" customFormat="1" ht="15.75" customHeight="1" x14ac:dyDescent="0.25">
      <c r="A31" s="5">
        <v>23</v>
      </c>
      <c r="B31" s="6" t="s">
        <v>80</v>
      </c>
      <c r="C31" s="7" t="s">
        <v>81</v>
      </c>
      <c r="D31" s="3">
        <v>16</v>
      </c>
      <c r="E31" s="3">
        <v>16</v>
      </c>
      <c r="F31" s="3">
        <v>16</v>
      </c>
      <c r="G31" s="4">
        <f t="shared" si="0"/>
        <v>16</v>
      </c>
      <c r="H31" s="3">
        <f t="shared" si="4"/>
        <v>13</v>
      </c>
      <c r="I31" s="3">
        <f t="shared" si="5"/>
        <v>12</v>
      </c>
      <c r="J31" s="3">
        <v>16</v>
      </c>
      <c r="K31" s="4">
        <f t="shared" si="1"/>
        <v>13</v>
      </c>
      <c r="L31" s="8">
        <f t="shared" si="2"/>
        <v>15</v>
      </c>
      <c r="M31" s="3"/>
      <c r="N31" s="9">
        <f t="shared" si="3"/>
        <v>15</v>
      </c>
      <c r="O31" s="10" t="s">
        <v>101</v>
      </c>
      <c r="P31" s="10">
        <v>10</v>
      </c>
      <c r="Q31" s="11" t="s">
        <v>129</v>
      </c>
      <c r="R31" s="10">
        <v>13</v>
      </c>
      <c r="S31" s="2">
        <v>13</v>
      </c>
    </row>
    <row r="32" spans="1:19" s="2" customFormat="1" ht="15.75" customHeight="1" x14ac:dyDescent="0.25">
      <c r="A32" s="5">
        <v>24</v>
      </c>
      <c r="B32" s="6" t="s">
        <v>82</v>
      </c>
      <c r="C32" s="7" t="s">
        <v>83</v>
      </c>
      <c r="D32" s="3">
        <v>11</v>
      </c>
      <c r="E32" s="3">
        <v>16</v>
      </c>
      <c r="F32" s="3">
        <v>16</v>
      </c>
      <c r="G32" s="4">
        <f t="shared" si="0"/>
        <v>14</v>
      </c>
      <c r="H32" s="3">
        <f t="shared" si="4"/>
        <v>12</v>
      </c>
      <c r="I32" s="3">
        <f t="shared" si="5"/>
        <v>7</v>
      </c>
      <c r="J32" s="3">
        <v>16</v>
      </c>
      <c r="K32" s="4">
        <f t="shared" si="1"/>
        <v>10</v>
      </c>
      <c r="L32" s="8">
        <f t="shared" si="2"/>
        <v>12</v>
      </c>
      <c r="M32" s="3"/>
      <c r="N32" s="9">
        <f t="shared" si="3"/>
        <v>12</v>
      </c>
      <c r="O32" s="10" t="s">
        <v>104</v>
      </c>
      <c r="P32" s="10">
        <v>2</v>
      </c>
      <c r="Q32" s="11" t="s">
        <v>130</v>
      </c>
      <c r="R32" s="10">
        <v>12</v>
      </c>
      <c r="S32" s="2">
        <v>12</v>
      </c>
    </row>
    <row r="33" spans="1:19" s="2" customFormat="1" ht="15.75" customHeight="1" x14ac:dyDescent="0.25">
      <c r="A33" s="5">
        <v>25</v>
      </c>
      <c r="B33" s="6" t="s">
        <v>84</v>
      </c>
      <c r="C33" s="7" t="s">
        <v>85</v>
      </c>
      <c r="D33" s="3">
        <v>11</v>
      </c>
      <c r="E33" s="3">
        <v>16</v>
      </c>
      <c r="F33" s="3">
        <v>11</v>
      </c>
      <c r="G33" s="4">
        <f t="shared" si="0"/>
        <v>13</v>
      </c>
      <c r="H33" s="3">
        <f t="shared" si="4"/>
        <v>13</v>
      </c>
      <c r="I33" s="3">
        <f t="shared" si="5"/>
        <v>11</v>
      </c>
      <c r="J33" s="3">
        <v>11</v>
      </c>
      <c r="K33" s="4">
        <f t="shared" si="1"/>
        <v>12</v>
      </c>
      <c r="L33" s="8">
        <f t="shared" si="2"/>
        <v>13</v>
      </c>
      <c r="M33" s="3"/>
      <c r="N33" s="9">
        <f t="shared" si="3"/>
        <v>13</v>
      </c>
      <c r="O33" s="10" t="s">
        <v>126</v>
      </c>
      <c r="P33" s="10">
        <v>8</v>
      </c>
      <c r="Q33" s="11" t="s">
        <v>131</v>
      </c>
      <c r="R33" s="10">
        <v>13</v>
      </c>
      <c r="S33" s="2">
        <v>13</v>
      </c>
    </row>
    <row r="34" spans="1:19" s="2" customFormat="1" ht="15.75" customHeight="1" x14ac:dyDescent="0.25">
      <c r="A34" s="5">
        <v>26</v>
      </c>
      <c r="B34" s="6" t="s">
        <v>86</v>
      </c>
      <c r="C34" s="7" t="s">
        <v>87</v>
      </c>
      <c r="D34" s="3">
        <v>14</v>
      </c>
      <c r="E34" s="3">
        <v>16</v>
      </c>
      <c r="F34" s="3">
        <v>16</v>
      </c>
      <c r="G34" s="4">
        <f t="shared" si="0"/>
        <v>15</v>
      </c>
      <c r="H34" s="3">
        <f t="shared" si="4"/>
        <v>12</v>
      </c>
      <c r="I34" s="3">
        <f t="shared" si="5"/>
        <v>11</v>
      </c>
      <c r="J34" s="3">
        <v>16</v>
      </c>
      <c r="K34" s="4">
        <f t="shared" si="1"/>
        <v>12</v>
      </c>
      <c r="L34" s="8">
        <f t="shared" si="2"/>
        <v>14</v>
      </c>
      <c r="M34" s="3"/>
      <c r="N34" s="9">
        <f t="shared" si="3"/>
        <v>14</v>
      </c>
      <c r="O34" s="10" t="s">
        <v>109</v>
      </c>
      <c r="P34" s="10">
        <v>8</v>
      </c>
      <c r="Q34" s="11" t="s">
        <v>127</v>
      </c>
      <c r="R34" s="10">
        <v>12</v>
      </c>
      <c r="S34" s="12">
        <v>13</v>
      </c>
    </row>
    <row r="35" spans="1:19" s="2" customFormat="1" ht="15.75" customHeight="1" x14ac:dyDescent="0.25">
      <c r="A35" s="5">
        <v>27</v>
      </c>
      <c r="B35" s="6" t="s">
        <v>88</v>
      </c>
      <c r="C35" s="7" t="s">
        <v>89</v>
      </c>
      <c r="D35" s="3">
        <v>14</v>
      </c>
      <c r="E35" s="3">
        <v>16</v>
      </c>
      <c r="F35" s="3">
        <v>16</v>
      </c>
      <c r="G35" s="4">
        <f t="shared" si="0"/>
        <v>15</v>
      </c>
      <c r="H35" s="3">
        <f t="shared" si="4"/>
        <v>13</v>
      </c>
      <c r="I35" s="3">
        <f t="shared" si="5"/>
        <v>10</v>
      </c>
      <c r="J35" s="3">
        <v>16</v>
      </c>
      <c r="K35" s="4">
        <f t="shared" si="1"/>
        <v>12</v>
      </c>
      <c r="L35" s="8">
        <f t="shared" si="2"/>
        <v>14</v>
      </c>
      <c r="M35" s="3"/>
      <c r="N35" s="9">
        <f t="shared" si="3"/>
        <v>14</v>
      </c>
      <c r="O35" s="10" t="s">
        <v>107</v>
      </c>
      <c r="P35" s="10">
        <v>6</v>
      </c>
      <c r="Q35" s="11" t="s">
        <v>128</v>
      </c>
      <c r="R35" s="10">
        <v>13</v>
      </c>
      <c r="S35" s="12">
        <v>13</v>
      </c>
    </row>
    <row r="36" spans="1:19" s="2" customFormat="1" ht="15.75" customHeight="1" x14ac:dyDescent="0.25">
      <c r="A36" s="5">
        <v>28</v>
      </c>
      <c r="B36" s="6" t="s">
        <v>90</v>
      </c>
      <c r="C36" s="7" t="s">
        <v>91</v>
      </c>
      <c r="D36" s="3">
        <v>15</v>
      </c>
      <c r="E36" s="3">
        <v>16</v>
      </c>
      <c r="F36" s="3">
        <v>16</v>
      </c>
      <c r="G36" s="4">
        <f t="shared" si="0"/>
        <v>16</v>
      </c>
      <c r="H36" s="3">
        <f t="shared" si="4"/>
        <v>13</v>
      </c>
      <c r="I36" s="3">
        <f t="shared" si="5"/>
        <v>9</v>
      </c>
      <c r="J36" s="3">
        <v>16</v>
      </c>
      <c r="K36" s="4">
        <f t="shared" si="1"/>
        <v>12</v>
      </c>
      <c r="L36" s="8">
        <f t="shared" si="2"/>
        <v>14</v>
      </c>
      <c r="M36" s="3"/>
      <c r="N36" s="9">
        <f t="shared" si="3"/>
        <v>14</v>
      </c>
      <c r="O36" s="10" t="s">
        <v>108</v>
      </c>
      <c r="P36" s="10">
        <v>5</v>
      </c>
      <c r="Q36" s="11" t="s">
        <v>129</v>
      </c>
      <c r="R36" s="10">
        <v>13</v>
      </c>
      <c r="S36" s="12">
        <v>13</v>
      </c>
    </row>
    <row r="37" spans="1:19" s="2" customFormat="1" ht="15.75" customHeight="1" x14ac:dyDescent="0.25">
      <c r="A37" s="5">
        <v>29</v>
      </c>
      <c r="B37" s="6" t="s">
        <v>92</v>
      </c>
      <c r="C37" s="7" t="s">
        <v>93</v>
      </c>
      <c r="D37" s="3">
        <v>15</v>
      </c>
      <c r="E37" s="3">
        <v>16</v>
      </c>
      <c r="F37" s="3">
        <v>16</v>
      </c>
      <c r="G37" s="4">
        <f t="shared" si="0"/>
        <v>16</v>
      </c>
      <c r="H37" s="3">
        <f t="shared" si="4"/>
        <v>14</v>
      </c>
      <c r="I37" s="3">
        <f t="shared" si="5"/>
        <v>11</v>
      </c>
      <c r="J37" s="3">
        <v>16</v>
      </c>
      <c r="K37" s="4">
        <f t="shared" si="1"/>
        <v>13</v>
      </c>
      <c r="L37" s="8">
        <f t="shared" si="2"/>
        <v>15</v>
      </c>
      <c r="M37" s="3"/>
      <c r="N37" s="9">
        <f t="shared" si="3"/>
        <v>15</v>
      </c>
      <c r="O37" s="10" t="s">
        <v>126</v>
      </c>
      <c r="P37" s="10">
        <v>7</v>
      </c>
      <c r="Q37" s="11" t="s">
        <v>130</v>
      </c>
      <c r="R37" s="10">
        <v>14</v>
      </c>
      <c r="S37" s="2">
        <v>15</v>
      </c>
    </row>
    <row r="38" spans="1:19" s="2" customFormat="1" ht="15.75" customHeight="1" x14ac:dyDescent="0.25">
      <c r="A38" s="5">
        <v>30</v>
      </c>
      <c r="B38" s="6" t="s">
        <v>94</v>
      </c>
      <c r="C38" s="7" t="s">
        <v>95</v>
      </c>
      <c r="D38" s="3">
        <v>16</v>
      </c>
      <c r="E38" s="3">
        <v>16</v>
      </c>
      <c r="F38" s="3">
        <v>16</v>
      </c>
      <c r="G38" s="4">
        <f t="shared" si="0"/>
        <v>16</v>
      </c>
      <c r="H38" s="3">
        <f t="shared" si="4"/>
        <v>14</v>
      </c>
      <c r="I38" s="3">
        <f t="shared" si="5"/>
        <v>9</v>
      </c>
      <c r="J38" s="3">
        <v>16</v>
      </c>
      <c r="K38" s="4">
        <f t="shared" si="1"/>
        <v>12</v>
      </c>
      <c r="L38" s="8">
        <f t="shared" si="2"/>
        <v>14</v>
      </c>
      <c r="M38" s="3"/>
      <c r="N38" s="9">
        <f t="shared" si="3"/>
        <v>14</v>
      </c>
      <c r="O38" s="10" t="s">
        <v>103</v>
      </c>
      <c r="P38" s="10">
        <v>6</v>
      </c>
      <c r="Q38" s="11" t="s">
        <v>131</v>
      </c>
      <c r="R38" s="10">
        <v>14</v>
      </c>
      <c r="S38" s="2">
        <v>12</v>
      </c>
    </row>
    <row r="39" spans="1:19" s="2" customFormat="1" ht="15.75" customHeight="1" x14ac:dyDescent="0.25">
      <c r="A39" s="5">
        <v>31</v>
      </c>
      <c r="B39" s="6" t="s">
        <v>96</v>
      </c>
      <c r="C39" s="7" t="s">
        <v>97</v>
      </c>
      <c r="D39" s="3">
        <v>16</v>
      </c>
      <c r="E39" s="3">
        <v>16</v>
      </c>
      <c r="F39" s="3">
        <v>16</v>
      </c>
      <c r="G39" s="4">
        <f t="shared" si="0"/>
        <v>16</v>
      </c>
      <c r="H39" s="3">
        <f t="shared" si="4"/>
        <v>13</v>
      </c>
      <c r="I39" s="3">
        <f t="shared" si="5"/>
        <v>11</v>
      </c>
      <c r="J39" s="3">
        <v>16</v>
      </c>
      <c r="K39" s="4">
        <f t="shared" si="1"/>
        <v>13</v>
      </c>
      <c r="L39" s="8">
        <f t="shared" si="2"/>
        <v>15</v>
      </c>
      <c r="M39" s="3"/>
      <c r="N39" s="9">
        <f t="shared" si="3"/>
        <v>15</v>
      </c>
      <c r="O39" s="10" t="s">
        <v>117</v>
      </c>
      <c r="P39" s="10">
        <v>8</v>
      </c>
      <c r="Q39" s="11" t="s">
        <v>127</v>
      </c>
      <c r="R39" s="10">
        <v>13</v>
      </c>
      <c r="S39" s="2">
        <v>14</v>
      </c>
    </row>
    <row r="40" spans="1:19" s="2" customFormat="1" ht="15.75" customHeight="1" x14ac:dyDescent="0.25">
      <c r="A40" s="5">
        <v>32</v>
      </c>
      <c r="B40" s="6" t="s">
        <v>98</v>
      </c>
      <c r="C40" s="7" t="s">
        <v>99</v>
      </c>
      <c r="D40" s="3">
        <v>16</v>
      </c>
      <c r="E40" s="3">
        <v>16</v>
      </c>
      <c r="F40" s="3">
        <v>16</v>
      </c>
      <c r="G40" s="4">
        <f t="shared" si="0"/>
        <v>16</v>
      </c>
      <c r="H40" s="3">
        <f t="shared" si="4"/>
        <v>12</v>
      </c>
      <c r="I40" s="3">
        <f t="shared" si="5"/>
        <v>10</v>
      </c>
      <c r="J40" s="3">
        <v>16</v>
      </c>
      <c r="K40" s="4">
        <f t="shared" si="1"/>
        <v>12</v>
      </c>
      <c r="L40" s="8">
        <f t="shared" si="2"/>
        <v>14</v>
      </c>
      <c r="M40" s="3"/>
      <c r="N40" s="9">
        <f t="shared" si="3"/>
        <v>14</v>
      </c>
      <c r="O40" s="10" t="s">
        <v>126</v>
      </c>
      <c r="P40" s="10">
        <v>8</v>
      </c>
      <c r="Q40" s="11" t="s">
        <v>128</v>
      </c>
      <c r="R40" s="10">
        <v>12</v>
      </c>
      <c r="S40" s="12">
        <v>12</v>
      </c>
    </row>
  </sheetData>
  <mergeCells count="33">
    <mergeCell ref="D3:E3"/>
    <mergeCell ref="O2:Q2"/>
    <mergeCell ref="A2:B2"/>
    <mergeCell ref="L2:N2"/>
    <mergeCell ref="D2:E2"/>
    <mergeCell ref="F2:K2"/>
    <mergeCell ref="O3:Q3"/>
    <mergeCell ref="A5:B5"/>
    <mergeCell ref="O7:O8"/>
    <mergeCell ref="F4:K4"/>
    <mergeCell ref="D7:G7"/>
    <mergeCell ref="O5:Q5"/>
    <mergeCell ref="D4:E4"/>
    <mergeCell ref="N7:N8"/>
    <mergeCell ref="O4:Q4"/>
    <mergeCell ref="F5:K5"/>
    <mergeCell ref="L4:N4"/>
    <mergeCell ref="A1:V1"/>
    <mergeCell ref="A3:B3"/>
    <mergeCell ref="A4:B4"/>
    <mergeCell ref="M7:M8"/>
    <mergeCell ref="L3:N3"/>
    <mergeCell ref="A7:A8"/>
    <mergeCell ref="B7:B8"/>
    <mergeCell ref="F3:K3"/>
    <mergeCell ref="P7:P8"/>
    <mergeCell ref="C7:C8"/>
    <mergeCell ref="R7:R8"/>
    <mergeCell ref="D5:E5"/>
    <mergeCell ref="L7:L8"/>
    <mergeCell ref="H7:K7"/>
    <mergeCell ref="L5:N5"/>
    <mergeCell ref="Q7:Q8"/>
  </mergeCells>
  <dataValidations count="2">
    <dataValidation type="list" allowBlank="1" showInputMessage="1" showErrorMessage="1" sqref="O9:O40">
      <formula1>"AD,A,B,C,D"</formula1>
    </dataValidation>
    <dataValidation type="whole" allowBlank="1" showInputMessage="1" showErrorMessage="1" sqref="P9:P40">
      <formula1>0</formula1>
      <formula2>20</formula2>
    </dataValidation>
  </dataValidation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COMPUTACION GRAFICA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de evaluaciÃ³n</dc:title>
  <dc:creator>ivan</dc:creator>
  <cp:lastModifiedBy>ivan</cp:lastModifiedBy>
  <dcterms:created xsi:type="dcterms:W3CDTF">2015-10-25T13:22:23Z</dcterms:created>
  <dcterms:modified xsi:type="dcterms:W3CDTF">2015-12-16T15:07:22Z</dcterms:modified>
</cp:coreProperties>
</file>