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 Projects\HeikenAshiInvestingModel\general\"/>
    </mc:Choice>
  </mc:AlternateContent>
  <bookViews>
    <workbookView xWindow="0" yWindow="0" windowWidth="28800" windowHeight="13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H27" i="1"/>
  <c r="K27" i="1"/>
  <c r="K26" i="1"/>
  <c r="K18" i="1"/>
  <c r="K17" i="1"/>
  <c r="H18" i="1"/>
  <c r="H17" i="1"/>
  <c r="E30" i="1"/>
  <c r="E29" i="1"/>
  <c r="C11" i="1"/>
  <c r="C12" i="1"/>
  <c r="C13" i="1"/>
  <c r="C14" i="1"/>
  <c r="C15" i="1"/>
  <c r="C16" i="1"/>
  <c r="C17" i="1"/>
  <c r="C18" i="1"/>
  <c r="C19" i="1"/>
  <c r="C5" i="1"/>
  <c r="C10" i="1"/>
</calcChain>
</file>

<file path=xl/sharedStrings.xml><?xml version="1.0" encoding="utf-8"?>
<sst xmlns="http://schemas.openxmlformats.org/spreadsheetml/2006/main" count="46" uniqueCount="41">
  <si>
    <t>Profit</t>
  </si>
  <si>
    <t>Loss</t>
  </si>
  <si>
    <t>Total Profit is 3153.17, total loses is 210, total wins is 429, proportion: 2.04</t>
  </si>
  <si>
    <t xml:space="preserve">Total Profit is 14364.40, total loses is 84, total wins is 275, proportion: 3.27 </t>
  </si>
  <si>
    <t>Total Profit is 8475.26, total loses is 69, total wins is 491, proportion: 7.12</t>
  </si>
  <si>
    <t>tp6 = 1.03; tp5 = 1.17</t>
  </si>
  <si>
    <t>tp6 = 1.03;  tp5 = 1.05</t>
  </si>
  <si>
    <t>Total Profit is 13162.73, total loses is 151, total wins is 936, proportion: 6.20</t>
  </si>
  <si>
    <t>tp6 = 1.03;  tp5 = 1.11</t>
  </si>
  <si>
    <t>tp6 = 1.02; tp5 = 1.11</t>
  </si>
  <si>
    <t>Total Profit is 8311.52, total loses is 134, total wins is 738, proportion: 5.51</t>
  </si>
  <si>
    <t>#Total Profit is 15233.39, total loses is 172, total wins is 602, proportion: 3.50</t>
  </si>
  <si>
    <t>tp6 = 1.02;  tp5= 1.17</t>
  </si>
  <si>
    <t>tp6 = 1.03;  tp5= 1.17</t>
  </si>
  <si>
    <t>tp6 = 1.03;  tp5= 1.05</t>
  </si>
  <si>
    <t>tp6 = 1.02;  tp5= 1.05</t>
  </si>
  <si>
    <t>5/7:  3.27 (14364)</t>
  </si>
  <si>
    <t>Total Profit is 21350.27, total loses is 277, total wins is 1642, prop 5.92</t>
  </si>
  <si>
    <t>2/7:  5.92 (21350)</t>
  </si>
  <si>
    <t>2/7: 7.12 (8475)</t>
  </si>
  <si>
    <t>Total Profit is 5343.19, total loses is 57, total wins is 360, proportion: 6.32</t>
  </si>
  <si>
    <t>2/7: 6.32 (5343)</t>
  </si>
  <si>
    <t>5/7: 3.04 (17202)</t>
  </si>
  <si>
    <t>5/7: 2.25 (37653)</t>
  </si>
  <si>
    <t>5/7:  2.48 (33325)</t>
  </si>
  <si>
    <t>2/7: 5.70 (16763)</t>
  </si>
  <si>
    <t xml:space="preserve">2/2: 1.26 (5959) </t>
  </si>
  <si>
    <t>If more than 3% fast sold it</t>
  </si>
  <si>
    <t xml:space="preserve"> tp5&gt;=1.17 and tp6 &lt;=1.02</t>
  </si>
  <si>
    <t xml:space="preserve"> THAN gain/lose = 1.05/1.07</t>
  </si>
  <si>
    <t>tp5 &gt;=1.17 between 1.02 and 1.03 and tp5</t>
  </si>
  <si>
    <t>if gain more than 2% limit sell order at 0.5%</t>
  </si>
  <si>
    <t>if gain more than 3% limit sell order at 1%</t>
  </si>
  <si>
    <t>if gain more than 4% limit sell order at 2%</t>
  </si>
  <si>
    <t>if gain more than 4.5% limit sell order at 2.5%</t>
  </si>
  <si>
    <t xml:space="preserve">try buy befor market open with  -0.7% if condition with </t>
  </si>
  <si>
    <t xml:space="preserve">try buy befor market open with  -0.4% if condition with </t>
  </si>
  <si>
    <t xml:space="preserve"> tp5&gt;=1.05 and tp6 &lt;=1.03</t>
  </si>
  <si>
    <t>Total Profit is 23583.97, total loses is 218, total wins is 574, proportion: 2.63</t>
  </si>
  <si>
    <t>tp6 = 1.02;  tp5= 1.10</t>
  </si>
  <si>
    <t>best_params = best_params = {'tp1': np.float64(0.7), 'tp2': np.float64(1.1), 'tp3': 5, 'tp4': 0.7, 'tp5': 1.10, 'tp6': 1.02} # Total Profit is 23583.97, total loses is 218, total wins is 574, proportion: 2.63 opt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</si>
</sst>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72C8"/>
      <name val="Consolas"/>
      <family val="3"/>
      <charset val="204"/>
    </font>
    <font>
      <sz val="11"/>
      <color rgb="FF6A9955"/>
      <name val="Consolas"/>
      <family val="3"/>
      <charset val="204"/>
    </font>
    <font>
      <b/>
      <sz val="11"/>
      <color theme="1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115" zoomScaleNormal="115" workbookViewId="0">
      <selection activeCell="D16" sqref="D16"/>
    </sheetView>
  </sheetViews>
  <sheetFormatPr defaultRowHeight="15" x14ac:dyDescent="0.25"/>
  <cols>
    <col min="3" max="3" width="28.28515625" customWidth="1"/>
    <col min="4" max="4" width="92.42578125" customWidth="1"/>
    <col min="5" max="5" width="29.140625" customWidth="1"/>
    <col min="8" max="8" width="19.28515625" customWidth="1"/>
    <col min="11" max="11" width="18.85546875" customWidth="1"/>
  </cols>
  <sheetData>
    <row r="1" spans="1:6" x14ac:dyDescent="0.25">
      <c r="A1" t="s">
        <v>0</v>
      </c>
      <c r="B1" t="s">
        <v>1</v>
      </c>
    </row>
    <row r="2" spans="1:6" x14ac:dyDescent="0.25">
      <c r="F2" s="1" t="s">
        <v>2</v>
      </c>
    </row>
    <row r="4" spans="1:6" x14ac:dyDescent="0.25">
      <c r="A4">
        <v>5</v>
      </c>
      <c r="B4">
        <v>7</v>
      </c>
      <c r="D4" s="1" t="s">
        <v>38</v>
      </c>
      <c r="E4" t="s">
        <v>39</v>
      </c>
    </row>
    <row r="5" spans="1:6" x14ac:dyDescent="0.25">
      <c r="A5">
        <v>5</v>
      </c>
      <c r="B5">
        <v>7</v>
      </c>
      <c r="C5">
        <f t="shared" ref="C3:C5" si="0">B5/A5</f>
        <v>1.4</v>
      </c>
      <c r="D5" s="2" t="s">
        <v>3</v>
      </c>
      <c r="E5" t="s">
        <v>12</v>
      </c>
    </row>
    <row r="8" spans="1:6" x14ac:dyDescent="0.25">
      <c r="A8">
        <v>2</v>
      </c>
      <c r="B8">
        <v>7</v>
      </c>
      <c r="D8" s="2" t="s">
        <v>17</v>
      </c>
      <c r="E8" t="s">
        <v>6</v>
      </c>
    </row>
    <row r="9" spans="1:6" x14ac:dyDescent="0.25">
      <c r="A9">
        <v>2</v>
      </c>
      <c r="B9">
        <v>7</v>
      </c>
      <c r="D9" s="1" t="s">
        <v>7</v>
      </c>
      <c r="E9" t="s">
        <v>8</v>
      </c>
    </row>
    <row r="10" spans="1:6" x14ac:dyDescent="0.25">
      <c r="A10">
        <v>2</v>
      </c>
      <c r="B10">
        <v>7</v>
      </c>
      <c r="C10">
        <f>B10/A10</f>
        <v>3.5</v>
      </c>
      <c r="D10" s="1" t="s">
        <v>4</v>
      </c>
      <c r="E10" t="s">
        <v>5</v>
      </c>
    </row>
    <row r="11" spans="1:6" x14ac:dyDescent="0.25">
      <c r="A11">
        <v>2</v>
      </c>
      <c r="B11">
        <v>7</v>
      </c>
      <c r="C11">
        <f t="shared" ref="C11:C19" si="1">B11/A11</f>
        <v>3.5</v>
      </c>
      <c r="D11" s="1" t="s">
        <v>10</v>
      </c>
      <c r="E11" t="s">
        <v>9</v>
      </c>
    </row>
    <row r="12" spans="1:6" x14ac:dyDescent="0.25">
      <c r="A12">
        <v>3.5</v>
      </c>
      <c r="B12">
        <v>7</v>
      </c>
      <c r="C12">
        <f t="shared" si="1"/>
        <v>2</v>
      </c>
      <c r="D12" s="2" t="s">
        <v>11</v>
      </c>
      <c r="E12" t="s">
        <v>9</v>
      </c>
    </row>
    <row r="13" spans="1:6" x14ac:dyDescent="0.25">
      <c r="A13">
        <v>2</v>
      </c>
      <c r="B13">
        <v>7</v>
      </c>
      <c r="C13">
        <f t="shared" si="1"/>
        <v>3.5</v>
      </c>
      <c r="D13" s="1" t="s">
        <v>20</v>
      </c>
      <c r="E13" t="s">
        <v>12</v>
      </c>
    </row>
    <row r="14" spans="1:6" x14ac:dyDescent="0.25">
      <c r="C14" t="e">
        <f t="shared" si="1"/>
        <v>#DIV/0!</v>
      </c>
    </row>
    <row r="15" spans="1:6" x14ac:dyDescent="0.25">
      <c r="C15" t="e">
        <f t="shared" si="1"/>
        <v>#DIV/0!</v>
      </c>
    </row>
    <row r="16" spans="1:6" x14ac:dyDescent="0.25">
      <c r="A16">
        <v>2</v>
      </c>
      <c r="B16">
        <v>7</v>
      </c>
      <c r="C16">
        <f t="shared" si="1"/>
        <v>3.5</v>
      </c>
      <c r="D16" t="s">
        <v>27</v>
      </c>
    </row>
    <row r="17" spans="1:11" x14ac:dyDescent="0.25">
      <c r="A17">
        <v>3</v>
      </c>
      <c r="B17">
        <v>7</v>
      </c>
      <c r="C17">
        <f t="shared" si="1"/>
        <v>2.3333333333333335</v>
      </c>
      <c r="D17" t="s">
        <v>28</v>
      </c>
      <c r="E17" t="s">
        <v>29</v>
      </c>
      <c r="H17" s="7">
        <f>3.27/1.4</f>
        <v>2.3357142857142859</v>
      </c>
      <c r="K17" s="7">
        <f>3.04/1.4</f>
        <v>2.1714285714285717</v>
      </c>
    </row>
    <row r="18" spans="1:11" x14ac:dyDescent="0.25">
      <c r="A18">
        <v>4</v>
      </c>
      <c r="B18">
        <v>7</v>
      </c>
      <c r="C18">
        <f t="shared" si="1"/>
        <v>1.75</v>
      </c>
      <c r="D18" t="s">
        <v>30</v>
      </c>
      <c r="E18" t="s">
        <v>29</v>
      </c>
      <c r="H18">
        <f>6.32/3.5</f>
        <v>1.8057142857142858</v>
      </c>
      <c r="K18">
        <f>7.12/3.5</f>
        <v>2.0342857142857143</v>
      </c>
    </row>
    <row r="19" spans="1:11" x14ac:dyDescent="0.25">
      <c r="A19">
        <v>5</v>
      </c>
      <c r="B19">
        <v>7</v>
      </c>
      <c r="C19">
        <f t="shared" si="1"/>
        <v>1.4</v>
      </c>
      <c r="H19" s="3" t="s">
        <v>16</v>
      </c>
      <c r="K19" s="5" t="s">
        <v>22</v>
      </c>
    </row>
    <row r="20" spans="1:11" x14ac:dyDescent="0.25">
      <c r="H20" s="3" t="s">
        <v>21</v>
      </c>
      <c r="K20" s="5" t="s">
        <v>19</v>
      </c>
    </row>
    <row r="21" spans="1:11" x14ac:dyDescent="0.25">
      <c r="D21" t="s">
        <v>31</v>
      </c>
      <c r="H21" s="4" t="s">
        <v>12</v>
      </c>
      <c r="I21" s="4"/>
      <c r="J21" s="4"/>
      <c r="K21" s="4" t="s">
        <v>13</v>
      </c>
    </row>
    <row r="22" spans="1:11" x14ac:dyDescent="0.25">
      <c r="D22" t="s">
        <v>32</v>
      </c>
      <c r="H22" s="4"/>
      <c r="I22" s="4"/>
      <c r="J22" s="4"/>
      <c r="K22" s="4"/>
    </row>
    <row r="23" spans="1:11" x14ac:dyDescent="0.25">
      <c r="D23" t="s">
        <v>33</v>
      </c>
      <c r="H23" s="4" t="s">
        <v>15</v>
      </c>
      <c r="I23" s="4"/>
      <c r="J23" s="4"/>
      <c r="K23" s="4" t="s">
        <v>14</v>
      </c>
    </row>
    <row r="24" spans="1:11" x14ac:dyDescent="0.25">
      <c r="D24" t="s">
        <v>34</v>
      </c>
      <c r="H24" t="s">
        <v>24</v>
      </c>
      <c r="K24" s="6" t="s">
        <v>23</v>
      </c>
    </row>
    <row r="25" spans="1:11" x14ac:dyDescent="0.25">
      <c r="H25" t="s">
        <v>25</v>
      </c>
      <c r="K25" s="6" t="s">
        <v>18</v>
      </c>
    </row>
    <row r="26" spans="1:11" x14ac:dyDescent="0.25">
      <c r="D26" t="s">
        <v>35</v>
      </c>
      <c r="E26" t="s">
        <v>37</v>
      </c>
      <c r="H26">
        <f>5.7/3.5</f>
        <v>1.6285714285714286</v>
      </c>
      <c r="K26">
        <f>2.25/1.4</f>
        <v>1.6071428571428572</v>
      </c>
    </row>
    <row r="27" spans="1:11" x14ac:dyDescent="0.25">
      <c r="D27" t="s">
        <v>36</v>
      </c>
      <c r="E27" t="s">
        <v>28</v>
      </c>
      <c r="H27" s="7">
        <f>2.48/1.4</f>
        <v>1.7714285714285716</v>
      </c>
      <c r="K27" s="7">
        <f>5.92/3.5</f>
        <v>1.6914285714285715</v>
      </c>
    </row>
    <row r="28" spans="1:11" x14ac:dyDescent="0.25">
      <c r="K28" t="s">
        <v>26</v>
      </c>
    </row>
    <row r="29" spans="1:11" x14ac:dyDescent="0.25">
      <c r="A29" s="9" t="s">
        <v>40</v>
      </c>
      <c r="B29" s="8"/>
      <c r="C29" s="8"/>
      <c r="D29" s="8"/>
      <c r="E29">
        <f>7/5</f>
        <v>1.4</v>
      </c>
    </row>
    <row r="30" spans="1:11" x14ac:dyDescent="0.25">
      <c r="E30">
        <f>7/2</f>
        <v>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IvanSpok</dc:creator>
  <cp:lastModifiedBy>IvanSpok</cp:lastModifiedBy>
  <dcterms:created xsi:type="dcterms:W3CDTF">2024-10-19T11:39:59Z</dcterms:created>
  <dcterms:modified xsi:type="dcterms:W3CDTF">2024-10-20T07:08:48Z</dcterms:modified>
</cp:coreProperties>
</file>