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THREAT ACTIVITY GROUP\"/>
    </mc:Choice>
  </mc:AlternateContent>
  <xr:revisionPtr revIDLastSave="0" documentId="13_ncr:1_{7C3CAB79-1730-4DEB-A01D-71C6AA64490A}" xr6:coauthVersionLast="47" xr6:coauthVersionMax="47" xr10:uidLastSave="{00000000-0000-0000-0000-000000000000}"/>
  <bookViews>
    <workbookView minimized="1" xWindow="780" yWindow="780" windowWidth="12300" windowHeight="9795" firstSheet="2" activeTab="5" xr2:uid="{B7C1EBBC-126A-47B9-81B9-2626FEAA629A}"/>
  </bookViews>
  <sheets>
    <sheet name="AÑO CREACIÓN" sheetId="2" r:id="rId1"/>
    <sheet name="AÑO PUBLICACIÓN" sheetId="3" r:id="rId2"/>
    <sheet name="AÑO MODIFICACIÓN" sheetId="5" r:id="rId3"/>
    <sheet name="TIPO DE OBJETO STIX 2.1 " sheetId="6" r:id="rId4"/>
    <sheet name="OBJETOS DE REFERENCIA" sheetId="7" r:id="rId5"/>
    <sheet name="NAME" sheetId="9" r:id="rId6"/>
    <sheet name="Hoja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3" i="9" l="1"/>
  <c r="D124" i="9"/>
  <c r="C123" i="9"/>
  <c r="D122" i="9"/>
  <c r="C122" i="9"/>
  <c r="C124" i="9"/>
  <c r="H38" i="9"/>
  <c r="H36" i="9"/>
  <c r="G38" i="9"/>
  <c r="G36" i="9"/>
  <c r="G37" i="9" s="1"/>
  <c r="D43" i="9"/>
  <c r="C43" i="9"/>
  <c r="D41" i="9"/>
  <c r="C41" i="9"/>
  <c r="H37" i="9" l="1"/>
  <c r="C42" i="9"/>
  <c r="D42" i="9"/>
  <c r="D66" i="7"/>
  <c r="C66" i="7"/>
  <c r="I14" i="7"/>
  <c r="H14" i="7"/>
  <c r="D14" i="7"/>
  <c r="C14" i="7"/>
  <c r="D68" i="6"/>
  <c r="C68" i="6"/>
  <c r="I15" i="6"/>
  <c r="H15" i="6"/>
  <c r="D15" i="6"/>
  <c r="C15" i="6"/>
  <c r="D70" i="5"/>
  <c r="C70" i="5"/>
  <c r="H16" i="5"/>
  <c r="G16" i="5"/>
  <c r="D16" i="5"/>
  <c r="C16" i="5"/>
  <c r="D70" i="3"/>
  <c r="H16" i="3"/>
  <c r="D16" i="3"/>
  <c r="C70" i="3"/>
  <c r="G16" i="3"/>
  <c r="C16" i="3"/>
  <c r="D70" i="2"/>
  <c r="C70" i="2"/>
  <c r="H16" i="2"/>
  <c r="G16" i="2"/>
  <c r="D16" i="2"/>
  <c r="C16" i="2"/>
</calcChain>
</file>

<file path=xl/sharedStrings.xml><?xml version="1.0" encoding="utf-8"?>
<sst xmlns="http://schemas.openxmlformats.org/spreadsheetml/2006/main" count="362" uniqueCount="110">
  <si>
    <t>NOMBRE COLUMNA</t>
  </si>
  <si>
    <t>NOMBRE EN COLUMNA FICHERO EXCEL FUENTE</t>
  </si>
  <si>
    <t>DEFINICIÓN COLUMNA</t>
  </si>
  <si>
    <t>FORMATO DATOS COLUMNA</t>
  </si>
  <si>
    <t>POSIBLES VALORES IOT</t>
  </si>
  <si>
    <t>POSIBLES VALORES SMART HOME</t>
  </si>
  <si>
    <t>REFERENCIAS</t>
  </si>
  <si>
    <t>CREATED</t>
  </si>
  <si>
    <t>Fecha y hora (YYYY-MM-DD T HH:mmZ)</t>
  </si>
  <si>
    <t>ESTADÍSTICAS AÑO DE CREACIÓN OBJETO STIX 2.1 PARTE IOT</t>
  </si>
  <si>
    <t>ESTADÍSTICAS AÑO DE CREACIÓN OBJETO STIX 2.1 PARTE SMART HOME</t>
  </si>
  <si>
    <t>UMBRAL DE APARICIONES</t>
  </si>
  <si>
    <t>NO EXISTE</t>
  </si>
  <si>
    <t>CRITERIO</t>
  </si>
  <si>
    <t>VALOR DE ETIQUETA</t>
  </si>
  <si>
    <t>NÚMERO DE APARICIONES</t>
  </si>
  <si>
    <t>PORCENTAJE TOTAL</t>
  </si>
  <si>
    <t>TOTAL VALORES</t>
  </si>
  <si>
    <t>ESTADÍSTICAS AÑO DE CREACIÓN OBJETO STIX 2.1 PARTE IOT Y SMART HOME CONJUNTAS</t>
  </si>
  <si>
    <t>PUBLISHED</t>
  </si>
  <si>
    <t>MODIFIED</t>
  </si>
  <si>
    <t>ESTADÍSTICAS AÑO DE MODIFICACIÓN OBJETO STIX 2.1 PARTE IOT</t>
  </si>
  <si>
    <t>ESTADÍSTICAS AÑO DE MODIFICACIÓN OBJETO STIX 2.1 PARTE SMART HOME</t>
  </si>
  <si>
    <t>ESTADÍSTICAS AÑO DE MODIFICACIÓN OBJETO STIX 2.1 PARTE IOT Y SMART HOME CONJUNTAS</t>
  </si>
  <si>
    <t>(11) https://oasis-open.github.io/cti-documentation/stix/gettingstarted.html                                                                            (18)https://exchange.xforce.ibmcloud.com/threats/guid:d2b0aee245d8581dc3cb37df90be09fb</t>
  </si>
  <si>
    <t>(11) https://oasis-open.github.io/cti-documentation/stix/gettingstarted.html                                                                             (18)https://exchange.xforce.ibmcloud.com/threats/guid:d2b0aee245d8581dc3cb37df90be09fb</t>
  </si>
  <si>
    <t>Fecha de creación del objeto STIX 2.1 de la entrada de IBM XFORCE EXCHANGE para infomes de ACTIVIDAD DE AMENAZAS correspondiente. (11)(18)</t>
  </si>
  <si>
    <t>Fecha de publicación de la entrada de IBM XFORCE EXCHANGE para informes de ACTIVIDAD DE AMENAZAS correspondiente. (11)(18)</t>
  </si>
  <si>
    <t>Fecha de modificación del objeto STIX 2.1 de la entrada de IBM XFORCE EXCHANGE para informes de ACTIVIDAD DE AMENAZAS correspondiente. (11)(18)</t>
  </si>
  <si>
    <t>TYPE</t>
  </si>
  <si>
    <t>STRING(12)</t>
  </si>
  <si>
    <t>REPORTE</t>
  </si>
  <si>
    <t>SIGNIFICADO VALOR</t>
  </si>
  <si>
    <t>El objeto STIX 2.1 es de tipo reporte (13). Estos objetos recopilan información sobre amenazas que puedan focalizarse en uno o más temas, como tipo de malware o detalles técnicos de un ataque. Estos objetos agrupan inteligencia de amenazas para presentar la información de forma unificada como una historia completa.</t>
  </si>
  <si>
    <t>DEFINICIÓN DE MARCADO</t>
  </si>
  <si>
    <t>El objeto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</si>
  <si>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ESTADÍSTICAS TIPO DE ENTRADA INFORMES PREMIUM IBM PARA ACTIVIDAD DE AMENAZAS PARTE IOT</t>
  </si>
  <si>
    <t>Tipo de objeto STIX 2.1 extraído del nodo creado por la entrada correspondiente de IBM para informes de  ACTIVIDAD DE AMENAZAS  (12)(18)</t>
  </si>
  <si>
    <t>INDICADOR</t>
  </si>
  <si>
    <t>El objeto STIX 2.1 es de tipo indicador(19). Los indicadores contienen patrones usados para la detección de actividades sospechosas o maliciosas, como un conjunto de dominios maliciosos.</t>
  </si>
  <si>
    <t>ESTADÍSTICAS TIPO DE ENTRADA INFORMES PREMIUM IBM PARA ACTIVIDAD DE AMENAZAS PARTE SMART HOME</t>
  </si>
  <si>
    <t>ESTADÍSTICAS TIPO DE ENTRADA INFORMES PREMIUM IBM PARA ACTIVIDAD DE AMENAZAS PARTE IOT Y SMART HOME CONJUNTAS</t>
  </si>
  <si>
    <t>OBJECT_REFS</t>
  </si>
  <si>
    <t>Objetos de referencia para los objetos STIX 2.1 de tipo reporte (13).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(20)</t>
  </si>
  <si>
    <t>LISTA DE TIPO IDENTIFICADOR DE OBJETOS STIX(13)</t>
  </si>
  <si>
    <t>ESTADÍSTICAS TIPO DE OBJETO DE REFERENCIA DE OBJETOS STIX 2.1 DE TIPO REPORTE PARA INFORMES PREMIUM IBM DE ACTIVIDAD DE AMENAZAS PARTE IOT</t>
  </si>
  <si>
    <t>ESTADÍSTICAS TIPO DE OBJETO DE REFERENCIA DE OBJETOS STIX 2.1 DE TIPO REPORTE PARA INFORMES PREMIUM IBM DE ACTIVIDAD DE AMENAZAS PARTE SMART HOME</t>
  </si>
  <si>
    <t>ESTADÍSTICAS TIPO DE OBJETO DE REFERENCIA DE OBJETOS STIX 2.1 DE TIPO REPORTE PARA INFORMES PREMIUM IBM DE ACTIVIDAD DE AMENAZAS PARTE IOT Y SMART HOME CONJUNTAS</t>
  </si>
  <si>
    <t>DEFINICION DE MARCADO</t>
  </si>
  <si>
    <t>Se analizan únicamente los objetos de referencia de tipo DEFINICION DE MARCADO e INDICADOR, ya que son los únicos tipos que aparecen en este caso. (13)</t>
  </si>
  <si>
    <t>El objeto de referencia STIX 2.1 es de tipo indicador(19). Los indicadores contienen patrones usados para la detección de actividades sospechosas o maliciosas, como un conjunto de dominios maliciosos.</t>
  </si>
  <si>
    <t>El objeto de referencia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</si>
  <si>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 xml:space="preserve"> (13) https://docs.oasis-open.org/cti/stix/v2.1/os/stix-v2.1-os.pdf PAGINA  107                                                                                                      (14) https://docs.oasis-open.org/cti/stix/v2.1/os/stix-v2.1-os.pdf PAGINA  200                                                                                                      (19) https://docs.oasis-open.org/cti/stix/v2.1/os/stix-v2.1-os.pdf PAGINA 66                                                                                                    (20) file:///C:/Users/U355032/AppData/Local/Temp/xfe-threatActivity-guid_3ccc86d23b625a918afb24d5a65514cd-stix2-2.1-export.json</t>
  </si>
  <si>
    <t>MAYOR QUE 0</t>
  </si>
  <si>
    <t>VALOR</t>
  </si>
  <si>
    <t>ESTADÍSTICAS AÑO DE PUBLICACIÓN OBJETOS INFORME ACTIVIDAD DE AMENAZAS PARTE IOT</t>
  </si>
  <si>
    <t>ESTADÍSTICAS AÑO DE PUBLICACIÓN OBJETOS  INFORME ACTIVIDAD DE AMENAZAS PARTE SMART HOME</t>
  </si>
  <si>
    <t>ESTADÍSTICAS AÑO DE PUBLICACIÓN OBJETOS PARTE IOT Y SMART HOME CONJUNTAS</t>
  </si>
  <si>
    <t>Todos los objetos STIX 2.1 tienen una fecha de modificación (11), por lo que existe un conjunto cerrado de valores.  Se han encontrado objetos únicamente modificados en los años 2023, 2022,2021 y 2020.</t>
  </si>
  <si>
    <t>Todos los objetos de informes para ACTIVIDAD DE AMENAZAS tienen fecha de publicación, por lo que existe un conjunto cerrado de valores.  Se han encontrado objetos únicamente publicados en los años 2023, 2022, 2021 y 2020.</t>
  </si>
  <si>
    <t>Todos los objetos STIX 2.1 tienen una fecha de creación (11), por lo que existe un conjunto cerrado de valores.  Se han encontrado objetos únicamente creados en los años 2023, 2022,2021 y 2020.</t>
  </si>
  <si>
    <t>Todos los objetos STIX 2.1  tienen una fecha de creación (11), por lo que existe un conjunto cerrado de valores.  Se han encontrado objetos únicamente creados en los años 2023, 2022,2021 y 2020.</t>
  </si>
  <si>
    <t>Todos los objetos de informes para ACTIVIDAD DE AMENAZAS tienen fecha de publicación, por lo que existe un conjunto cerrado de valores.  Se han encontrado objetos únicamente publicados en los años 2023, 2022,2021 y 2020.</t>
  </si>
  <si>
    <t>(12) https://docs.oasis-open.org/cti/stix/v2.1/os/stix-v2.1-os.pdf PAGINA  35                                                                                                    (13) https://docs.oasis-open.org/cti/stix/v2.1/os/stix-v2.1-os.pdf PAGINA  107                                                                                                    (14) https://docs.oasis-open.org/cti/stix/v2.1/os/stix-v2.1-os.pdf PAGINA  200                                                                                                        (18)https://exchange.xforce.ibmcloud.com/threats/guid:d2b0aee245d8581dc3cb37df90be09fb                                                                                                           (19) https://docs.oasis-open.org/cti/stix/v2.1/os/stix-v2.1-os.pdf PAGINA 66</t>
  </si>
  <si>
    <t>Todos los objetos STIX 2.1 tienen un tipo definido (11). Para los informes premium de ACTIVIDAD DE AMENAZAS encontrados en IBM Xforce-exchange (18) solo se encuentran de tipo REPORTE, DEFINICION DE MARCADO E INDICADOR</t>
  </si>
  <si>
    <t>NAME</t>
  </si>
  <si>
    <t>BOTNET</t>
  </si>
  <si>
    <t>HOSTING</t>
  </si>
  <si>
    <t>PHISHING</t>
  </si>
  <si>
    <t>SPAM</t>
  </si>
  <si>
    <t>INFECTION</t>
  </si>
  <si>
    <t>BOT</t>
  </si>
  <si>
    <t>RANSOMWARE</t>
  </si>
  <si>
    <t>TROJAN</t>
  </si>
  <si>
    <t>BACKDOOR</t>
  </si>
  <si>
    <t>WORM</t>
  </si>
  <si>
    <t>OTROS VALORES</t>
  </si>
  <si>
    <t>Texto plano</t>
  </si>
  <si>
    <t>ESTADÍSTICAS PARTE IOT</t>
  </si>
  <si>
    <t>ESTADÍSTICAS PARTE SMART HOME</t>
  </si>
  <si>
    <t>MAYOR QUE 1%</t>
  </si>
  <si>
    <t>ESTADÍSTICAS PARTE IOT Y SMART HOME CONJUNTAS</t>
  </si>
  <si>
    <t>MALWARE</t>
  </si>
  <si>
    <t>EXPLOIT</t>
  </si>
  <si>
    <t>LOADER</t>
  </si>
  <si>
    <t>DENIAL OF SERVICE</t>
  </si>
  <si>
    <t>SPYWARE</t>
  </si>
  <si>
    <t>STEALER</t>
  </si>
  <si>
    <t>SOCIAL ENGINEERING</t>
  </si>
  <si>
    <t>RECONNAISSANCE</t>
  </si>
  <si>
    <t>FRAUD</t>
  </si>
  <si>
    <t>INJECTION</t>
  </si>
  <si>
    <t>CONTROL</t>
  </si>
  <si>
    <t>BRUTE FORCE</t>
  </si>
  <si>
    <t>SANDBOX</t>
  </si>
  <si>
    <t>HIJACKING</t>
  </si>
  <si>
    <t>BOOTKIT</t>
  </si>
  <si>
    <t>IMPERSONATION</t>
  </si>
  <si>
    <t>CHAIN</t>
  </si>
  <si>
    <t>ESPIONAGE</t>
  </si>
  <si>
    <t>CROSS SITE SCRIPTING</t>
  </si>
  <si>
    <t>CRYPTOJACKING</t>
  </si>
  <si>
    <t>REMOTE</t>
  </si>
  <si>
    <t>VALORES MAYORES DE 1%</t>
  </si>
  <si>
    <t>VALORES MENORES DE 1%</t>
  </si>
  <si>
    <t>VALORES MAYORES DE 1 %</t>
  </si>
  <si>
    <t>CRYPTOJACK</t>
  </si>
  <si>
    <t>Se consideran los valores que aparecen más del 1% a la hora de realizar la gráfica. El umbral no es más elevado debido a que debido a la gran variedad de valores de "Nombre", los porcentajes de aparición no es elevado, y es necesario tener una muestra considerable de los valores de "Nombre". Los valores distintos a los analizados se encuentran en  "Otros valores". Posteriormente se comparan los valores por encima del umbral con los que se encuentran por debajo.</t>
  </si>
  <si>
    <t>Nombre del objeto STIX 2.1 extraído del nodo creado por la entrada correspondiente de IBM para objeto STIX de tipo ACTIVIDAD DE AMENAZAS(11)(18) (22)(23).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</si>
  <si>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(11) https://oasis-open.github.io/cti-documentation/stix/gettingstarted.html                                                               (18)https://exchange.xforce.ibmcloud.com/threats/guid:d2b0aee245d8581dc3cb37df90be09fb                                                                   (22) https://docs.oasis-open.org/cti/stix/v2.1/os/stix-v2.1-os.pdf PAGINA 120                                                                                                                                                                                                           (23) file:///C:/Users/U355032/AppData/Local/Temp/xfe-VULN-225496-stix2-2.1-export.json                 (29) https://docs.oasis-open.org/cti/stix/v2.1/os/stix-v2.1-os.pdf PAGINA 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</si>
</sst>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u/>
      <sz val="14"/>
      <color theme="4"/>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sz val="18"/>
      <color theme="1"/>
      <name val="Calibri"/>
      <family val="2"/>
      <scheme val="minor"/>
    </font>
    <font>
      <sz val="20"/>
      <color theme="1"/>
      <name val="Calibri"/>
      <family val="2"/>
      <scheme val="minor"/>
    </font>
    <font>
      <u/>
      <sz val="20"/>
      <color theme="4"/>
      <name val="Calibri"/>
      <family val="2"/>
      <scheme val="minor"/>
    </font>
    <font>
      <u/>
      <sz val="11"/>
      <color theme="4"/>
      <name val="Calibri"/>
      <family val="2"/>
      <scheme val="minor"/>
    </font>
    <font>
      <i/>
      <sz val="16"/>
      <color theme="4"/>
      <name val="Calibri"/>
      <family val="2"/>
      <scheme val="minor"/>
    </font>
    <font>
      <sz val="9"/>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53">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style="thin">
        <color theme="1" tint="4.9989318521683403E-2"/>
      </right>
      <top/>
      <bottom/>
      <diagonal/>
    </border>
    <border>
      <left style="thin">
        <color theme="1" tint="4.9989318521683403E-2"/>
      </left>
      <right style="medium">
        <color theme="1" tint="4.9989318521683403E-2"/>
      </right>
      <top/>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medium">
        <color theme="1" tint="4.9989318521683403E-2"/>
      </right>
      <top style="thin">
        <color theme="1" tint="4.9989318521683403E-2"/>
      </top>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thin">
        <color theme="2"/>
      </left>
      <right style="thin">
        <color theme="2"/>
      </right>
      <top style="medium">
        <color theme="1" tint="4.9989318521683403E-2"/>
      </top>
      <bottom/>
      <diagonal/>
    </border>
    <border>
      <left style="thin">
        <color theme="2"/>
      </left>
      <right style="thin">
        <color theme="2"/>
      </right>
      <top style="thin">
        <color theme="2"/>
      </top>
      <bottom style="thin">
        <color theme="2"/>
      </bottom>
      <diagonal/>
    </border>
    <border>
      <left style="thick">
        <color theme="1"/>
      </left>
      <right/>
      <top style="thick">
        <color theme="1"/>
      </top>
      <bottom style="thick">
        <color theme="1"/>
      </bottom>
      <diagonal/>
    </border>
    <border>
      <left style="thin">
        <color theme="2"/>
      </left>
      <right style="thin">
        <color theme="1" tint="4.9989318521683403E-2"/>
      </right>
      <top style="thin">
        <color theme="2" tint="-9.9978637043366805E-2"/>
      </top>
      <bottom style="thin">
        <color theme="2" tint="-9.9978637043366805E-2"/>
      </bottom>
      <diagonal/>
    </border>
    <border>
      <left style="thin">
        <color theme="2"/>
      </left>
      <right style="thin">
        <color theme="2"/>
      </right>
      <top/>
      <bottom/>
      <diagonal/>
    </border>
    <border>
      <left style="medium">
        <color indexed="64"/>
      </left>
      <right style="medium">
        <color theme="1" tint="4.9989318521683403E-2"/>
      </right>
      <top style="medium">
        <color indexed="64"/>
      </top>
      <bottom/>
      <diagonal/>
    </border>
    <border>
      <left style="medium">
        <color theme="1" tint="4.9989318521683403E-2"/>
      </left>
      <right style="thin">
        <color theme="1" tint="4.9989318521683403E-2"/>
      </right>
      <top style="thin">
        <color indexed="64"/>
      </top>
      <bottom style="thin">
        <color theme="1" tint="4.9989318521683403E-2"/>
      </bottom>
      <diagonal/>
    </border>
    <border>
      <left style="thin">
        <color indexed="64"/>
      </left>
      <right style="thin">
        <color theme="1" tint="4.9989318521683403E-2"/>
      </right>
      <top style="medium">
        <color indexed="64"/>
      </top>
      <bottom style="thin">
        <color theme="1" tint="4.9989318521683403E-2"/>
      </bottom>
      <diagonal/>
    </border>
    <border>
      <left style="medium">
        <color indexed="64"/>
      </left>
      <right/>
      <top style="medium">
        <color indexed="64"/>
      </top>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5" fillId="0" borderId="1" xfId="1" applyFont="1" applyBorder="1" applyAlignment="1">
      <alignment horizontal="center"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9" fillId="4" borderId="6" xfId="0" applyFont="1" applyFill="1" applyBorder="1" applyAlignment="1">
      <alignment horizontal="center" vertical="center" wrapText="1"/>
    </xf>
    <xf numFmtId="0" fontId="0" fillId="0" borderId="7" xfId="0" applyBorder="1"/>
    <xf numFmtId="0" fontId="10"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2" fillId="0" borderId="12" xfId="0" applyFont="1" applyBorder="1" applyAlignment="1">
      <alignment horizontal="center" vertical="center"/>
    </xf>
    <xf numFmtId="0" fontId="13" fillId="0" borderId="13" xfId="0" applyFont="1" applyBorder="1"/>
    <xf numFmtId="0" fontId="12" fillId="0" borderId="0" xfId="0" applyFont="1"/>
    <xf numFmtId="0" fontId="2" fillId="5" borderId="14"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4" borderId="0" xfId="0" applyFont="1" applyFill="1" applyAlignment="1">
      <alignment horizontal="center" vertical="center" wrapText="1"/>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7" fillId="4" borderId="17" xfId="0" applyFont="1" applyFill="1" applyBorder="1" applyAlignment="1">
      <alignment horizontal="center" vertical="center"/>
    </xf>
    <xf numFmtId="0" fontId="15" fillId="0" borderId="18" xfId="0" applyFont="1" applyBorder="1" applyAlignment="1">
      <alignment horizontal="center" vertical="center"/>
    </xf>
    <xf numFmtId="0" fontId="12" fillId="0" borderId="19" xfId="0" applyFont="1" applyBorder="1" applyAlignment="1">
      <alignment horizontal="center" vertical="center"/>
    </xf>
    <xf numFmtId="10" fontId="12" fillId="0" borderId="20" xfId="0" applyNumberFormat="1" applyFont="1" applyBorder="1" applyAlignment="1">
      <alignment horizontal="center" vertical="center"/>
    </xf>
    <xf numFmtId="10" fontId="13" fillId="0" borderId="0" xfId="0" applyNumberFormat="1" applyFont="1" applyAlignment="1">
      <alignment horizontal="center" vertical="center" wrapText="1"/>
    </xf>
    <xf numFmtId="0" fontId="15" fillId="0" borderId="21" xfId="0" applyFont="1" applyBorder="1" applyAlignment="1">
      <alignment horizontal="center" vertical="center"/>
    </xf>
    <xf numFmtId="0" fontId="12" fillId="0" borderId="22" xfId="0" applyFont="1" applyBorder="1" applyAlignment="1">
      <alignment horizontal="center" vertical="center"/>
    </xf>
    <xf numFmtId="10" fontId="12" fillId="0" borderId="23" xfId="0" applyNumberFormat="1" applyFont="1" applyBorder="1" applyAlignment="1">
      <alignment horizontal="center" vertical="center"/>
    </xf>
    <xf numFmtId="10" fontId="13" fillId="0" borderId="17" xfId="0" applyNumberFormat="1" applyFont="1" applyBorder="1" applyAlignment="1">
      <alignment horizontal="center" vertical="center" wrapText="1"/>
    </xf>
    <xf numFmtId="10" fontId="13" fillId="0" borderId="24" xfId="0" applyNumberFormat="1" applyFont="1" applyBorder="1" applyAlignment="1">
      <alignment horizontal="center" vertical="center" wrapText="1"/>
    </xf>
    <xf numFmtId="0" fontId="13" fillId="6" borderId="25" xfId="0" applyFont="1" applyFill="1" applyBorder="1" applyAlignment="1">
      <alignment horizontal="center" vertical="center"/>
    </xf>
    <xf numFmtId="0" fontId="13" fillId="6" borderId="26" xfId="0" applyFont="1" applyFill="1" applyBorder="1" applyAlignment="1">
      <alignment horizontal="center" vertical="center"/>
    </xf>
    <xf numFmtId="9" fontId="13" fillId="6" borderId="27" xfId="0" applyNumberFormat="1" applyFont="1" applyFill="1" applyBorder="1" applyAlignment="1">
      <alignment horizontal="center" vertical="center"/>
    </xf>
    <xf numFmtId="0" fontId="15" fillId="0" borderId="28" xfId="0" applyFont="1" applyBorder="1" applyAlignment="1">
      <alignment horizontal="center" vertical="center"/>
    </xf>
    <xf numFmtId="0" fontId="12" fillId="0" borderId="8" xfId="0" applyFont="1" applyBorder="1" applyAlignment="1">
      <alignment horizontal="center" vertical="center"/>
    </xf>
    <xf numFmtId="10" fontId="12" fillId="0" borderId="29" xfId="0" applyNumberFormat="1" applyFont="1" applyBorder="1" applyAlignment="1">
      <alignment horizontal="center" vertical="center"/>
    </xf>
    <xf numFmtId="10" fontId="13" fillId="0" borderId="0" xfId="0" applyNumberFormat="1" applyFont="1" applyBorder="1" applyAlignment="1">
      <alignment horizontal="center" vertical="center" wrapText="1"/>
    </xf>
    <xf numFmtId="10" fontId="12" fillId="0" borderId="20" xfId="0" applyNumberFormat="1" applyFont="1" applyBorder="1" applyAlignment="1">
      <alignment horizontal="center" vertical="center" wrapText="1"/>
    </xf>
    <xf numFmtId="10" fontId="12" fillId="0" borderId="23" xfId="0" applyNumberFormat="1" applyFont="1" applyBorder="1" applyAlignment="1">
      <alignment horizontal="center" vertical="center" wrapText="1"/>
    </xf>
    <xf numFmtId="0" fontId="15" fillId="0" borderId="30" xfId="0" applyFont="1" applyBorder="1" applyAlignment="1">
      <alignment horizontal="center" vertical="center"/>
    </xf>
    <xf numFmtId="0" fontId="12" fillId="0" borderId="31" xfId="0" applyFont="1" applyBorder="1" applyAlignment="1">
      <alignment horizontal="center" vertical="center"/>
    </xf>
    <xf numFmtId="10" fontId="12" fillId="0" borderId="32" xfId="0" applyNumberFormat="1" applyFont="1" applyBorder="1" applyAlignment="1">
      <alignment horizontal="center" vertical="center"/>
    </xf>
    <xf numFmtId="10" fontId="12" fillId="0" borderId="32" xfId="0" applyNumberFormat="1" applyFont="1" applyBorder="1" applyAlignment="1">
      <alignment horizontal="center" vertical="center" wrapText="1"/>
    </xf>
    <xf numFmtId="0" fontId="7" fillId="2" borderId="33" xfId="0" applyFont="1" applyFill="1" applyBorder="1" applyAlignment="1">
      <alignment horizontal="center" vertical="center"/>
    </xf>
    <xf numFmtId="0" fontId="7" fillId="2" borderId="34"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36" xfId="0" applyFont="1" applyFill="1" applyBorder="1" applyAlignment="1">
      <alignment horizontal="center" vertical="center"/>
    </xf>
    <xf numFmtId="0" fontId="15" fillId="0" borderId="37" xfId="0" applyFont="1" applyBorder="1" applyAlignment="1">
      <alignment horizontal="center" vertical="center"/>
    </xf>
    <xf numFmtId="0" fontId="12" fillId="0" borderId="38" xfId="0" applyFont="1" applyBorder="1" applyAlignment="1">
      <alignment horizontal="center" vertical="center"/>
    </xf>
    <xf numFmtId="10" fontId="12" fillId="0" borderId="39" xfId="0" applyNumberFormat="1" applyFont="1" applyBorder="1" applyAlignment="1">
      <alignment horizontal="center" vertical="center"/>
    </xf>
    <xf numFmtId="10" fontId="12" fillId="0" borderId="39" xfId="0" applyNumberFormat="1" applyFont="1" applyBorder="1" applyAlignment="1">
      <alignment horizontal="center" vertical="center" wrapText="1"/>
    </xf>
    <xf numFmtId="0" fontId="13" fillId="6" borderId="40" xfId="0" applyFont="1" applyFill="1" applyBorder="1" applyAlignment="1">
      <alignment horizontal="center" vertical="center"/>
    </xf>
    <xf numFmtId="0" fontId="13" fillId="6" borderId="41" xfId="0" applyFont="1" applyFill="1" applyBorder="1" applyAlignment="1">
      <alignment horizontal="center" vertical="center"/>
    </xf>
    <xf numFmtId="9" fontId="13" fillId="6" borderId="42" xfId="0" applyNumberFormat="1" applyFont="1" applyFill="1" applyBorder="1" applyAlignment="1">
      <alignment horizontal="center" vertical="center"/>
    </xf>
    <xf numFmtId="9" fontId="13" fillId="6" borderId="43" xfId="0" applyNumberFormat="1"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horizontal="center" vertical="center" shrinkToFit="1"/>
    </xf>
    <xf numFmtId="0" fontId="18" fillId="0" borderId="1" xfId="1" applyFont="1" applyBorder="1" applyAlignment="1">
      <alignment horizontal="center" vertical="center" wrapText="1"/>
    </xf>
    <xf numFmtId="0" fontId="17" fillId="0" borderId="1" xfId="0" applyFont="1" applyBorder="1" applyAlignment="1">
      <alignment horizontal="center" vertical="center" shrinkToFit="1"/>
    </xf>
    <xf numFmtId="0" fontId="19" fillId="0" borderId="0" xfId="1" applyFont="1" applyAlignment="1">
      <alignment horizontal="center"/>
    </xf>
    <xf numFmtId="10" fontId="13" fillId="0" borderId="44" xfId="0" applyNumberFormat="1" applyFont="1" applyBorder="1" applyAlignment="1">
      <alignment horizontal="center" vertical="center"/>
    </xf>
    <xf numFmtId="0" fontId="2" fillId="2" borderId="3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0" xfId="0" applyFont="1" applyFill="1" applyAlignment="1">
      <alignment horizontal="center" vertical="center"/>
    </xf>
    <xf numFmtId="10" fontId="12" fillId="0" borderId="0" xfId="0" applyNumberFormat="1" applyFont="1" applyAlignment="1">
      <alignment horizontal="center" vertical="center" wrapText="1"/>
    </xf>
    <xf numFmtId="0" fontId="0" fillId="0" borderId="45" xfId="0" applyBorder="1" applyAlignment="1">
      <alignment horizontal="center" vertical="center" wrapText="1"/>
    </xf>
    <xf numFmtId="0" fontId="14" fillId="4" borderId="45" xfId="0" applyFont="1" applyFill="1" applyBorder="1" applyAlignment="1">
      <alignment horizontal="center" vertical="center" wrapText="1"/>
    </xf>
    <xf numFmtId="0" fontId="20" fillId="0" borderId="1" xfId="0" applyFont="1" applyBorder="1" applyAlignment="1">
      <alignment horizontal="center" vertical="center" wrapText="1"/>
    </xf>
    <xf numFmtId="0" fontId="11" fillId="4" borderId="47" xfId="0" applyFont="1" applyFill="1" applyBorder="1" applyAlignment="1">
      <alignment horizontal="center" vertical="center" wrapText="1"/>
    </xf>
    <xf numFmtId="0" fontId="0" fillId="0" borderId="13" xfId="0" applyBorder="1" applyAlignment="1">
      <alignment horizontal="center" vertical="center"/>
    </xf>
    <xf numFmtId="0" fontId="21" fillId="0" borderId="13" xfId="0" applyFont="1" applyBorder="1" applyAlignment="1">
      <alignment horizontal="center" vertical="center" wrapText="1"/>
    </xf>
    <xf numFmtId="0" fontId="2" fillId="2" borderId="34" xfId="0" applyFont="1" applyFill="1" applyBorder="1" applyAlignment="1">
      <alignment horizontal="center" vertical="center"/>
    </xf>
    <xf numFmtId="0" fontId="2" fillId="2" borderId="36" xfId="0" applyFont="1" applyFill="1" applyBorder="1" applyAlignment="1">
      <alignment horizontal="center" vertical="center"/>
    </xf>
    <xf numFmtId="0" fontId="15" fillId="4" borderId="30" xfId="0" applyFont="1" applyFill="1" applyBorder="1" applyAlignment="1">
      <alignment horizontal="center" vertical="center"/>
    </xf>
    <xf numFmtId="10" fontId="13" fillId="6" borderId="26" xfId="0" applyNumberFormat="1" applyFont="1" applyFill="1" applyBorder="1" applyAlignment="1">
      <alignment horizontal="center" vertical="center"/>
    </xf>
    <xf numFmtId="10" fontId="13" fillId="0" borderId="48" xfId="0" applyNumberFormat="1" applyFont="1" applyBorder="1" applyAlignment="1">
      <alignment horizontal="center" vertical="center"/>
    </xf>
    <xf numFmtId="0" fontId="2" fillId="2" borderId="49" xfId="0" applyFont="1" applyFill="1" applyBorder="1" applyAlignment="1">
      <alignment horizontal="center" vertical="center"/>
    </xf>
    <xf numFmtId="0" fontId="15" fillId="0" borderId="50" xfId="0" applyFont="1" applyBorder="1" applyAlignment="1">
      <alignment horizontal="center" vertical="center"/>
    </xf>
    <xf numFmtId="0" fontId="15" fillId="0" borderId="52" xfId="0" applyFont="1" applyBorder="1" applyAlignment="1">
      <alignment horizontal="center" vertical="center"/>
    </xf>
    <xf numFmtId="0" fontId="12" fillId="0" borderId="51" xfId="0" applyFont="1" applyBorder="1" applyAlignment="1">
      <alignment horizontal="center" vertical="center"/>
    </xf>
    <xf numFmtId="0" fontId="7" fillId="3" borderId="3"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7" fillId="3" borderId="3" xfId="0" applyFont="1" applyFill="1" applyBorder="1" applyAlignment="1">
      <alignment horizontal="center" vertical="center" wrapText="1" shrinkToFit="1"/>
    </xf>
    <xf numFmtId="0" fontId="8" fillId="0" borderId="4" xfId="0" applyFont="1" applyBorder="1" applyAlignment="1">
      <alignment horizontal="center" vertical="center" wrapText="1" shrinkToFit="1"/>
    </xf>
    <xf numFmtId="0" fontId="8" fillId="0" borderId="5" xfId="0" applyFont="1" applyBorder="1" applyAlignment="1">
      <alignment horizontal="center" vertical="center" wrapText="1" shrinkToFit="1"/>
    </xf>
    <xf numFmtId="0" fontId="2" fillId="3" borderId="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7" fillId="3" borderId="46" xfId="0" applyFont="1" applyFill="1" applyBorder="1" applyAlignment="1">
      <alignment horizontal="center" vertical="center" wrapText="1"/>
    </xf>
    <xf numFmtId="0" fontId="16" fillId="0" borderId="4" xfId="0" applyFont="1" applyBorder="1"/>
    <xf numFmtId="0" fontId="16" fillId="0" borderId="5" xfId="0" applyFon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CREACIÓN OBJETOS STIX 2.1 DE ACTIVIDAD DE AMENAZAS IBM PARTE IOT</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ACTIVIDAD DE AMENAZAS IBM PARTE IOT'</c:v>
          </c:tx>
          <c:spPr>
            <a:solidFill>
              <a:schemeClr val="accent1">
                <a:lumMod val="40000"/>
                <a:lumOff val="60000"/>
              </a:schemeClr>
            </a:solidFill>
            <a:ln>
              <a:noFill/>
            </a:ln>
            <a:effectLst/>
            <a:sp3d/>
          </c:spPr>
          <c:invertIfNegative val="0"/>
          <c:cat>
            <c:numRef>
              <c:f>'AÑO CREACIÓN'!$B$12:$B$15</c:f>
              <c:numCache>
                <c:formatCode>General</c:formatCode>
                <c:ptCount val="4"/>
                <c:pt idx="0">
                  <c:v>2023</c:v>
                </c:pt>
                <c:pt idx="1">
                  <c:v>2022</c:v>
                </c:pt>
                <c:pt idx="2">
                  <c:v>2021</c:v>
                </c:pt>
                <c:pt idx="3">
                  <c:v>2020</c:v>
                </c:pt>
              </c:numCache>
            </c:numRef>
          </c:cat>
          <c:val>
            <c:numRef>
              <c:f>'AÑO CREACIÓN'!$D$12:$D$15</c:f>
              <c:numCache>
                <c:formatCode>0.00%</c:formatCode>
                <c:ptCount val="4"/>
                <c:pt idx="0">
                  <c:v>3.2899999999999999E-2</c:v>
                </c:pt>
                <c:pt idx="1">
                  <c:v>0.1215</c:v>
                </c:pt>
                <c:pt idx="2">
                  <c:v>0.76959999999999995</c:v>
                </c:pt>
                <c:pt idx="3">
                  <c:v>7.5999999999999998E-2</c:v>
                </c:pt>
              </c:numCache>
            </c:numRef>
          </c:val>
          <c:extLst>
            <c:ext xmlns:c16="http://schemas.microsoft.com/office/drawing/2014/chart" uri="{C3380CC4-5D6E-409C-BE32-E72D297353CC}">
              <c16:uniqueId val="{00000000-9D7E-476F-8282-F70C9E4B003F}"/>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CREACIÓN'!$C$12:$C$14</c15:sqref>
                        </c15:formulaRef>
                      </c:ext>
                    </c:extLst>
                    <c:numCache>
                      <c:formatCode>General</c:formatCode>
                      <c:ptCount val="3"/>
                      <c:pt idx="0">
                        <c:v>26</c:v>
                      </c:pt>
                      <c:pt idx="1">
                        <c:v>96</c:v>
                      </c:pt>
                      <c:pt idx="2">
                        <c:v>608</c:v>
                      </c:pt>
                    </c:numCache>
                  </c:numRef>
                </c:val>
                <c:extLst>
                  <c:ext xmlns:c16="http://schemas.microsoft.com/office/drawing/2014/chart" uri="{C3380CC4-5D6E-409C-BE32-E72D297353CC}">
                    <c16:uniqueId val="{00000001-9D7E-476F-8282-F70C9E4B003F}"/>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TIPO DE OBJETO STIX 2.1 PARA INFORMES IBM ACTIVIDAD AMENAZAS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OBJETO STIX 2.1 PARA INFORMES IBM ACTIVIDAD AMENAZAS</c:v>
          </c:tx>
          <c:spPr>
            <a:solidFill>
              <a:schemeClr val="accent1">
                <a:lumMod val="40000"/>
                <a:lumOff val="60000"/>
              </a:schemeClr>
            </a:solidFill>
            <a:ln>
              <a:noFill/>
            </a:ln>
            <a:effectLst/>
            <a:sp3d/>
          </c:spPr>
          <c:invertIfNegative val="0"/>
          <c:cat>
            <c:strRef>
              <c:f>'TIPO DE OBJETO STIX 2.1 '!$B$12:$B$14</c:f>
              <c:strCache>
                <c:ptCount val="3"/>
                <c:pt idx="0">
                  <c:v>REPORTE</c:v>
                </c:pt>
                <c:pt idx="1">
                  <c:v>INDICADOR</c:v>
                </c:pt>
                <c:pt idx="2">
                  <c:v>DEFINICIÓN DE MARCADO</c:v>
                </c:pt>
              </c:strCache>
            </c:strRef>
          </c:cat>
          <c:val>
            <c:numRef>
              <c:f>'TIPO DE OBJETO STIX 2.1 '!$D$12:$D$14</c:f>
              <c:numCache>
                <c:formatCode>0.00%</c:formatCode>
                <c:ptCount val="3"/>
                <c:pt idx="0">
                  <c:v>0.3367</c:v>
                </c:pt>
                <c:pt idx="1">
                  <c:v>0.63419999999999999</c:v>
                </c:pt>
                <c:pt idx="2">
                  <c:v>2.9100000000000001E-2</c:v>
                </c:pt>
              </c:numCache>
            </c:numRef>
          </c:val>
          <c:extLst>
            <c:ext xmlns:c16="http://schemas.microsoft.com/office/drawing/2014/chart" uri="{C3380CC4-5D6E-409C-BE32-E72D297353CC}">
              <c16:uniqueId val="{00000001-D8F9-48B7-B9DE-75C5AB5073C4}"/>
            </c:ext>
          </c:extLst>
        </c:ser>
        <c:dLbls>
          <c:showLegendKey val="0"/>
          <c:showVal val="0"/>
          <c:showCatName val="0"/>
          <c:showSerName val="0"/>
          <c:showPercent val="0"/>
          <c:showBubbleSize val="0"/>
        </c:dLbls>
        <c:gapWidth val="150"/>
        <c:shape val="box"/>
        <c:axId val="1021473904"/>
        <c:axId val="10214758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'TIPO DE OBJETO STIX 2.1 '!$B$12:$B$14</c15:sqref>
                        </c15:formulaRef>
                      </c:ext>
                    </c:extLst>
                    <c:strCache>
                      <c:ptCount val="3"/>
                      <c:pt idx="0">
                        <c:v>REPORTE</c:v>
                      </c:pt>
                      <c:pt idx="1">
                        <c:v>INDICADOR</c:v>
                      </c:pt>
                      <c:pt idx="2">
                        <c:v>DEFINICIÓN DE MARCADO</c:v>
                      </c:pt>
                    </c:strCache>
                  </c:strRef>
                </c:cat>
                <c:val>
                  <c:numRef>
                    <c:extLst>
                      <c:ext uri="{02D57815-91ED-43cb-92C2-25804820EDAC}">
                        <c15:formulaRef>
                          <c15:sqref>'TIPO DE OBJETO STIX 2.1 '!$C$12:$C$14</c15:sqref>
                        </c15:formulaRef>
                      </c:ext>
                    </c:extLst>
                    <c:numCache>
                      <c:formatCode>General</c:formatCode>
                      <c:ptCount val="3"/>
                      <c:pt idx="0">
                        <c:v>266</c:v>
                      </c:pt>
                      <c:pt idx="1">
                        <c:v>501</c:v>
                      </c:pt>
                      <c:pt idx="2">
                        <c:v>23</c:v>
                      </c:pt>
                    </c:numCache>
                  </c:numRef>
                </c:val>
                <c:extLst>
                  <c:ext xmlns:c16="http://schemas.microsoft.com/office/drawing/2014/chart" uri="{C3380CC4-5D6E-409C-BE32-E72D297353CC}">
                    <c16:uniqueId val="{00000000-D8F9-48B7-B9DE-75C5AB5073C4}"/>
                  </c:ext>
                </c:extLst>
              </c15:ser>
            </c15:filteredBarSeries>
          </c:ext>
        </c:extLst>
      </c:bar3DChart>
      <c:catAx>
        <c:axId val="102147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5872"/>
        <c:crosses val="autoZero"/>
        <c:auto val="1"/>
        <c:lblAlgn val="ctr"/>
        <c:lblOffset val="100"/>
        <c:noMultiLvlLbl val="0"/>
      </c:catAx>
      <c:valAx>
        <c:axId val="102147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39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TIPO DE OBJETO STIX 2.1 PARA INFORMES IBM ACTIVIDAD AMENAZAS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OBJETO STIX 2.1 PARA INFORMES IBM ACTIVIDAD AMENAZAS PARTE SMART HOME</c:v>
          </c:tx>
          <c:spPr>
            <a:solidFill>
              <a:schemeClr val="accent1">
                <a:lumMod val="40000"/>
                <a:lumOff val="60000"/>
              </a:schemeClr>
            </a:solidFill>
            <a:ln>
              <a:noFill/>
            </a:ln>
            <a:effectLst/>
            <a:sp3d/>
          </c:spPr>
          <c:invertIfNegative val="0"/>
          <c:cat>
            <c:strRef>
              <c:f>'TIPO DE OBJETO STIX 2.1 '!$G$12:$G$14</c:f>
              <c:strCache>
                <c:ptCount val="3"/>
                <c:pt idx="0">
                  <c:v>REPORTE</c:v>
                </c:pt>
                <c:pt idx="1">
                  <c:v>INDICADOR</c:v>
                </c:pt>
                <c:pt idx="2">
                  <c:v>DEFINICIÓN DE MARCADO</c:v>
                </c:pt>
              </c:strCache>
            </c:strRef>
          </c:cat>
          <c:val>
            <c:numRef>
              <c:f>'TIPO DE OBJETO STIX 2.1 '!$I$12:$I$14</c:f>
              <c:numCache>
                <c:formatCode>0.00%</c:formatCode>
                <c:ptCount val="3"/>
                <c:pt idx="0">
                  <c:v>0.7913</c:v>
                </c:pt>
                <c:pt idx="1">
                  <c:v>0.16819999999999999</c:v>
                </c:pt>
                <c:pt idx="2">
                  <c:v>4.0500000000000001E-2</c:v>
                </c:pt>
              </c:numCache>
            </c:numRef>
          </c:val>
          <c:extLst>
            <c:ext xmlns:c16="http://schemas.microsoft.com/office/drawing/2014/chart" uri="{C3380CC4-5D6E-409C-BE32-E72D297353CC}">
              <c16:uniqueId val="{00000002-6D97-40DE-BCD2-36CD8168427E}"/>
            </c:ext>
          </c:extLst>
        </c:ser>
        <c:dLbls>
          <c:showLegendKey val="0"/>
          <c:showVal val="0"/>
          <c:showCatName val="0"/>
          <c:showSerName val="0"/>
          <c:showPercent val="0"/>
          <c:showBubbleSize val="0"/>
        </c:dLbls>
        <c:gapWidth val="150"/>
        <c:shape val="box"/>
        <c:axId val="1021473904"/>
        <c:axId val="10214758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'TIPO DE OBJETO STIX 2.1 '!$G$12:$G$14</c15:sqref>
                        </c15:formulaRef>
                      </c:ext>
                    </c:extLst>
                    <c:strCache>
                      <c:ptCount val="3"/>
                      <c:pt idx="0">
                        <c:v>REPORTE</c:v>
                      </c:pt>
                      <c:pt idx="1">
                        <c:v>INDICADOR</c:v>
                      </c:pt>
                      <c:pt idx="2">
                        <c:v>DEFINICIÓN DE MARCADO</c:v>
                      </c:pt>
                    </c:strCache>
                  </c:strRef>
                </c:cat>
                <c:val>
                  <c:numRef>
                    <c:extLst>
                      <c:ext uri="{02D57815-91ED-43cb-92C2-25804820EDAC}">
                        <c15:formulaRef>
                          <c15:sqref>'TIPO DE OBJETO STIX 2.1 '!$H$12:$H$14</c15:sqref>
                        </c15:formulaRef>
                      </c:ext>
                    </c:extLst>
                    <c:numCache>
                      <c:formatCode>General</c:formatCode>
                      <c:ptCount val="3"/>
                      <c:pt idx="0">
                        <c:v>254</c:v>
                      </c:pt>
                      <c:pt idx="1">
                        <c:v>54</c:v>
                      </c:pt>
                      <c:pt idx="2">
                        <c:v>13</c:v>
                      </c:pt>
                    </c:numCache>
                  </c:numRef>
                </c:val>
                <c:extLst>
                  <c:ext xmlns:c16="http://schemas.microsoft.com/office/drawing/2014/chart" uri="{C3380CC4-5D6E-409C-BE32-E72D297353CC}">
                    <c16:uniqueId val="{00000001-6D97-40DE-BCD2-36CD8168427E}"/>
                  </c:ext>
                </c:extLst>
              </c15:ser>
            </c15:filteredBarSeries>
          </c:ext>
        </c:extLst>
      </c:bar3DChart>
      <c:catAx>
        <c:axId val="102147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5872"/>
        <c:crosses val="autoZero"/>
        <c:auto val="1"/>
        <c:lblAlgn val="ctr"/>
        <c:lblOffset val="100"/>
        <c:noMultiLvlLbl val="0"/>
      </c:catAx>
      <c:valAx>
        <c:axId val="102147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39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TIPO DE OBJETO STIX 2.1 PARA INFORMES IBM ACTIVIDAD AMENAZAS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OBJETO STIX 2.1 PARA INFORMES IBM ACTIVIDAD AMENAZAS PARTE IOT Y SMART HOME CONJUNTAS</c:v>
          </c:tx>
          <c:spPr>
            <a:solidFill>
              <a:schemeClr val="accent1">
                <a:lumMod val="40000"/>
                <a:lumOff val="60000"/>
              </a:schemeClr>
            </a:solidFill>
            <a:ln>
              <a:noFill/>
            </a:ln>
            <a:effectLst/>
            <a:sp3d/>
          </c:spPr>
          <c:invertIfNegative val="0"/>
          <c:cat>
            <c:strRef>
              <c:f>'TIPO DE OBJETO STIX 2.1 '!$B$65:$B$67</c:f>
              <c:strCache>
                <c:ptCount val="3"/>
                <c:pt idx="0">
                  <c:v>REPORTE</c:v>
                </c:pt>
                <c:pt idx="1">
                  <c:v>INDICADOR</c:v>
                </c:pt>
                <c:pt idx="2">
                  <c:v>DEFINICIÓN DE MARCADO</c:v>
                </c:pt>
              </c:strCache>
            </c:strRef>
          </c:cat>
          <c:val>
            <c:numRef>
              <c:f>'TIPO DE OBJETO STIX 2.1 '!$D$65:$D$67</c:f>
              <c:numCache>
                <c:formatCode>0.00%</c:formatCode>
                <c:ptCount val="3"/>
                <c:pt idx="0">
                  <c:v>0.46800000000000003</c:v>
                </c:pt>
                <c:pt idx="1">
                  <c:v>0.4995</c:v>
                </c:pt>
                <c:pt idx="2">
                  <c:v>3.2500000000000001E-2</c:v>
                </c:pt>
              </c:numCache>
            </c:numRef>
          </c:val>
          <c:extLst>
            <c:ext xmlns:c16="http://schemas.microsoft.com/office/drawing/2014/chart" uri="{C3380CC4-5D6E-409C-BE32-E72D297353CC}">
              <c16:uniqueId val="{00000000-2595-4D29-8F71-FD33F96E3504}"/>
            </c:ext>
          </c:extLst>
        </c:ser>
        <c:dLbls>
          <c:showLegendKey val="0"/>
          <c:showVal val="0"/>
          <c:showCatName val="0"/>
          <c:showSerName val="0"/>
          <c:showPercent val="0"/>
          <c:showBubbleSize val="0"/>
        </c:dLbls>
        <c:gapWidth val="150"/>
        <c:shape val="box"/>
        <c:axId val="1021473904"/>
        <c:axId val="10214758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'TIPO DE OBJETO STIX 2.1 '!$B$65:$B$67</c15:sqref>
                        </c15:formulaRef>
                      </c:ext>
                    </c:extLst>
                    <c:strCache>
                      <c:ptCount val="3"/>
                      <c:pt idx="0">
                        <c:v>REPORTE</c:v>
                      </c:pt>
                      <c:pt idx="1">
                        <c:v>INDICADOR</c:v>
                      </c:pt>
                      <c:pt idx="2">
                        <c:v>DEFINICIÓN DE MARCADO</c:v>
                      </c:pt>
                    </c:strCache>
                  </c:strRef>
                </c:cat>
                <c:val>
                  <c:numRef>
                    <c:extLst>
                      <c:ext uri="{02D57815-91ED-43cb-92C2-25804820EDAC}">
                        <c15:formulaRef>
                          <c15:sqref>'TIPO DE OBJETO STIX 2.1 '!$C$65:$C$67</c15:sqref>
                        </c15:formulaRef>
                      </c:ext>
                    </c:extLst>
                    <c:numCache>
                      <c:formatCode>General</c:formatCode>
                      <c:ptCount val="3"/>
                      <c:pt idx="0">
                        <c:v>520</c:v>
                      </c:pt>
                      <c:pt idx="1">
                        <c:v>555</c:v>
                      </c:pt>
                      <c:pt idx="2">
                        <c:v>36</c:v>
                      </c:pt>
                    </c:numCache>
                  </c:numRef>
                </c:val>
                <c:extLst>
                  <c:ext xmlns:c16="http://schemas.microsoft.com/office/drawing/2014/chart" uri="{C3380CC4-5D6E-409C-BE32-E72D297353CC}">
                    <c16:uniqueId val="{00000001-2595-4D29-8F71-FD33F96E3504}"/>
                  </c:ext>
                </c:extLst>
              </c15:ser>
            </c15:filteredBarSeries>
          </c:ext>
        </c:extLst>
      </c:bar3DChart>
      <c:catAx>
        <c:axId val="102147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5872"/>
        <c:crosses val="autoZero"/>
        <c:auto val="1"/>
        <c:lblAlgn val="ctr"/>
        <c:lblOffset val="100"/>
        <c:noMultiLvlLbl val="0"/>
      </c:catAx>
      <c:valAx>
        <c:axId val="102147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14739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TIPOS DE OBJETO DE REFERENCIA PARA OBJETOS DE TIPO</a:t>
            </a:r>
            <a:r>
              <a:rPr lang="es-ES" baseline="0"/>
              <a:t> REPORTE STIX 2.1 PARA ENTRADAS DE ANALISIS DE ACTIVIDAD DE AMENAZAS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66B-4305-9D7C-7BA6EC09358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66B-4305-9D7C-7BA6EC09358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REFERENCIA'!$B$12:$B$13</c:f>
              <c:strCache>
                <c:ptCount val="2"/>
                <c:pt idx="0">
                  <c:v>INDICADOR</c:v>
                </c:pt>
                <c:pt idx="1">
                  <c:v>DEFINICIÓN DE MARCADO</c:v>
                </c:pt>
              </c:strCache>
            </c:strRef>
          </c:cat>
          <c:val>
            <c:numRef>
              <c:f>'OBJETOS DE REFERENCIA'!$C$12:$C$13</c:f>
              <c:numCache>
                <c:formatCode>General</c:formatCode>
                <c:ptCount val="2"/>
                <c:pt idx="0">
                  <c:v>6034</c:v>
                </c:pt>
                <c:pt idx="1">
                  <c:v>264</c:v>
                </c:pt>
              </c:numCache>
            </c:numRef>
          </c:val>
          <c:extLst>
            <c:ext xmlns:c16="http://schemas.microsoft.com/office/drawing/2014/chart" uri="{C3380CC4-5D6E-409C-BE32-E72D297353CC}">
              <c16:uniqueId val="{00000000-82F3-4AD1-B2ED-B9A1CEBEDC7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289500727405238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TIPOS DE OBJETO DE REFERENCIA PARA OBJETOS DE TIPO</a:t>
            </a:r>
            <a:r>
              <a:rPr lang="es-ES" baseline="0"/>
              <a:t> REPORTE STIX 2.1 PARA ENTRADAS DE ANALISIS DE ACTIVIDAD DE AMENAZAS IBM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D02-4489-A6E5-67357149D71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D02-4489-A6E5-67357149D71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REFERENCIA'!$G$12:$G$13</c:f>
              <c:strCache>
                <c:ptCount val="2"/>
                <c:pt idx="0">
                  <c:v>INDICADOR</c:v>
                </c:pt>
                <c:pt idx="1">
                  <c:v>DEFINICIÓN DE MARCADO</c:v>
                </c:pt>
              </c:strCache>
            </c:strRef>
          </c:cat>
          <c:val>
            <c:numRef>
              <c:f>'OBJETOS DE REFERENCIA'!$H$12:$H$13</c:f>
              <c:numCache>
                <c:formatCode>General</c:formatCode>
                <c:ptCount val="2"/>
                <c:pt idx="0">
                  <c:v>4341</c:v>
                </c:pt>
                <c:pt idx="1">
                  <c:v>253</c:v>
                </c:pt>
              </c:numCache>
            </c:numRef>
          </c:val>
          <c:extLst>
            <c:ext xmlns:c16="http://schemas.microsoft.com/office/drawing/2014/chart" uri="{C3380CC4-5D6E-409C-BE32-E72D297353CC}">
              <c16:uniqueId val="{00000004-BD02-4489-A6E5-67357149D71A}"/>
            </c:ext>
          </c:extLst>
        </c:ser>
        <c:ser>
          <c:idx val="1"/>
          <c:order val="1"/>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BED-4939-AF14-44C084F9DF7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BED-4939-AF14-44C084F9DF7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REFERENCIA'!$G$12:$G$13</c:f>
              <c:strCache>
                <c:ptCount val="2"/>
                <c:pt idx="0">
                  <c:v>INDICADOR</c:v>
                </c:pt>
                <c:pt idx="1">
                  <c:v>DEFINICIÓN DE MARCADO</c:v>
                </c:pt>
              </c:strCache>
            </c:strRef>
          </c:cat>
          <c:val>
            <c:numRef>
              <c:f>'OBJETOS DE REFERENCIA'!$I$12:$I$13</c:f>
              <c:numCache>
                <c:formatCode>0.00%</c:formatCode>
                <c:ptCount val="2"/>
                <c:pt idx="0">
                  <c:v>0.94499999999999995</c:v>
                </c:pt>
                <c:pt idx="1">
                  <c:v>5.5E-2</c:v>
                </c:pt>
              </c:numCache>
            </c:numRef>
          </c:val>
          <c:extLst>
            <c:ext xmlns:c16="http://schemas.microsoft.com/office/drawing/2014/chart" uri="{C3380CC4-5D6E-409C-BE32-E72D297353CC}">
              <c16:uniqueId val="{00000005-BD02-4489-A6E5-67357149D71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1320818028783326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TIPOS DE OBJETO DE REFERENCIA PARA OBJETOS DE TIPO</a:t>
            </a:r>
            <a:r>
              <a:rPr lang="es-ES" baseline="0"/>
              <a:t> REPORTE STIX 2.1 PARA ENTRADAS DE ANALISIS DE ACTIVIDAD DE AMENAZAS IBM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E1-4660-AA78-5455D123C8D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AE1-4660-AA78-5455D123C8D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'OBJETOS DE REFERENCIA'!$B$64:$B$65</c:f>
              <c:strCache>
                <c:ptCount val="2"/>
                <c:pt idx="0">
                  <c:v>INDICADOR</c:v>
                </c:pt>
                <c:pt idx="1">
                  <c:v>DEFINICIÓN DE MARCADO</c:v>
                </c:pt>
              </c:strCache>
            </c:strRef>
          </c:cat>
          <c:val>
            <c:numRef>
              <c:f>'OBJETOS DE REFERENCIA'!$C$64:$C$65</c:f>
              <c:numCache>
                <c:formatCode>General</c:formatCode>
                <c:ptCount val="2"/>
                <c:pt idx="0">
                  <c:v>10375</c:v>
                </c:pt>
                <c:pt idx="1">
                  <c:v>517</c:v>
                </c:pt>
              </c:numCache>
            </c:numRef>
          </c:val>
          <c:extLst>
            <c:ext xmlns:c16="http://schemas.microsoft.com/office/drawing/2014/chart" uri="{C3380CC4-5D6E-409C-BE32-E72D297353CC}">
              <c16:uniqueId val="{00000004-7AE1-4660-AA78-5455D123C8D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289500727405238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ANÁLISIS NOMBRE OBJETOS DE TIPO VULNERABILIDAD IBM PARTE</a:t>
            </a:r>
            <a:r>
              <a:rPr lang="en-US" baseline="0"/>
              <a:t> IOT</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NAME!$B$12:$B$42</c15:sqref>
                  </c15:fullRef>
                </c:ext>
              </c:extLst>
              <c:f>(NAME!$B$12:$B$17,NAME!$B$40:$B$42)</c:f>
              <c:strCache>
                <c:ptCount val="9"/>
                <c:pt idx="0">
                  <c:v>MALWARE</c:v>
                </c:pt>
                <c:pt idx="1">
                  <c:v>BOTNET</c:v>
                </c:pt>
                <c:pt idx="2">
                  <c:v>BOT</c:v>
                </c:pt>
                <c:pt idx="3">
                  <c:v>RANSOMWARE</c:v>
                </c:pt>
                <c:pt idx="4">
                  <c:v>EXPLOIT</c:v>
                </c:pt>
                <c:pt idx="5">
                  <c:v>PHISHING</c:v>
                </c:pt>
                <c:pt idx="6">
                  <c:v>OTROS VALORES</c:v>
                </c:pt>
                <c:pt idx="7">
                  <c:v>VALORES MAYORES DE 1%</c:v>
                </c:pt>
                <c:pt idx="8">
                  <c:v>VALORES MENORES DE 1%</c:v>
                </c:pt>
              </c:strCache>
            </c:strRef>
          </c:cat>
          <c:val>
            <c:numRef>
              <c:extLst>
                <c:ext xmlns:c15="http://schemas.microsoft.com/office/drawing/2012/chart" uri="{02D57815-91ED-43cb-92C2-25804820EDAC}">
                  <c15:fullRef>
                    <c15:sqref>NAME!$D$12:$D$42</c15:sqref>
                  </c15:fullRef>
                </c:ext>
              </c:extLst>
              <c:f>(NAME!$D$12:$D$17,NAME!$D$40:$D$42)</c:f>
              <c:numCache>
                <c:formatCode>0.00%</c:formatCode>
                <c:ptCount val="9"/>
                <c:pt idx="0">
                  <c:v>3.2599999999999997E-2</c:v>
                </c:pt>
                <c:pt idx="1">
                  <c:v>2.2100000000000002E-2</c:v>
                </c:pt>
                <c:pt idx="2">
                  <c:v>1.95E-2</c:v>
                </c:pt>
                <c:pt idx="3">
                  <c:v>1.8200000000000001E-2</c:v>
                </c:pt>
                <c:pt idx="4">
                  <c:v>1.7000000000000001E-2</c:v>
                </c:pt>
                <c:pt idx="5">
                  <c:v>1.43E-2</c:v>
                </c:pt>
                <c:pt idx="6">
                  <c:v>0.81130000000000002</c:v>
                </c:pt>
                <c:pt idx="7">
                  <c:v>0.1237</c:v>
                </c:pt>
                <c:pt idx="8">
                  <c:v>0.87629999999999997</c:v>
                </c:pt>
              </c:numCache>
            </c:numRef>
          </c:val>
          <c:extLst>
            <c:ext xmlns:c16="http://schemas.microsoft.com/office/drawing/2014/chart" uri="{C3380CC4-5D6E-409C-BE32-E72D297353CC}">
              <c16:uniqueId val="{00000000-66F0-4E2F-A39D-B6DD0359AD04}"/>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NAME!$B$12:$B$42</c15:sqref>
                        </c15:fullRef>
                        <c15:formulaRef>
                          <c15:sqref>(NAME!$B$12:$B$17,NAME!$B$40:$B$42)</c15:sqref>
                        </c15:formulaRef>
                      </c:ext>
                    </c:extLst>
                    <c:strCache>
                      <c:ptCount val="9"/>
                      <c:pt idx="0">
                        <c:v>MALWARE</c:v>
                      </c:pt>
                      <c:pt idx="1">
                        <c:v>BOTNET</c:v>
                      </c:pt>
                      <c:pt idx="2">
                        <c:v>BOT</c:v>
                      </c:pt>
                      <c:pt idx="3">
                        <c:v>RANSOMWARE</c:v>
                      </c:pt>
                      <c:pt idx="4">
                        <c:v>EXPLOIT</c:v>
                      </c:pt>
                      <c:pt idx="5">
                        <c:v>PHISHING</c:v>
                      </c:pt>
                      <c:pt idx="6">
                        <c:v>OTROS VALORES</c:v>
                      </c:pt>
                      <c:pt idx="7">
                        <c:v>VALORES MAYORES DE 1%</c:v>
                      </c:pt>
                      <c:pt idx="8">
                        <c:v>VALORES MENORES DE 1%</c:v>
                      </c:pt>
                    </c:strCache>
                  </c:strRef>
                </c:cat>
                <c:val>
                  <c:numRef>
                    <c:extLst>
                      <c:ext uri="{02D57815-91ED-43cb-92C2-25804820EDAC}">
                        <c15:fullRef>
                          <c15:sqref>NAME!$C$12:$C$42</c15:sqref>
                        </c15:fullRef>
                        <c15:formulaRef>
                          <c15:sqref>(NAME!$C$12:$C$17,NAME!$C$40:$C$42)</c15:sqref>
                        </c15:formulaRef>
                      </c:ext>
                    </c:extLst>
                    <c:numCache>
                      <c:formatCode>General</c:formatCode>
                      <c:ptCount val="9"/>
                      <c:pt idx="0">
                        <c:v>25</c:v>
                      </c:pt>
                      <c:pt idx="1">
                        <c:v>17</c:v>
                      </c:pt>
                      <c:pt idx="2">
                        <c:v>15</c:v>
                      </c:pt>
                      <c:pt idx="3">
                        <c:v>14</c:v>
                      </c:pt>
                      <c:pt idx="4">
                        <c:v>13</c:v>
                      </c:pt>
                      <c:pt idx="5">
                        <c:v>11</c:v>
                      </c:pt>
                      <c:pt idx="6">
                        <c:v>623</c:v>
                      </c:pt>
                      <c:pt idx="7">
                        <c:v>95</c:v>
                      </c:pt>
                      <c:pt idx="8">
                        <c:v>673</c:v>
                      </c:pt>
                    </c:numCache>
                  </c:numRef>
                </c:val>
                <c:extLst>
                  <c:ext xmlns:c16="http://schemas.microsoft.com/office/drawing/2014/chart" uri="{C3380CC4-5D6E-409C-BE32-E72D297353CC}">
                    <c16:uniqueId val="{00000001-66F0-4E2F-A39D-B6DD0359AD04}"/>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NAME!$F$12:$F$37</c15:sqref>
                  </c15:fullRef>
                </c:ext>
              </c:extLst>
              <c:f>(NAME!$F$12:$F$20,NAME!$F$35)</c:f>
              <c:strCache>
                <c:ptCount val="10"/>
                <c:pt idx="0">
                  <c:v>RANSOMWARE</c:v>
                </c:pt>
                <c:pt idx="1">
                  <c:v>MALWARE</c:v>
                </c:pt>
                <c:pt idx="2">
                  <c:v>BOT</c:v>
                </c:pt>
                <c:pt idx="3">
                  <c:v>PHISHING</c:v>
                </c:pt>
                <c:pt idx="4">
                  <c:v>EXPLOIT</c:v>
                </c:pt>
                <c:pt idx="5">
                  <c:v>BOTNET</c:v>
                </c:pt>
                <c:pt idx="6">
                  <c:v>STEALER</c:v>
                </c:pt>
                <c:pt idx="7">
                  <c:v>SOCIAL ENGINEERING</c:v>
                </c:pt>
                <c:pt idx="8">
                  <c:v>LOADER</c:v>
                </c:pt>
                <c:pt idx="9">
                  <c:v>OTROS VALORES</c:v>
                </c:pt>
              </c:strCache>
            </c:strRef>
          </c:cat>
          <c:val>
            <c:numRef>
              <c:extLst>
                <c:ext xmlns:c15="http://schemas.microsoft.com/office/drawing/2012/chart" uri="{02D57815-91ED-43cb-92C2-25804820EDAC}">
                  <c15:fullRef>
                    <c15:sqref>NAME!$H$12:$H$37</c15:sqref>
                  </c15:fullRef>
                </c:ext>
              </c:extLst>
              <c:f>(NAME!$H$12:$H$20,NAME!$H$35)</c:f>
              <c:numCache>
                <c:formatCode>0.00%</c:formatCode>
                <c:ptCount val="10"/>
                <c:pt idx="0">
                  <c:v>0.1201</c:v>
                </c:pt>
                <c:pt idx="1">
                  <c:v>8.1199999999999994E-2</c:v>
                </c:pt>
                <c:pt idx="2">
                  <c:v>4.2200000000000001E-2</c:v>
                </c:pt>
                <c:pt idx="3">
                  <c:v>4.2200000000000001E-2</c:v>
                </c:pt>
                <c:pt idx="4">
                  <c:v>2.92E-2</c:v>
                </c:pt>
                <c:pt idx="5">
                  <c:v>1.95E-2</c:v>
                </c:pt>
                <c:pt idx="6">
                  <c:v>1.6199999999999999E-2</c:v>
                </c:pt>
                <c:pt idx="7">
                  <c:v>1.2999999999999999E-2</c:v>
                </c:pt>
                <c:pt idx="8">
                  <c:v>1.2999999999999999E-2</c:v>
                </c:pt>
                <c:pt idx="9">
                  <c:v>0.54600000000000004</c:v>
                </c:pt>
              </c:numCache>
            </c:numRef>
          </c:val>
          <c:extLst>
            <c:ext xmlns:c16="http://schemas.microsoft.com/office/drawing/2014/chart" uri="{C3380CC4-5D6E-409C-BE32-E72D297353CC}">
              <c16:uniqueId val="{00000000-9763-4B18-B3B1-065DDE420E91}"/>
            </c:ext>
          </c:extLst>
        </c:ser>
        <c:dLbls>
          <c:showLegendKey val="0"/>
          <c:showVal val="0"/>
          <c:showCatName val="0"/>
          <c:showSerName val="0"/>
          <c:showPercent val="0"/>
          <c:showBubbleSize val="0"/>
        </c:dLbls>
        <c:gapWidth val="150"/>
        <c:shape val="box"/>
        <c:axId val="1010424304"/>
        <c:axId val="10104249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NAME!$F$12:$F$37</c15:sqref>
                        </c15:fullRef>
                        <c15:formulaRef>
                          <c15:sqref>(NAME!$F$12:$F$20,NAME!$F$35)</c15:sqref>
                        </c15:formulaRef>
                      </c:ext>
                    </c:extLst>
                    <c:strCache>
                      <c:ptCount val="10"/>
                      <c:pt idx="0">
                        <c:v>RANSOMWARE</c:v>
                      </c:pt>
                      <c:pt idx="1">
                        <c:v>MALWARE</c:v>
                      </c:pt>
                      <c:pt idx="2">
                        <c:v>BOT</c:v>
                      </c:pt>
                      <c:pt idx="3">
                        <c:v>PHISHING</c:v>
                      </c:pt>
                      <c:pt idx="4">
                        <c:v>EXPLOIT</c:v>
                      </c:pt>
                      <c:pt idx="5">
                        <c:v>BOTNET</c:v>
                      </c:pt>
                      <c:pt idx="6">
                        <c:v>STEALER</c:v>
                      </c:pt>
                      <c:pt idx="7">
                        <c:v>SOCIAL ENGINEERING</c:v>
                      </c:pt>
                      <c:pt idx="8">
                        <c:v>LOADER</c:v>
                      </c:pt>
                      <c:pt idx="9">
                        <c:v>OTROS VALORES</c:v>
                      </c:pt>
                    </c:strCache>
                  </c:strRef>
                </c:cat>
                <c:val>
                  <c:numRef>
                    <c:extLst>
                      <c:ext uri="{02D57815-91ED-43cb-92C2-25804820EDAC}">
                        <c15:fullRef>
                          <c15:sqref>NAME!$G$12:$G$37</c15:sqref>
                        </c15:fullRef>
                        <c15:formulaRef>
                          <c15:sqref>(NAME!$G$12:$G$20,NAME!$G$35)</c15:sqref>
                        </c15:formulaRef>
                      </c:ext>
                    </c:extLst>
                    <c:numCache>
                      <c:formatCode>General</c:formatCode>
                      <c:ptCount val="10"/>
                      <c:pt idx="0">
                        <c:v>37</c:v>
                      </c:pt>
                      <c:pt idx="1">
                        <c:v>25</c:v>
                      </c:pt>
                      <c:pt idx="2">
                        <c:v>13</c:v>
                      </c:pt>
                      <c:pt idx="3">
                        <c:v>13</c:v>
                      </c:pt>
                      <c:pt idx="4">
                        <c:v>9</c:v>
                      </c:pt>
                      <c:pt idx="5">
                        <c:v>6</c:v>
                      </c:pt>
                      <c:pt idx="6">
                        <c:v>5</c:v>
                      </c:pt>
                      <c:pt idx="7">
                        <c:v>4</c:v>
                      </c:pt>
                      <c:pt idx="8">
                        <c:v>4</c:v>
                      </c:pt>
                      <c:pt idx="9">
                        <c:v>168</c:v>
                      </c:pt>
                    </c:numCache>
                  </c:numRef>
                </c:val>
                <c:extLst>
                  <c:ext xmlns:c16="http://schemas.microsoft.com/office/drawing/2014/chart" uri="{C3380CC4-5D6E-409C-BE32-E72D297353CC}">
                    <c16:uniqueId val="{00000001-9763-4B18-B3B1-065DDE420E91}"/>
                  </c:ext>
                </c:extLst>
              </c15:ser>
            </c15:filteredBarSeries>
          </c:ext>
        </c:extLst>
      </c:bar3DChart>
      <c:catAx>
        <c:axId val="101042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10424960"/>
        <c:crosses val="autoZero"/>
        <c:auto val="1"/>
        <c:lblAlgn val="ctr"/>
        <c:lblOffset val="100"/>
        <c:noMultiLvlLbl val="0"/>
      </c:catAx>
      <c:valAx>
        <c:axId val="101042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104243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NOMBRE OBJETOS DE TIPO VULNERABILIDAD IBM PARTE IOT Y SMART HOME CONJUNTAS</a:t>
            </a:r>
          </a:p>
        </c:rich>
      </c:tx>
      <c:layout>
        <c:manualLayout>
          <c:xMode val="edge"/>
          <c:yMode val="edge"/>
          <c:x val="0.13070948167007065"/>
          <c:y val="7.5259990674872339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NAME!$B$91:$B$123</c15:sqref>
                  </c15:fullRef>
                </c:ext>
              </c:extLst>
              <c:f>(NAME!$B$91:$B$96,NAME!$B$121)</c:f>
              <c:strCache>
                <c:ptCount val="7"/>
                <c:pt idx="0">
                  <c:v>RANSOMWARE</c:v>
                </c:pt>
                <c:pt idx="1">
                  <c:v>MALWARE</c:v>
                </c:pt>
                <c:pt idx="2">
                  <c:v>BOT</c:v>
                </c:pt>
                <c:pt idx="3">
                  <c:v>PHISHING</c:v>
                </c:pt>
                <c:pt idx="4">
                  <c:v>BOTNET</c:v>
                </c:pt>
                <c:pt idx="5">
                  <c:v>EXPLOIT</c:v>
                </c:pt>
                <c:pt idx="6">
                  <c:v>OTROS VALORES</c:v>
                </c:pt>
              </c:strCache>
            </c:strRef>
          </c:cat>
          <c:val>
            <c:numRef>
              <c:extLst>
                <c:ext xmlns:c15="http://schemas.microsoft.com/office/drawing/2012/chart" uri="{02D57815-91ED-43cb-92C2-25804820EDAC}">
                  <c15:fullRef>
                    <c15:sqref>NAME!$D$91:$D$123</c15:sqref>
                  </c15:fullRef>
                </c:ext>
              </c:extLst>
              <c:f>(NAME!$D$91:$D$96,NAME!$D$121)</c:f>
              <c:numCache>
                <c:formatCode>0.00%</c:formatCode>
                <c:ptCount val="7"/>
                <c:pt idx="0">
                  <c:v>4.7300000000000002E-2</c:v>
                </c:pt>
                <c:pt idx="1">
                  <c:v>4.6399999999999997E-2</c:v>
                </c:pt>
                <c:pt idx="2">
                  <c:v>2.5999999999999999E-2</c:v>
                </c:pt>
                <c:pt idx="3">
                  <c:v>2.23E-2</c:v>
                </c:pt>
                <c:pt idx="4">
                  <c:v>2.1399999999999999E-2</c:v>
                </c:pt>
                <c:pt idx="5">
                  <c:v>2.0400000000000001E-2</c:v>
                </c:pt>
                <c:pt idx="6">
                  <c:v>0.73819999999999997</c:v>
                </c:pt>
              </c:numCache>
            </c:numRef>
          </c:val>
          <c:extLst>
            <c:ext xmlns:c16="http://schemas.microsoft.com/office/drawing/2014/chart" uri="{C3380CC4-5D6E-409C-BE32-E72D297353CC}">
              <c16:uniqueId val="{00000000-2343-4841-B0B1-4158E291D2F3}"/>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NAME!$B$91:$B$123</c15:sqref>
                        </c15:fullRef>
                        <c15:formulaRef>
                          <c15:sqref>(NAME!$B$91:$B$96,NAME!$B$121)</c15:sqref>
                        </c15:formulaRef>
                      </c:ext>
                    </c:extLst>
                    <c:strCache>
                      <c:ptCount val="7"/>
                      <c:pt idx="0">
                        <c:v>RANSOMWARE</c:v>
                      </c:pt>
                      <c:pt idx="1">
                        <c:v>MALWARE</c:v>
                      </c:pt>
                      <c:pt idx="2">
                        <c:v>BOT</c:v>
                      </c:pt>
                      <c:pt idx="3">
                        <c:v>PHISHING</c:v>
                      </c:pt>
                      <c:pt idx="4">
                        <c:v>BOTNET</c:v>
                      </c:pt>
                      <c:pt idx="5">
                        <c:v>EXPLOIT</c:v>
                      </c:pt>
                      <c:pt idx="6">
                        <c:v>OTROS VALORES</c:v>
                      </c:pt>
                    </c:strCache>
                  </c:strRef>
                </c:cat>
                <c:val>
                  <c:numRef>
                    <c:extLst>
                      <c:ext uri="{02D57815-91ED-43cb-92C2-25804820EDAC}">
                        <c15:fullRef>
                          <c15:sqref>NAME!$C$91:$C$123</c15:sqref>
                        </c15:fullRef>
                        <c15:formulaRef>
                          <c15:sqref>(NAME!$C$91:$C$96,NAME!$C$121)</c15:sqref>
                        </c15:formulaRef>
                      </c:ext>
                    </c:extLst>
                    <c:numCache>
                      <c:formatCode>General</c:formatCode>
                      <c:ptCount val="7"/>
                      <c:pt idx="0">
                        <c:v>51</c:v>
                      </c:pt>
                      <c:pt idx="1">
                        <c:v>50</c:v>
                      </c:pt>
                      <c:pt idx="2">
                        <c:v>28</c:v>
                      </c:pt>
                      <c:pt idx="3">
                        <c:v>24</c:v>
                      </c:pt>
                      <c:pt idx="4">
                        <c:v>23</c:v>
                      </c:pt>
                      <c:pt idx="5">
                        <c:v>22</c:v>
                      </c:pt>
                      <c:pt idx="6">
                        <c:v>795</c:v>
                      </c:pt>
                    </c:numCache>
                  </c:numRef>
                </c:val>
                <c:extLst>
                  <c:ext xmlns:c16="http://schemas.microsoft.com/office/drawing/2014/chart" uri="{C3380CC4-5D6E-409C-BE32-E72D297353CC}">
                    <c16:uniqueId val="{00000001-2343-4841-B0B1-4158E291D2F3}"/>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VALORES</a:t>
            </a:r>
            <a:r>
              <a:rPr lang="es-ES" sz="2400" baseline="0">
                <a:latin typeface="+mj-lt"/>
              </a:rPr>
              <a:t> ENCONTRADOS NOMBRE OBJETO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82-438D-9C6E-3CAE06673DA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82-438D-9C6E-3CAE06673DA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NAME!$B$41:$B$42</c:f>
              <c:strCache>
                <c:ptCount val="2"/>
                <c:pt idx="0">
                  <c:v>VALORES MAYORES DE 1%</c:v>
                </c:pt>
                <c:pt idx="1">
                  <c:v>VALORES MENORES DE 1%</c:v>
                </c:pt>
              </c:strCache>
            </c:strRef>
          </c:cat>
          <c:val>
            <c:numRef>
              <c:f>NAME!$C$41:$C$42</c:f>
              <c:numCache>
                <c:formatCode>General</c:formatCode>
                <c:ptCount val="2"/>
                <c:pt idx="0">
                  <c:v>95</c:v>
                </c:pt>
                <c:pt idx="1">
                  <c:v>673</c:v>
                </c:pt>
              </c:numCache>
            </c:numRef>
          </c:val>
          <c:extLst>
            <c:ext xmlns:c16="http://schemas.microsoft.com/office/drawing/2014/chart" uri="{C3380CC4-5D6E-409C-BE32-E72D297353CC}">
              <c16:uniqueId val="{00000000-C995-41DB-9D79-4C2216D4D65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9520208084203925"/>
          <c:y val="0.14645111083232656"/>
          <c:w val="0.19452954260446456"/>
          <c:h val="0.597925270082082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AÑO DE CREACIÓN OBJETOS STIX 2.1 DE ACTIVIDAD DE AMENAZAS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ACTIVIDAD DE AMENAZAS IBM PARTE SMART HOME</c:v>
          </c:tx>
          <c:spPr>
            <a:solidFill>
              <a:schemeClr val="accent1">
                <a:lumMod val="40000"/>
                <a:lumOff val="60000"/>
              </a:schemeClr>
            </a:solidFill>
            <a:ln>
              <a:noFill/>
            </a:ln>
            <a:effectLst/>
            <a:sp3d/>
          </c:spPr>
          <c:invertIfNegative val="0"/>
          <c:cat>
            <c:numRef>
              <c:f>'AÑO CREACIÓN'!$F$12:$F$15</c:f>
              <c:numCache>
                <c:formatCode>General</c:formatCode>
                <c:ptCount val="4"/>
                <c:pt idx="0">
                  <c:v>2023</c:v>
                </c:pt>
                <c:pt idx="1">
                  <c:v>2022</c:v>
                </c:pt>
                <c:pt idx="2">
                  <c:v>2021</c:v>
                </c:pt>
                <c:pt idx="3">
                  <c:v>2020</c:v>
                </c:pt>
              </c:numCache>
            </c:numRef>
          </c:cat>
          <c:val>
            <c:numRef>
              <c:f>'AÑO CREACIÓN'!$H$12:$H$15</c:f>
              <c:numCache>
                <c:formatCode>0.00%</c:formatCode>
                <c:ptCount val="4"/>
                <c:pt idx="0">
                  <c:v>9.0300000000000005E-2</c:v>
                </c:pt>
                <c:pt idx="1">
                  <c:v>0.27729999999999999</c:v>
                </c:pt>
                <c:pt idx="2">
                  <c:v>0.50470000000000004</c:v>
                </c:pt>
                <c:pt idx="3">
                  <c:v>0.12770000000000001</c:v>
                </c:pt>
              </c:numCache>
            </c:numRef>
          </c:val>
          <c:extLst>
            <c:ext xmlns:c16="http://schemas.microsoft.com/office/drawing/2014/chart" uri="{C3380CC4-5D6E-409C-BE32-E72D297353CC}">
              <c16:uniqueId val="{00000000-474E-42AD-A9FF-7518E36E707A}"/>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CREACIÓN'!$G$12:$G$14</c15:sqref>
                        </c15:formulaRef>
                      </c:ext>
                    </c:extLst>
                    <c:numCache>
                      <c:formatCode>General</c:formatCode>
                      <c:ptCount val="3"/>
                      <c:pt idx="0">
                        <c:v>29</c:v>
                      </c:pt>
                      <c:pt idx="1">
                        <c:v>89</c:v>
                      </c:pt>
                      <c:pt idx="2">
                        <c:v>162</c:v>
                      </c:pt>
                    </c:numCache>
                  </c:numRef>
                </c:val>
                <c:extLst>
                  <c:ext xmlns:c16="http://schemas.microsoft.com/office/drawing/2014/chart" uri="{C3380CC4-5D6E-409C-BE32-E72D297353CC}">
                    <c16:uniqueId val="{00000001-474E-42AD-A9FF-7518E36E707A}"/>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NOMBRE OBJETO TIPO VULNERABILIDAD IBM PARTE SMART HOME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8EA-4BDD-AE3B-DA9B0BEA578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8EA-4BDD-AE3B-DA9B0BEA578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NAME!$F$36:$F$37</c:f>
              <c:strCache>
                <c:ptCount val="2"/>
                <c:pt idx="0">
                  <c:v>VALORES MAYORES DE 1 %</c:v>
                </c:pt>
                <c:pt idx="1">
                  <c:v>VALORES MENORES DE 1%</c:v>
                </c:pt>
              </c:strCache>
            </c:strRef>
          </c:cat>
          <c:val>
            <c:numRef>
              <c:f>NAME!$G$36:$G$37</c:f>
              <c:numCache>
                <c:formatCode>General</c:formatCode>
                <c:ptCount val="2"/>
                <c:pt idx="0">
                  <c:v>116</c:v>
                </c:pt>
                <c:pt idx="1">
                  <c:v>476</c:v>
                </c:pt>
              </c:numCache>
            </c:numRef>
          </c:val>
          <c:extLst>
            <c:ext xmlns:c16="http://schemas.microsoft.com/office/drawing/2014/chart" uri="{C3380CC4-5D6E-409C-BE32-E72D297353CC}">
              <c16:uniqueId val="{00000000-844B-46EB-92E7-90C103827DB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661098700095822"/>
          <c:y val="0.25161046015862176"/>
          <c:w val="0.32229191484651926"/>
          <c:h val="0.611860664882196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NOMBRE OBJETO TIPO VULNERABILIDAD IBM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E3B-481B-A591-679EAC66BFA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E3B-481B-A591-679EAC66BFA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NAME!$B$122:$B$123</c:f>
              <c:strCache>
                <c:ptCount val="2"/>
                <c:pt idx="0">
                  <c:v>VALORES MAYORES DE 1%</c:v>
                </c:pt>
                <c:pt idx="1">
                  <c:v>VALORES MENORES DE 1%</c:v>
                </c:pt>
              </c:strCache>
            </c:strRef>
          </c:cat>
          <c:val>
            <c:numRef>
              <c:f>NAME!$C$122:$C$123</c:f>
              <c:numCache>
                <c:formatCode>General</c:formatCode>
                <c:ptCount val="2"/>
                <c:pt idx="0">
                  <c:v>198</c:v>
                </c:pt>
                <c:pt idx="1">
                  <c:v>879</c:v>
                </c:pt>
              </c:numCache>
            </c:numRef>
          </c:val>
          <c:extLst>
            <c:ext xmlns:c16="http://schemas.microsoft.com/office/drawing/2014/chart" uri="{C3380CC4-5D6E-409C-BE32-E72D297353CC}">
              <c16:uniqueId val="{00000000-7233-4F8B-9AA2-D02247816B7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14884978021518"/>
          <c:y val="0.1904601149870393"/>
          <c:w val="0.32724389823017291"/>
          <c:h val="0.574150114357010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AÑO DE CREACIÓN OBJETOS STIX 2.1 DE ACTIVIDAD DE AMENAZAS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3FA6-4D48-8190-F0DEA2B538AB}"/>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3FA6-4D48-8190-F0DEA2B538AB}"/>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3FA6-4D48-8190-F0DEA2B538AB}"/>
              </c:ext>
            </c:extLst>
          </c:dPt>
          <c:cat>
            <c:numRef>
              <c:f>'AÑO CREACIÓN'!$B$66:$B$69</c:f>
              <c:numCache>
                <c:formatCode>General</c:formatCode>
                <c:ptCount val="4"/>
                <c:pt idx="0">
                  <c:v>2023</c:v>
                </c:pt>
                <c:pt idx="1">
                  <c:v>2022</c:v>
                </c:pt>
                <c:pt idx="2">
                  <c:v>2021</c:v>
                </c:pt>
                <c:pt idx="3">
                  <c:v>2020</c:v>
                </c:pt>
              </c:numCache>
            </c:numRef>
          </c:cat>
          <c:val>
            <c:numRef>
              <c:f>'AÑO CREACIÓN'!$D$66:$D$69</c:f>
              <c:numCache>
                <c:formatCode>0.00%</c:formatCode>
                <c:ptCount val="4"/>
                <c:pt idx="0">
                  <c:v>4.9500000000000002E-2</c:v>
                </c:pt>
                <c:pt idx="1">
                  <c:v>0.16650000000000001</c:v>
                </c:pt>
                <c:pt idx="2">
                  <c:v>0.69299999999999995</c:v>
                </c:pt>
                <c:pt idx="3">
                  <c:v>9.0999999999999998E-2</c:v>
                </c:pt>
              </c:numCache>
            </c:numRef>
          </c:val>
          <c:extLst>
            <c:ext xmlns:c16="http://schemas.microsoft.com/office/drawing/2014/chart" uri="{C3380CC4-5D6E-409C-BE32-E72D297353CC}">
              <c16:uniqueId val="{00000006-3FA6-4D48-8190-F0DEA2B538AB}"/>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CREACIÓN'!$C$66:$C$68</c15:sqref>
                        </c15:formulaRef>
                      </c:ext>
                    </c:extLst>
                    <c:numCache>
                      <c:formatCode>General</c:formatCode>
                      <c:ptCount val="3"/>
                      <c:pt idx="0">
                        <c:v>55</c:v>
                      </c:pt>
                      <c:pt idx="1">
                        <c:v>185</c:v>
                      </c:pt>
                      <c:pt idx="2">
                        <c:v>770</c:v>
                      </c:pt>
                    </c:numCache>
                  </c:numRef>
                </c:val>
                <c:extLst>
                  <c:ext xmlns:c16="http://schemas.microsoft.com/office/drawing/2014/chart" uri="{C3380CC4-5D6E-409C-BE32-E72D297353CC}">
                    <c16:uniqueId val="{00000007-3FA6-4D48-8190-F0DEA2B538AB}"/>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PUBLICACIÓN OBJETOS ACTIVIDAD</a:t>
            </a:r>
            <a:r>
              <a:rPr lang="es-ES" baseline="0"/>
              <a:t> DE AMENAZAS IBM </a:t>
            </a:r>
            <a:r>
              <a:rPr lang="es-ES"/>
              <a:t>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ACTIVIDAD DE AMENAZAS IBM PARTE IOT'</c:v>
          </c:tx>
          <c:spPr>
            <a:solidFill>
              <a:schemeClr val="accent1">
                <a:lumMod val="40000"/>
                <a:lumOff val="60000"/>
              </a:schemeClr>
            </a:solidFill>
            <a:ln>
              <a:noFill/>
            </a:ln>
            <a:effectLst/>
            <a:sp3d/>
          </c:spPr>
          <c:invertIfNegative val="0"/>
          <c:cat>
            <c:numRef>
              <c:f>'AÑO PUBLICACIÓN'!$B$12:$B$15</c:f>
              <c:numCache>
                <c:formatCode>General</c:formatCode>
                <c:ptCount val="4"/>
                <c:pt idx="0">
                  <c:v>2023</c:v>
                </c:pt>
                <c:pt idx="1">
                  <c:v>2022</c:v>
                </c:pt>
                <c:pt idx="2">
                  <c:v>2021</c:v>
                </c:pt>
                <c:pt idx="3">
                  <c:v>2020</c:v>
                </c:pt>
              </c:numCache>
            </c:numRef>
          </c:cat>
          <c:val>
            <c:numRef>
              <c:f>'AÑO PUBLICACIÓN'!$D$12:$D$15</c:f>
              <c:numCache>
                <c:formatCode>0.00%</c:formatCode>
                <c:ptCount val="4"/>
                <c:pt idx="0">
                  <c:v>9.7699999999999995E-2</c:v>
                </c:pt>
                <c:pt idx="1">
                  <c:v>0.28949999999999998</c:v>
                </c:pt>
                <c:pt idx="2">
                  <c:v>0.59399999999999997</c:v>
                </c:pt>
                <c:pt idx="3">
                  <c:v>1.8800000000000001E-2</c:v>
                </c:pt>
              </c:numCache>
            </c:numRef>
          </c:val>
          <c:extLst>
            <c:ext xmlns:c16="http://schemas.microsoft.com/office/drawing/2014/chart" uri="{C3380CC4-5D6E-409C-BE32-E72D297353CC}">
              <c16:uniqueId val="{00000000-194E-41CF-9F1D-A10069531EEC}"/>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PUBLICACIÓN'!$B$12:$B$15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PUBLICACIÓN'!$C$12:$C$14</c15:sqref>
                        </c15:formulaRef>
                      </c:ext>
                    </c:extLst>
                    <c:numCache>
                      <c:formatCode>General</c:formatCode>
                      <c:ptCount val="3"/>
                      <c:pt idx="0">
                        <c:v>26</c:v>
                      </c:pt>
                      <c:pt idx="1">
                        <c:v>77</c:v>
                      </c:pt>
                      <c:pt idx="2">
                        <c:v>158</c:v>
                      </c:pt>
                    </c:numCache>
                  </c:numRef>
                </c:val>
                <c:extLst>
                  <c:ext xmlns:c16="http://schemas.microsoft.com/office/drawing/2014/chart" uri="{C3380CC4-5D6E-409C-BE32-E72D297353CC}">
                    <c16:uniqueId val="{00000001-194E-41CF-9F1D-A10069531EEC}"/>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ACTIVIDAD DE AMENAZAS IBM PARTE SMART HOME</a:t>
            </a:r>
            <a:endParaRPr lang="es-ES" sz="32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ACTIVIDAD DE AMENAZAS IBM PARTE SMART HOME</c:v>
          </c:tx>
          <c:spPr>
            <a:solidFill>
              <a:schemeClr val="accent1">
                <a:lumMod val="40000"/>
                <a:lumOff val="60000"/>
              </a:schemeClr>
            </a:solidFill>
            <a:ln>
              <a:noFill/>
            </a:ln>
            <a:effectLst/>
            <a:sp3d/>
          </c:spPr>
          <c:invertIfNegative val="0"/>
          <c:cat>
            <c:numRef>
              <c:f>'AÑO PUBLICACIÓN'!$F$12:$F$15</c:f>
              <c:numCache>
                <c:formatCode>General</c:formatCode>
                <c:ptCount val="4"/>
                <c:pt idx="0">
                  <c:v>2023</c:v>
                </c:pt>
                <c:pt idx="1">
                  <c:v>2022</c:v>
                </c:pt>
                <c:pt idx="2">
                  <c:v>2021</c:v>
                </c:pt>
                <c:pt idx="3">
                  <c:v>2020</c:v>
                </c:pt>
              </c:numCache>
            </c:numRef>
          </c:cat>
          <c:val>
            <c:numRef>
              <c:f>'AÑO PUBLICACIÓN'!$H$12:$H$15</c:f>
              <c:numCache>
                <c:formatCode>0.00%</c:formatCode>
                <c:ptCount val="4"/>
                <c:pt idx="0">
                  <c:v>0.1142</c:v>
                </c:pt>
                <c:pt idx="1">
                  <c:v>0.31890000000000002</c:v>
                </c:pt>
                <c:pt idx="2">
                  <c:v>0.55900000000000005</c:v>
                </c:pt>
                <c:pt idx="3">
                  <c:v>7.9000000000000008E-3</c:v>
                </c:pt>
              </c:numCache>
            </c:numRef>
          </c:val>
          <c:extLst>
            <c:ext xmlns:c16="http://schemas.microsoft.com/office/drawing/2014/chart" uri="{C3380CC4-5D6E-409C-BE32-E72D297353CC}">
              <c16:uniqueId val="{00000000-AC6F-4926-B25F-4167D49D3130}"/>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PUBLICACIÓN'!$F$12:$F$15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PUBLICACIÓN'!$G$12:$G$14</c15:sqref>
                        </c15:formulaRef>
                      </c:ext>
                    </c:extLst>
                    <c:numCache>
                      <c:formatCode>General</c:formatCode>
                      <c:ptCount val="3"/>
                      <c:pt idx="0">
                        <c:v>29</c:v>
                      </c:pt>
                      <c:pt idx="1">
                        <c:v>81</c:v>
                      </c:pt>
                      <c:pt idx="2">
                        <c:v>142</c:v>
                      </c:pt>
                    </c:numCache>
                  </c:numRef>
                </c:val>
                <c:extLst>
                  <c:ext xmlns:c16="http://schemas.microsoft.com/office/drawing/2014/chart" uri="{C3380CC4-5D6E-409C-BE32-E72D297353CC}">
                    <c16:uniqueId val="{00000001-AC6F-4926-B25F-4167D49D3130}"/>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ACTIVIDAD DE AMENAZAS IBM PARTE IOT Y SMART HOME CONJUNTAS</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436B-46C5-B25E-44144C0992BA}"/>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436B-46C5-B25E-44144C0992BA}"/>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436B-46C5-B25E-44144C0992BA}"/>
              </c:ext>
            </c:extLst>
          </c:dPt>
          <c:cat>
            <c:numRef>
              <c:f>'AÑO PUBLICACIÓN'!$B$66:$B$69</c:f>
              <c:numCache>
                <c:formatCode>General</c:formatCode>
                <c:ptCount val="4"/>
                <c:pt idx="0">
                  <c:v>2023</c:v>
                </c:pt>
                <c:pt idx="1">
                  <c:v>2022</c:v>
                </c:pt>
                <c:pt idx="2">
                  <c:v>2021</c:v>
                </c:pt>
                <c:pt idx="3">
                  <c:v>2020</c:v>
                </c:pt>
              </c:numCache>
            </c:numRef>
          </c:cat>
          <c:val>
            <c:numRef>
              <c:f>'AÑO PUBLICACIÓN'!$D$66:$D$69</c:f>
              <c:numCache>
                <c:formatCode>0.00%</c:formatCode>
                <c:ptCount val="4"/>
                <c:pt idx="0">
                  <c:v>0.10580000000000001</c:v>
                </c:pt>
                <c:pt idx="1">
                  <c:v>0.30380000000000001</c:v>
                </c:pt>
                <c:pt idx="2">
                  <c:v>0.57699999999999996</c:v>
                </c:pt>
                <c:pt idx="3">
                  <c:v>1.34E-2</c:v>
                </c:pt>
              </c:numCache>
            </c:numRef>
          </c:val>
          <c:extLst>
            <c:ext xmlns:c16="http://schemas.microsoft.com/office/drawing/2014/chart" uri="{C3380CC4-5D6E-409C-BE32-E72D297353CC}">
              <c16:uniqueId val="{00000006-436B-46C5-B25E-44144C0992BA}"/>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PUBLICACIÓN'!$B$66:$B$69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PUBLICACIÓN'!$C$66:$C$68</c15:sqref>
                        </c15:formulaRef>
                      </c:ext>
                    </c:extLst>
                    <c:numCache>
                      <c:formatCode>General</c:formatCode>
                      <c:ptCount val="3"/>
                      <c:pt idx="0">
                        <c:v>55</c:v>
                      </c:pt>
                      <c:pt idx="1">
                        <c:v>158</c:v>
                      </c:pt>
                      <c:pt idx="2">
                        <c:v>300</c:v>
                      </c:pt>
                    </c:numCache>
                  </c:numRef>
                </c:val>
                <c:extLst>
                  <c:ext xmlns:c16="http://schemas.microsoft.com/office/drawing/2014/chart" uri="{C3380CC4-5D6E-409C-BE32-E72D297353CC}">
                    <c16:uniqueId val="{00000007-436B-46C5-B25E-44144C0992BA}"/>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MODIFICACIÓN OBJETOS STIX 2.1 DE ACTIVIDAD DE AMENAZAS IBM PARTE IOT</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ACTIVIDAD DE AMENAZAS IBM PARTE IOT'</c:v>
          </c:tx>
          <c:spPr>
            <a:solidFill>
              <a:schemeClr val="accent1">
                <a:lumMod val="40000"/>
                <a:lumOff val="60000"/>
              </a:schemeClr>
            </a:solidFill>
            <a:ln>
              <a:noFill/>
            </a:ln>
            <a:effectLst/>
            <a:sp3d/>
          </c:spPr>
          <c:invertIfNegative val="0"/>
          <c:cat>
            <c:numRef>
              <c:f>'AÑO MODIFICACIÓN'!$B$12:$B$15</c:f>
              <c:numCache>
                <c:formatCode>General</c:formatCode>
                <c:ptCount val="4"/>
                <c:pt idx="0">
                  <c:v>2023</c:v>
                </c:pt>
                <c:pt idx="1">
                  <c:v>2022</c:v>
                </c:pt>
                <c:pt idx="2">
                  <c:v>2021</c:v>
                </c:pt>
                <c:pt idx="3">
                  <c:v>2020</c:v>
                </c:pt>
              </c:numCache>
            </c:numRef>
          </c:cat>
          <c:val>
            <c:numRef>
              <c:f>'AÑO MODIFICACIÓN'!$D$12:$D$15</c:f>
              <c:numCache>
                <c:formatCode>0.00%</c:formatCode>
                <c:ptCount val="4"/>
                <c:pt idx="0">
                  <c:v>4.0399999999999998E-2</c:v>
                </c:pt>
                <c:pt idx="1">
                  <c:v>9.3899999999999997E-2</c:v>
                </c:pt>
                <c:pt idx="2">
                  <c:v>0.85919999999999996</c:v>
                </c:pt>
                <c:pt idx="3">
                  <c:v>6.4999999999999997E-3</c:v>
                </c:pt>
              </c:numCache>
            </c:numRef>
          </c:val>
          <c:extLst>
            <c:ext xmlns:c16="http://schemas.microsoft.com/office/drawing/2014/chart" uri="{C3380CC4-5D6E-409C-BE32-E72D297353CC}">
              <c16:uniqueId val="{00000000-980C-49A5-AB03-0043B72DA72F}"/>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MODIFICACIÓN'!$C$12:$C$14</c15:sqref>
                        </c15:formulaRef>
                      </c:ext>
                    </c:extLst>
                    <c:numCache>
                      <c:formatCode>General</c:formatCode>
                      <c:ptCount val="3"/>
                      <c:pt idx="0">
                        <c:v>31</c:v>
                      </c:pt>
                      <c:pt idx="1">
                        <c:v>72</c:v>
                      </c:pt>
                      <c:pt idx="2">
                        <c:v>659</c:v>
                      </c:pt>
                    </c:numCache>
                  </c:numRef>
                </c:val>
                <c:extLst>
                  <c:ext xmlns:c16="http://schemas.microsoft.com/office/drawing/2014/chart" uri="{C3380CC4-5D6E-409C-BE32-E72D297353CC}">
                    <c16:uniqueId val="{00000001-980C-49A5-AB03-0043B72DA72F}"/>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AÑO DE MODIFICACIÓN OBJETOS STIX 2.1 DE ACTIVIDAD DE AMENAZAS IBM PARTE SMART HOME</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ACTIVIDAD DE AMENAZAS IBM PARTE SMART HOME</c:v>
          </c:tx>
          <c:spPr>
            <a:solidFill>
              <a:schemeClr val="accent1">
                <a:lumMod val="40000"/>
                <a:lumOff val="60000"/>
              </a:schemeClr>
            </a:solidFill>
            <a:ln>
              <a:noFill/>
            </a:ln>
            <a:effectLst/>
            <a:sp3d/>
          </c:spPr>
          <c:invertIfNegative val="0"/>
          <c:cat>
            <c:numRef>
              <c:f>'AÑO MODIFICACIÓN'!$F$12:$F$15</c:f>
              <c:numCache>
                <c:formatCode>General</c:formatCode>
                <c:ptCount val="4"/>
                <c:pt idx="0">
                  <c:v>2023</c:v>
                </c:pt>
                <c:pt idx="1">
                  <c:v>2022</c:v>
                </c:pt>
                <c:pt idx="2">
                  <c:v>2021</c:v>
                </c:pt>
                <c:pt idx="3">
                  <c:v>2020</c:v>
                </c:pt>
              </c:numCache>
            </c:numRef>
          </c:cat>
          <c:val>
            <c:numRef>
              <c:f>'AÑO MODIFICACIÓN'!$H$12:$H$15</c:f>
              <c:numCache>
                <c:formatCode>0.00%</c:formatCode>
                <c:ptCount val="4"/>
                <c:pt idx="0">
                  <c:v>0.10390000000000001</c:v>
                </c:pt>
                <c:pt idx="1">
                  <c:v>0.25319999999999998</c:v>
                </c:pt>
                <c:pt idx="2">
                  <c:v>0.62660000000000005</c:v>
                </c:pt>
                <c:pt idx="3">
                  <c:v>1.6299999999999999E-2</c:v>
                </c:pt>
              </c:numCache>
            </c:numRef>
          </c:val>
          <c:extLst>
            <c:ext xmlns:c16="http://schemas.microsoft.com/office/drawing/2014/chart" uri="{C3380CC4-5D6E-409C-BE32-E72D297353CC}">
              <c16:uniqueId val="{00000000-4660-4B6D-980D-121D4ED0D89E}"/>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MODIFICACIÓN'!$G$12:$G$14</c15:sqref>
                        </c15:formulaRef>
                      </c:ext>
                    </c:extLst>
                    <c:numCache>
                      <c:formatCode>General</c:formatCode>
                      <c:ptCount val="3"/>
                      <c:pt idx="0">
                        <c:v>32</c:v>
                      </c:pt>
                      <c:pt idx="1">
                        <c:v>78</c:v>
                      </c:pt>
                      <c:pt idx="2">
                        <c:v>193</c:v>
                      </c:pt>
                    </c:numCache>
                  </c:numRef>
                </c:val>
                <c:extLst>
                  <c:ext xmlns:c16="http://schemas.microsoft.com/office/drawing/2014/chart" uri="{C3380CC4-5D6E-409C-BE32-E72D297353CC}">
                    <c16:uniqueId val="{00000001-4660-4B6D-980D-121D4ED0D89E}"/>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AÑO DE MODIFICACIÓN OBJETOS STIX 2.1 DE ACTIVIDAD DE AMENAZAS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1BA3-4BA3-A05A-CDB007AB3459}"/>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1BA3-4BA3-A05A-CDB007AB3459}"/>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1BA3-4BA3-A05A-CDB007AB3459}"/>
              </c:ext>
            </c:extLst>
          </c:dPt>
          <c:cat>
            <c:numRef>
              <c:f>'AÑO MODIFICACIÓN'!$B$66:$B$69</c:f>
              <c:numCache>
                <c:formatCode>General</c:formatCode>
                <c:ptCount val="4"/>
                <c:pt idx="0">
                  <c:v>2023</c:v>
                </c:pt>
                <c:pt idx="1">
                  <c:v>2022</c:v>
                </c:pt>
                <c:pt idx="2">
                  <c:v>2021</c:v>
                </c:pt>
                <c:pt idx="3">
                  <c:v>2020</c:v>
                </c:pt>
              </c:numCache>
            </c:numRef>
          </c:cat>
          <c:val>
            <c:numRef>
              <c:f>'AÑO MODIFICACIÓN'!$D$66:$D$69</c:f>
              <c:numCache>
                <c:formatCode>0.00%</c:formatCode>
                <c:ptCount val="4"/>
                <c:pt idx="0">
                  <c:v>5.8599999999999999E-2</c:v>
                </c:pt>
                <c:pt idx="1">
                  <c:v>0.13950000000000001</c:v>
                </c:pt>
                <c:pt idx="2">
                  <c:v>0.79259999999999997</c:v>
                </c:pt>
                <c:pt idx="3">
                  <c:v>9.2999999999999992E-3</c:v>
                </c:pt>
              </c:numCache>
            </c:numRef>
          </c:val>
          <c:extLst>
            <c:ext xmlns:c16="http://schemas.microsoft.com/office/drawing/2014/chart" uri="{C3380CC4-5D6E-409C-BE32-E72D297353CC}">
              <c16:uniqueId val="{00000006-1BA3-4BA3-A05A-CDB007AB3459}"/>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MODIFICACIÓN'!$C$66:$C$68</c15:sqref>
                        </c15:formulaRef>
                      </c:ext>
                    </c:extLst>
                    <c:numCache>
                      <c:formatCode>General</c:formatCode>
                      <c:ptCount val="3"/>
                      <c:pt idx="0">
                        <c:v>63</c:v>
                      </c:pt>
                      <c:pt idx="1">
                        <c:v>150</c:v>
                      </c:pt>
                      <c:pt idx="2">
                        <c:v>852</c:v>
                      </c:pt>
                    </c:numCache>
                  </c:numRef>
                </c:val>
                <c:extLst>
                  <c:ext xmlns:c16="http://schemas.microsoft.com/office/drawing/2014/chart" uri="{C3380CC4-5D6E-409C-BE32-E72D297353CC}">
                    <c16:uniqueId val="{00000007-1BA3-4BA3-A05A-CDB007AB3459}"/>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4</xdr:col>
      <xdr:colOff>34635</xdr:colOff>
      <xdr:row>58</xdr:row>
      <xdr:rowOff>17318</xdr:rowOff>
    </xdr:to>
    <xdr:graphicFrame macro="">
      <xdr:nvGraphicFramePr>
        <xdr:cNvPr id="2" name="Gráfico 1">
          <a:extLst>
            <a:ext uri="{FF2B5EF4-FFF2-40B4-BE49-F238E27FC236}">
              <a16:creationId xmlns:a16="http://schemas.microsoft.com/office/drawing/2014/main" id="{D19F5D16-F887-4468-8C63-50C4F1E17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152400</xdr:rowOff>
    </xdr:from>
    <xdr:to>
      <xdr:col>7</xdr:col>
      <xdr:colOff>3047999</xdr:colOff>
      <xdr:row>57</xdr:row>
      <xdr:rowOff>173182</xdr:rowOff>
    </xdr:to>
    <xdr:graphicFrame macro="">
      <xdr:nvGraphicFramePr>
        <xdr:cNvPr id="3" name="Gráfico 2">
          <a:extLst>
            <a:ext uri="{FF2B5EF4-FFF2-40B4-BE49-F238E27FC236}">
              <a16:creationId xmlns:a16="http://schemas.microsoft.com/office/drawing/2014/main" id="{BDCABE5B-3A71-4A28-95A2-46C49295F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70</xdr:row>
      <xdr:rowOff>152400</xdr:rowOff>
    </xdr:from>
    <xdr:to>
      <xdr:col>4</xdr:col>
      <xdr:colOff>34635</xdr:colOff>
      <xdr:row>110</xdr:row>
      <xdr:rowOff>173182</xdr:rowOff>
    </xdr:to>
    <xdr:graphicFrame macro="">
      <xdr:nvGraphicFramePr>
        <xdr:cNvPr id="4" name="Gráfico 3">
          <a:extLst>
            <a:ext uri="{FF2B5EF4-FFF2-40B4-BE49-F238E27FC236}">
              <a16:creationId xmlns:a16="http://schemas.microsoft.com/office/drawing/2014/main" id="{5C1A6226-9A3C-4E32-9C5E-474057B2A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4</xdr:col>
      <xdr:colOff>34635</xdr:colOff>
      <xdr:row>57</xdr:row>
      <xdr:rowOff>155864</xdr:rowOff>
    </xdr:to>
    <xdr:graphicFrame macro="">
      <xdr:nvGraphicFramePr>
        <xdr:cNvPr id="2" name="Gráfico 1">
          <a:extLst>
            <a:ext uri="{FF2B5EF4-FFF2-40B4-BE49-F238E27FC236}">
              <a16:creationId xmlns:a16="http://schemas.microsoft.com/office/drawing/2014/main" id="{620612EA-7F2F-4628-A2EE-5F57C732B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152400</xdr:rowOff>
    </xdr:from>
    <xdr:to>
      <xdr:col>7</xdr:col>
      <xdr:colOff>3047999</xdr:colOff>
      <xdr:row>58</xdr:row>
      <xdr:rowOff>17318</xdr:rowOff>
    </xdr:to>
    <xdr:graphicFrame macro="">
      <xdr:nvGraphicFramePr>
        <xdr:cNvPr id="3" name="Gráfico 2">
          <a:extLst>
            <a:ext uri="{FF2B5EF4-FFF2-40B4-BE49-F238E27FC236}">
              <a16:creationId xmlns:a16="http://schemas.microsoft.com/office/drawing/2014/main" id="{9AD6BE38-4F1E-45FB-AE33-47162695C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70</xdr:row>
      <xdr:rowOff>152399</xdr:rowOff>
    </xdr:from>
    <xdr:to>
      <xdr:col>4</xdr:col>
      <xdr:colOff>34635</xdr:colOff>
      <xdr:row>111</xdr:row>
      <xdr:rowOff>155862</xdr:rowOff>
    </xdr:to>
    <xdr:graphicFrame macro="">
      <xdr:nvGraphicFramePr>
        <xdr:cNvPr id="4" name="Gráfico 3">
          <a:extLst>
            <a:ext uri="{FF2B5EF4-FFF2-40B4-BE49-F238E27FC236}">
              <a16:creationId xmlns:a16="http://schemas.microsoft.com/office/drawing/2014/main" id="{17F8499A-4AB8-4492-AFAE-D77BD311B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761999</xdr:colOff>
      <xdr:row>16</xdr:row>
      <xdr:rowOff>152400</xdr:rowOff>
    </xdr:from>
    <xdr:to>
      <xdr:col>4</xdr:col>
      <xdr:colOff>34635</xdr:colOff>
      <xdr:row>58</xdr:row>
      <xdr:rowOff>34636</xdr:rowOff>
    </xdr:to>
    <xdr:graphicFrame macro="">
      <xdr:nvGraphicFramePr>
        <xdr:cNvPr id="2" name="Gráfico 1">
          <a:extLst>
            <a:ext uri="{FF2B5EF4-FFF2-40B4-BE49-F238E27FC236}">
              <a16:creationId xmlns:a16="http://schemas.microsoft.com/office/drawing/2014/main" id="{D2CE8A6A-080C-493E-8BEB-D787D7381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152400</xdr:rowOff>
    </xdr:from>
    <xdr:to>
      <xdr:col>7</xdr:col>
      <xdr:colOff>3047999</xdr:colOff>
      <xdr:row>51</xdr:row>
      <xdr:rowOff>17317</xdr:rowOff>
    </xdr:to>
    <xdr:graphicFrame macro="">
      <xdr:nvGraphicFramePr>
        <xdr:cNvPr id="3" name="Gráfico 2">
          <a:extLst>
            <a:ext uri="{FF2B5EF4-FFF2-40B4-BE49-F238E27FC236}">
              <a16:creationId xmlns:a16="http://schemas.microsoft.com/office/drawing/2014/main" id="{1E5DE036-58E6-4CC2-ABF3-8E0675E40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70</xdr:row>
      <xdr:rowOff>152399</xdr:rowOff>
    </xdr:from>
    <xdr:to>
      <xdr:col>4</xdr:col>
      <xdr:colOff>34635</xdr:colOff>
      <xdr:row>117</xdr:row>
      <xdr:rowOff>121226</xdr:rowOff>
    </xdr:to>
    <xdr:graphicFrame macro="">
      <xdr:nvGraphicFramePr>
        <xdr:cNvPr id="4" name="Gráfico 3">
          <a:extLst>
            <a:ext uri="{FF2B5EF4-FFF2-40B4-BE49-F238E27FC236}">
              <a16:creationId xmlns:a16="http://schemas.microsoft.com/office/drawing/2014/main" id="{11695163-74BE-495B-9994-643F08204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17318</xdr:colOff>
      <xdr:row>15</xdr:row>
      <xdr:rowOff>187035</xdr:rowOff>
    </xdr:from>
    <xdr:to>
      <xdr:col>3</xdr:col>
      <xdr:colOff>1697182</xdr:colOff>
      <xdr:row>52</xdr:row>
      <xdr:rowOff>86590</xdr:rowOff>
    </xdr:to>
    <xdr:graphicFrame macro="">
      <xdr:nvGraphicFramePr>
        <xdr:cNvPr id="3" name="Gráfico 2">
          <a:extLst>
            <a:ext uri="{FF2B5EF4-FFF2-40B4-BE49-F238E27FC236}">
              <a16:creationId xmlns:a16="http://schemas.microsoft.com/office/drawing/2014/main" id="{59EDBD2E-7310-6F98-3A7A-12158B5F4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17318</xdr:colOff>
      <xdr:row>15</xdr:row>
      <xdr:rowOff>187035</xdr:rowOff>
    </xdr:from>
    <xdr:to>
      <xdr:col>8</xdr:col>
      <xdr:colOff>3723409</xdr:colOff>
      <xdr:row>59</xdr:row>
      <xdr:rowOff>190500</xdr:rowOff>
    </xdr:to>
    <xdr:graphicFrame macro="">
      <xdr:nvGraphicFramePr>
        <xdr:cNvPr id="4" name="Gráfico 3">
          <a:extLst>
            <a:ext uri="{FF2B5EF4-FFF2-40B4-BE49-F238E27FC236}">
              <a16:creationId xmlns:a16="http://schemas.microsoft.com/office/drawing/2014/main" id="{4E15D9D1-61B2-448F-B00F-1329DEE11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17319</xdr:colOff>
      <xdr:row>68</xdr:row>
      <xdr:rowOff>187035</xdr:rowOff>
    </xdr:from>
    <xdr:to>
      <xdr:col>3</xdr:col>
      <xdr:colOff>3723410</xdr:colOff>
      <xdr:row>105</xdr:row>
      <xdr:rowOff>86590</xdr:rowOff>
    </xdr:to>
    <xdr:graphicFrame macro="">
      <xdr:nvGraphicFramePr>
        <xdr:cNvPr id="5" name="Gráfico 4">
          <a:extLst>
            <a:ext uri="{FF2B5EF4-FFF2-40B4-BE49-F238E27FC236}">
              <a16:creationId xmlns:a16="http://schemas.microsoft.com/office/drawing/2014/main" id="{5FA58525-F43B-45BE-95C6-BB5C64947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43294</xdr:colOff>
      <xdr:row>15</xdr:row>
      <xdr:rowOff>13853</xdr:rowOff>
    </xdr:from>
    <xdr:to>
      <xdr:col>4</xdr:col>
      <xdr:colOff>0</xdr:colOff>
      <xdr:row>43</xdr:row>
      <xdr:rowOff>17318</xdr:rowOff>
    </xdr:to>
    <xdr:graphicFrame macro="">
      <xdr:nvGraphicFramePr>
        <xdr:cNvPr id="5" name="Gráfico 4">
          <a:extLst>
            <a:ext uri="{FF2B5EF4-FFF2-40B4-BE49-F238E27FC236}">
              <a16:creationId xmlns:a16="http://schemas.microsoft.com/office/drawing/2014/main" id="{010F5402-BFA3-30A4-9A18-6BDF81B54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9</xdr:col>
      <xdr:colOff>458933</xdr:colOff>
      <xdr:row>43</xdr:row>
      <xdr:rowOff>3465</xdr:rowOff>
    </xdr:to>
    <xdr:graphicFrame macro="">
      <xdr:nvGraphicFramePr>
        <xdr:cNvPr id="6" name="Gráfico 5">
          <a:extLst>
            <a:ext uri="{FF2B5EF4-FFF2-40B4-BE49-F238E27FC236}">
              <a16:creationId xmlns:a16="http://schemas.microsoft.com/office/drawing/2014/main" id="{EFFA36E7-C2D8-4A34-BCA0-6A05F0A60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68</xdr:row>
      <xdr:rowOff>0</xdr:rowOff>
    </xdr:from>
    <xdr:to>
      <xdr:col>3</xdr:col>
      <xdr:colOff>5931479</xdr:colOff>
      <xdr:row>96</xdr:row>
      <xdr:rowOff>3465</xdr:rowOff>
    </xdr:to>
    <xdr:graphicFrame macro="">
      <xdr:nvGraphicFramePr>
        <xdr:cNvPr id="7" name="Gráfico 6">
          <a:extLst>
            <a:ext uri="{FF2B5EF4-FFF2-40B4-BE49-F238E27FC236}">
              <a16:creationId xmlns:a16="http://schemas.microsoft.com/office/drawing/2014/main" id="{9260FEAD-1D03-4950-A36B-40DEBC81D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43295</xdr:colOff>
      <xdr:row>43</xdr:row>
      <xdr:rowOff>221673</xdr:rowOff>
    </xdr:from>
    <xdr:to>
      <xdr:col>2</xdr:col>
      <xdr:colOff>1437410</xdr:colOff>
      <xdr:row>79</xdr:row>
      <xdr:rowOff>103909</xdr:rowOff>
    </xdr:to>
    <xdr:graphicFrame macro="">
      <xdr:nvGraphicFramePr>
        <xdr:cNvPr id="2" name="Gráfico 1">
          <a:extLst>
            <a:ext uri="{FF2B5EF4-FFF2-40B4-BE49-F238E27FC236}">
              <a16:creationId xmlns:a16="http://schemas.microsoft.com/office/drawing/2014/main" id="{2CA0F143-341D-4346-B113-666D54294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43</xdr:row>
      <xdr:rowOff>221672</xdr:rowOff>
    </xdr:from>
    <xdr:to>
      <xdr:col>6</xdr:col>
      <xdr:colOff>3030682</xdr:colOff>
      <xdr:row>79</xdr:row>
      <xdr:rowOff>173182</xdr:rowOff>
    </xdr:to>
    <xdr:graphicFrame macro="">
      <xdr:nvGraphicFramePr>
        <xdr:cNvPr id="3" name="Gráfico 2">
          <a:extLst>
            <a:ext uri="{FF2B5EF4-FFF2-40B4-BE49-F238E27FC236}">
              <a16:creationId xmlns:a16="http://schemas.microsoft.com/office/drawing/2014/main" id="{59570A8B-9DD9-472A-AB87-320BF75F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8659</xdr:colOff>
      <xdr:row>125</xdr:row>
      <xdr:rowOff>48490</xdr:rowOff>
    </xdr:from>
    <xdr:to>
      <xdr:col>2</xdr:col>
      <xdr:colOff>3896591</xdr:colOff>
      <xdr:row>169</xdr:row>
      <xdr:rowOff>103908</xdr:rowOff>
    </xdr:to>
    <xdr:graphicFrame macro="">
      <xdr:nvGraphicFramePr>
        <xdr:cNvPr id="4" name="Gráfico 3">
          <a:extLst>
            <a:ext uri="{FF2B5EF4-FFF2-40B4-BE49-F238E27FC236}">
              <a16:creationId xmlns:a16="http://schemas.microsoft.com/office/drawing/2014/main" id="{90148498-1FEF-4E1D-8DF2-9FB8474D0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1757795</xdr:colOff>
      <xdr:row>43</xdr:row>
      <xdr:rowOff>256308</xdr:rowOff>
    </xdr:from>
    <xdr:to>
      <xdr:col>3</xdr:col>
      <xdr:colOff>4260273</xdr:colOff>
      <xdr:row>79</xdr:row>
      <xdr:rowOff>34636</xdr:rowOff>
    </xdr:to>
    <xdr:graphicFrame macro="">
      <xdr:nvGraphicFramePr>
        <xdr:cNvPr id="5" name="Gráfico 4">
          <a:extLst>
            <a:ext uri="{FF2B5EF4-FFF2-40B4-BE49-F238E27FC236}">
              <a16:creationId xmlns:a16="http://schemas.microsoft.com/office/drawing/2014/main" id="{44C21F75-F743-EFF4-064B-2702D5D61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3454976</xdr:colOff>
      <xdr:row>43</xdr:row>
      <xdr:rowOff>238990</xdr:rowOff>
    </xdr:from>
    <xdr:to>
      <xdr:col>8</xdr:col>
      <xdr:colOff>1593273</xdr:colOff>
      <xdr:row>73</xdr:row>
      <xdr:rowOff>34637</xdr:rowOff>
    </xdr:to>
    <xdr:graphicFrame macro="">
      <xdr:nvGraphicFramePr>
        <xdr:cNvPr id="6" name="Gráfico 5">
          <a:extLst>
            <a:ext uri="{FF2B5EF4-FFF2-40B4-BE49-F238E27FC236}">
              <a16:creationId xmlns:a16="http://schemas.microsoft.com/office/drawing/2014/main" id="{ABB0AC3F-EA6C-255F-FF49-AF2820276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4061112</xdr:colOff>
      <xdr:row>125</xdr:row>
      <xdr:rowOff>48490</xdr:rowOff>
    </xdr:from>
    <xdr:to>
      <xdr:col>4</xdr:col>
      <xdr:colOff>1610590</xdr:colOff>
      <xdr:row>152</xdr:row>
      <xdr:rowOff>-1</xdr:rowOff>
    </xdr:to>
    <xdr:graphicFrame macro="">
      <xdr:nvGraphicFramePr>
        <xdr:cNvPr id="7" name="Gráfico 6">
          <a:extLst>
            <a:ext uri="{FF2B5EF4-FFF2-40B4-BE49-F238E27FC236}">
              <a16:creationId xmlns:a16="http://schemas.microsoft.com/office/drawing/2014/main" id="{45C40428-C457-E105-F0D7-BE74D1E78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cve@mitre.org/cve@cert.org.tw"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cve@mitre.org/cve@cert.org.tw"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0526-A3AF-4767-B04A-CFCBBC8214FE}">
  <dimension ref="B2:I70"/>
  <sheetViews>
    <sheetView topLeftCell="B1" zoomScale="55" zoomScaleNormal="55" workbookViewId="0">
      <selection activeCell="B4" sqref="B4:E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7</v>
      </c>
      <c r="C4" s="63" t="s">
        <v>7</v>
      </c>
      <c r="D4" s="65" t="s">
        <v>26</v>
      </c>
      <c r="E4" s="66" t="s">
        <v>8</v>
      </c>
      <c r="F4" s="67">
        <v>2023</v>
      </c>
      <c r="G4" s="67">
        <v>2023</v>
      </c>
      <c r="H4" s="7" t="s">
        <v>24</v>
      </c>
    </row>
    <row r="5" spans="2:9" ht="16.5" thickTop="1" thickBot="1" x14ac:dyDescent="0.3">
      <c r="B5" s="8"/>
      <c r="C5" s="9"/>
      <c r="D5" s="10"/>
      <c r="E5" s="11"/>
      <c r="F5" s="12"/>
      <c r="G5" s="12"/>
      <c r="H5" s="10"/>
    </row>
    <row r="6" spans="2:9" ht="24.75" thickTop="1" thickBot="1" x14ac:dyDescent="0.3">
      <c r="B6" s="92" t="s">
        <v>9</v>
      </c>
      <c r="C6" s="93"/>
      <c r="D6" s="94"/>
      <c r="E6" s="13"/>
      <c r="F6" s="92" t="s">
        <v>10</v>
      </c>
      <c r="G6" s="93"/>
      <c r="H6" s="94"/>
      <c r="I6" s="14"/>
    </row>
    <row r="7" spans="2:9" ht="20.25" thickTop="1" thickBot="1" x14ac:dyDescent="0.3">
      <c r="B7" s="15"/>
      <c r="C7" s="15"/>
      <c r="D7" s="16"/>
      <c r="E7" s="14"/>
      <c r="F7" s="15"/>
      <c r="G7" s="15"/>
      <c r="H7" s="16"/>
      <c r="I7" s="17"/>
    </row>
    <row r="8" spans="2:9" ht="21.75" thickBot="1" x14ac:dyDescent="0.4">
      <c r="B8" s="18" t="s">
        <v>11</v>
      </c>
      <c r="C8" s="19" t="s">
        <v>53</v>
      </c>
      <c r="D8" s="20"/>
      <c r="E8" s="21"/>
      <c r="F8" s="18" t="s">
        <v>11</v>
      </c>
      <c r="G8" s="19" t="s">
        <v>53</v>
      </c>
      <c r="H8" s="20"/>
      <c r="I8" s="14"/>
    </row>
    <row r="9" spans="2:9" ht="211.5" customHeight="1" thickBot="1" x14ac:dyDescent="0.4">
      <c r="B9" s="22" t="s">
        <v>13</v>
      </c>
      <c r="C9" s="23" t="s">
        <v>60</v>
      </c>
      <c r="D9" s="21"/>
      <c r="E9" s="21"/>
      <c r="F9" s="22" t="s">
        <v>13</v>
      </c>
      <c r="G9" s="23" t="s">
        <v>61</v>
      </c>
      <c r="H9" s="21"/>
      <c r="I9" s="14"/>
    </row>
    <row r="10" spans="2:9" ht="16.5" thickBot="1" x14ac:dyDescent="0.3">
      <c r="B10" s="24"/>
      <c r="C10" s="10"/>
      <c r="F10" s="24"/>
      <c r="G10" s="10"/>
    </row>
    <row r="11" spans="2:9" ht="24" thickBot="1" x14ac:dyDescent="0.3">
      <c r="B11" s="25" t="s">
        <v>54</v>
      </c>
      <c r="C11" s="25" t="s">
        <v>15</v>
      </c>
      <c r="D11" s="26" t="s">
        <v>16</v>
      </c>
      <c r="E11" s="27"/>
      <c r="F11" s="25" t="s">
        <v>54</v>
      </c>
      <c r="G11" s="25" t="s">
        <v>15</v>
      </c>
      <c r="H11" s="26" t="s">
        <v>16</v>
      </c>
    </row>
    <row r="12" spans="2:9" ht="21" x14ac:dyDescent="0.25">
      <c r="B12" s="28">
        <v>2023</v>
      </c>
      <c r="C12" s="29">
        <v>26</v>
      </c>
      <c r="D12" s="30">
        <v>3.2899999999999999E-2</v>
      </c>
      <c r="E12" s="31"/>
      <c r="F12" s="28">
        <v>2023</v>
      </c>
      <c r="G12" s="29">
        <v>29</v>
      </c>
      <c r="H12" s="30">
        <v>9.0300000000000005E-2</v>
      </c>
    </row>
    <row r="13" spans="2:9" ht="21" x14ac:dyDescent="0.25">
      <c r="B13" s="32">
        <v>2022</v>
      </c>
      <c r="C13" s="33">
        <v>96</v>
      </c>
      <c r="D13" s="34">
        <v>0.1215</v>
      </c>
      <c r="E13" s="35"/>
      <c r="F13" s="32">
        <v>2022</v>
      </c>
      <c r="G13" s="33">
        <v>89</v>
      </c>
      <c r="H13" s="34">
        <v>0.27729999999999999</v>
      </c>
    </row>
    <row r="14" spans="2:9" ht="21" x14ac:dyDescent="0.25">
      <c r="B14" s="32">
        <v>2021</v>
      </c>
      <c r="C14" s="33">
        <v>608</v>
      </c>
      <c r="D14" s="34">
        <v>0.76959999999999995</v>
      </c>
      <c r="E14" s="36"/>
      <c r="F14" s="32">
        <v>2021</v>
      </c>
      <c r="G14" s="33">
        <v>162</v>
      </c>
      <c r="H14" s="34">
        <v>0.50470000000000004</v>
      </c>
    </row>
    <row r="15" spans="2:9" ht="21.75" thickBot="1" x14ac:dyDescent="0.3">
      <c r="B15" s="40">
        <v>2020</v>
      </c>
      <c r="C15" s="41">
        <v>60</v>
      </c>
      <c r="D15" s="42">
        <v>7.5999999999999998E-2</v>
      </c>
      <c r="E15" s="43"/>
      <c r="F15" s="40">
        <v>2020</v>
      </c>
      <c r="G15" s="41">
        <v>41</v>
      </c>
      <c r="H15" s="42">
        <v>0.12770000000000001</v>
      </c>
    </row>
    <row r="16" spans="2:9" ht="21.75" thickBot="1" x14ac:dyDescent="0.4">
      <c r="B16" s="37" t="s">
        <v>17</v>
      </c>
      <c r="C16" s="38">
        <f>SUM(C12:C15)</f>
        <v>790</v>
      </c>
      <c r="D16" s="39">
        <f>SUM(D12:D15)</f>
        <v>0.99999999999999989</v>
      </c>
      <c r="E16" s="21"/>
      <c r="F16" s="37" t="s">
        <v>17</v>
      </c>
      <c r="G16" s="38">
        <f>SUM(G12:G15)</f>
        <v>321</v>
      </c>
      <c r="H16" s="39">
        <f>SUM(H12:H15)</f>
        <v>1</v>
      </c>
    </row>
    <row r="59" spans="2:4" ht="15.75" thickBot="1" x14ac:dyDescent="0.3"/>
    <row r="60" spans="2:4" ht="24.75" thickTop="1" thickBot="1" x14ac:dyDescent="0.3">
      <c r="B60" s="92" t="s">
        <v>18</v>
      </c>
      <c r="C60" s="93"/>
      <c r="D60" s="94"/>
    </row>
    <row r="61" spans="2:4" ht="20.25" thickTop="1" thickBot="1" x14ac:dyDescent="0.3">
      <c r="B61" s="15"/>
      <c r="C61" s="15"/>
      <c r="D61" s="16"/>
    </row>
    <row r="62" spans="2:4" ht="21.75" thickBot="1" x14ac:dyDescent="0.4">
      <c r="B62" s="18" t="s">
        <v>11</v>
      </c>
      <c r="C62" s="19" t="s">
        <v>53</v>
      </c>
      <c r="D62" s="20"/>
    </row>
    <row r="63" spans="2:4" ht="135.75" customHeight="1" thickBot="1" x14ac:dyDescent="0.4">
      <c r="B63" s="22" t="s">
        <v>13</v>
      </c>
      <c r="C63" s="23" t="s">
        <v>61</v>
      </c>
      <c r="D63" s="21"/>
    </row>
    <row r="64" spans="2:4" ht="16.5" thickBot="1" x14ac:dyDescent="0.3">
      <c r="B64" s="24"/>
      <c r="C64" s="10"/>
    </row>
    <row r="65" spans="2:4" ht="24" thickBot="1" x14ac:dyDescent="0.3">
      <c r="B65" s="25" t="s">
        <v>54</v>
      </c>
      <c r="C65" s="25" t="s">
        <v>15</v>
      </c>
      <c r="D65" s="26" t="s">
        <v>16</v>
      </c>
    </row>
    <row r="66" spans="2:4" ht="21" x14ac:dyDescent="0.25">
      <c r="B66" s="28">
        <v>2023</v>
      </c>
      <c r="C66" s="29">
        <v>55</v>
      </c>
      <c r="D66" s="30">
        <v>4.9500000000000002E-2</v>
      </c>
    </row>
    <row r="67" spans="2:4" ht="21" x14ac:dyDescent="0.25">
      <c r="B67" s="32">
        <v>2022</v>
      </c>
      <c r="C67" s="33">
        <v>185</v>
      </c>
      <c r="D67" s="34">
        <v>0.16650000000000001</v>
      </c>
    </row>
    <row r="68" spans="2:4" ht="21" x14ac:dyDescent="0.25">
      <c r="B68" s="32">
        <v>2021</v>
      </c>
      <c r="C68" s="33">
        <v>770</v>
      </c>
      <c r="D68" s="34">
        <v>0.69299999999999995</v>
      </c>
    </row>
    <row r="69" spans="2:4" ht="21.75" thickBot="1" x14ac:dyDescent="0.3">
      <c r="B69" s="40">
        <v>2020</v>
      </c>
      <c r="C69" s="41">
        <v>101</v>
      </c>
      <c r="D69" s="42">
        <v>9.0999999999999998E-2</v>
      </c>
    </row>
    <row r="70" spans="2:4" ht="21.75" thickBot="1" x14ac:dyDescent="0.3">
      <c r="B70" s="37" t="s">
        <v>17</v>
      </c>
      <c r="C70" s="38">
        <f>SUM(C66:C69)</f>
        <v>1111</v>
      </c>
      <c r="D70" s="39">
        <f>SUM(D66:D69)</f>
        <v>1</v>
      </c>
    </row>
  </sheetData>
  <mergeCells count="3">
    <mergeCell ref="B6:D6"/>
    <mergeCell ref="F6:H6"/>
    <mergeCell ref="B60:D60"/>
  </mergeCells>
  <dataValidations count="2">
    <dataValidation type="list" allowBlank="1" showInputMessage="1" showErrorMessage="1" promptTitle="VALORES POSIBLES ASIGNADOR IOT" sqref="F4:G4" xr:uid="{830A4CE0-8A17-4519-A526-16F437640E5B}">
      <formula1>"2023,2022,2021,2020"</formula1>
    </dataValidation>
    <dataValidation type="list" allowBlank="1" showInputMessage="1" showErrorMessage="1" promptTitle="VALORES POSIBLES ASIGNADOR IOT" sqref="F5:G5" xr:uid="{73F5BEAC-C645-4BA9-A703-B5BC336A3121}">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7E67EBDE-BB9E-4087-A3AF-3341107EB220}"/>
    <hyperlink ref="G4" r:id="rId2" display="cve@mitre.org/cve@cert.org.tw" xr:uid="{176F3D90-8368-469F-8E69-EF0482059DD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4AB7-D14F-4167-B320-80FF86088F5D}">
  <dimension ref="B2:I70"/>
  <sheetViews>
    <sheetView topLeftCell="F1" zoomScale="55" zoomScaleNormal="55" workbookViewId="0">
      <selection activeCell="G4" sqref="G4"/>
    </sheetView>
  </sheetViews>
  <sheetFormatPr baseColWidth="10" defaultRowHeight="15" x14ac:dyDescent="0.25"/>
  <cols>
    <col min="2" max="2" width="45" customWidth="1"/>
    <col min="3" max="3" width="87.42578125" customWidth="1"/>
    <col min="4" max="4" width="45.7109375" customWidth="1"/>
    <col min="5" max="5" width="56.85546875" customWidth="1"/>
    <col min="6" max="7" width="54.85546875" customWidth="1"/>
    <col min="8" max="8" width="72.4257812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19</v>
      </c>
      <c r="C4" s="62" t="s">
        <v>19</v>
      </c>
      <c r="D4" s="64" t="s">
        <v>27</v>
      </c>
      <c r="E4" s="68" t="s">
        <v>8</v>
      </c>
      <c r="F4" s="67">
        <v>2023</v>
      </c>
      <c r="G4" s="67">
        <v>2023</v>
      </c>
      <c r="H4" s="7" t="s">
        <v>25</v>
      </c>
    </row>
    <row r="5" spans="2:9" ht="16.5" thickTop="1" thickBot="1" x14ac:dyDescent="0.3">
      <c r="B5" s="8"/>
      <c r="C5" s="9"/>
      <c r="D5" s="10"/>
      <c r="E5" s="11"/>
      <c r="F5" s="12"/>
      <c r="G5" s="12"/>
      <c r="H5" s="10"/>
    </row>
    <row r="6" spans="2:9" ht="24.75" thickTop="1" thickBot="1" x14ac:dyDescent="0.3">
      <c r="B6" s="92" t="s">
        <v>55</v>
      </c>
      <c r="C6" s="93"/>
      <c r="D6" s="94"/>
      <c r="E6" s="13"/>
      <c r="F6" s="92" t="s">
        <v>56</v>
      </c>
      <c r="G6" s="93"/>
      <c r="H6" s="94"/>
      <c r="I6" s="14"/>
    </row>
    <row r="7" spans="2:9" ht="20.25" thickTop="1" thickBot="1" x14ac:dyDescent="0.3">
      <c r="B7" s="15"/>
      <c r="C7" s="15"/>
      <c r="D7" s="16"/>
      <c r="E7" s="14"/>
      <c r="F7" s="15"/>
      <c r="G7" s="15"/>
      <c r="H7" s="16"/>
      <c r="I7" s="17"/>
    </row>
    <row r="8" spans="2:9" ht="21.75" thickBot="1" x14ac:dyDescent="0.4">
      <c r="B8" s="18" t="s">
        <v>11</v>
      </c>
      <c r="C8" s="19" t="s">
        <v>53</v>
      </c>
      <c r="D8" s="20"/>
      <c r="E8" s="21"/>
      <c r="F8" s="18" t="s">
        <v>11</v>
      </c>
      <c r="G8" s="19" t="s">
        <v>53</v>
      </c>
      <c r="H8" s="20"/>
      <c r="I8" s="14"/>
    </row>
    <row r="9" spans="2:9" ht="211.5" customHeight="1" thickBot="1" x14ac:dyDescent="0.4">
      <c r="B9" s="22" t="s">
        <v>13</v>
      </c>
      <c r="C9" s="23" t="s">
        <v>62</v>
      </c>
      <c r="D9" s="21"/>
      <c r="E9" s="21"/>
      <c r="F9" s="22" t="s">
        <v>13</v>
      </c>
      <c r="G9" s="23" t="s">
        <v>59</v>
      </c>
      <c r="H9" s="21"/>
      <c r="I9" s="14"/>
    </row>
    <row r="10" spans="2:9" ht="16.5" thickBot="1" x14ac:dyDescent="0.3">
      <c r="B10" s="24"/>
      <c r="C10" s="10"/>
      <c r="F10" s="24"/>
      <c r="G10" s="10"/>
    </row>
    <row r="11" spans="2:9" ht="24" thickBot="1" x14ac:dyDescent="0.3">
      <c r="B11" s="25" t="s">
        <v>54</v>
      </c>
      <c r="C11" s="25" t="s">
        <v>15</v>
      </c>
      <c r="D11" s="26" t="s">
        <v>16</v>
      </c>
      <c r="E11" s="27"/>
      <c r="F11" s="25" t="s">
        <v>54</v>
      </c>
      <c r="G11" s="25" t="s">
        <v>15</v>
      </c>
      <c r="H11" s="26" t="s">
        <v>16</v>
      </c>
    </row>
    <row r="12" spans="2:9" ht="21" x14ac:dyDescent="0.25">
      <c r="B12" s="28">
        <v>2023</v>
      </c>
      <c r="C12" s="29">
        <v>26</v>
      </c>
      <c r="D12" s="30">
        <v>9.7699999999999995E-2</v>
      </c>
      <c r="E12" s="31"/>
      <c r="F12" s="28">
        <v>2023</v>
      </c>
      <c r="G12" s="29">
        <v>29</v>
      </c>
      <c r="H12" s="30">
        <v>0.1142</v>
      </c>
    </row>
    <row r="13" spans="2:9" ht="21" x14ac:dyDescent="0.25">
      <c r="B13" s="32">
        <v>2022</v>
      </c>
      <c r="C13" s="33">
        <v>77</v>
      </c>
      <c r="D13" s="34">
        <v>0.28949999999999998</v>
      </c>
      <c r="E13" s="35"/>
      <c r="F13" s="32">
        <v>2022</v>
      </c>
      <c r="G13" s="33">
        <v>81</v>
      </c>
      <c r="H13" s="34">
        <v>0.31890000000000002</v>
      </c>
    </row>
    <row r="14" spans="2:9" ht="21" x14ac:dyDescent="0.25">
      <c r="B14" s="32">
        <v>2021</v>
      </c>
      <c r="C14" s="33">
        <v>158</v>
      </c>
      <c r="D14" s="34">
        <v>0.59399999999999997</v>
      </c>
      <c r="E14" s="36"/>
      <c r="F14" s="32">
        <v>2021</v>
      </c>
      <c r="G14" s="33">
        <v>142</v>
      </c>
      <c r="H14" s="34">
        <v>0.55900000000000005</v>
      </c>
    </row>
    <row r="15" spans="2:9" ht="21.75" thickBot="1" x14ac:dyDescent="0.3">
      <c r="B15" s="40">
        <v>2020</v>
      </c>
      <c r="C15" s="41">
        <v>5</v>
      </c>
      <c r="D15" s="42">
        <v>1.8800000000000001E-2</v>
      </c>
      <c r="E15" s="43"/>
      <c r="F15" s="40">
        <v>2020</v>
      </c>
      <c r="G15" s="41">
        <v>2</v>
      </c>
      <c r="H15" s="42">
        <v>7.9000000000000008E-3</v>
      </c>
    </row>
    <row r="16" spans="2:9" ht="21.75" thickBot="1" x14ac:dyDescent="0.4">
      <c r="B16" s="37" t="s">
        <v>17</v>
      </c>
      <c r="C16" s="38">
        <f>SUM(C12:C15)</f>
        <v>266</v>
      </c>
      <c r="D16" s="39">
        <f>SUM(D12:D15)</f>
        <v>1</v>
      </c>
      <c r="E16" s="21"/>
      <c r="F16" s="37" t="s">
        <v>17</v>
      </c>
      <c r="G16" s="38">
        <f>SUM(G12:G15)</f>
        <v>254</v>
      </c>
      <c r="H16" s="39">
        <f>SUM(H12:H15)</f>
        <v>1</v>
      </c>
    </row>
    <row r="59" spans="2:4" ht="15.75" thickBot="1" x14ac:dyDescent="0.3"/>
    <row r="60" spans="2:4" ht="24.75" thickTop="1" thickBot="1" x14ac:dyDescent="0.3">
      <c r="B60" s="92" t="s">
        <v>57</v>
      </c>
      <c r="C60" s="93"/>
      <c r="D60" s="94"/>
    </row>
    <row r="61" spans="2:4" ht="20.25" thickTop="1" thickBot="1" x14ac:dyDescent="0.3">
      <c r="B61" s="15"/>
      <c r="C61" s="15"/>
      <c r="D61" s="16"/>
    </row>
    <row r="62" spans="2:4" ht="21.75" thickBot="1" x14ac:dyDescent="0.4">
      <c r="B62" s="18" t="s">
        <v>11</v>
      </c>
      <c r="C62" s="19" t="s">
        <v>53</v>
      </c>
      <c r="D62" s="20"/>
    </row>
    <row r="63" spans="2:4" ht="172.5" customHeight="1" thickBot="1" x14ac:dyDescent="0.4">
      <c r="B63" s="22" t="s">
        <v>13</v>
      </c>
      <c r="C63" s="23" t="s">
        <v>59</v>
      </c>
      <c r="D63" s="21"/>
    </row>
    <row r="64" spans="2:4" ht="16.5" thickBot="1" x14ac:dyDescent="0.3">
      <c r="B64" s="24"/>
      <c r="C64" s="10"/>
    </row>
    <row r="65" spans="2:4" ht="24" thickBot="1" x14ac:dyDescent="0.3">
      <c r="B65" s="25" t="s">
        <v>54</v>
      </c>
      <c r="C65" s="25" t="s">
        <v>15</v>
      </c>
      <c r="D65" s="26" t="s">
        <v>16</v>
      </c>
    </row>
    <row r="66" spans="2:4" ht="21" x14ac:dyDescent="0.25">
      <c r="B66" s="28">
        <v>2023</v>
      </c>
      <c r="C66" s="29">
        <v>55</v>
      </c>
      <c r="D66" s="30">
        <v>0.10580000000000001</v>
      </c>
    </row>
    <row r="67" spans="2:4" ht="21" x14ac:dyDescent="0.25">
      <c r="B67" s="32">
        <v>2022</v>
      </c>
      <c r="C67" s="33">
        <v>158</v>
      </c>
      <c r="D67" s="34">
        <v>0.30380000000000001</v>
      </c>
    </row>
    <row r="68" spans="2:4" ht="21" x14ac:dyDescent="0.25">
      <c r="B68" s="32">
        <v>2021</v>
      </c>
      <c r="C68" s="33">
        <v>300</v>
      </c>
      <c r="D68" s="34">
        <v>0.57699999999999996</v>
      </c>
    </row>
    <row r="69" spans="2:4" ht="21.75" thickBot="1" x14ac:dyDescent="0.3">
      <c r="B69" s="40">
        <v>2020</v>
      </c>
      <c r="C69" s="41">
        <v>7</v>
      </c>
      <c r="D69" s="42">
        <v>1.34E-2</v>
      </c>
    </row>
    <row r="70" spans="2:4" ht="21.75" thickBot="1" x14ac:dyDescent="0.3">
      <c r="B70" s="37" t="s">
        <v>17</v>
      </c>
      <c r="C70" s="38">
        <f>SUM(C66:C69)</f>
        <v>520</v>
      </c>
      <c r="D70" s="39">
        <f>SUM(D66:D69)</f>
        <v>0.99999999999999989</v>
      </c>
    </row>
  </sheetData>
  <mergeCells count="3">
    <mergeCell ref="B6:D6"/>
    <mergeCell ref="F6:H6"/>
    <mergeCell ref="B60:D60"/>
  </mergeCells>
  <dataValidations count="2">
    <dataValidation type="list" allowBlank="1" showInputMessage="1" showErrorMessage="1" promptTitle="VALORES POSIBLES ASIGNADOR IOT" sqref="F5:G5" xr:uid="{FCA55EC9-C252-413C-8E0D-012EE0C1692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9462CD57-CEC5-4F46-8C9D-1919398B726C}">
      <formula1>"2023,2022,2021,2020"</formula1>
    </dataValidation>
  </dataValidations>
  <hyperlinks>
    <hyperlink ref="F4" r:id="rId1" display="cve@mitre.org/cve@cert.org.tw" xr:uid="{3FFFE252-6023-4F30-BE4A-2DFA94A5C482}"/>
    <hyperlink ref="G4" r:id="rId2" display="cve@mitre.org/cve@cert.org.tw" xr:uid="{FF6B76FD-4AED-4CD0-9BCF-5E4D157DF41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A3E95-7BE0-4BFE-AEBC-398524A6E1B8}">
  <dimension ref="B2:I70"/>
  <sheetViews>
    <sheetView topLeftCell="D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20</v>
      </c>
      <c r="C4" s="62" t="s">
        <v>20</v>
      </c>
      <c r="D4" s="64" t="s">
        <v>28</v>
      </c>
      <c r="E4" s="5" t="s">
        <v>8</v>
      </c>
      <c r="F4" s="67">
        <v>2023</v>
      </c>
      <c r="G4" s="67">
        <v>2023</v>
      </c>
      <c r="H4" s="7" t="s">
        <v>24</v>
      </c>
    </row>
    <row r="5" spans="2:9" ht="16.5" thickTop="1" thickBot="1" x14ac:dyDescent="0.3">
      <c r="B5" s="8"/>
      <c r="C5" s="9"/>
      <c r="D5" s="10"/>
      <c r="E5" s="11"/>
      <c r="F5" s="12"/>
      <c r="G5" s="12"/>
      <c r="H5" s="10"/>
    </row>
    <row r="6" spans="2:9" ht="24.75" thickTop="1" thickBot="1" x14ac:dyDescent="0.3">
      <c r="B6" s="92" t="s">
        <v>21</v>
      </c>
      <c r="C6" s="93"/>
      <c r="D6" s="94"/>
      <c r="E6" s="13"/>
      <c r="F6" s="92" t="s">
        <v>22</v>
      </c>
      <c r="G6" s="93"/>
      <c r="H6" s="94"/>
      <c r="I6" s="14"/>
    </row>
    <row r="7" spans="2:9" ht="20.25" thickTop="1" thickBot="1" x14ac:dyDescent="0.3">
      <c r="B7" s="15"/>
      <c r="C7" s="15"/>
      <c r="D7" s="16"/>
      <c r="E7" s="14"/>
      <c r="F7" s="15"/>
      <c r="G7" s="15"/>
      <c r="H7" s="16"/>
      <c r="I7" s="17"/>
    </row>
    <row r="8" spans="2:9" ht="21.75" thickBot="1" x14ac:dyDescent="0.4">
      <c r="B8" s="18" t="s">
        <v>11</v>
      </c>
      <c r="C8" s="19" t="s">
        <v>53</v>
      </c>
      <c r="D8" s="20"/>
      <c r="E8" s="21"/>
      <c r="F8" s="18" t="s">
        <v>11</v>
      </c>
      <c r="G8" s="19" t="s">
        <v>53</v>
      </c>
      <c r="H8" s="20"/>
      <c r="I8" s="14"/>
    </row>
    <row r="9" spans="2:9" ht="211.5" customHeight="1" thickBot="1" x14ac:dyDescent="0.4">
      <c r="B9" s="22" t="s">
        <v>13</v>
      </c>
      <c r="C9" s="23" t="s">
        <v>58</v>
      </c>
      <c r="D9" s="21"/>
      <c r="E9" s="21"/>
      <c r="F9" s="22" t="s">
        <v>13</v>
      </c>
      <c r="G9" s="23" t="s">
        <v>58</v>
      </c>
      <c r="H9" s="21"/>
      <c r="I9" s="14"/>
    </row>
    <row r="10" spans="2:9" ht="16.5" thickBot="1" x14ac:dyDescent="0.3">
      <c r="B10" s="24"/>
      <c r="C10" s="10"/>
      <c r="F10" s="24"/>
      <c r="G10" s="10"/>
    </row>
    <row r="11" spans="2:9" ht="24" thickBot="1" x14ac:dyDescent="0.3">
      <c r="B11" s="25" t="s">
        <v>54</v>
      </c>
      <c r="C11" s="25" t="s">
        <v>15</v>
      </c>
      <c r="D11" s="26" t="s">
        <v>16</v>
      </c>
      <c r="E11" s="27"/>
      <c r="F11" s="25" t="s">
        <v>54</v>
      </c>
      <c r="G11" s="25" t="s">
        <v>15</v>
      </c>
      <c r="H11" s="26" t="s">
        <v>16</v>
      </c>
    </row>
    <row r="12" spans="2:9" ht="21" x14ac:dyDescent="0.25">
      <c r="B12" s="28">
        <v>2023</v>
      </c>
      <c r="C12" s="29">
        <v>31</v>
      </c>
      <c r="D12" s="30">
        <v>4.0399999999999998E-2</v>
      </c>
      <c r="E12" s="31"/>
      <c r="F12" s="28">
        <v>2023</v>
      </c>
      <c r="G12" s="29">
        <v>32</v>
      </c>
      <c r="H12" s="30">
        <v>0.10390000000000001</v>
      </c>
    </row>
    <row r="13" spans="2:9" ht="21" x14ac:dyDescent="0.25">
      <c r="B13" s="32">
        <v>2022</v>
      </c>
      <c r="C13" s="33">
        <v>72</v>
      </c>
      <c r="D13" s="34">
        <v>9.3899999999999997E-2</v>
      </c>
      <c r="E13" s="35"/>
      <c r="F13" s="32">
        <v>2022</v>
      </c>
      <c r="G13" s="33">
        <v>78</v>
      </c>
      <c r="H13" s="34">
        <v>0.25319999999999998</v>
      </c>
    </row>
    <row r="14" spans="2:9" ht="21" x14ac:dyDescent="0.25">
      <c r="B14" s="32">
        <v>2021</v>
      </c>
      <c r="C14" s="33">
        <v>659</v>
      </c>
      <c r="D14" s="34">
        <v>0.85919999999999996</v>
      </c>
      <c r="E14" s="36"/>
      <c r="F14" s="32">
        <v>2021</v>
      </c>
      <c r="G14" s="33">
        <v>193</v>
      </c>
      <c r="H14" s="34">
        <v>0.62660000000000005</v>
      </c>
    </row>
    <row r="15" spans="2:9" ht="21.75" thickBot="1" x14ac:dyDescent="0.3">
      <c r="B15" s="40">
        <v>2020</v>
      </c>
      <c r="C15" s="41">
        <v>5</v>
      </c>
      <c r="D15" s="42">
        <v>6.4999999999999997E-3</v>
      </c>
      <c r="E15" s="43"/>
      <c r="F15" s="40">
        <v>2020</v>
      </c>
      <c r="G15" s="41">
        <v>5</v>
      </c>
      <c r="H15" s="42">
        <v>1.6299999999999999E-2</v>
      </c>
    </row>
    <row r="16" spans="2:9" ht="21.75" thickBot="1" x14ac:dyDescent="0.4">
      <c r="B16" s="37" t="s">
        <v>17</v>
      </c>
      <c r="C16" s="38">
        <f>SUM(C12:C15)</f>
        <v>767</v>
      </c>
      <c r="D16" s="39">
        <f>SUM(D12:D15)</f>
        <v>0.99999999999999989</v>
      </c>
      <c r="E16" s="21"/>
      <c r="F16" s="37" t="s">
        <v>17</v>
      </c>
      <c r="G16" s="38">
        <f>SUM(G12:G15)</f>
        <v>308</v>
      </c>
      <c r="H16" s="39">
        <f>SUM(H12:H15)</f>
        <v>1</v>
      </c>
    </row>
    <row r="59" spans="2:4" ht="15.75" thickBot="1" x14ac:dyDescent="0.3"/>
    <row r="60" spans="2:4" ht="24.75" thickTop="1" thickBot="1" x14ac:dyDescent="0.3">
      <c r="B60" s="92" t="s">
        <v>23</v>
      </c>
      <c r="C60" s="93"/>
      <c r="D60" s="94"/>
    </row>
    <row r="61" spans="2:4" ht="20.25" thickTop="1" thickBot="1" x14ac:dyDescent="0.3">
      <c r="B61" s="15"/>
      <c r="C61" s="15"/>
      <c r="D61" s="16"/>
    </row>
    <row r="62" spans="2:4" ht="21.75" thickBot="1" x14ac:dyDescent="0.4">
      <c r="B62" s="18" t="s">
        <v>11</v>
      </c>
      <c r="C62" s="19" t="s">
        <v>53</v>
      </c>
      <c r="D62" s="20"/>
    </row>
    <row r="63" spans="2:4" ht="135.75" customHeight="1" thickBot="1" x14ac:dyDescent="0.4">
      <c r="B63" s="22" t="s">
        <v>13</v>
      </c>
      <c r="C63" s="23" t="s">
        <v>58</v>
      </c>
      <c r="D63" s="21"/>
    </row>
    <row r="64" spans="2:4" ht="16.5" thickBot="1" x14ac:dyDescent="0.3">
      <c r="B64" s="24"/>
      <c r="C64" s="10"/>
    </row>
    <row r="65" spans="2:4" ht="24" thickBot="1" x14ac:dyDescent="0.3">
      <c r="B65" s="25" t="s">
        <v>14</v>
      </c>
      <c r="C65" s="25" t="s">
        <v>15</v>
      </c>
      <c r="D65" s="26" t="s">
        <v>16</v>
      </c>
    </row>
    <row r="66" spans="2:4" ht="21" x14ac:dyDescent="0.25">
      <c r="B66" s="28">
        <v>2023</v>
      </c>
      <c r="C66" s="29">
        <v>63</v>
      </c>
      <c r="D66" s="30">
        <v>5.8599999999999999E-2</v>
      </c>
    </row>
    <row r="67" spans="2:4" ht="21" x14ac:dyDescent="0.25">
      <c r="B67" s="32">
        <v>2022</v>
      </c>
      <c r="C67" s="33">
        <v>150</v>
      </c>
      <c r="D67" s="34">
        <v>0.13950000000000001</v>
      </c>
    </row>
    <row r="68" spans="2:4" ht="21" x14ac:dyDescent="0.25">
      <c r="B68" s="32">
        <v>2021</v>
      </c>
      <c r="C68" s="33">
        <v>852</v>
      </c>
      <c r="D68" s="34">
        <v>0.79259999999999997</v>
      </c>
    </row>
    <row r="69" spans="2:4" ht="21.75" thickBot="1" x14ac:dyDescent="0.3">
      <c r="B69" s="40">
        <v>2020</v>
      </c>
      <c r="C69" s="41">
        <v>10</v>
      </c>
      <c r="D69" s="42">
        <v>9.2999999999999992E-3</v>
      </c>
    </row>
    <row r="70" spans="2:4" ht="21.75" thickBot="1" x14ac:dyDescent="0.3">
      <c r="B70" s="37" t="s">
        <v>17</v>
      </c>
      <c r="C70" s="38">
        <f>SUM(C66:C69)</f>
        <v>1075</v>
      </c>
      <c r="D70" s="39">
        <f>SUM(D66:D69)</f>
        <v>0.99999999999999989</v>
      </c>
    </row>
  </sheetData>
  <mergeCells count="3">
    <mergeCell ref="B6:D6"/>
    <mergeCell ref="F6:H6"/>
    <mergeCell ref="B60:D60"/>
  </mergeCells>
  <dataValidations count="2">
    <dataValidation type="list" allowBlank="1" showInputMessage="1" showErrorMessage="1" promptTitle="VALORES POSIBLES ASIGNADOR IOT" sqref="F5:G5" xr:uid="{A82AB9EE-8564-499E-BFCE-1DDF607A1F1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461BEA05-390A-4C40-B14A-B1916B58759F}">
      <formula1>"2023,2022,2021,2020"</formula1>
    </dataValidation>
  </dataValidations>
  <hyperlinks>
    <hyperlink ref="F4" r:id="rId1" display="cve@mitre.org/cve@cert.org.tw" xr:uid="{C1BA402D-E22B-42FB-815E-D6C308DD9869}"/>
    <hyperlink ref="G4" r:id="rId2" display="cve@mitre.org/cve@cert.org.tw" xr:uid="{A2E4ED22-0CB1-4307-ABFC-8AD21756BBF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89DB-998E-4B2F-8E9A-E6ABC10F56E3}">
  <dimension ref="B2:J68"/>
  <sheetViews>
    <sheetView zoomScale="55" zoomScaleNormal="55" workbookViewId="0">
      <selection activeCell="B4" sqref="B4:E4"/>
    </sheetView>
  </sheetViews>
  <sheetFormatPr baseColWidth="10" defaultRowHeight="15" x14ac:dyDescent="0.25"/>
  <cols>
    <col min="2" max="2" width="4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321" customHeight="1" thickTop="1" thickBot="1" x14ac:dyDescent="0.3">
      <c r="B4" s="2" t="s">
        <v>29</v>
      </c>
      <c r="C4" s="3" t="s">
        <v>29</v>
      </c>
      <c r="D4" s="64" t="s">
        <v>37</v>
      </c>
      <c r="E4" s="68" t="s">
        <v>30</v>
      </c>
      <c r="F4" s="67" t="s">
        <v>31</v>
      </c>
      <c r="G4" s="67" t="s">
        <v>31</v>
      </c>
      <c r="H4" s="7" t="s">
        <v>63</v>
      </c>
    </row>
    <row r="5" spans="2:10" ht="16.5" thickTop="1" thickBot="1" x14ac:dyDescent="0.3">
      <c r="B5" s="8"/>
      <c r="C5" s="9"/>
      <c r="D5" s="10"/>
      <c r="E5" s="11"/>
      <c r="F5" s="12"/>
      <c r="G5" s="12"/>
      <c r="H5" s="10"/>
    </row>
    <row r="6" spans="2:10" ht="24.75" thickTop="1" thickBot="1" x14ac:dyDescent="0.3">
      <c r="B6" s="92" t="s">
        <v>36</v>
      </c>
      <c r="C6" s="93"/>
      <c r="D6" s="94"/>
      <c r="E6" s="13"/>
      <c r="G6" s="92" t="s">
        <v>40</v>
      </c>
      <c r="H6" s="93"/>
      <c r="I6" s="94"/>
      <c r="J6" s="13"/>
    </row>
    <row r="7" spans="2:10" ht="20.25" thickTop="1" thickBot="1" x14ac:dyDescent="0.3">
      <c r="B7" s="15"/>
      <c r="C7" s="15"/>
      <c r="D7" s="16"/>
      <c r="E7" s="14"/>
      <c r="G7" s="15"/>
      <c r="H7" s="15"/>
      <c r="I7" s="16"/>
      <c r="J7" s="14"/>
    </row>
    <row r="8" spans="2:10" ht="21.75" thickBot="1" x14ac:dyDescent="0.4">
      <c r="B8" s="18" t="s">
        <v>11</v>
      </c>
      <c r="C8" s="19" t="s">
        <v>53</v>
      </c>
      <c r="D8" s="20"/>
      <c r="E8" s="21"/>
      <c r="G8" s="18" t="s">
        <v>11</v>
      </c>
      <c r="H8" s="19" t="s">
        <v>53</v>
      </c>
      <c r="I8" s="20"/>
      <c r="J8" s="21"/>
    </row>
    <row r="9" spans="2:10" ht="211.5" customHeight="1" thickBot="1" x14ac:dyDescent="0.4">
      <c r="B9" s="22" t="s">
        <v>13</v>
      </c>
      <c r="C9" s="23" t="s">
        <v>64</v>
      </c>
      <c r="D9" s="21"/>
      <c r="E9" s="21"/>
      <c r="G9" s="22" t="s">
        <v>13</v>
      </c>
      <c r="H9" s="23" t="s">
        <v>64</v>
      </c>
      <c r="I9" s="21"/>
      <c r="J9" s="21"/>
    </row>
    <row r="10" spans="2:10" ht="16.5" thickBot="1" x14ac:dyDescent="0.3">
      <c r="B10" s="24"/>
      <c r="C10" s="10"/>
      <c r="G10" s="24"/>
      <c r="H10" s="10"/>
    </row>
    <row r="11" spans="2:10" ht="24" thickBot="1" x14ac:dyDescent="0.3">
      <c r="B11" s="25" t="s">
        <v>54</v>
      </c>
      <c r="C11" s="25" t="s">
        <v>15</v>
      </c>
      <c r="D11" s="26" t="s">
        <v>16</v>
      </c>
      <c r="E11" s="26" t="s">
        <v>32</v>
      </c>
      <c r="G11" s="25" t="s">
        <v>54</v>
      </c>
      <c r="H11" s="25" t="s">
        <v>15</v>
      </c>
      <c r="I11" s="26" t="s">
        <v>16</v>
      </c>
      <c r="J11" s="26" t="s">
        <v>32</v>
      </c>
    </row>
    <row r="12" spans="2:10" ht="166.5" customHeight="1" x14ac:dyDescent="0.25">
      <c r="B12" s="28" t="s">
        <v>31</v>
      </c>
      <c r="C12" s="29">
        <v>266</v>
      </c>
      <c r="D12" s="30">
        <v>0.3367</v>
      </c>
      <c r="E12" s="44" t="s">
        <v>33</v>
      </c>
      <c r="G12" s="28" t="s">
        <v>31</v>
      </c>
      <c r="H12" s="29">
        <v>254</v>
      </c>
      <c r="I12" s="30">
        <v>0.7913</v>
      </c>
      <c r="J12" s="44" t="s">
        <v>33</v>
      </c>
    </row>
    <row r="13" spans="2:10" ht="156.75" customHeight="1" x14ac:dyDescent="0.25">
      <c r="B13" s="46" t="s">
        <v>38</v>
      </c>
      <c r="C13" s="47">
        <v>501</v>
      </c>
      <c r="D13" s="48">
        <v>0.63419999999999999</v>
      </c>
      <c r="E13" s="49" t="s">
        <v>39</v>
      </c>
      <c r="G13" s="46" t="s">
        <v>38</v>
      </c>
      <c r="H13" s="47">
        <v>54</v>
      </c>
      <c r="I13" s="48">
        <v>0.16819999999999999</v>
      </c>
      <c r="J13" s="49" t="s">
        <v>39</v>
      </c>
    </row>
    <row r="14" spans="2:10" ht="159" customHeight="1" thickBot="1" x14ac:dyDescent="0.3">
      <c r="B14" s="32" t="s">
        <v>34</v>
      </c>
      <c r="C14" s="33">
        <v>23</v>
      </c>
      <c r="D14" s="34">
        <v>2.9100000000000001E-2</v>
      </c>
      <c r="E14" s="45" t="s">
        <v>35</v>
      </c>
      <c r="G14" s="32" t="s">
        <v>34</v>
      </c>
      <c r="H14" s="33">
        <v>13</v>
      </c>
      <c r="I14" s="34">
        <v>4.0500000000000001E-2</v>
      </c>
      <c r="J14" s="45" t="s">
        <v>35</v>
      </c>
    </row>
    <row r="15" spans="2:10" ht="21.75" thickBot="1" x14ac:dyDescent="0.3">
      <c r="B15" s="37" t="s">
        <v>17</v>
      </c>
      <c r="C15" s="38">
        <f>SUM(C12:C14)</f>
        <v>790</v>
      </c>
      <c r="D15" s="39">
        <f>SUM(D12:D14)</f>
        <v>1</v>
      </c>
      <c r="E15" s="39"/>
      <c r="G15" s="37" t="s">
        <v>17</v>
      </c>
      <c r="H15" s="38">
        <f>SUM(H12:H14)</f>
        <v>321</v>
      </c>
      <c r="I15" s="39">
        <f>SUM(I12:I14)</f>
        <v>1</v>
      </c>
      <c r="J15" s="39"/>
    </row>
    <row r="58" spans="2:5" ht="15.75" thickBot="1" x14ac:dyDescent="0.3"/>
    <row r="59" spans="2:5" ht="24.75" thickTop="1" thickBot="1" x14ac:dyDescent="0.3">
      <c r="B59" s="95" t="s">
        <v>41</v>
      </c>
      <c r="C59" s="96"/>
      <c r="D59" s="97"/>
      <c r="E59" s="13"/>
    </row>
    <row r="60" spans="2:5" ht="20.25" thickTop="1" thickBot="1" x14ac:dyDescent="0.3">
      <c r="B60" s="15"/>
      <c r="C60" s="15"/>
      <c r="D60" s="16"/>
      <c r="E60" s="14"/>
    </row>
    <row r="61" spans="2:5" ht="21.75" thickBot="1" x14ac:dyDescent="0.4">
      <c r="B61" s="18" t="s">
        <v>11</v>
      </c>
      <c r="C61" s="19" t="s">
        <v>53</v>
      </c>
      <c r="D61" s="20"/>
      <c r="E61" s="21"/>
    </row>
    <row r="62" spans="2:5" ht="172.5" customHeight="1" thickBot="1" x14ac:dyDescent="0.4">
      <c r="B62" s="22" t="s">
        <v>13</v>
      </c>
      <c r="C62" s="23" t="s">
        <v>64</v>
      </c>
      <c r="D62" s="21"/>
      <c r="E62" s="21"/>
    </row>
    <row r="63" spans="2:5" ht="16.5" thickBot="1" x14ac:dyDescent="0.3">
      <c r="B63" s="24"/>
      <c r="C63" s="10"/>
    </row>
    <row r="64" spans="2:5" ht="24" thickBot="1" x14ac:dyDescent="0.3">
      <c r="B64" s="25" t="s">
        <v>54</v>
      </c>
      <c r="C64" s="25" t="s">
        <v>15</v>
      </c>
      <c r="D64" s="26" t="s">
        <v>16</v>
      </c>
      <c r="E64" s="26" t="s">
        <v>32</v>
      </c>
    </row>
    <row r="65" spans="2:5" ht="156.75" customHeight="1" x14ac:dyDescent="0.25">
      <c r="B65" s="28" t="s">
        <v>31</v>
      </c>
      <c r="C65" s="29">
        <v>520</v>
      </c>
      <c r="D65" s="30">
        <v>0.46800000000000003</v>
      </c>
      <c r="E65" s="44" t="s">
        <v>33</v>
      </c>
    </row>
    <row r="66" spans="2:5" ht="141" customHeight="1" x14ac:dyDescent="0.25">
      <c r="B66" s="46" t="s">
        <v>38</v>
      </c>
      <c r="C66" s="47">
        <v>555</v>
      </c>
      <c r="D66" s="48">
        <v>0.4995</v>
      </c>
      <c r="E66" s="49" t="s">
        <v>39</v>
      </c>
    </row>
    <row r="67" spans="2:5" ht="175.5" customHeight="1" thickBot="1" x14ac:dyDescent="0.3">
      <c r="B67" s="32" t="s">
        <v>34</v>
      </c>
      <c r="C67" s="33">
        <v>36</v>
      </c>
      <c r="D67" s="34">
        <v>3.2500000000000001E-2</v>
      </c>
      <c r="E67" s="45" t="s">
        <v>35</v>
      </c>
    </row>
    <row r="68" spans="2:5" ht="21.75" thickBot="1" x14ac:dyDescent="0.3">
      <c r="B68" s="37" t="s">
        <v>17</v>
      </c>
      <c r="C68" s="38">
        <f>SUM(C65:C67)</f>
        <v>1111</v>
      </c>
      <c r="D68" s="39">
        <f>SUM(D65:D67)</f>
        <v>1</v>
      </c>
      <c r="E68" s="39"/>
    </row>
  </sheetData>
  <mergeCells count="3">
    <mergeCell ref="B6:D6"/>
    <mergeCell ref="G6:I6"/>
    <mergeCell ref="B59:D59"/>
  </mergeCells>
  <dataValidations count="2">
    <dataValidation type="list" allowBlank="1" showInputMessage="1" showErrorMessage="1" promptTitle="VALORES POSIBLES ASIGNADOR IOT" sqref="F4:G4" xr:uid="{F8CC8F67-8091-4C7C-86C2-675AC3100830}">
      <formula1>"REPORTE,DEFINICION DE MARCADO,INDICADOR"</formula1>
    </dataValidation>
    <dataValidation type="list" allowBlank="1" showInputMessage="1" showErrorMessage="1" promptTitle="VALORES POSIBLES ASIGNADOR IOT" sqref="F5:G5" xr:uid="{4FB8B3C6-7F25-4D64-8BE4-0C2BBEF50820}">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43EE730D-DC91-4979-9550-5EFCD6E995AF}"/>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ED30A-61A3-49D5-BF04-1E2E043925A5}">
  <dimension ref="B2:J66"/>
  <sheetViews>
    <sheetView topLeftCell="A10" zoomScale="55" zoomScaleNormal="55" workbookViewId="0">
      <selection activeCell="E7" sqref="E7"/>
    </sheetView>
  </sheetViews>
  <sheetFormatPr baseColWidth="10" defaultRowHeight="15" x14ac:dyDescent="0.25"/>
  <cols>
    <col min="2" max="2" width="4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321" customHeight="1" thickTop="1" thickBot="1" x14ac:dyDescent="0.3">
      <c r="B4" s="2" t="s">
        <v>42</v>
      </c>
      <c r="C4" s="3" t="s">
        <v>42</v>
      </c>
      <c r="D4" s="4" t="s">
        <v>43</v>
      </c>
      <c r="E4" s="5" t="s">
        <v>44</v>
      </c>
      <c r="F4" s="6" t="s">
        <v>48</v>
      </c>
      <c r="G4" s="6" t="s">
        <v>48</v>
      </c>
      <c r="H4" s="7" t="s">
        <v>52</v>
      </c>
    </row>
    <row r="5" spans="2:10" ht="16.5" thickTop="1" thickBot="1" x14ac:dyDescent="0.3">
      <c r="B5" s="8"/>
      <c r="C5" s="9"/>
      <c r="D5" s="10"/>
      <c r="E5" s="11"/>
      <c r="F5" s="12"/>
      <c r="G5" s="12"/>
      <c r="H5" s="10"/>
    </row>
    <row r="6" spans="2:10" ht="69.75" customHeight="1" thickTop="1" thickBot="1" x14ac:dyDescent="0.3">
      <c r="B6" s="98" t="s">
        <v>45</v>
      </c>
      <c r="C6" s="99"/>
      <c r="D6" s="100"/>
      <c r="E6" s="13"/>
      <c r="G6" s="98" t="s">
        <v>46</v>
      </c>
      <c r="H6" s="99"/>
      <c r="I6" s="100"/>
      <c r="J6" s="13"/>
    </row>
    <row r="7" spans="2:10" ht="20.25" thickTop="1" thickBot="1" x14ac:dyDescent="0.3">
      <c r="B7" s="15"/>
      <c r="C7" s="15"/>
      <c r="D7" s="16"/>
      <c r="E7" s="14"/>
      <c r="G7" s="15"/>
      <c r="H7" s="15"/>
      <c r="I7" s="16"/>
      <c r="J7" s="14"/>
    </row>
    <row r="8" spans="2:10" ht="21.75" thickBot="1" x14ac:dyDescent="0.4">
      <c r="B8" s="18" t="s">
        <v>11</v>
      </c>
      <c r="C8" s="19" t="s">
        <v>12</v>
      </c>
      <c r="D8" s="20"/>
      <c r="E8" s="21"/>
      <c r="G8" s="18" t="s">
        <v>11</v>
      </c>
      <c r="H8" s="19" t="s">
        <v>12</v>
      </c>
      <c r="I8" s="20"/>
      <c r="J8" s="21"/>
    </row>
    <row r="9" spans="2:10" ht="211.5" customHeight="1" thickBot="1" x14ac:dyDescent="0.4">
      <c r="B9" s="22" t="s">
        <v>13</v>
      </c>
      <c r="C9" s="23" t="s">
        <v>49</v>
      </c>
      <c r="D9" s="21"/>
      <c r="E9" s="21"/>
      <c r="G9" s="22" t="s">
        <v>13</v>
      </c>
      <c r="H9" s="23" t="s">
        <v>49</v>
      </c>
      <c r="I9" s="21"/>
      <c r="J9" s="21"/>
    </row>
    <row r="10" spans="2:10" ht="16.5" thickBot="1" x14ac:dyDescent="0.3">
      <c r="B10" s="24"/>
      <c r="C10" s="10"/>
      <c r="G10" s="24"/>
      <c r="H10" s="10"/>
    </row>
    <row r="11" spans="2:10" ht="24" thickBot="1" x14ac:dyDescent="0.3">
      <c r="B11" s="50" t="s">
        <v>14</v>
      </c>
      <c r="C11" s="51" t="s">
        <v>15</v>
      </c>
      <c r="D11" s="52" t="s">
        <v>16</v>
      </c>
      <c r="E11" s="53" t="s">
        <v>32</v>
      </c>
      <c r="G11" s="50" t="s">
        <v>14</v>
      </c>
      <c r="H11" s="51" t="s">
        <v>15</v>
      </c>
      <c r="I11" s="52" t="s">
        <v>16</v>
      </c>
      <c r="J11" s="53" t="s">
        <v>32</v>
      </c>
    </row>
    <row r="12" spans="2:10" ht="156.75" customHeight="1" x14ac:dyDescent="0.25">
      <c r="B12" s="46" t="s">
        <v>38</v>
      </c>
      <c r="C12" s="47">
        <v>6034</v>
      </c>
      <c r="D12" s="48">
        <v>0.95799999999999996</v>
      </c>
      <c r="E12" s="49" t="s">
        <v>50</v>
      </c>
      <c r="G12" s="46" t="s">
        <v>38</v>
      </c>
      <c r="H12" s="47">
        <v>4341</v>
      </c>
      <c r="I12" s="48">
        <v>0.94499999999999995</v>
      </c>
      <c r="J12" s="49" t="s">
        <v>50</v>
      </c>
    </row>
    <row r="13" spans="2:10" ht="159" customHeight="1" thickBot="1" x14ac:dyDescent="0.3">
      <c r="B13" s="54" t="s">
        <v>34</v>
      </c>
      <c r="C13" s="55">
        <v>264</v>
      </c>
      <c r="D13" s="56">
        <v>4.2000000000000003E-2</v>
      </c>
      <c r="E13" s="57" t="s">
        <v>51</v>
      </c>
      <c r="G13" s="54" t="s">
        <v>34</v>
      </c>
      <c r="H13" s="55">
        <v>253</v>
      </c>
      <c r="I13" s="56">
        <v>5.5E-2</v>
      </c>
      <c r="J13" s="57" t="s">
        <v>51</v>
      </c>
    </row>
    <row r="14" spans="2:10" ht="21.75" thickBot="1" x14ac:dyDescent="0.3">
      <c r="B14" s="58" t="s">
        <v>17</v>
      </c>
      <c r="C14" s="59">
        <f>SUM(C12:C13)</f>
        <v>6298</v>
      </c>
      <c r="D14" s="60">
        <f>SUM(D12:D13)</f>
        <v>1</v>
      </c>
      <c r="E14" s="61"/>
      <c r="G14" s="58" t="s">
        <v>17</v>
      </c>
      <c r="H14" s="59">
        <f>SUM(H12:H13)</f>
        <v>4594</v>
      </c>
      <c r="I14" s="60">
        <f>SUM(I12:I13)</f>
        <v>1</v>
      </c>
      <c r="J14" s="61"/>
    </row>
    <row r="57" spans="2:5" ht="15.75" thickBot="1" x14ac:dyDescent="0.3"/>
    <row r="58" spans="2:5" ht="71.25" customHeight="1" thickTop="1" thickBot="1" x14ac:dyDescent="0.3">
      <c r="B58" s="95" t="s">
        <v>47</v>
      </c>
      <c r="C58" s="96"/>
      <c r="D58" s="97"/>
      <c r="E58" s="13"/>
    </row>
    <row r="59" spans="2:5" ht="20.25" thickTop="1" thickBot="1" x14ac:dyDescent="0.3">
      <c r="B59" s="15"/>
      <c r="C59" s="15"/>
      <c r="D59" s="16"/>
      <c r="E59" s="14"/>
    </row>
    <row r="60" spans="2:5" ht="21.75" thickBot="1" x14ac:dyDescent="0.4">
      <c r="B60" s="18" t="s">
        <v>11</v>
      </c>
      <c r="C60" s="19" t="s">
        <v>12</v>
      </c>
      <c r="D60" s="20"/>
      <c r="E60" s="21"/>
    </row>
    <row r="61" spans="2:5" ht="172.5" customHeight="1" thickBot="1" x14ac:dyDescent="0.4">
      <c r="B61" s="22" t="s">
        <v>13</v>
      </c>
      <c r="C61" s="23" t="s">
        <v>49</v>
      </c>
      <c r="D61" s="21"/>
      <c r="E61" s="21"/>
    </row>
    <row r="62" spans="2:5" ht="16.5" thickBot="1" x14ac:dyDescent="0.3">
      <c r="B62" s="24"/>
      <c r="C62" s="10"/>
    </row>
    <row r="63" spans="2:5" ht="24" thickBot="1" x14ac:dyDescent="0.3">
      <c r="B63" s="50" t="s">
        <v>14</v>
      </c>
      <c r="C63" s="51" t="s">
        <v>15</v>
      </c>
      <c r="D63" s="52" t="s">
        <v>16</v>
      </c>
      <c r="E63" s="53" t="s">
        <v>32</v>
      </c>
    </row>
    <row r="64" spans="2:5" ht="141" customHeight="1" x14ac:dyDescent="0.25">
      <c r="B64" s="46" t="s">
        <v>38</v>
      </c>
      <c r="C64" s="47">
        <v>10375</v>
      </c>
      <c r="D64" s="48">
        <v>0.95250000000000001</v>
      </c>
      <c r="E64" s="49" t="s">
        <v>50</v>
      </c>
    </row>
    <row r="65" spans="2:5" ht="175.5" customHeight="1" thickBot="1" x14ac:dyDescent="0.3">
      <c r="B65" s="54" t="s">
        <v>34</v>
      </c>
      <c r="C65" s="55">
        <v>517</v>
      </c>
      <c r="D65" s="56">
        <v>4.7500000000000001E-2</v>
      </c>
      <c r="E65" s="57" t="s">
        <v>51</v>
      </c>
    </row>
    <row r="66" spans="2:5" ht="21.75" thickBot="1" x14ac:dyDescent="0.3">
      <c r="B66" s="58" t="s">
        <v>17</v>
      </c>
      <c r="C66" s="59">
        <f>SUM(C64:C65)</f>
        <v>10892</v>
      </c>
      <c r="D66" s="60">
        <f>SUM(D64:D65)</f>
        <v>1</v>
      </c>
      <c r="E66" s="61"/>
    </row>
  </sheetData>
  <mergeCells count="3">
    <mergeCell ref="B6:D6"/>
    <mergeCell ref="G6:I6"/>
    <mergeCell ref="B58:D58"/>
  </mergeCells>
  <dataValidations count="2">
    <dataValidation type="list" allowBlank="1" showInputMessage="1" showErrorMessage="1" promptTitle="VALORES POSIBLES ASIGNADOR IOT" sqref="F5:G5" xr:uid="{C294E558-7249-4CBD-8835-7DFCBDC48E6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5380B60A-E57E-4EEF-9206-10B41941D008}">
      <formula1>"DEFINICION DE MARCADO,INDICADOR"</formula1>
    </dataValidation>
  </dataValidations>
  <hyperlinks>
    <hyperlink ref="F4" r:id="rId1" display="cve@mitre.org/cve@cert.org.tw" xr:uid="{48B9E4B9-46AB-4CB9-873E-E756D729C8F5}"/>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C2DC-6CB6-4FFA-81AB-6B7428D0E064}">
  <dimension ref="B2:I124"/>
  <sheetViews>
    <sheetView tabSelected="1" topLeftCell="A10" zoomScale="55" zoomScaleNormal="55" workbookViewId="0">
      <selection activeCell="E8" sqref="E8"/>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292.5" customHeight="1" thickTop="1" thickBot="1" x14ac:dyDescent="0.3">
      <c r="B4" s="2" t="s">
        <v>65</v>
      </c>
      <c r="C4" s="62" t="s">
        <v>65</v>
      </c>
      <c r="D4" s="4" t="s">
        <v>108</v>
      </c>
      <c r="E4" s="68" t="s">
        <v>77</v>
      </c>
      <c r="F4" s="79" t="s">
        <v>109</v>
      </c>
    </row>
    <row r="5" spans="2:9" ht="16.5" thickTop="1" thickBot="1" x14ac:dyDescent="0.3">
      <c r="B5" s="8"/>
      <c r="C5" s="9"/>
      <c r="D5" s="10"/>
      <c r="E5" s="11"/>
      <c r="F5" s="12"/>
      <c r="G5" s="69"/>
      <c r="H5" s="10"/>
    </row>
    <row r="6" spans="2:9" ht="24.75" thickTop="1" thickBot="1" x14ac:dyDescent="0.4">
      <c r="B6" s="92" t="s">
        <v>78</v>
      </c>
      <c r="C6" s="93"/>
      <c r="D6" s="94"/>
      <c r="E6" s="13"/>
      <c r="F6" s="101" t="s">
        <v>79</v>
      </c>
      <c r="G6" s="102"/>
      <c r="H6" s="103"/>
      <c r="I6" s="14"/>
    </row>
    <row r="7" spans="2:9" ht="20.25" thickTop="1" thickBot="1" x14ac:dyDescent="0.3">
      <c r="B7" s="15"/>
      <c r="C7" s="15"/>
      <c r="D7" s="16"/>
      <c r="E7" s="14"/>
      <c r="F7" s="80"/>
      <c r="G7" s="15"/>
      <c r="H7" s="16"/>
      <c r="I7" s="17"/>
    </row>
    <row r="8" spans="2:9" ht="21.75" thickBot="1" x14ac:dyDescent="0.4">
      <c r="B8" s="18" t="s">
        <v>11</v>
      </c>
      <c r="C8" s="19" t="s">
        <v>80</v>
      </c>
      <c r="D8" s="20"/>
      <c r="E8" s="21"/>
      <c r="F8" s="18" t="s">
        <v>11</v>
      </c>
      <c r="G8" s="19" t="s">
        <v>80</v>
      </c>
      <c r="H8" s="81"/>
      <c r="I8" s="14"/>
    </row>
    <row r="9" spans="2:9" ht="250.5" customHeight="1" thickBot="1" x14ac:dyDescent="0.4">
      <c r="B9" s="22" t="s">
        <v>13</v>
      </c>
      <c r="C9" s="23" t="s">
        <v>107</v>
      </c>
      <c r="D9" s="21"/>
      <c r="E9" s="21"/>
      <c r="F9" s="22" t="s">
        <v>13</v>
      </c>
      <c r="G9" s="23" t="s">
        <v>107</v>
      </c>
      <c r="H9" s="82"/>
      <c r="I9" s="14"/>
    </row>
    <row r="10" spans="2:9" ht="16.5" thickBot="1" x14ac:dyDescent="0.3">
      <c r="B10" s="24"/>
      <c r="C10" s="10"/>
      <c r="F10" s="10"/>
      <c r="H10" s="17"/>
    </row>
    <row r="11" spans="2:9" ht="21.75" thickBot="1" x14ac:dyDescent="0.3">
      <c r="B11" s="71" t="s">
        <v>54</v>
      </c>
      <c r="C11" s="72" t="s">
        <v>15</v>
      </c>
      <c r="D11" s="73" t="s">
        <v>16</v>
      </c>
      <c r="E11" s="74"/>
      <c r="F11" s="71" t="s">
        <v>54</v>
      </c>
      <c r="G11" s="83" t="s">
        <v>15</v>
      </c>
      <c r="H11" s="84" t="s">
        <v>16</v>
      </c>
    </row>
    <row r="12" spans="2:9" ht="21" x14ac:dyDescent="0.25">
      <c r="B12" s="28" t="s">
        <v>82</v>
      </c>
      <c r="C12" s="29">
        <v>25</v>
      </c>
      <c r="D12" s="30">
        <v>3.2599999999999997E-2</v>
      </c>
      <c r="E12" s="75"/>
      <c r="F12" s="85" t="s">
        <v>72</v>
      </c>
      <c r="G12" s="47">
        <v>37</v>
      </c>
      <c r="H12" s="48">
        <v>0.1201</v>
      </c>
    </row>
    <row r="13" spans="2:9" ht="21" x14ac:dyDescent="0.25">
      <c r="B13" s="46" t="s">
        <v>66</v>
      </c>
      <c r="C13" s="47">
        <v>17</v>
      </c>
      <c r="D13" s="48">
        <v>2.2100000000000002E-2</v>
      </c>
      <c r="E13" s="75"/>
      <c r="F13" s="85" t="s">
        <v>82</v>
      </c>
      <c r="G13" s="47">
        <v>25</v>
      </c>
      <c r="H13" s="48">
        <v>8.1199999999999994E-2</v>
      </c>
    </row>
    <row r="14" spans="2:9" ht="21" x14ac:dyDescent="0.25">
      <c r="B14" s="46" t="s">
        <v>71</v>
      </c>
      <c r="C14" s="47">
        <v>15</v>
      </c>
      <c r="D14" s="48">
        <v>1.95E-2</v>
      </c>
      <c r="E14" s="75"/>
      <c r="F14" s="85" t="s">
        <v>71</v>
      </c>
      <c r="G14" s="47">
        <v>13</v>
      </c>
      <c r="H14" s="48">
        <v>4.2200000000000001E-2</v>
      </c>
    </row>
    <row r="15" spans="2:9" ht="21" x14ac:dyDescent="0.25">
      <c r="B15" s="46" t="s">
        <v>72</v>
      </c>
      <c r="C15" s="47">
        <v>14</v>
      </c>
      <c r="D15" s="48">
        <v>1.8200000000000001E-2</v>
      </c>
      <c r="E15" s="31"/>
      <c r="F15" s="85" t="s">
        <v>68</v>
      </c>
      <c r="G15" s="47">
        <v>13</v>
      </c>
      <c r="H15" s="48">
        <v>4.2200000000000001E-2</v>
      </c>
    </row>
    <row r="16" spans="2:9" ht="21" x14ac:dyDescent="0.25">
      <c r="B16" s="46" t="s">
        <v>83</v>
      </c>
      <c r="C16" s="47">
        <v>13</v>
      </c>
      <c r="D16" s="48">
        <v>1.7000000000000001E-2</v>
      </c>
      <c r="E16" s="31"/>
      <c r="F16" s="85" t="s">
        <v>83</v>
      </c>
      <c r="G16" s="47">
        <v>9</v>
      </c>
      <c r="H16" s="48">
        <v>2.92E-2</v>
      </c>
    </row>
    <row r="17" spans="2:9" ht="21" x14ac:dyDescent="0.25">
      <c r="B17" s="46" t="s">
        <v>68</v>
      </c>
      <c r="C17" s="47">
        <v>11</v>
      </c>
      <c r="D17" s="48">
        <v>1.43E-2</v>
      </c>
      <c r="E17" s="31"/>
      <c r="F17" s="85" t="s">
        <v>66</v>
      </c>
      <c r="G17" s="47">
        <v>6</v>
      </c>
      <c r="H17" s="48">
        <v>1.95E-2</v>
      </c>
    </row>
    <row r="18" spans="2:9" ht="21" x14ac:dyDescent="0.25">
      <c r="B18" s="46" t="s">
        <v>84</v>
      </c>
      <c r="C18" s="47">
        <v>6</v>
      </c>
      <c r="D18" s="48">
        <v>7.7999999999999996E-3</v>
      </c>
      <c r="E18" s="31"/>
      <c r="F18" s="85" t="s">
        <v>87</v>
      </c>
      <c r="G18" s="47">
        <v>5</v>
      </c>
      <c r="H18" s="48">
        <v>1.6199999999999999E-2</v>
      </c>
    </row>
    <row r="19" spans="2:9" ht="21" x14ac:dyDescent="0.25">
      <c r="B19" s="46" t="s">
        <v>85</v>
      </c>
      <c r="C19" s="47">
        <v>6</v>
      </c>
      <c r="D19" s="48">
        <v>7.7999999999999996E-3</v>
      </c>
      <c r="E19" s="76"/>
      <c r="F19" s="85" t="s">
        <v>88</v>
      </c>
      <c r="G19" s="47">
        <v>4</v>
      </c>
      <c r="H19" s="48">
        <v>1.2999999999999999E-2</v>
      </c>
    </row>
    <row r="20" spans="2:9" ht="21" x14ac:dyDescent="0.25">
      <c r="B20" s="46" t="s">
        <v>87</v>
      </c>
      <c r="C20" s="47">
        <v>5</v>
      </c>
      <c r="D20" s="48">
        <v>6.4999999999999997E-3</v>
      </c>
      <c r="E20" s="31"/>
      <c r="F20" s="85" t="s">
        <v>84</v>
      </c>
      <c r="G20" s="47">
        <v>4</v>
      </c>
      <c r="H20" s="48">
        <v>1.2999999999999999E-2</v>
      </c>
    </row>
    <row r="21" spans="2:9" ht="21" x14ac:dyDescent="0.25">
      <c r="B21" s="46" t="s">
        <v>69</v>
      </c>
      <c r="C21" s="47">
        <v>4</v>
      </c>
      <c r="D21" s="48">
        <v>5.1999999999999998E-3</v>
      </c>
      <c r="E21" s="31"/>
      <c r="F21" s="85" t="s">
        <v>85</v>
      </c>
      <c r="G21" s="47">
        <v>3</v>
      </c>
      <c r="H21" s="48">
        <v>9.7000000000000003E-3</v>
      </c>
    </row>
    <row r="22" spans="2:9" ht="21" x14ac:dyDescent="0.25">
      <c r="B22" s="46" t="s">
        <v>86</v>
      </c>
      <c r="C22" s="47">
        <v>4</v>
      </c>
      <c r="D22" s="48">
        <v>5.1999999999999998E-3</v>
      </c>
      <c r="E22" s="31"/>
      <c r="F22" s="85" t="s">
        <v>73</v>
      </c>
      <c r="G22" s="47">
        <v>3</v>
      </c>
      <c r="H22" s="48">
        <v>9.7000000000000003E-3</v>
      </c>
    </row>
    <row r="23" spans="2:9" ht="21" x14ac:dyDescent="0.25">
      <c r="B23" s="46" t="s">
        <v>88</v>
      </c>
      <c r="C23" s="47">
        <v>3</v>
      </c>
      <c r="D23" s="48">
        <v>3.8999999999999998E-3</v>
      </c>
      <c r="E23" s="31"/>
      <c r="F23" s="85" t="s">
        <v>69</v>
      </c>
      <c r="G23" s="47">
        <v>3</v>
      </c>
      <c r="H23" s="48">
        <v>9.7000000000000003E-3</v>
      </c>
    </row>
    <row r="24" spans="2:9" ht="21" x14ac:dyDescent="0.25">
      <c r="B24" s="46" t="s">
        <v>89</v>
      </c>
      <c r="C24" s="47">
        <v>2</v>
      </c>
      <c r="D24" s="48">
        <v>2.5999999999999999E-3</v>
      </c>
      <c r="E24" s="31"/>
      <c r="F24" s="85" t="s">
        <v>98</v>
      </c>
      <c r="G24" s="47">
        <v>3</v>
      </c>
      <c r="H24" s="48">
        <v>9.7000000000000003E-3</v>
      </c>
    </row>
    <row r="25" spans="2:9" ht="21" x14ac:dyDescent="0.25">
      <c r="B25" s="46" t="s">
        <v>73</v>
      </c>
      <c r="C25" s="47">
        <v>2</v>
      </c>
      <c r="D25" s="48">
        <v>2.5999999999999999E-3</v>
      </c>
      <c r="E25" s="31"/>
      <c r="F25" s="85" t="s">
        <v>93</v>
      </c>
      <c r="G25" s="47">
        <v>2</v>
      </c>
      <c r="H25" s="48">
        <v>6.4999999999999997E-3</v>
      </c>
    </row>
    <row r="26" spans="2:9" ht="21" x14ac:dyDescent="0.25">
      <c r="B26" s="46" t="s">
        <v>75</v>
      </c>
      <c r="C26" s="47">
        <v>2</v>
      </c>
      <c r="D26" s="48">
        <v>2.5999999999999999E-3</v>
      </c>
      <c r="E26" s="31"/>
      <c r="F26" s="85" t="s">
        <v>86</v>
      </c>
      <c r="G26" s="47">
        <v>2</v>
      </c>
      <c r="H26" s="48">
        <v>6.4999999999999997E-3</v>
      </c>
    </row>
    <row r="27" spans="2:9" ht="21" x14ac:dyDescent="0.25">
      <c r="B27" s="46" t="s">
        <v>90</v>
      </c>
      <c r="C27" s="47">
        <v>2</v>
      </c>
      <c r="D27" s="48">
        <v>2.5999999999999999E-3</v>
      </c>
      <c r="E27" s="31"/>
      <c r="F27" s="85" t="s">
        <v>74</v>
      </c>
      <c r="G27" s="47">
        <v>1</v>
      </c>
      <c r="H27" s="48">
        <v>3.2000000000000002E-3</v>
      </c>
      <c r="I27" s="14"/>
    </row>
    <row r="28" spans="2:9" ht="21" x14ac:dyDescent="0.25">
      <c r="B28" s="46" t="s">
        <v>91</v>
      </c>
      <c r="C28" s="47">
        <v>2</v>
      </c>
      <c r="D28" s="48">
        <v>2.5999999999999999E-3</v>
      </c>
      <c r="E28" s="31"/>
      <c r="F28" s="85" t="s">
        <v>94</v>
      </c>
      <c r="G28" s="47">
        <v>1</v>
      </c>
      <c r="H28" s="48">
        <v>3.2000000000000002E-3</v>
      </c>
      <c r="I28" s="14"/>
    </row>
    <row r="29" spans="2:9" ht="21" x14ac:dyDescent="0.25">
      <c r="B29" s="46" t="s">
        <v>92</v>
      </c>
      <c r="C29" s="47">
        <v>2</v>
      </c>
      <c r="D29" s="48">
        <v>2.5999999999999999E-3</v>
      </c>
      <c r="E29" s="31"/>
      <c r="F29" s="85" t="s">
        <v>100</v>
      </c>
      <c r="G29" s="47">
        <v>1</v>
      </c>
      <c r="H29" s="48">
        <v>3.2000000000000002E-3</v>
      </c>
      <c r="I29" s="14"/>
    </row>
    <row r="30" spans="2:9" ht="21" x14ac:dyDescent="0.25">
      <c r="B30" s="46" t="s">
        <v>74</v>
      </c>
      <c r="C30" s="47">
        <v>1</v>
      </c>
      <c r="D30" s="48">
        <v>1.2999999999999999E-3</v>
      </c>
      <c r="E30" s="31"/>
      <c r="F30" s="85" t="s">
        <v>90</v>
      </c>
      <c r="G30" s="47">
        <v>1</v>
      </c>
      <c r="H30" s="48">
        <v>3.2000000000000002E-3</v>
      </c>
    </row>
    <row r="31" spans="2:9" ht="21" x14ac:dyDescent="0.25">
      <c r="B31" s="46" t="s">
        <v>93</v>
      </c>
      <c r="C31" s="47">
        <v>1</v>
      </c>
      <c r="D31" s="48">
        <v>1.2999999999999999E-3</v>
      </c>
      <c r="E31" s="31"/>
      <c r="F31" s="85" t="s">
        <v>91</v>
      </c>
      <c r="G31" s="47">
        <v>1</v>
      </c>
      <c r="H31" s="48">
        <v>3.2000000000000002E-3</v>
      </c>
    </row>
    <row r="32" spans="2:9" ht="21" x14ac:dyDescent="0.25">
      <c r="B32" s="46" t="s">
        <v>94</v>
      </c>
      <c r="C32" s="47">
        <v>1</v>
      </c>
      <c r="D32" s="48">
        <v>1.2999999999999999E-3</v>
      </c>
      <c r="E32" s="31"/>
      <c r="F32" s="85" t="s">
        <v>99</v>
      </c>
      <c r="G32" s="47">
        <v>1</v>
      </c>
      <c r="H32" s="48">
        <v>3.2000000000000002E-3</v>
      </c>
    </row>
    <row r="33" spans="2:8" ht="21" x14ac:dyDescent="0.25">
      <c r="B33" s="46" t="s">
        <v>95</v>
      </c>
      <c r="C33" s="47">
        <v>1</v>
      </c>
      <c r="D33" s="48">
        <v>1.2999999999999999E-3</v>
      </c>
      <c r="E33" s="31"/>
      <c r="F33" s="85" t="s">
        <v>101</v>
      </c>
      <c r="G33" s="47">
        <v>1</v>
      </c>
      <c r="H33" s="48">
        <v>3.2000000000000002E-3</v>
      </c>
    </row>
    <row r="34" spans="2:8" ht="21" x14ac:dyDescent="0.25">
      <c r="B34" s="46" t="s">
        <v>96</v>
      </c>
      <c r="C34" s="47">
        <v>1</v>
      </c>
      <c r="D34" s="48">
        <v>1.2999999999999999E-3</v>
      </c>
      <c r="E34" s="31"/>
      <c r="F34" s="85" t="s">
        <v>102</v>
      </c>
      <c r="G34" s="47">
        <v>1</v>
      </c>
      <c r="H34" s="48">
        <v>3.2000000000000002E-3</v>
      </c>
    </row>
    <row r="35" spans="2:8" ht="21" x14ac:dyDescent="0.25">
      <c r="B35" s="46" t="s">
        <v>67</v>
      </c>
      <c r="C35" s="47">
        <v>1</v>
      </c>
      <c r="D35" s="48">
        <v>1.2999999999999999E-3</v>
      </c>
      <c r="E35" s="31"/>
      <c r="F35" s="46" t="s">
        <v>76</v>
      </c>
      <c r="G35" s="47">
        <v>168</v>
      </c>
      <c r="H35" s="48">
        <v>0.54600000000000004</v>
      </c>
    </row>
    <row r="36" spans="2:8" ht="21" x14ac:dyDescent="0.25">
      <c r="B36" s="46" t="s">
        <v>91</v>
      </c>
      <c r="C36" s="47">
        <v>1</v>
      </c>
      <c r="D36" s="48">
        <v>1.2999999999999999E-3</v>
      </c>
      <c r="E36" s="31"/>
      <c r="F36" s="85" t="s">
        <v>105</v>
      </c>
      <c r="G36" s="47">
        <f>SUM(G12:G20)</f>
        <v>116</v>
      </c>
      <c r="H36" s="48">
        <f>SUM(H12:H20)</f>
        <v>0.37660000000000005</v>
      </c>
    </row>
    <row r="37" spans="2:8" ht="21.75" thickBot="1" x14ac:dyDescent="0.3">
      <c r="B37" s="46" t="s">
        <v>97</v>
      </c>
      <c r="C37" s="47">
        <v>1</v>
      </c>
      <c r="D37" s="48">
        <v>1.2999999999999999E-3</v>
      </c>
      <c r="E37" s="31"/>
      <c r="F37" s="46" t="s">
        <v>104</v>
      </c>
      <c r="G37" s="47">
        <f>592-G36</f>
        <v>476</v>
      </c>
      <c r="H37" s="48">
        <f>H38-H36</f>
        <v>0.62339999999999984</v>
      </c>
    </row>
    <row r="38" spans="2:8" ht="21.75" thickBot="1" x14ac:dyDescent="0.3">
      <c r="B38" s="46" t="s">
        <v>98</v>
      </c>
      <c r="C38" s="47">
        <v>1</v>
      </c>
      <c r="D38" s="48">
        <v>1.2999999999999999E-3</v>
      </c>
      <c r="E38" s="31"/>
      <c r="F38" s="37" t="s">
        <v>17</v>
      </c>
      <c r="G38" s="38">
        <f>SUM(G12:G35)</f>
        <v>308</v>
      </c>
      <c r="H38" s="86">
        <f>SUM(H12:H35)</f>
        <v>0.99999999999999989</v>
      </c>
    </row>
    <row r="39" spans="2:8" ht="21" x14ac:dyDescent="0.25">
      <c r="B39" s="46" t="s">
        <v>99</v>
      </c>
      <c r="C39" s="47">
        <v>1</v>
      </c>
      <c r="D39" s="48">
        <v>1.2999999999999999E-3</v>
      </c>
      <c r="E39" s="31"/>
      <c r="H39" s="70"/>
    </row>
    <row r="40" spans="2:8" ht="21" x14ac:dyDescent="0.25">
      <c r="B40" s="46" t="s">
        <v>76</v>
      </c>
      <c r="C40" s="47">
        <v>623</v>
      </c>
      <c r="D40" s="48">
        <v>0.81130000000000002</v>
      </c>
      <c r="E40" s="31"/>
      <c r="H40" s="87"/>
    </row>
    <row r="41" spans="2:8" ht="21" x14ac:dyDescent="0.25">
      <c r="B41" s="46" t="s">
        <v>103</v>
      </c>
      <c r="C41" s="47">
        <f>SUM(C12:C17)</f>
        <v>95</v>
      </c>
      <c r="D41" s="48">
        <f>SUM(D12:D17)</f>
        <v>0.1237</v>
      </c>
      <c r="E41" s="31"/>
      <c r="H41" s="87"/>
    </row>
    <row r="42" spans="2:8" ht="21.75" thickBot="1" x14ac:dyDescent="0.3">
      <c r="B42" s="46" t="s">
        <v>104</v>
      </c>
      <c r="C42" s="47">
        <f>C43-C41</f>
        <v>673</v>
      </c>
      <c r="D42" s="48">
        <f>D43-D41</f>
        <v>0.87629999999999997</v>
      </c>
      <c r="E42" s="31"/>
      <c r="H42" s="87"/>
    </row>
    <row r="43" spans="2:8" ht="21.75" thickBot="1" x14ac:dyDescent="0.3">
      <c r="B43" s="37" t="s">
        <v>17</v>
      </c>
      <c r="C43" s="38">
        <f>SUM(C12:C40)</f>
        <v>768</v>
      </c>
      <c r="D43" s="39">
        <f>SUM(D12:D40)</f>
        <v>1</v>
      </c>
      <c r="E43" s="31"/>
      <c r="H43" s="87"/>
    </row>
    <row r="44" spans="2:8" ht="21" x14ac:dyDescent="0.25">
      <c r="E44" s="31"/>
    </row>
    <row r="45" spans="2:8" ht="21" x14ac:dyDescent="0.25">
      <c r="E45" s="31"/>
    </row>
    <row r="46" spans="2:8" ht="21" x14ac:dyDescent="0.35">
      <c r="E46" s="21"/>
    </row>
    <row r="69" spans="6:7" x14ac:dyDescent="0.25">
      <c r="G69" s="77"/>
    </row>
    <row r="70" spans="6:7" ht="15.75" x14ac:dyDescent="0.25">
      <c r="F70" s="78"/>
    </row>
    <row r="83" spans="2:4" ht="173.25" customHeight="1" thickBot="1" x14ac:dyDescent="0.3"/>
    <row r="84" spans="2:4" ht="24.75" thickTop="1" thickBot="1" x14ac:dyDescent="0.3">
      <c r="B84" s="92" t="s">
        <v>81</v>
      </c>
      <c r="C84" s="93"/>
      <c r="D84" s="94"/>
    </row>
    <row r="85" spans="2:4" ht="20.25" thickTop="1" thickBot="1" x14ac:dyDescent="0.3">
      <c r="B85" s="15"/>
      <c r="C85" s="15"/>
      <c r="D85" s="16"/>
    </row>
    <row r="86" spans="2:4" ht="21.75" thickBot="1" x14ac:dyDescent="0.4">
      <c r="B86" s="18" t="s">
        <v>11</v>
      </c>
      <c r="C86" s="19" t="s">
        <v>80</v>
      </c>
      <c r="D86" s="20"/>
    </row>
    <row r="87" spans="2:4" ht="259.5" customHeight="1" thickBot="1" x14ac:dyDescent="0.4">
      <c r="B87" s="22" t="s">
        <v>13</v>
      </c>
      <c r="C87" s="23" t="s">
        <v>107</v>
      </c>
      <c r="D87" s="21"/>
    </row>
    <row r="89" spans="2:4" ht="15.75" thickBot="1" x14ac:dyDescent="0.3"/>
    <row r="90" spans="2:4" ht="21.75" thickBot="1" x14ac:dyDescent="0.3">
      <c r="B90" s="88" t="s">
        <v>54</v>
      </c>
      <c r="C90" s="83" t="s">
        <v>15</v>
      </c>
      <c r="D90" s="84" t="s">
        <v>16</v>
      </c>
    </row>
    <row r="91" spans="2:4" ht="21" x14ac:dyDescent="0.25">
      <c r="B91" s="90" t="s">
        <v>72</v>
      </c>
      <c r="C91" s="91">
        <v>51</v>
      </c>
      <c r="D91" s="48">
        <v>4.7300000000000002E-2</v>
      </c>
    </row>
    <row r="92" spans="2:4" ht="21" x14ac:dyDescent="0.25">
      <c r="B92" s="89" t="s">
        <v>82</v>
      </c>
      <c r="C92" s="47">
        <v>50</v>
      </c>
      <c r="D92" s="48">
        <v>4.6399999999999997E-2</v>
      </c>
    </row>
    <row r="93" spans="2:4" ht="21" x14ac:dyDescent="0.25">
      <c r="B93" s="46" t="s">
        <v>71</v>
      </c>
      <c r="C93" s="47">
        <v>28</v>
      </c>
      <c r="D93" s="48">
        <v>2.5999999999999999E-2</v>
      </c>
    </row>
    <row r="94" spans="2:4" ht="21" x14ac:dyDescent="0.25">
      <c r="B94" s="46" t="s">
        <v>68</v>
      </c>
      <c r="C94" s="47">
        <v>24</v>
      </c>
      <c r="D94" s="48">
        <v>2.23E-2</v>
      </c>
    </row>
    <row r="95" spans="2:4" ht="21" x14ac:dyDescent="0.25">
      <c r="B95" s="46" t="s">
        <v>66</v>
      </c>
      <c r="C95" s="47">
        <v>23</v>
      </c>
      <c r="D95" s="48">
        <v>2.1399999999999999E-2</v>
      </c>
    </row>
    <row r="96" spans="2:4" ht="21" x14ac:dyDescent="0.25">
      <c r="B96" s="46" t="s">
        <v>83</v>
      </c>
      <c r="C96" s="47">
        <v>22</v>
      </c>
      <c r="D96" s="48">
        <v>2.0400000000000001E-2</v>
      </c>
    </row>
    <row r="97" spans="2:4" ht="25.5" customHeight="1" x14ac:dyDescent="0.25">
      <c r="B97" s="46" t="s">
        <v>87</v>
      </c>
      <c r="C97" s="47">
        <v>10</v>
      </c>
      <c r="D97" s="48">
        <v>9.2999999999999992E-3</v>
      </c>
    </row>
    <row r="98" spans="2:4" ht="21" x14ac:dyDescent="0.25">
      <c r="B98" s="46" t="s">
        <v>84</v>
      </c>
      <c r="C98" s="47">
        <v>10</v>
      </c>
      <c r="D98" s="48">
        <v>9.2999999999999992E-3</v>
      </c>
    </row>
    <row r="99" spans="2:4" ht="21" x14ac:dyDescent="0.25">
      <c r="B99" s="46" t="s">
        <v>85</v>
      </c>
      <c r="C99" s="47">
        <v>9</v>
      </c>
      <c r="D99" s="48">
        <v>8.3999999999999995E-3</v>
      </c>
    </row>
    <row r="100" spans="2:4" ht="21" x14ac:dyDescent="0.25">
      <c r="B100" s="46" t="s">
        <v>88</v>
      </c>
      <c r="C100" s="47">
        <v>7</v>
      </c>
      <c r="D100" s="48">
        <v>6.4999999999999997E-3</v>
      </c>
    </row>
    <row r="101" spans="2:4" ht="21" x14ac:dyDescent="0.25">
      <c r="B101" s="46" t="s">
        <v>69</v>
      </c>
      <c r="C101" s="47">
        <v>7</v>
      </c>
      <c r="D101" s="48">
        <v>6.4999999999999997E-3</v>
      </c>
    </row>
    <row r="102" spans="2:4" ht="21" x14ac:dyDescent="0.25">
      <c r="B102" s="46" t="s">
        <v>86</v>
      </c>
      <c r="C102" s="47">
        <v>6</v>
      </c>
      <c r="D102" s="48">
        <v>5.5999999999999999E-3</v>
      </c>
    </row>
    <row r="103" spans="2:4" ht="21" x14ac:dyDescent="0.25">
      <c r="B103" s="46" t="s">
        <v>73</v>
      </c>
      <c r="C103" s="47">
        <v>5</v>
      </c>
      <c r="D103" s="48">
        <v>4.5999999999999999E-3</v>
      </c>
    </row>
    <row r="104" spans="2:4" ht="21" x14ac:dyDescent="0.25">
      <c r="B104" s="46" t="s">
        <v>98</v>
      </c>
      <c r="C104" s="47">
        <v>4</v>
      </c>
      <c r="D104" s="48">
        <v>3.7000000000000002E-3</v>
      </c>
    </row>
    <row r="105" spans="2:4" ht="21" x14ac:dyDescent="0.25">
      <c r="B105" s="46" t="s">
        <v>93</v>
      </c>
      <c r="C105" s="47">
        <v>3</v>
      </c>
      <c r="D105" s="48">
        <v>2.8E-3</v>
      </c>
    </row>
    <row r="106" spans="2:4" ht="21" x14ac:dyDescent="0.25">
      <c r="B106" s="46" t="s">
        <v>90</v>
      </c>
      <c r="C106" s="47">
        <v>3</v>
      </c>
      <c r="D106" s="48">
        <v>2.8E-3</v>
      </c>
    </row>
    <row r="107" spans="2:4" ht="21" x14ac:dyDescent="0.25">
      <c r="B107" s="46" t="s">
        <v>89</v>
      </c>
      <c r="C107" s="47">
        <v>2</v>
      </c>
      <c r="D107" s="48">
        <v>1.9E-3</v>
      </c>
    </row>
    <row r="108" spans="2:4" ht="21" x14ac:dyDescent="0.25">
      <c r="B108" s="46" t="s">
        <v>74</v>
      </c>
      <c r="C108" s="47">
        <v>2</v>
      </c>
      <c r="D108" s="48">
        <v>1.9E-3</v>
      </c>
    </row>
    <row r="109" spans="2:4" ht="21" x14ac:dyDescent="0.25">
      <c r="B109" s="46" t="s">
        <v>94</v>
      </c>
      <c r="C109" s="47">
        <v>2</v>
      </c>
      <c r="D109" s="48">
        <v>1.9E-3</v>
      </c>
    </row>
    <row r="110" spans="2:4" ht="21" x14ac:dyDescent="0.25">
      <c r="B110" s="46" t="s">
        <v>75</v>
      </c>
      <c r="C110" s="47">
        <v>2</v>
      </c>
      <c r="D110" s="48">
        <v>1.9E-3</v>
      </c>
    </row>
    <row r="111" spans="2:4" ht="21" x14ac:dyDescent="0.25">
      <c r="B111" s="46" t="s">
        <v>99</v>
      </c>
      <c r="C111" s="47">
        <v>2</v>
      </c>
      <c r="D111" s="48">
        <v>1.9E-3</v>
      </c>
    </row>
    <row r="112" spans="2:4" ht="21" x14ac:dyDescent="0.25">
      <c r="B112" s="46" t="s">
        <v>92</v>
      </c>
      <c r="C112" s="47">
        <v>2</v>
      </c>
      <c r="D112" s="48">
        <v>1.9E-3</v>
      </c>
    </row>
    <row r="113" spans="2:4" ht="21" x14ac:dyDescent="0.25">
      <c r="B113" s="46" t="s">
        <v>95</v>
      </c>
      <c r="C113" s="47">
        <v>1</v>
      </c>
      <c r="D113" s="48">
        <v>8.9999999999999998E-4</v>
      </c>
    </row>
    <row r="114" spans="2:4" ht="21" x14ac:dyDescent="0.25">
      <c r="B114" s="46" t="s">
        <v>100</v>
      </c>
      <c r="C114" s="47">
        <v>1</v>
      </c>
      <c r="D114" s="48">
        <v>8.9999999999999998E-4</v>
      </c>
    </row>
    <row r="115" spans="2:4" ht="21" x14ac:dyDescent="0.25">
      <c r="B115" s="46" t="s">
        <v>96</v>
      </c>
      <c r="C115" s="47">
        <v>1</v>
      </c>
      <c r="D115" s="48">
        <v>8.9999999999999998E-4</v>
      </c>
    </row>
    <row r="116" spans="2:4" ht="21" x14ac:dyDescent="0.25">
      <c r="B116" s="46" t="s">
        <v>67</v>
      </c>
      <c r="C116" s="47">
        <v>1</v>
      </c>
      <c r="D116" s="48">
        <v>8.9999999999999998E-4</v>
      </c>
    </row>
    <row r="117" spans="2:4" ht="21" x14ac:dyDescent="0.25">
      <c r="B117" s="46" t="s">
        <v>70</v>
      </c>
      <c r="C117" s="47">
        <v>1</v>
      </c>
      <c r="D117" s="48">
        <v>8.9999999999999998E-4</v>
      </c>
    </row>
    <row r="118" spans="2:4" ht="21" x14ac:dyDescent="0.25">
      <c r="B118" s="46" t="s">
        <v>97</v>
      </c>
      <c r="C118" s="47">
        <v>1</v>
      </c>
      <c r="D118" s="48">
        <v>8.9999999999999998E-4</v>
      </c>
    </row>
    <row r="119" spans="2:4" ht="21" x14ac:dyDescent="0.25">
      <c r="B119" s="46" t="s">
        <v>106</v>
      </c>
      <c r="C119" s="47">
        <v>1</v>
      </c>
      <c r="D119" s="48">
        <v>8.9999999999999998E-4</v>
      </c>
    </row>
    <row r="120" spans="2:4" ht="21" x14ac:dyDescent="0.25">
      <c r="B120" s="46" t="s">
        <v>102</v>
      </c>
      <c r="C120" s="47">
        <v>1</v>
      </c>
      <c r="D120" s="48">
        <v>8.9999999999999998E-4</v>
      </c>
    </row>
    <row r="121" spans="2:4" ht="21" x14ac:dyDescent="0.25">
      <c r="B121" s="46" t="s">
        <v>76</v>
      </c>
      <c r="C121" s="47">
        <v>795</v>
      </c>
      <c r="D121" s="48">
        <v>0.73819999999999997</v>
      </c>
    </row>
    <row r="122" spans="2:4" ht="21" x14ac:dyDescent="0.25">
      <c r="B122" s="46" t="s">
        <v>103</v>
      </c>
      <c r="C122" s="47">
        <f>SUM(C91:C96)</f>
        <v>198</v>
      </c>
      <c r="D122" s="48">
        <f>SUM(D91:D96)</f>
        <v>0.18380000000000002</v>
      </c>
    </row>
    <row r="123" spans="2:4" ht="21.75" thickBot="1" x14ac:dyDescent="0.3">
      <c r="B123" s="46" t="s">
        <v>104</v>
      </c>
      <c r="C123" s="47">
        <f>C124-C122</f>
        <v>879</v>
      </c>
      <c r="D123" s="48">
        <f>D124-D122</f>
        <v>0.81630000000000025</v>
      </c>
    </row>
    <row r="124" spans="2:4" ht="21.75" thickBot="1" x14ac:dyDescent="0.3">
      <c r="B124" s="37" t="s">
        <v>17</v>
      </c>
      <c r="C124" s="38">
        <f>SUM(C91:C121)</f>
        <v>1077</v>
      </c>
      <c r="D124" s="39">
        <f>SUM(D91:D121)</f>
        <v>1.0001000000000002</v>
      </c>
    </row>
  </sheetData>
  <mergeCells count="3">
    <mergeCell ref="B6:D6"/>
    <mergeCell ref="F6:H6"/>
    <mergeCell ref="B84:D84"/>
  </mergeCells>
  <dataValidations count="2">
    <dataValidation type="list" allowBlank="1" showInputMessage="1" showErrorMessage="1" sqref="G5" xr:uid="{34FEEFFA-5D2C-49DC-A947-428925796184}">
      <formula1>"vultures@jpcert.or.jp,cve@mitre.org/cve@cert.org.tw,talos-cna@cisco.com/psirt@cisco.com,psirt@bosch.com,OTRO"</formula1>
    </dataValidation>
    <dataValidation type="list" allowBlank="1" showInputMessage="1" showErrorMessage="1" promptTitle="VALORES POSIBLES ASIGNADOR IOT" sqref="F5" xr:uid="{A799D430-A04E-40B4-A435-492374480A64}">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F1B46-EC99-4D91-93C7-4574C943178E}">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AÑO CREACIÓN</vt:lpstr>
      <vt:lpstr>AÑO PUBLICACIÓN</vt:lpstr>
      <vt:lpstr>AÑO MODIFICACIÓN</vt:lpstr>
      <vt:lpstr>TIPO DE OBJETO STIX 2.1 </vt:lpstr>
      <vt:lpstr>OBJETOS DE REFERENCIA</vt:lpstr>
      <vt:lpstr>NAME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2023-07-29T22:04:37Z</dcterms:created>
  <dcterms:modified xsi:type="dcterms:W3CDTF">2023-08-18T09:16:39Z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2023-08-18T09:16:39Z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9f86d2df-d055-4937-a986-ea33f3564385</vt:lpwstr>
  </property>
  <property fmtid="{D5CDD505-2E9C-101B-9397-08002B2CF9AE}" pid="8" name="MSIP_Label_019c027e-33b7-45fc-a572-8ffa5d09ec36_ContentBits">
    <vt:lpwstr>2</vt:lpwstr>
  </property>
</Properties>
</file>