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04686365" sheetId="1" r:id="rId1"/>
  </sheets>
  <calcPr fullCalcOnLoad="1"/>
</workbook>
</file>

<file path=xl/sharedStrings.xml><?xml version="1.0" encoding="utf-8"?>
<sst xmlns="http://schemas.openxmlformats.org/spreadsheetml/2006/main" count="112" uniqueCount="112">
  <si>
    <t xml:space="preserve">BANORTE  CTA 004686365 MOVIMIENTOS DEL MES: </t>
  </si>
  <si>
    <t>FEBRERO DE 2019</t>
  </si>
  <si>
    <t>Depósito</t>
  </si>
  <si>
    <t>CORPORATIVO</t>
  </si>
  <si>
    <t xml:space="preserve">CLABE INTERBANCARIA  </t>
  </si>
  <si>
    <t>Retiro</t>
  </si>
  <si>
    <t>FEBRERO</t>
  </si>
  <si>
    <t>Saldo final calculado</t>
  </si>
  <si>
    <t>Saldo final bancario</t>
  </si>
  <si>
    <t>Depósito conciliado</t>
  </si>
  <si>
    <t>Retiro conciliado</t>
  </si>
  <si>
    <t>Fecha</t>
  </si>
  <si>
    <t>Referencia</t>
  </si>
  <si>
    <t>Concepto</t>
  </si>
  <si>
    <t>Retiros</t>
  </si>
  <si>
    <t>Depósitos</t>
  </si>
  <si>
    <t>Saldo</t>
  </si>
  <si>
    <t>Concepto conciliado</t>
  </si>
  <si>
    <t>Documento</t>
  </si>
  <si>
    <t>1</t>
  </si>
  <si>
    <t>13/02/2019</t>
  </si>
  <si>
    <t/>
  </si>
  <si>
    <t>VENC. CAP. MDD/CONTRATO 0098937331 FOLIO 40604252 13/02</t>
  </si>
  <si>
    <t xml:space="preserve"> ,</t>
  </si>
  <si>
    <t>2</t>
  </si>
  <si>
    <t>INTERES MDD/CONTRATO 0098937331 FOLIO 40604252 13/02</t>
  </si>
  <si>
    <t>3</t>
  </si>
  <si>
    <t>Impuesto Sobre la Renta/CONTRATO 0098937331 FOLIO 40604252 13/02</t>
  </si>
  <si>
    <t>4</t>
  </si>
  <si>
    <t>DEP.EFECTIVO/</t>
  </si>
  <si>
    <t xml:space="preserve"> EFECTIVO Folio Corte: 182 Caja: 3 Sucursal: Planta 3/EFECTIVO LIQUIDACIÓN,</t>
  </si>
  <si>
    <t>5</t>
  </si>
  <si>
    <t>6</t>
  </si>
  <si>
    <t>7</t>
  </si>
  <si>
    <t>8</t>
  </si>
  <si>
    <t>9</t>
  </si>
  <si>
    <t>10</t>
  </si>
  <si>
    <t>11</t>
  </si>
  <si>
    <t>12</t>
  </si>
  <si>
    <t>130219</t>
  </si>
  <si>
    <t xml:space="preserve">TRASPASO A CUENTA DE TERCEROS/IVA:00989303.96    , A LA CUENTA: 0806012874, PAGO DE VARIAS FACTURAS GAS METROPOLITANO, AL R.F.C. GBB811003NUA</t>
  </si>
  <si>
    <t>13</t>
  </si>
  <si>
    <t>Comision x Internet 130219/Transferencias Tercero Banorte</t>
  </si>
  <si>
    <t>14</t>
  </si>
  <si>
    <t xml:space="preserve">IVA Com  x Internet 130219/Transferencias Tercero Banorte</t>
  </si>
  <si>
    <t>15</t>
  </si>
  <si>
    <t xml:space="preserve">CARGO POR PAGO CONCENTRACION/BEM INTERCAM BANCO  0000000000000000000000000000000107111049, AL RFC IBI061030GD4, RAS 88469044716700002621  FAC 002621</t>
  </si>
  <si>
    <t>16</t>
  </si>
  <si>
    <t>17</t>
  </si>
  <si>
    <t>18</t>
  </si>
  <si>
    <t>312022019</t>
  </si>
  <si>
    <t>DEP. REMOTO CH. SBC 0000540/CHEQUE RECIBIDO SBC POR SERVICIO DE DEPOSITOS REMOTOS, BCO. 036 CTA. 40128210077 NO.CHEQUE 0000540, REFERENCIA: 000000312022019</t>
  </si>
  <si>
    <t>19</t>
  </si>
  <si>
    <t>DEP. REMOTO CH. SBC 0000099/CHEQUE RECIBIDO SBC POR SERVICIO DE DEPOSITOS REMOTOS, BCO. 044 CTA. 00101867112 NO.CHEQUE 0000099, REFERENCIA: 000000312022019</t>
  </si>
  <si>
    <t xml:space="preserve"> CHEQUES OTROS 3/CHEQUE 0000099             ,</t>
  </si>
  <si>
    <t>20</t>
  </si>
  <si>
    <t>DEP. REMOTO CH. SBC 0001171/CHEQUE RECIBIDO SBC POR SERVICIO DE DEPOSITOS REMOTOS, BCO. 044 CTA. 00105204437 NO.CHEQUE 0001171, REFERENCIA: 000000312022019</t>
  </si>
  <si>
    <t>21</t>
  </si>
  <si>
    <t>DEP. REMOTO CH. SBC 0001065/CHEQUE RECIBIDO SBC POR SERVICIO DE DEPOSITOS REMOTOS, BCO. 044 CTA. 00106111866 NO.CHEQUE 0001065, REFERENCIA: 000000312022019</t>
  </si>
  <si>
    <t xml:space="preserve"> CHEQUES OTROS 3/CHEQUE 0001065             ,</t>
  </si>
  <si>
    <t>22</t>
  </si>
  <si>
    <t>DEP. REMOTO CH. SBC 0001706/CHEQUE RECIBIDO SBC POR SERVICIO DE DEPOSITOS REMOTOS, BCO. 036 CTA. 50034836878 NO.CHEQUE 0001706, REFERENCIA: 000000312022019</t>
  </si>
  <si>
    <t>23</t>
  </si>
  <si>
    <t>212022019</t>
  </si>
  <si>
    <t>DEP. REMOTO CH. SBC 0004567/CHEQUE RECIBIDO SBC POR SERVICIO DE DEPOSITOS REMOTOS, BCO. 062 CTA. 00136106678 NO.CHEQUE 0004567, REFERENCIA: 000000212022019</t>
  </si>
  <si>
    <t xml:space="preserve"> CHEQUES OTROS 2/CHEQUE 0004567             ,</t>
  </si>
  <si>
    <t>24</t>
  </si>
  <si>
    <t>DEP. REMOTO CH. SBC 0006101/CHEQUE RECIBIDO SBC POR SERVICIO DE DEPOSITOS REMOTOS, BCO. 044 CTA. 00102865855 NO.CHEQUE 0006101, REFERENCIA: 000000212022019</t>
  </si>
  <si>
    <t xml:space="preserve"> CHEQUES OTROS 2/CHEQUE 0006101             ,</t>
  </si>
  <si>
    <t>25</t>
  </si>
  <si>
    <t>DEP. REMOTO CH. SBC 0002348/CHEQUE RECIBIDO SBC POR SERVICIO DE DEPOSITOS REMOTOS, BCO. 044 CTA. 00105003229 NO.CHEQUE 0002348, REFERENCIA: 000000212022019</t>
  </si>
  <si>
    <t xml:space="preserve"> CHEQUES OTROS 2/CHEQUE 0002348             ,</t>
  </si>
  <si>
    <t>26</t>
  </si>
  <si>
    <t>DEP. REMOTO CH. SBC 0000481/CHEQUE RECIBIDO SBC POR SERVICIO DE DEPOSITOS REMOTOS, BCO. 030 CTA. 19052310101 NO.CHEQUE 0000481, REFERENCIA: 000000312022019</t>
  </si>
  <si>
    <t>27</t>
  </si>
  <si>
    <t>DEP. REMOTO CH. SBC 0000281/CHEQUE RECIBIDO SBC POR SERVICIO DE DEPOSITOS REMOTOS, BCO. 036 CTA. 50000872990 NO.CHEQUE 0000281, REFERENCIA: 000000312022019</t>
  </si>
  <si>
    <t xml:space="preserve"> CHEQUES OTROS 3/CHEQUE 0000281             ,</t>
  </si>
  <si>
    <t>28</t>
  </si>
  <si>
    <t>DEP. REMOTO CH. SBC 0001080/CHEQUE RECIBIDO SBC POR SERVICIO DE DEPOSITOS REMOTOS, BCO. 036 CTA. 50025784931 NO.CHEQUE 0001080, REFERENCIA: 000000312022019</t>
  </si>
  <si>
    <t xml:space="preserve"> CHEQUES OTROS 3/CHEQUE 0001080             ,</t>
  </si>
  <si>
    <t>29</t>
  </si>
  <si>
    <t>DEP. REMOTO CH. SBC 0004574/CHEQUE RECIBIDO SBC POR SERVICIO DE DEPOSITOS REMOTOS, BCO. 044 CTA. 00103470547 NO.CHEQUE 0004574, REFERENCIA: 000000312022019</t>
  </si>
  <si>
    <t xml:space="preserve"> CHEQUES OTROS 3/CHEQUE 0004574             ,</t>
  </si>
  <si>
    <t>30</t>
  </si>
  <si>
    <t>DEP. REMOTO CH. SBC 0002826/CHEQUE RECIBIDO SBC POR SERVICIO DE DEPOSITOS REMOTOS, BCO. 044 CTA. 00101032437 NO.CHEQUE 0002826, REFERENCIA: 000000312022019</t>
  </si>
  <si>
    <t xml:space="preserve"> CHEQUES OTROS 3/CHEQUE 0002826             ,</t>
  </si>
  <si>
    <t>31</t>
  </si>
  <si>
    <t>DEP. REMOTO CH. SBC 0000278/CHEQUE RECIBIDO SBC POR SERVICIO DE DEPOSITOS REMOTOS, BCO. 036 CTA. 50040495142 NO.CHEQUE 0000278, REFERENCIA: 000000212022019</t>
  </si>
  <si>
    <t xml:space="preserve"> CHEQUES OTROS 2/CHEQUE 0000278             ,</t>
  </si>
  <si>
    <t>32</t>
  </si>
  <si>
    <t xml:space="preserve">DEPOSITO REMOTO CHQS.BANORTE/TOTAL DE          1 CHEQUES BANORTE RECIBIDOS, POR SERVICIO DE DEPOSITOS REMOTOS., REFERENCIA: 000000312022019</t>
  </si>
  <si>
    <t xml:space="preserve"> CHEQUES BANORTE 3/CHEQUE 0002223             ,</t>
  </si>
  <si>
    <t>33</t>
  </si>
  <si>
    <t xml:space="preserve">DEPOSITO REMOTO CHQS.BANORTE/TOTAL DE          1 CHEQUES BANORTE RECIBIDOS, POR SERVICIO DE DEPOSITOS REMOTOS., REFERENCIA: 000000212022019</t>
  </si>
  <si>
    <t xml:space="preserve"> CHEQUES BANORTE 2/CHEQUE 0003308             ,</t>
  </si>
  <si>
    <t>34</t>
  </si>
  <si>
    <t xml:space="preserve"> CHEQUES OTROS 3/CHEQUE 8087575             ,</t>
  </si>
  <si>
    <t>35</t>
  </si>
  <si>
    <t>130219 CVE RAS</t>
  </si>
  <si>
    <t xml:space="preserve">085901388350304492/SPEI RECIBIDO, BCO:0002 BANAMEX             HR LIQ: 11:27:24, DEL CLIENTE GAS METROPOLITANO SA DE CV, DE LA CLABE 002180020842869349   CON RFC GME540707CD1, CONCEPTO: DEP ELECT DEL DIA TRASP BTE CONCENTRADOR, REFERENCIA: 0130219 CVE RAST: 085901388350304492</t>
  </si>
  <si>
    <t>36</t>
  </si>
  <si>
    <t>250219</t>
  </si>
  <si>
    <t xml:space="preserve">TRASPASO A CUENTA PROPIA/IVA:00000000.00    , A LA CUENTA 0089348641, TRASPASO PAGO PEMEX AL R.F.C. GME540707CD1</t>
  </si>
  <si>
    <t>37</t>
  </si>
  <si>
    <t xml:space="preserve">002601001902130000696369/SPEI RECIBIDO, BCO:0012 BBVA BANCOMER       HR LIQ: 12:33:39, DEL CLIENTE GAS METROPOLITANO SA  DE CV, DE LA CLABE 012180001543555987   CON RFC GME540707CD1, CONCEPTO: TRASPASO BANCOMER A BANORTE CONCENTRADOR, REFERENCIA: 0130219 CVE RAST: 002601001902130000696369</t>
  </si>
  <si>
    <t>38</t>
  </si>
  <si>
    <t xml:space="preserve">2019021340014 TCT0000497888090/SPEI RECIBIDO, BCO:0014 SANTANDER           HR LIQ: 12:50:43, DEL CLIENTE GAS METROPOLITANO SA DE CV, DE LA CLABE 014180655015916550   CON RFC GME540707CD1, CONCEPTO: TRASPASO DEL DIA SANTANDER A BANORTE, REFERENCIA: 0130219 CVE RAST: 2019021340014 TCT0000497888090</t>
  </si>
  <si>
    <t>39</t>
  </si>
  <si>
    <t>INVERSION MDD/CTO 0098937331 13/02</t>
  </si>
  <si>
    <t>40</t>
  </si>
  <si>
    <t xml:space="preserve">HSBC059770/SPEI RECIBIDO, BCO:0021 HSBC                HR LIQ: 14:21:34, DEL CLIENTE GAS METROPOLITANO  S A  DE C V, DE LA CLABE 021180040293499743   CON RFC GME540707CD1, CONCEPTO: TRASP DEL DIA HSBC9974 A CONEC, REFERENCIA: 0130219 CVE RAST: HSBC059770</t>
  </si>
  <si>
    <t>41</t>
  </si>
</sst>
</file>

<file path=xl/styles.xml><?xml version="1.0" encoding="utf-8"?>
<styleSheet xmlns="http://schemas.openxmlformats.org/spreadsheetml/2006/main">
  <numFmts count="1">
    <numFmt numFmtId="164" formatCode="$###,###,##0.00"/>
  </numFmts>
  <fonts count="5">
    <font>
      <sz val="11"/>
      <name val="Calibri"/>
    </font>
    <font>
      <b/>
      <sz val="13"/>
      <color rgb="FFFFFFFF" tint="0"/>
      <name val="Calibri"/>
    </font>
    <font>
      <b/>
      <sz val="11"/>
      <color rgb="FFFFFFFF" tint="0"/>
      <name val="Calibri"/>
    </font>
    <font>
      <b/>
      <i/>
      <sz val="11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50"/>
  <sheetViews>
    <sheetView workbookViewId="0"/>
  </sheetViews>
  <sheetFormatPr defaultRowHeight="15"/>
  <sheetData>
    <row r="1"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2" t="s">
        <v>1</v>
      </c>
      <c r="J1" s="2" t="s">
        <v>1</v>
      </c>
      <c r="L1" s="3" t="s">
        <v>2</v>
      </c>
      <c r="M1" s="5">
        <f>SUM(J8:J50)</f>
        <v>25849877.3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3" t="s">
        <v>5</v>
      </c>
      <c r="M2" s="5">
        <f>SUM(I8:I50)</f>
        <v>24441292.28</v>
      </c>
    </row>
    <row r="3"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L3" s="3" t="s">
        <v>7</v>
      </c>
      <c r="M3" s="5">
        <f>(K8 + I8 - J8) + M1 - M2</f>
        <v>1934121.5099999979</v>
      </c>
    </row>
    <row r="4">
      <c r="L4" s="3" t="s">
        <v>8</v>
      </c>
      <c r="M4" s="5">
        <f>SUM(K50)</f>
        <v>15015010.27</v>
      </c>
    </row>
    <row r="5">
      <c r="L5" s="3" t="s">
        <v>9</v>
      </c>
      <c r="M5" s="5">
        <v>1912735.48</v>
      </c>
    </row>
    <row r="6">
      <c r="L6" s="3" t="s">
        <v>10</v>
      </c>
      <c r="M6" s="5">
        <v>0</v>
      </c>
    </row>
    <row r="7">
      <c r="B7" s="4" t="s">
        <v>11</v>
      </c>
      <c r="C7" s="4" t="s">
        <v>12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18</v>
      </c>
    </row>
    <row r="8">
      <c r="A8" s="0" t="s">
        <v>19</v>
      </c>
      <c r="B8" s="0" t="s">
        <v>20</v>
      </c>
      <c r="C8" s="0" t="s">
        <v>21</v>
      </c>
      <c r="D8" s="0" t="s">
        <v>22</v>
      </c>
      <c r="I8" s="5">
        <v>0</v>
      </c>
      <c r="J8" s="5">
        <v>23000000</v>
      </c>
      <c r="K8" s="5">
        <v>23525536.49</v>
      </c>
      <c r="L8" s="0" t="s">
        <v>23</v>
      </c>
    </row>
    <row r="9">
      <c r="A9" s="0" t="s">
        <v>24</v>
      </c>
      <c r="B9" s="0" t="s">
        <v>20</v>
      </c>
      <c r="C9" s="0" t="s">
        <v>21</v>
      </c>
      <c r="D9" s="0" t="s">
        <v>25</v>
      </c>
      <c r="I9" s="5">
        <v>0</v>
      </c>
      <c r="J9" s="5">
        <v>3833.33</v>
      </c>
      <c r="K9" s="5">
        <v>23529369.82</v>
      </c>
      <c r="L9" s="0" t="s">
        <v>23</v>
      </c>
    </row>
    <row r="10">
      <c r="A10" s="0" t="s">
        <v>26</v>
      </c>
      <c r="B10" s="0" t="s">
        <v>20</v>
      </c>
      <c r="C10" s="0" t="s">
        <v>21</v>
      </c>
      <c r="D10" s="0" t="s">
        <v>27</v>
      </c>
      <c r="I10" s="5">
        <v>655.34</v>
      </c>
      <c r="J10" s="5">
        <v>0</v>
      </c>
      <c r="K10" s="5">
        <v>23528714.48</v>
      </c>
      <c r="L10" s="0" t="s">
        <v>23</v>
      </c>
    </row>
    <row r="11">
      <c r="A11" s="0" t="s">
        <v>28</v>
      </c>
      <c r="B11" s="0" t="s">
        <v>20</v>
      </c>
      <c r="C11" s="0" t="s">
        <v>21</v>
      </c>
      <c r="D11" s="0" t="s">
        <v>29</v>
      </c>
      <c r="I11" s="5">
        <v>0</v>
      </c>
      <c r="J11" s="5">
        <v>69900</v>
      </c>
      <c r="K11" s="5">
        <v>23598614.48</v>
      </c>
      <c r="L11" s="0" t="s">
        <v>30</v>
      </c>
    </row>
    <row r="12">
      <c r="A12" s="0" t="s">
        <v>31</v>
      </c>
      <c r="B12" s="0" t="s">
        <v>20</v>
      </c>
      <c r="C12" s="0" t="s">
        <v>21</v>
      </c>
      <c r="D12" s="0" t="s">
        <v>29</v>
      </c>
      <c r="I12" s="5">
        <v>0</v>
      </c>
      <c r="J12" s="5">
        <v>31011.2</v>
      </c>
      <c r="K12" s="5">
        <v>23629625.68</v>
      </c>
      <c r="L12" s="0" t="s">
        <v>23</v>
      </c>
    </row>
    <row r="13">
      <c r="A13" s="0" t="s">
        <v>32</v>
      </c>
      <c r="B13" s="0" t="s">
        <v>20</v>
      </c>
      <c r="C13" s="0" t="s">
        <v>21</v>
      </c>
      <c r="D13" s="0" t="s">
        <v>29</v>
      </c>
      <c r="I13" s="5">
        <v>0</v>
      </c>
      <c r="J13" s="5">
        <v>150000</v>
      </c>
      <c r="K13" s="5">
        <v>23779625.68</v>
      </c>
      <c r="L13" s="0" t="s">
        <v>23</v>
      </c>
    </row>
    <row r="14">
      <c r="A14" s="0" t="s">
        <v>33</v>
      </c>
      <c r="B14" s="0" t="s">
        <v>20</v>
      </c>
      <c r="C14" s="0" t="s">
        <v>21</v>
      </c>
      <c r="D14" s="0" t="s">
        <v>29</v>
      </c>
      <c r="I14" s="5">
        <v>0</v>
      </c>
      <c r="J14" s="5">
        <v>257588.15</v>
      </c>
      <c r="K14" s="5">
        <v>24037213.83</v>
      </c>
      <c r="L14" s="0" t="s">
        <v>23</v>
      </c>
    </row>
    <row r="15">
      <c r="A15" s="0" t="s">
        <v>34</v>
      </c>
      <c r="B15" s="0" t="s">
        <v>20</v>
      </c>
      <c r="C15" s="0" t="s">
        <v>21</v>
      </c>
      <c r="D15" s="0" t="s">
        <v>29</v>
      </c>
      <c r="I15" s="5">
        <v>0</v>
      </c>
      <c r="J15" s="5">
        <v>300000</v>
      </c>
      <c r="K15" s="5">
        <v>24337213.83</v>
      </c>
      <c r="L15" s="0" t="s">
        <v>23</v>
      </c>
    </row>
    <row r="16">
      <c r="A16" s="0" t="s">
        <v>35</v>
      </c>
      <c r="B16" s="0" t="s">
        <v>20</v>
      </c>
      <c r="C16" s="0" t="s">
        <v>21</v>
      </c>
      <c r="D16" s="0" t="s">
        <v>29</v>
      </c>
      <c r="I16" s="5">
        <v>0</v>
      </c>
      <c r="J16" s="5">
        <v>500000</v>
      </c>
      <c r="K16" s="5">
        <v>24837213.83</v>
      </c>
      <c r="L16" s="0" t="s">
        <v>30</v>
      </c>
    </row>
    <row r="17">
      <c r="A17" s="0" t="s">
        <v>36</v>
      </c>
      <c r="B17" s="0" t="s">
        <v>20</v>
      </c>
      <c r="C17" s="0" t="s">
        <v>21</v>
      </c>
      <c r="D17" s="0" t="s">
        <v>29</v>
      </c>
      <c r="I17" s="5">
        <v>0</v>
      </c>
      <c r="J17" s="5">
        <v>400000</v>
      </c>
      <c r="K17" s="5">
        <v>25237213.83</v>
      </c>
      <c r="L17" s="0" t="s">
        <v>30</v>
      </c>
    </row>
    <row r="18">
      <c r="A18" s="0" t="s">
        <v>37</v>
      </c>
      <c r="B18" s="0" t="s">
        <v>20</v>
      </c>
      <c r="C18" s="0" t="s">
        <v>21</v>
      </c>
      <c r="D18" s="0" t="s">
        <v>29</v>
      </c>
      <c r="I18" s="5">
        <v>0</v>
      </c>
      <c r="J18" s="5">
        <v>374445.48</v>
      </c>
      <c r="K18" s="5">
        <v>25611659.31</v>
      </c>
      <c r="L18" s="0" t="s">
        <v>23</v>
      </c>
    </row>
    <row r="19">
      <c r="A19" s="0" t="s">
        <v>38</v>
      </c>
      <c r="B19" s="0" t="s">
        <v>20</v>
      </c>
      <c r="C19" s="0" t="s">
        <v>39</v>
      </c>
      <c r="D19" s="0" t="s">
        <v>40</v>
      </c>
      <c r="I19" s="5">
        <v>7172453.75</v>
      </c>
      <c r="J19" s="5">
        <v>0</v>
      </c>
      <c r="K19" s="5">
        <v>18439205.56</v>
      </c>
      <c r="L19" s="0" t="s">
        <v>23</v>
      </c>
    </row>
    <row r="20">
      <c r="A20" s="0" t="s">
        <v>41</v>
      </c>
      <c r="B20" s="0" t="s">
        <v>20</v>
      </c>
      <c r="C20" s="0" t="s">
        <v>21</v>
      </c>
      <c r="D20" s="0" t="s">
        <v>42</v>
      </c>
      <c r="I20" s="5">
        <v>3</v>
      </c>
      <c r="J20" s="5">
        <v>0</v>
      </c>
      <c r="K20" s="5">
        <v>18439202.56</v>
      </c>
      <c r="L20" s="0" t="s">
        <v>23</v>
      </c>
    </row>
    <row r="21">
      <c r="A21" s="0" t="s">
        <v>43</v>
      </c>
      <c r="B21" s="0" t="s">
        <v>20</v>
      </c>
      <c r="C21" s="0" t="s">
        <v>21</v>
      </c>
      <c r="D21" s="0" t="s">
        <v>44</v>
      </c>
      <c r="I21" s="5">
        <v>0.48</v>
      </c>
      <c r="J21" s="5">
        <v>0</v>
      </c>
      <c r="K21" s="5">
        <v>18439202.08</v>
      </c>
      <c r="L21" s="0" t="s">
        <v>23</v>
      </c>
    </row>
    <row r="22">
      <c r="A22" s="0" t="s">
        <v>45</v>
      </c>
      <c r="B22" s="0" t="s">
        <v>20</v>
      </c>
      <c r="C22" s="0" t="s">
        <v>21</v>
      </c>
      <c r="D22" s="0" t="s">
        <v>46</v>
      </c>
      <c r="I22" s="5">
        <v>3876000</v>
      </c>
      <c r="J22" s="5">
        <v>0</v>
      </c>
      <c r="K22" s="5">
        <v>14563202.08</v>
      </c>
      <c r="L22" s="0" t="s">
        <v>23</v>
      </c>
    </row>
    <row r="23">
      <c r="A23" s="0" t="s">
        <v>47</v>
      </c>
      <c r="B23" s="0" t="s">
        <v>20</v>
      </c>
      <c r="C23" s="0" t="s">
        <v>21</v>
      </c>
      <c r="D23" s="0" t="s">
        <v>29</v>
      </c>
      <c r="I23" s="5">
        <v>0</v>
      </c>
      <c r="J23" s="5">
        <v>200000</v>
      </c>
      <c r="K23" s="5">
        <v>14763202.08</v>
      </c>
      <c r="L23" s="0" t="s">
        <v>23</v>
      </c>
    </row>
    <row r="24">
      <c r="A24" s="0" t="s">
        <v>48</v>
      </c>
      <c r="B24" s="0" t="s">
        <v>20</v>
      </c>
      <c r="C24" s="0" t="s">
        <v>21</v>
      </c>
      <c r="D24" s="0" t="s">
        <v>29</v>
      </c>
      <c r="I24" s="5">
        <v>0</v>
      </c>
      <c r="J24" s="5">
        <v>250000</v>
      </c>
      <c r="K24" s="5">
        <v>15013202.08</v>
      </c>
      <c r="L24" s="0" t="s">
        <v>23</v>
      </c>
    </row>
    <row r="25">
      <c r="A25" s="0" t="s">
        <v>49</v>
      </c>
      <c r="B25" s="0" t="s">
        <v>20</v>
      </c>
      <c r="C25" s="0" t="s">
        <v>50</v>
      </c>
      <c r="D25" s="0" t="s">
        <v>51</v>
      </c>
      <c r="I25" s="5">
        <v>0</v>
      </c>
      <c r="J25" s="5">
        <v>1808.19</v>
      </c>
      <c r="K25" s="5">
        <v>15015010.27</v>
      </c>
      <c r="L25" s="0" t="s">
        <v>23</v>
      </c>
    </row>
    <row r="26">
      <c r="A26" s="0" t="s">
        <v>52</v>
      </c>
      <c r="B26" s="0" t="s">
        <v>20</v>
      </c>
      <c r="C26" s="0" t="s">
        <v>50</v>
      </c>
      <c r="D26" s="0" t="s">
        <v>53</v>
      </c>
      <c r="I26" s="5">
        <v>0</v>
      </c>
      <c r="J26" s="5">
        <v>909.09</v>
      </c>
      <c r="K26" s="5">
        <v>15015919.36</v>
      </c>
      <c r="L26" s="0" t="s">
        <v>54</v>
      </c>
    </row>
    <row r="27">
      <c r="A27" s="0" t="s">
        <v>55</v>
      </c>
      <c r="B27" s="0" t="s">
        <v>20</v>
      </c>
      <c r="C27" s="0" t="s">
        <v>50</v>
      </c>
      <c r="D27" s="0" t="s">
        <v>56</v>
      </c>
      <c r="I27" s="5">
        <v>0</v>
      </c>
      <c r="J27" s="5">
        <v>2007.99</v>
      </c>
      <c r="K27" s="5">
        <v>15017927.35</v>
      </c>
      <c r="L27" s="0" t="s">
        <v>23</v>
      </c>
    </row>
    <row r="28">
      <c r="A28" s="0" t="s">
        <v>57</v>
      </c>
      <c r="B28" s="0" t="s">
        <v>20</v>
      </c>
      <c r="C28" s="0" t="s">
        <v>50</v>
      </c>
      <c r="D28" s="0" t="s">
        <v>58</v>
      </c>
      <c r="I28" s="5">
        <v>0</v>
      </c>
      <c r="J28" s="5">
        <v>2117.88</v>
      </c>
      <c r="K28" s="5">
        <v>15020045.23</v>
      </c>
      <c r="L28" s="0" t="s">
        <v>59</v>
      </c>
    </row>
    <row r="29">
      <c r="A29" s="0" t="s">
        <v>60</v>
      </c>
      <c r="B29" s="0" t="s">
        <v>20</v>
      </c>
      <c r="C29" s="0" t="s">
        <v>50</v>
      </c>
      <c r="D29" s="0" t="s">
        <v>61</v>
      </c>
      <c r="I29" s="5">
        <v>0</v>
      </c>
      <c r="J29" s="5">
        <v>3336.66</v>
      </c>
      <c r="K29" s="5">
        <v>15023381.89</v>
      </c>
      <c r="L29" s="0" t="s">
        <v>23</v>
      </c>
    </row>
    <row r="30">
      <c r="A30" s="0" t="s">
        <v>62</v>
      </c>
      <c r="B30" s="0" t="s">
        <v>20</v>
      </c>
      <c r="C30" s="0" t="s">
        <v>63</v>
      </c>
      <c r="D30" s="0" t="s">
        <v>64</v>
      </c>
      <c r="I30" s="5">
        <v>0</v>
      </c>
      <c r="J30" s="5">
        <v>26557.55</v>
      </c>
      <c r="K30" s="5">
        <v>15049939.44</v>
      </c>
      <c r="L30" s="0" t="s">
        <v>65</v>
      </c>
    </row>
    <row r="31">
      <c r="A31" s="0" t="s">
        <v>66</v>
      </c>
      <c r="B31" s="0" t="s">
        <v>20</v>
      </c>
      <c r="C31" s="0" t="s">
        <v>63</v>
      </c>
      <c r="D31" s="0" t="s">
        <v>67</v>
      </c>
      <c r="I31" s="5">
        <v>0</v>
      </c>
      <c r="J31" s="5">
        <v>2647.35</v>
      </c>
      <c r="K31" s="5">
        <v>15052586.79</v>
      </c>
      <c r="L31" s="0" t="s">
        <v>68</v>
      </c>
    </row>
    <row r="32">
      <c r="A32" s="0" t="s">
        <v>69</v>
      </c>
      <c r="B32" s="0" t="s">
        <v>20</v>
      </c>
      <c r="C32" s="0" t="s">
        <v>63</v>
      </c>
      <c r="D32" s="0" t="s">
        <v>70</v>
      </c>
      <c r="I32" s="5">
        <v>0</v>
      </c>
      <c r="J32" s="5">
        <v>1168.83</v>
      </c>
      <c r="K32" s="5">
        <v>15053755.62</v>
      </c>
      <c r="L32" s="0" t="s">
        <v>71</v>
      </c>
    </row>
    <row r="33">
      <c r="A33" s="0" t="s">
        <v>72</v>
      </c>
      <c r="B33" s="0" t="s">
        <v>20</v>
      </c>
      <c r="C33" s="0" t="s">
        <v>50</v>
      </c>
      <c r="D33" s="0" t="s">
        <v>73</v>
      </c>
      <c r="I33" s="5">
        <v>0</v>
      </c>
      <c r="J33" s="5">
        <v>800</v>
      </c>
      <c r="K33" s="5">
        <v>15054555.62</v>
      </c>
      <c r="L33" s="0" t="s">
        <v>23</v>
      </c>
    </row>
    <row r="34">
      <c r="A34" s="0" t="s">
        <v>74</v>
      </c>
      <c r="B34" s="0" t="s">
        <v>20</v>
      </c>
      <c r="C34" s="0" t="s">
        <v>50</v>
      </c>
      <c r="D34" s="0" t="s">
        <v>75</v>
      </c>
      <c r="I34" s="5">
        <v>0</v>
      </c>
      <c r="J34" s="5">
        <v>356</v>
      </c>
      <c r="K34" s="5">
        <v>15054911.62</v>
      </c>
      <c r="L34" s="0" t="s">
        <v>76</v>
      </c>
    </row>
    <row r="35">
      <c r="A35" s="0" t="s">
        <v>77</v>
      </c>
      <c r="B35" s="0" t="s">
        <v>20</v>
      </c>
      <c r="C35" s="0" t="s">
        <v>50</v>
      </c>
      <c r="D35" s="0" t="s">
        <v>78</v>
      </c>
      <c r="I35" s="5">
        <v>0</v>
      </c>
      <c r="J35" s="5">
        <v>399.6</v>
      </c>
      <c r="K35" s="5">
        <v>15055311.22</v>
      </c>
      <c r="L35" s="0" t="s">
        <v>79</v>
      </c>
    </row>
    <row r="36">
      <c r="A36" s="0" t="s">
        <v>80</v>
      </c>
      <c r="B36" s="0" t="s">
        <v>20</v>
      </c>
      <c r="C36" s="0" t="s">
        <v>50</v>
      </c>
      <c r="D36" s="0" t="s">
        <v>81</v>
      </c>
      <c r="I36" s="5">
        <v>0</v>
      </c>
      <c r="J36" s="5">
        <v>800</v>
      </c>
      <c r="K36" s="5">
        <v>15056111.22</v>
      </c>
      <c r="L36" s="0" t="s">
        <v>82</v>
      </c>
    </row>
    <row r="37">
      <c r="A37" s="0" t="s">
        <v>83</v>
      </c>
      <c r="B37" s="0" t="s">
        <v>20</v>
      </c>
      <c r="C37" s="0" t="s">
        <v>50</v>
      </c>
      <c r="D37" s="0" t="s">
        <v>84</v>
      </c>
      <c r="I37" s="5">
        <v>0</v>
      </c>
      <c r="J37" s="5">
        <v>1398.6</v>
      </c>
      <c r="K37" s="5">
        <v>15057509.82</v>
      </c>
      <c r="L37" s="0" t="s">
        <v>85</v>
      </c>
    </row>
    <row r="38">
      <c r="A38" s="0" t="s">
        <v>86</v>
      </c>
      <c r="B38" s="0" t="s">
        <v>20</v>
      </c>
      <c r="C38" s="0" t="s">
        <v>63</v>
      </c>
      <c r="D38" s="0" t="s">
        <v>87</v>
      </c>
      <c r="I38" s="5">
        <v>0</v>
      </c>
      <c r="J38" s="5">
        <v>3100</v>
      </c>
      <c r="K38" s="5">
        <v>15060609.82</v>
      </c>
      <c r="L38" s="0" t="s">
        <v>88</v>
      </c>
    </row>
    <row r="39">
      <c r="A39" s="0" t="s">
        <v>89</v>
      </c>
      <c r="B39" s="0" t="s">
        <v>20</v>
      </c>
      <c r="C39" s="0" t="s">
        <v>50</v>
      </c>
      <c r="D39" s="0" t="s">
        <v>90</v>
      </c>
      <c r="I39" s="5">
        <v>0</v>
      </c>
      <c r="J39" s="5">
        <v>3896.1</v>
      </c>
      <c r="K39" s="5">
        <v>15064505.92</v>
      </c>
      <c r="L39" s="0" t="s">
        <v>91</v>
      </c>
    </row>
    <row r="40">
      <c r="A40" s="0" t="s">
        <v>92</v>
      </c>
      <c r="B40" s="0" t="s">
        <v>20</v>
      </c>
      <c r="C40" s="0" t="s">
        <v>63</v>
      </c>
      <c r="D40" s="0" t="s">
        <v>93</v>
      </c>
      <c r="I40" s="5">
        <v>0</v>
      </c>
      <c r="J40" s="5">
        <v>22977</v>
      </c>
      <c r="K40" s="5">
        <v>15087482.92</v>
      </c>
      <c r="L40" s="0" t="s">
        <v>94</v>
      </c>
    </row>
    <row r="41">
      <c r="A41" s="0" t="s">
        <v>95</v>
      </c>
      <c r="B41" s="0" t="s">
        <v>20</v>
      </c>
      <c r="C41" s="0" t="s">
        <v>50</v>
      </c>
      <c r="D41" s="0" t="s">
        <v>90</v>
      </c>
      <c r="I41" s="5">
        <v>0</v>
      </c>
      <c r="J41" s="5">
        <v>1300</v>
      </c>
      <c r="K41" s="5">
        <v>15088782.92</v>
      </c>
      <c r="L41" s="0" t="s">
        <v>96</v>
      </c>
    </row>
    <row r="42">
      <c r="A42" s="0" t="s">
        <v>97</v>
      </c>
      <c r="B42" s="0" t="s">
        <v>20</v>
      </c>
      <c r="C42" s="0" t="s">
        <v>98</v>
      </c>
      <c r="D42" s="0" t="s">
        <v>99</v>
      </c>
      <c r="I42" s="5">
        <v>0</v>
      </c>
      <c r="J42" s="5">
        <v>24882.92</v>
      </c>
      <c r="K42" s="5">
        <v>15113665.84</v>
      </c>
      <c r="L42" s="0" t="s">
        <v>23</v>
      </c>
    </row>
    <row r="43">
      <c r="A43" s="0" t="s">
        <v>100</v>
      </c>
      <c r="B43" s="0" t="s">
        <v>20</v>
      </c>
      <c r="C43" s="0" t="s">
        <v>101</v>
      </c>
      <c r="D43" s="0" t="s">
        <v>102</v>
      </c>
      <c r="I43" s="5">
        <v>4392179.71</v>
      </c>
      <c r="J43" s="5">
        <v>0</v>
      </c>
      <c r="K43" s="5">
        <v>10721486.13</v>
      </c>
      <c r="L43" s="0" t="s">
        <v>23</v>
      </c>
    </row>
    <row r="44">
      <c r="A44" s="0" t="s">
        <v>103</v>
      </c>
      <c r="B44" s="0" t="s">
        <v>20</v>
      </c>
      <c r="C44" s="0" t="s">
        <v>98</v>
      </c>
      <c r="D44" s="0" t="s">
        <v>104</v>
      </c>
      <c r="I44" s="5">
        <v>0</v>
      </c>
      <c r="J44" s="5">
        <v>59894.49</v>
      </c>
      <c r="K44" s="5">
        <v>10781380.62</v>
      </c>
      <c r="L44" s="0" t="s">
        <v>23</v>
      </c>
    </row>
    <row r="45">
      <c r="A45" s="0" t="s">
        <v>105</v>
      </c>
      <c r="B45" s="0" t="s">
        <v>20</v>
      </c>
      <c r="C45" s="0" t="s">
        <v>98</v>
      </c>
      <c r="D45" s="0" t="s">
        <v>106</v>
      </c>
      <c r="I45" s="5">
        <v>0</v>
      </c>
      <c r="J45" s="5">
        <v>49794.3</v>
      </c>
      <c r="K45" s="5">
        <v>10831174.92</v>
      </c>
      <c r="L45" s="0" t="s">
        <v>23</v>
      </c>
    </row>
    <row r="46">
      <c r="A46" s="0" t="s">
        <v>107</v>
      </c>
      <c r="B46" s="0" t="s">
        <v>20</v>
      </c>
      <c r="C46" s="0" t="s">
        <v>21</v>
      </c>
      <c r="D46" s="0" t="s">
        <v>108</v>
      </c>
      <c r="I46" s="5">
        <v>9000000</v>
      </c>
      <c r="J46" s="5">
        <v>0</v>
      </c>
      <c r="K46" s="5">
        <v>1831174.92</v>
      </c>
      <c r="L46" s="0" t="s">
        <v>23</v>
      </c>
    </row>
    <row r="47">
      <c r="A47" s="0" t="s">
        <v>109</v>
      </c>
      <c r="B47" s="0" t="s">
        <v>20</v>
      </c>
      <c r="C47" s="0" t="s">
        <v>98</v>
      </c>
      <c r="D47" s="0" t="s">
        <v>110</v>
      </c>
      <c r="I47" s="5">
        <v>0</v>
      </c>
      <c r="J47" s="5">
        <v>15044.34</v>
      </c>
      <c r="K47" s="5">
        <v>1846219.26</v>
      </c>
      <c r="L47" s="0" t="s">
        <v>23</v>
      </c>
    </row>
    <row r="48">
      <c r="A48" s="0" t="s">
        <v>111</v>
      </c>
      <c r="B48" s="0" t="s">
        <v>20</v>
      </c>
      <c r="C48" s="0" t="s">
        <v>21</v>
      </c>
      <c r="D48" s="0" t="s">
        <v>29</v>
      </c>
      <c r="I48" s="5">
        <v>0</v>
      </c>
      <c r="J48" s="5">
        <v>80402.25</v>
      </c>
      <c r="K48" s="5">
        <v>1926621.51</v>
      </c>
      <c r="L48" s="0" t="s">
        <v>23</v>
      </c>
    </row>
    <row r="49">
      <c r="A49" s="0" t="s">
        <v>49</v>
      </c>
      <c r="B49" s="0" t="s">
        <v>20</v>
      </c>
      <c r="C49" s="0" t="s">
        <v>50</v>
      </c>
      <c r="D49" s="0" t="s">
        <v>51</v>
      </c>
      <c r="I49" s="5">
        <v>0</v>
      </c>
      <c r="J49" s="5">
        <v>2500</v>
      </c>
      <c r="K49" s="5">
        <v>15015010.27</v>
      </c>
      <c r="L49" s="0" t="s">
        <v>23</v>
      </c>
    </row>
    <row r="50">
      <c r="A50" s="0" t="s">
        <v>49</v>
      </c>
      <c r="B50" s="0" t="s">
        <v>20</v>
      </c>
      <c r="C50" s="0" t="s">
        <v>50</v>
      </c>
      <c r="D50" s="0" t="s">
        <v>51</v>
      </c>
      <c r="I50" s="5">
        <v>0</v>
      </c>
      <c r="J50" s="5">
        <v>5000</v>
      </c>
      <c r="K50" s="5">
        <v>15015010.27</v>
      </c>
      <c r="L50" s="0" t="s">
        <v>23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</mergeCells>
  <headerFooter/>
</worksheet>
</file>